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8\③公表資料\01_統計表\"/>
    </mc:Choice>
  </mc:AlternateContent>
  <bookViews>
    <workbookView xWindow="0" yWindow="0" windowWidth="20490" windowHeight="7500" activeTab="17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O9" i="15" l="1"/>
  <c r="P9" i="22"/>
  <c r="O9" i="18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E39" i="6" s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7" i="1" l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<sst xmlns="http://schemas.openxmlformats.org/spreadsheetml/2006/main" count="7700" uniqueCount="97">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</sst>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307</v>
      </c>
      <c r="C9" s="17">
        <f>SUM(C10:C30)</f>
        <v>153</v>
      </c>
      <c r="D9" s="17">
        <f>SUM(D10:D30)</f>
        <v>154</v>
      </c>
      <c r="E9" s="17">
        <f>F9+G9</f>
        <v>-9</v>
      </c>
      <c r="F9" s="17">
        <f>SUM(F10:F30)</f>
        <v>-27</v>
      </c>
      <c r="G9" s="17">
        <f>SUM(G10:G30)</f>
        <v>18</v>
      </c>
      <c r="H9" s="15">
        <f>IF(B9=E9,0,(1-(B9/(B9-E9)))*-100)</f>
        <v>-2.8481012658227889</v>
      </c>
      <c r="I9" s="15">
        <f>IF(C9=F9,0,(1-(C9/(C9-F9)))*-100)</f>
        <v>-15.000000000000002</v>
      </c>
      <c r="J9" s="15">
        <f>IF(D9=G9,0,(1-(D9/(D9-G9)))*-100)</f>
        <v>13.235294117647056</v>
      </c>
      <c r="K9" s="17">
        <f>L9+M9</f>
        <v>-13</v>
      </c>
      <c r="L9" s="17">
        <f>SUM(L10:L30)</f>
        <v>-7</v>
      </c>
      <c r="M9" s="17">
        <f>SUM(M10:M30)</f>
        <v>-6</v>
      </c>
      <c r="N9" s="15">
        <f>IF(B9=K9,0,(1-(B9/(B9-K9)))*-100)</f>
        <v>-4.0625000000000018</v>
      </c>
      <c r="O9" s="15">
        <f t="shared" ref="O9" si="0">IF(C9=L9,0,(1-(C9/(C9-L9)))*-100)</f>
        <v>-4.3749999999999956</v>
      </c>
      <c r="P9" s="15">
        <f>IF(D9=M9,0,(1-(D9/(D9-M9)))*-100)</f>
        <v>-3.7499999999999978</v>
      </c>
      <c r="Q9" s="17">
        <f>R9+S9</f>
        <v>568</v>
      </c>
      <c r="R9" s="17">
        <f>SUM(R10:R30)</f>
        <v>281</v>
      </c>
      <c r="S9" s="17">
        <f>SUM(S10:S30)</f>
        <v>287</v>
      </c>
      <c r="T9" s="17">
        <f>U9+V9</f>
        <v>-8</v>
      </c>
      <c r="U9" s="17">
        <f>SUM(U10:U30)</f>
        <v>13</v>
      </c>
      <c r="V9" s="17">
        <f>SUM(V10:V30)</f>
        <v>-21</v>
      </c>
      <c r="W9" s="15">
        <f>IF(Q9=T9,IF(Q9&gt;0,"皆増",0),(1-(Q9/(Q9-T9)))*-100)</f>
        <v>-1.388888888888884</v>
      </c>
      <c r="X9" s="15">
        <f t="shared" ref="X9:Y30" si="1">IF(R9=U9,IF(R9&gt;0,"皆増",0),(1-(R9/(R9-U9)))*-100)</f>
        <v>4.8507462686567138</v>
      </c>
      <c r="Y9" s="15">
        <f t="shared" si="1"/>
        <v>-6.8181818181818237</v>
      </c>
      <c r="Z9" s="17">
        <f>AA9+AB9</f>
        <v>18</v>
      </c>
      <c r="AA9" s="17">
        <f>SUM(AA10:AA30)</f>
        <v>7</v>
      </c>
      <c r="AB9" s="17">
        <f>SUM(AB10:AB30)</f>
        <v>11</v>
      </c>
      <c r="AC9" s="15">
        <f>IF(Q9=Z9,IF(Q9&gt;0,"皆増",0),(1-(Q9/(Q9-Z9)))*-100)</f>
        <v>3.2727272727272716</v>
      </c>
      <c r="AD9" s="15">
        <f t="shared" ref="AD9:AE30" si="2">IF(R9=AA9,IF(R9&gt;0,"皆増",0),(1-(R9/(R9-AA9)))*-100)</f>
        <v>2.5547445255474477</v>
      </c>
      <c r="AE9" s="15">
        <f t="shared" si="2"/>
        <v>3.9855072463768071</v>
      </c>
      <c r="AH9" s="4">
        <f t="shared" ref="AH9:AH30" si="3">Q9-T9</f>
        <v>576</v>
      </c>
      <c r="AI9" s="4">
        <f t="shared" ref="AI9:AI30" si="4">R9-U9</f>
        <v>268</v>
      </c>
      <c r="AJ9" s="4">
        <f t="shared" ref="AJ9:AJ30" si="5">S9-V9</f>
        <v>308</v>
      </c>
      <c r="AK9" s="4">
        <f t="shared" ref="AK9:AK30" si="6">Q9-Z9</f>
        <v>550</v>
      </c>
      <c r="AL9" s="4">
        <f t="shared" ref="AL9:AL30" si="7">R9-AA9</f>
        <v>274</v>
      </c>
      <c r="AM9" s="4">
        <f t="shared" ref="AM9:AM30" si="8">S9-AB9</f>
        <v>276</v>
      </c>
    </row>
    <row r="10" spans="1:39" s="1" customFormat="1" ht="18" customHeight="1" x14ac:dyDescent="0.15">
      <c r="A10" s="4" t="s">
        <v>1</v>
      </c>
      <c r="B10" s="17">
        <f t="shared" ref="B10" si="9">C10+D10</f>
        <v>307</v>
      </c>
      <c r="C10" s="17">
        <v>153</v>
      </c>
      <c r="D10" s="17">
        <v>154</v>
      </c>
      <c r="E10" s="17">
        <f t="shared" ref="E10" si="10">F10+G10</f>
        <v>-9</v>
      </c>
      <c r="F10" s="17">
        <v>-27</v>
      </c>
      <c r="G10" s="17">
        <v>18</v>
      </c>
      <c r="H10" s="15">
        <f>IF(B10=E10,0,(1-(B10/(B10-E10)))*-100)</f>
        <v>-2.8481012658227889</v>
      </c>
      <c r="I10" s="15">
        <f t="shared" ref="I10" si="11">IF(C10=F10,0,(1-(C10/(C10-F10)))*-100)</f>
        <v>-15.000000000000002</v>
      </c>
      <c r="J10" s="15">
        <f>IF(D10=G10,0,(1-(D10/(D10-G10)))*-100)</f>
        <v>13.235294117647056</v>
      </c>
      <c r="K10" s="17">
        <f t="shared" ref="K10" si="12">L10+M10</f>
        <v>-13</v>
      </c>
      <c r="L10" s="17">
        <v>-7</v>
      </c>
      <c r="M10" s="17">
        <v>-6</v>
      </c>
      <c r="N10" s="15">
        <f>IF(B10=K10,0,(1-(B10/(B10-K10)))*-100)</f>
        <v>-4.0625000000000018</v>
      </c>
      <c r="O10" s="15">
        <f t="shared" ref="O10" si="13">IF(C10=L10,0,(1-(C10/(C10-L10)))*-100)</f>
        <v>-4.3749999999999956</v>
      </c>
      <c r="P10" s="15">
        <f t="shared" ref="P10" si="14">IF(D10=M10,0,(1-(D10/(D10-M10)))*-100)</f>
        <v>-3.7499999999999978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1</v>
      </c>
      <c r="U10" s="17">
        <v>1</v>
      </c>
      <c r="V10" s="17">
        <v>0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1</v>
      </c>
      <c r="AA10" s="17">
        <v>1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1</v>
      </c>
      <c r="S11" s="17">
        <v>0</v>
      </c>
      <c r="T11" s="17">
        <f t="shared" si="16"/>
        <v>1</v>
      </c>
      <c r="U11" s="17">
        <v>1</v>
      </c>
      <c r="V11" s="17">
        <v>0</v>
      </c>
      <c r="W11" s="15" t="str">
        <f t="shared" si="17"/>
        <v>皆増</v>
      </c>
      <c r="X11" s="15" t="str">
        <f t="shared" si="1"/>
        <v>皆増</v>
      </c>
      <c r="Y11" s="15">
        <f t="shared" si="1"/>
        <v>0</v>
      </c>
      <c r="Z11" s="17">
        <f t="shared" si="18"/>
        <v>1</v>
      </c>
      <c r="AA11" s="17">
        <v>1</v>
      </c>
      <c r="AB11" s="17">
        <v>0</v>
      </c>
      <c r="AC11" s="15" t="str">
        <f t="shared" si="19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-1</v>
      </c>
      <c r="U12" s="17">
        <v>-1</v>
      </c>
      <c r="V12" s="17">
        <v>0</v>
      </c>
      <c r="W12" s="15">
        <f t="shared" si="17"/>
        <v>-100</v>
      </c>
      <c r="X12" s="15">
        <f t="shared" si="1"/>
        <v>-100</v>
      </c>
      <c r="Y12" s="15">
        <f t="shared" si="1"/>
        <v>0</v>
      </c>
      <c r="Z12" s="17">
        <f t="shared" si="18"/>
        <v>-1</v>
      </c>
      <c r="AA12" s="17">
        <v>0</v>
      </c>
      <c r="AB12" s="17">
        <v>-1</v>
      </c>
      <c r="AC12" s="15">
        <f t="shared" si="19"/>
        <v>-100</v>
      </c>
      <c r="AD12" s="15">
        <f t="shared" si="2"/>
        <v>0</v>
      </c>
      <c r="AE12" s="15">
        <f t="shared" si="2"/>
        <v>-100</v>
      </c>
      <c r="AH12" s="4">
        <f t="shared" si="3"/>
        <v>1</v>
      </c>
      <c r="AI12" s="4">
        <f t="shared" si="4"/>
        <v>1</v>
      </c>
      <c r="AJ12" s="4">
        <f t="shared" si="5"/>
        <v>0</v>
      </c>
      <c r="AK12" s="4">
        <f t="shared" si="6"/>
        <v>1</v>
      </c>
      <c r="AL12" s="4">
        <f t="shared" si="7"/>
        <v>0</v>
      </c>
      <c r="AM12" s="4">
        <f t="shared" si="8"/>
        <v>1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-3</v>
      </c>
      <c r="U14" s="17">
        <v>-1</v>
      </c>
      <c r="V14" s="17">
        <v>-2</v>
      </c>
      <c r="W14" s="15">
        <f t="shared" si="17"/>
        <v>-75</v>
      </c>
      <c r="X14" s="15">
        <f t="shared" si="1"/>
        <v>-100</v>
      </c>
      <c r="Y14" s="15">
        <f t="shared" si="1"/>
        <v>-66.666666666666671</v>
      </c>
      <c r="Z14" s="17">
        <f t="shared" si="18"/>
        <v>1</v>
      </c>
      <c r="AA14" s="17">
        <v>0</v>
      </c>
      <c r="AB14" s="17">
        <v>1</v>
      </c>
      <c r="AC14" s="15" t="str">
        <f t="shared" si="19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4</v>
      </c>
      <c r="AI14" s="4">
        <f t="shared" si="4"/>
        <v>1</v>
      </c>
      <c r="AJ14" s="4">
        <f t="shared" si="5"/>
        <v>3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1</v>
      </c>
      <c r="AB15" s="17">
        <v>-1</v>
      </c>
      <c r="AC15" s="15">
        <f t="shared" si="19"/>
        <v>0</v>
      </c>
      <c r="AD15" s="15" t="str">
        <f t="shared" si="2"/>
        <v>皆増</v>
      </c>
      <c r="AE15" s="15">
        <f t="shared" si="2"/>
        <v>-100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1</v>
      </c>
      <c r="U17" s="17">
        <v>0</v>
      </c>
      <c r="V17" s="17">
        <v>1</v>
      </c>
      <c r="W17" s="15" t="str">
        <f t="shared" si="17"/>
        <v>皆増</v>
      </c>
      <c r="X17" s="15">
        <f t="shared" si="1"/>
        <v>0</v>
      </c>
      <c r="Y17" s="15" t="str">
        <f t="shared" si="1"/>
        <v>皆増</v>
      </c>
      <c r="Z17" s="17">
        <f t="shared" si="18"/>
        <v>1</v>
      </c>
      <c r="AA17" s="17">
        <v>0</v>
      </c>
      <c r="AB17" s="17">
        <v>1</v>
      </c>
      <c r="AC17" s="15" t="str">
        <f t="shared" si="19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-6</v>
      </c>
      <c r="AA18" s="17">
        <v>-3</v>
      </c>
      <c r="AB18" s="17">
        <v>-3</v>
      </c>
      <c r="AC18" s="15">
        <f t="shared" si="19"/>
        <v>-85.714285714285722</v>
      </c>
      <c r="AD18" s="15">
        <f t="shared" si="2"/>
        <v>-75</v>
      </c>
      <c r="AE18" s="15">
        <f t="shared" si="2"/>
        <v>-100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7</v>
      </c>
      <c r="AL18" s="4">
        <f t="shared" si="7"/>
        <v>4</v>
      </c>
      <c r="AM18" s="4">
        <f t="shared" si="8"/>
        <v>3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3</v>
      </c>
      <c r="S19" s="17">
        <v>0</v>
      </c>
      <c r="T19" s="17">
        <f t="shared" si="16"/>
        <v>0</v>
      </c>
      <c r="U19" s="17">
        <v>2</v>
      </c>
      <c r="V19" s="17">
        <v>-2</v>
      </c>
      <c r="W19" s="15">
        <f t="shared" si="17"/>
        <v>0</v>
      </c>
      <c r="X19" s="15">
        <f t="shared" si="1"/>
        <v>200</v>
      </c>
      <c r="Y19" s="15">
        <f t="shared" si="1"/>
        <v>-100</v>
      </c>
      <c r="Z19" s="17">
        <f t="shared" si="18"/>
        <v>1</v>
      </c>
      <c r="AA19" s="17">
        <v>1</v>
      </c>
      <c r="AB19" s="17">
        <v>0</v>
      </c>
      <c r="AC19" s="15">
        <f t="shared" si="19"/>
        <v>50</v>
      </c>
      <c r="AD19" s="15">
        <f t="shared" si="2"/>
        <v>50</v>
      </c>
      <c r="AE19" s="15">
        <f t="shared" si="2"/>
        <v>0</v>
      </c>
      <c r="AH19" s="4">
        <f t="shared" si="3"/>
        <v>3</v>
      </c>
      <c r="AI19" s="4">
        <f t="shared" si="4"/>
        <v>1</v>
      </c>
      <c r="AJ19" s="4">
        <f t="shared" si="5"/>
        <v>2</v>
      </c>
      <c r="AK19" s="4">
        <f t="shared" si="6"/>
        <v>2</v>
      </c>
      <c r="AL19" s="4">
        <f t="shared" si="7"/>
        <v>2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3</v>
      </c>
      <c r="R20" s="17">
        <v>0</v>
      </c>
      <c r="S20" s="17">
        <v>3</v>
      </c>
      <c r="T20" s="17">
        <f t="shared" si="16"/>
        <v>1</v>
      </c>
      <c r="U20" s="17">
        <v>-1</v>
      </c>
      <c r="V20" s="17">
        <v>2</v>
      </c>
      <c r="W20" s="15">
        <f t="shared" si="17"/>
        <v>50</v>
      </c>
      <c r="X20" s="15">
        <f t="shared" si="1"/>
        <v>-100</v>
      </c>
      <c r="Y20" s="15">
        <f t="shared" si="1"/>
        <v>200</v>
      </c>
      <c r="Z20" s="17">
        <f t="shared" si="18"/>
        <v>-1</v>
      </c>
      <c r="AA20" s="17">
        <v>-1</v>
      </c>
      <c r="AB20" s="17">
        <v>0</v>
      </c>
      <c r="AC20" s="15">
        <f t="shared" si="19"/>
        <v>-25</v>
      </c>
      <c r="AD20" s="15">
        <f t="shared" si="2"/>
        <v>-100</v>
      </c>
      <c r="AE20" s="15">
        <f t="shared" si="2"/>
        <v>0</v>
      </c>
      <c r="AH20" s="4">
        <f t="shared" si="3"/>
        <v>2</v>
      </c>
      <c r="AI20" s="4">
        <f t="shared" si="4"/>
        <v>1</v>
      </c>
      <c r="AJ20" s="4">
        <f t="shared" si="5"/>
        <v>1</v>
      </c>
      <c r="AK20" s="4">
        <f t="shared" si="6"/>
        <v>4</v>
      </c>
      <c r="AL20" s="4">
        <f t="shared" si="7"/>
        <v>1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10</v>
      </c>
      <c r="R21" s="17">
        <v>7</v>
      </c>
      <c r="S21" s="17">
        <v>3</v>
      </c>
      <c r="T21" s="17">
        <f t="shared" si="16"/>
        <v>3</v>
      </c>
      <c r="U21" s="17">
        <v>3</v>
      </c>
      <c r="V21" s="17">
        <v>0</v>
      </c>
      <c r="W21" s="15">
        <f t="shared" si="17"/>
        <v>42.857142857142861</v>
      </c>
      <c r="X21" s="15">
        <f t="shared" si="1"/>
        <v>75</v>
      </c>
      <c r="Y21" s="15">
        <f t="shared" si="1"/>
        <v>0</v>
      </c>
      <c r="Z21" s="17">
        <f t="shared" si="18"/>
        <v>-2</v>
      </c>
      <c r="AA21" s="17">
        <v>-2</v>
      </c>
      <c r="AB21" s="17">
        <v>0</v>
      </c>
      <c r="AC21" s="15">
        <f t="shared" si="19"/>
        <v>-16.666666666666664</v>
      </c>
      <c r="AD21" s="15">
        <f t="shared" si="2"/>
        <v>-22.222222222222221</v>
      </c>
      <c r="AE21" s="15">
        <f t="shared" si="2"/>
        <v>0</v>
      </c>
      <c r="AH21" s="4">
        <f t="shared" si="3"/>
        <v>7</v>
      </c>
      <c r="AI21" s="4">
        <f t="shared" si="4"/>
        <v>4</v>
      </c>
      <c r="AJ21" s="4">
        <f t="shared" si="5"/>
        <v>3</v>
      </c>
      <c r="AK21" s="4">
        <f t="shared" si="6"/>
        <v>12</v>
      </c>
      <c r="AL21" s="4">
        <f t="shared" si="7"/>
        <v>9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10</v>
      </c>
      <c r="R22" s="17">
        <v>7</v>
      </c>
      <c r="S22" s="17">
        <v>3</v>
      </c>
      <c r="T22" s="17">
        <f t="shared" si="16"/>
        <v>-6</v>
      </c>
      <c r="U22" s="17">
        <v>-6</v>
      </c>
      <c r="V22" s="17">
        <v>0</v>
      </c>
      <c r="W22" s="15">
        <f t="shared" si="17"/>
        <v>-37.5</v>
      </c>
      <c r="X22" s="15">
        <f t="shared" si="1"/>
        <v>-46.153846153846153</v>
      </c>
      <c r="Y22" s="15">
        <f t="shared" si="1"/>
        <v>0</v>
      </c>
      <c r="Z22" s="17">
        <f t="shared" si="18"/>
        <v>-3</v>
      </c>
      <c r="AA22" s="17">
        <v>2</v>
      </c>
      <c r="AB22" s="17">
        <v>-5</v>
      </c>
      <c r="AC22" s="15">
        <f t="shared" si="19"/>
        <v>-23.076923076923073</v>
      </c>
      <c r="AD22" s="15">
        <f t="shared" si="2"/>
        <v>39.999999999999993</v>
      </c>
      <c r="AE22" s="15">
        <f t="shared" si="2"/>
        <v>-62.5</v>
      </c>
      <c r="AH22" s="4">
        <f t="shared" si="3"/>
        <v>16</v>
      </c>
      <c r="AI22" s="4">
        <f t="shared" si="4"/>
        <v>13</v>
      </c>
      <c r="AJ22" s="4">
        <f t="shared" si="5"/>
        <v>3</v>
      </c>
      <c r="AK22" s="4">
        <f t="shared" si="6"/>
        <v>13</v>
      </c>
      <c r="AL22" s="4">
        <f t="shared" si="7"/>
        <v>5</v>
      </c>
      <c r="AM22" s="4">
        <f t="shared" si="8"/>
        <v>8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29</v>
      </c>
      <c r="R23" s="17">
        <v>21</v>
      </c>
      <c r="S23" s="17">
        <v>8</v>
      </c>
      <c r="T23" s="17">
        <f t="shared" si="16"/>
        <v>2</v>
      </c>
      <c r="U23" s="17">
        <v>3</v>
      </c>
      <c r="V23" s="17">
        <v>-1</v>
      </c>
      <c r="W23" s="15">
        <f t="shared" si="17"/>
        <v>7.4074074074074181</v>
      </c>
      <c r="X23" s="15">
        <f t="shared" si="1"/>
        <v>16.666666666666675</v>
      </c>
      <c r="Y23" s="15">
        <f t="shared" si="1"/>
        <v>-11.111111111111116</v>
      </c>
      <c r="Z23" s="17">
        <f t="shared" si="18"/>
        <v>-4</v>
      </c>
      <c r="AA23" s="17">
        <v>-4</v>
      </c>
      <c r="AB23" s="17">
        <v>0</v>
      </c>
      <c r="AC23" s="15">
        <f t="shared" si="19"/>
        <v>-12.121212121212121</v>
      </c>
      <c r="AD23" s="15">
        <f t="shared" si="2"/>
        <v>-16.000000000000004</v>
      </c>
      <c r="AE23" s="15">
        <f t="shared" si="2"/>
        <v>0</v>
      </c>
      <c r="AH23" s="4">
        <f t="shared" si="3"/>
        <v>27</v>
      </c>
      <c r="AI23" s="4">
        <f t="shared" si="4"/>
        <v>18</v>
      </c>
      <c r="AJ23" s="4">
        <f t="shared" si="5"/>
        <v>9</v>
      </c>
      <c r="AK23" s="4">
        <f t="shared" si="6"/>
        <v>33</v>
      </c>
      <c r="AL23" s="4">
        <f t="shared" si="7"/>
        <v>25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45</v>
      </c>
      <c r="R24" s="17">
        <v>37</v>
      </c>
      <c r="S24" s="17">
        <v>8</v>
      </c>
      <c r="T24" s="17">
        <f t="shared" si="16"/>
        <v>-4</v>
      </c>
      <c r="U24" s="17">
        <v>4</v>
      </c>
      <c r="V24" s="17">
        <v>-8</v>
      </c>
      <c r="W24" s="15">
        <f t="shared" si="17"/>
        <v>-8.1632653061224474</v>
      </c>
      <c r="X24" s="15">
        <f t="shared" si="1"/>
        <v>12.12121212121211</v>
      </c>
      <c r="Y24" s="15">
        <f t="shared" si="1"/>
        <v>-50</v>
      </c>
      <c r="Z24" s="17">
        <f t="shared" si="18"/>
        <v>-4</v>
      </c>
      <c r="AA24" s="17">
        <v>1</v>
      </c>
      <c r="AB24" s="17">
        <v>-5</v>
      </c>
      <c r="AC24" s="15">
        <f t="shared" si="19"/>
        <v>-8.1632653061224474</v>
      </c>
      <c r="AD24" s="15">
        <f t="shared" si="2"/>
        <v>2.7777777777777679</v>
      </c>
      <c r="AE24" s="15">
        <f t="shared" si="2"/>
        <v>-38.46153846153846</v>
      </c>
      <c r="AH24" s="4">
        <f t="shared" si="3"/>
        <v>49</v>
      </c>
      <c r="AI24" s="4">
        <f t="shared" si="4"/>
        <v>33</v>
      </c>
      <c r="AJ24" s="4">
        <f t="shared" si="5"/>
        <v>16</v>
      </c>
      <c r="AK24" s="4">
        <f t="shared" si="6"/>
        <v>49</v>
      </c>
      <c r="AL24" s="4">
        <f t="shared" si="7"/>
        <v>36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51</v>
      </c>
      <c r="R25" s="17">
        <v>33</v>
      </c>
      <c r="S25" s="17">
        <v>18</v>
      </c>
      <c r="T25" s="17">
        <f t="shared" si="16"/>
        <v>-3</v>
      </c>
      <c r="U25" s="17">
        <v>5</v>
      </c>
      <c r="V25" s="17">
        <v>-8</v>
      </c>
      <c r="W25" s="15">
        <f t="shared" si="17"/>
        <v>-5.555555555555558</v>
      </c>
      <c r="X25" s="15">
        <f t="shared" si="1"/>
        <v>17.857142857142861</v>
      </c>
      <c r="Y25" s="15">
        <f t="shared" si="1"/>
        <v>-30.76923076923077</v>
      </c>
      <c r="Z25" s="17">
        <f t="shared" si="18"/>
        <v>-4</v>
      </c>
      <c r="AA25" s="17">
        <v>-4</v>
      </c>
      <c r="AB25" s="17">
        <v>0</v>
      </c>
      <c r="AC25" s="15">
        <f t="shared" si="19"/>
        <v>-7.2727272727272751</v>
      </c>
      <c r="AD25" s="15">
        <f t="shared" si="2"/>
        <v>-10.810810810810811</v>
      </c>
      <c r="AE25" s="15">
        <f t="shared" si="2"/>
        <v>0</v>
      </c>
      <c r="AH25" s="4">
        <f t="shared" si="3"/>
        <v>54</v>
      </c>
      <c r="AI25" s="4">
        <f t="shared" si="4"/>
        <v>28</v>
      </c>
      <c r="AJ25" s="4">
        <f t="shared" si="5"/>
        <v>26</v>
      </c>
      <c r="AK25" s="4">
        <f t="shared" si="6"/>
        <v>55</v>
      </c>
      <c r="AL25" s="4">
        <f t="shared" si="7"/>
        <v>37</v>
      </c>
      <c r="AM25" s="4">
        <f t="shared" si="8"/>
        <v>18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74</v>
      </c>
      <c r="R26" s="17">
        <v>49</v>
      </c>
      <c r="S26" s="17">
        <v>25</v>
      </c>
      <c r="T26" s="17">
        <f t="shared" si="16"/>
        <v>11</v>
      </c>
      <c r="U26" s="17">
        <v>12</v>
      </c>
      <c r="V26" s="17">
        <v>-1</v>
      </c>
      <c r="W26" s="15">
        <f t="shared" si="17"/>
        <v>17.460317460317466</v>
      </c>
      <c r="X26" s="15">
        <f t="shared" si="1"/>
        <v>32.432432432432435</v>
      </c>
      <c r="Y26" s="15">
        <f t="shared" si="1"/>
        <v>-3.8461538461538436</v>
      </c>
      <c r="Z26" s="17">
        <f t="shared" si="18"/>
        <v>-5</v>
      </c>
      <c r="AA26" s="17">
        <v>8</v>
      </c>
      <c r="AB26" s="17">
        <v>-13</v>
      </c>
      <c r="AC26" s="15">
        <f t="shared" si="19"/>
        <v>-6.3291139240506329</v>
      </c>
      <c r="AD26" s="15">
        <f t="shared" si="2"/>
        <v>19.512195121951216</v>
      </c>
      <c r="AE26" s="15">
        <f t="shared" si="2"/>
        <v>-34.210526315789465</v>
      </c>
      <c r="AH26" s="4">
        <f t="shared" si="3"/>
        <v>63</v>
      </c>
      <c r="AI26" s="4">
        <f t="shared" si="4"/>
        <v>37</v>
      </c>
      <c r="AJ26" s="4">
        <f t="shared" si="5"/>
        <v>26</v>
      </c>
      <c r="AK26" s="4">
        <f t="shared" si="6"/>
        <v>79</v>
      </c>
      <c r="AL26" s="4">
        <f t="shared" si="7"/>
        <v>41</v>
      </c>
      <c r="AM26" s="4">
        <f t="shared" si="8"/>
        <v>38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124</v>
      </c>
      <c r="R27" s="17">
        <v>62</v>
      </c>
      <c r="S27" s="17">
        <v>62</v>
      </c>
      <c r="T27" s="17">
        <f t="shared" si="16"/>
        <v>15</v>
      </c>
      <c r="U27" s="17">
        <v>7</v>
      </c>
      <c r="V27" s="17">
        <v>8</v>
      </c>
      <c r="W27" s="15">
        <f t="shared" si="17"/>
        <v>13.761467889908264</v>
      </c>
      <c r="X27" s="15">
        <f t="shared" si="1"/>
        <v>12.72727272727272</v>
      </c>
      <c r="Y27" s="15">
        <f t="shared" si="1"/>
        <v>14.814814814814813</v>
      </c>
      <c r="Z27" s="17">
        <f t="shared" si="18"/>
        <v>13</v>
      </c>
      <c r="AA27" s="17">
        <v>-3</v>
      </c>
      <c r="AB27" s="17">
        <v>16</v>
      </c>
      <c r="AC27" s="15">
        <f t="shared" si="19"/>
        <v>11.711711711711704</v>
      </c>
      <c r="AD27" s="15">
        <f t="shared" si="2"/>
        <v>-4.6153846153846096</v>
      </c>
      <c r="AE27" s="15">
        <f t="shared" si="2"/>
        <v>34.782608695652172</v>
      </c>
      <c r="AH27" s="4">
        <f t="shared" si="3"/>
        <v>109</v>
      </c>
      <c r="AI27" s="4">
        <f t="shared" si="4"/>
        <v>55</v>
      </c>
      <c r="AJ27" s="4">
        <f t="shared" si="5"/>
        <v>54</v>
      </c>
      <c r="AK27" s="4">
        <f t="shared" si="6"/>
        <v>111</v>
      </c>
      <c r="AL27" s="4">
        <f t="shared" si="7"/>
        <v>65</v>
      </c>
      <c r="AM27" s="4">
        <f t="shared" si="8"/>
        <v>46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110</v>
      </c>
      <c r="R28" s="17">
        <v>31</v>
      </c>
      <c r="S28" s="17">
        <v>79</v>
      </c>
      <c r="T28" s="17">
        <f t="shared" si="16"/>
        <v>-34</v>
      </c>
      <c r="U28" s="17">
        <v>-16</v>
      </c>
      <c r="V28" s="17">
        <v>-18</v>
      </c>
      <c r="W28" s="15">
        <f t="shared" si="17"/>
        <v>-23.611111111111114</v>
      </c>
      <c r="X28" s="15">
        <f t="shared" si="1"/>
        <v>-34.042553191489368</v>
      </c>
      <c r="Y28" s="15">
        <f t="shared" si="1"/>
        <v>-18.556701030927837</v>
      </c>
      <c r="Z28" s="17">
        <f t="shared" si="18"/>
        <v>1</v>
      </c>
      <c r="AA28" s="17">
        <v>0</v>
      </c>
      <c r="AB28" s="17">
        <v>1</v>
      </c>
      <c r="AC28" s="15">
        <f t="shared" si="19"/>
        <v>0.91743119266054496</v>
      </c>
      <c r="AD28" s="15">
        <f t="shared" si="2"/>
        <v>0</v>
      </c>
      <c r="AE28" s="15">
        <f t="shared" si="2"/>
        <v>1.2820512820512775</v>
      </c>
      <c r="AH28" s="4">
        <f t="shared" si="3"/>
        <v>144</v>
      </c>
      <c r="AI28" s="4">
        <f t="shared" si="4"/>
        <v>47</v>
      </c>
      <c r="AJ28" s="4">
        <f t="shared" si="5"/>
        <v>97</v>
      </c>
      <c r="AK28" s="4">
        <f t="shared" si="6"/>
        <v>109</v>
      </c>
      <c r="AL28" s="4">
        <f t="shared" si="7"/>
        <v>31</v>
      </c>
      <c r="AM28" s="4">
        <f t="shared" si="8"/>
        <v>78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70</v>
      </c>
      <c r="R29" s="17">
        <v>20</v>
      </c>
      <c r="S29" s="17">
        <v>50</v>
      </c>
      <c r="T29" s="17">
        <f t="shared" si="16"/>
        <v>-8</v>
      </c>
      <c r="U29" s="17">
        <v>-3</v>
      </c>
      <c r="V29" s="17">
        <v>-5</v>
      </c>
      <c r="W29" s="15">
        <f t="shared" si="17"/>
        <v>-10.256410256410254</v>
      </c>
      <c r="X29" s="15">
        <f t="shared" si="1"/>
        <v>-13.043478260869568</v>
      </c>
      <c r="Y29" s="15">
        <f t="shared" si="1"/>
        <v>-9.0909090909090935</v>
      </c>
      <c r="Z29" s="17">
        <f t="shared" si="18"/>
        <v>22</v>
      </c>
      <c r="AA29" s="17">
        <v>9</v>
      </c>
      <c r="AB29" s="17">
        <v>13</v>
      </c>
      <c r="AC29" s="15">
        <f t="shared" si="19"/>
        <v>45.833333333333329</v>
      </c>
      <c r="AD29" s="15">
        <f t="shared" si="2"/>
        <v>81.818181818181813</v>
      </c>
      <c r="AE29" s="15">
        <f t="shared" si="2"/>
        <v>35.13513513513513</v>
      </c>
      <c r="AH29" s="4">
        <f t="shared" si="3"/>
        <v>78</v>
      </c>
      <c r="AI29" s="4">
        <f t="shared" si="4"/>
        <v>23</v>
      </c>
      <c r="AJ29" s="4">
        <f t="shared" si="5"/>
        <v>55</v>
      </c>
      <c r="AK29" s="4">
        <f t="shared" si="6"/>
        <v>48</v>
      </c>
      <c r="AL29" s="4">
        <f t="shared" si="7"/>
        <v>11</v>
      </c>
      <c r="AM29" s="4">
        <f t="shared" si="8"/>
        <v>37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32</v>
      </c>
      <c r="R30" s="17">
        <v>6</v>
      </c>
      <c r="S30" s="17">
        <v>26</v>
      </c>
      <c r="T30" s="17">
        <f t="shared" si="16"/>
        <v>16</v>
      </c>
      <c r="U30" s="17">
        <v>3</v>
      </c>
      <c r="V30" s="17">
        <v>13</v>
      </c>
      <c r="W30" s="15">
        <f t="shared" si="17"/>
        <v>100</v>
      </c>
      <c r="X30" s="15">
        <f t="shared" si="1"/>
        <v>100</v>
      </c>
      <c r="Y30" s="15">
        <f t="shared" si="1"/>
        <v>100</v>
      </c>
      <c r="Z30" s="17">
        <f t="shared" si="18"/>
        <v>7</v>
      </c>
      <c r="AA30" s="17">
        <v>0</v>
      </c>
      <c r="AB30" s="17">
        <v>7</v>
      </c>
      <c r="AC30" s="15">
        <f t="shared" si="19"/>
        <v>28.000000000000004</v>
      </c>
      <c r="AD30" s="15">
        <f t="shared" si="2"/>
        <v>0</v>
      </c>
      <c r="AE30" s="15">
        <f t="shared" si="2"/>
        <v>36.842105263157897</v>
      </c>
      <c r="AH30" s="4">
        <f t="shared" si="3"/>
        <v>16</v>
      </c>
      <c r="AI30" s="4">
        <f t="shared" si="4"/>
        <v>3</v>
      </c>
      <c r="AJ30" s="4">
        <f t="shared" si="5"/>
        <v>13</v>
      </c>
      <c r="AK30" s="4">
        <f t="shared" si="6"/>
        <v>25</v>
      </c>
      <c r="AL30" s="4">
        <f t="shared" si="7"/>
        <v>6</v>
      </c>
      <c r="AM30" s="4">
        <f t="shared" si="8"/>
        <v>19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1</v>
      </c>
      <c r="U32" s="17">
        <f t="shared" si="20"/>
        <v>1</v>
      </c>
      <c r="V32" s="17">
        <f t="shared" si="20"/>
        <v>0</v>
      </c>
      <c r="W32" s="15">
        <f t="shared" ref="W32:Y36" si="21">IF(Q32=T32,IF(Q32&gt;0,"皆増",0),(1-(Q32/(Q32-T32)))*-100)</f>
        <v>100</v>
      </c>
      <c r="X32" s="15">
        <f t="shared" si="21"/>
        <v>100</v>
      </c>
      <c r="Y32" s="15">
        <f t="shared" si="21"/>
        <v>0</v>
      </c>
      <c r="Z32" s="17">
        <f t="shared" si="20"/>
        <v>1</v>
      </c>
      <c r="AA32" s="17">
        <f t="shared" si="20"/>
        <v>2</v>
      </c>
      <c r="AB32" s="17">
        <f t="shared" si="20"/>
        <v>-1</v>
      </c>
      <c r="AC32" s="15">
        <f t="shared" ref="AC32:AE36" si="22">IF(Q32=Z32,IF(Q32&gt;0,"皆増",0),(1-(Q32/(Q32-Z32)))*-100)</f>
        <v>100</v>
      </c>
      <c r="AD32" s="15" t="str">
        <f t="shared" si="22"/>
        <v>皆増</v>
      </c>
      <c r="AE32" s="15">
        <f t="shared" si="22"/>
        <v>-100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31</v>
      </c>
      <c r="R33" s="17">
        <f t="shared" si="24"/>
        <v>20</v>
      </c>
      <c r="S33" s="17">
        <f>SUM(S13:S22)</f>
        <v>11</v>
      </c>
      <c r="T33" s="17">
        <f t="shared" si="24"/>
        <v>-4</v>
      </c>
      <c r="U33" s="17">
        <f t="shared" si="24"/>
        <v>-3</v>
      </c>
      <c r="V33" s="17">
        <f t="shared" si="24"/>
        <v>-1</v>
      </c>
      <c r="W33" s="15">
        <f t="shared" si="21"/>
        <v>-11.428571428571432</v>
      </c>
      <c r="X33" s="15">
        <f t="shared" si="21"/>
        <v>-13.043478260869568</v>
      </c>
      <c r="Y33" s="15">
        <f t="shared" si="21"/>
        <v>-8.3333333333333375</v>
      </c>
      <c r="Z33" s="17">
        <f t="shared" si="24"/>
        <v>-9</v>
      </c>
      <c r="AA33" s="17">
        <f t="shared" si="24"/>
        <v>-2</v>
      </c>
      <c r="AB33" s="17">
        <f t="shared" si="24"/>
        <v>-7</v>
      </c>
      <c r="AC33" s="15">
        <f t="shared" si="22"/>
        <v>-22.499999999999996</v>
      </c>
      <c r="AD33" s="15">
        <f t="shared" si="22"/>
        <v>-9.0909090909090935</v>
      </c>
      <c r="AE33" s="15">
        <f t="shared" si="22"/>
        <v>-38.888888888888886</v>
      </c>
      <c r="AH33" s="4">
        <f t="shared" ref="AH33:AI33" si="25">SUM(AH13:AH22)</f>
        <v>35</v>
      </c>
      <c r="AI33" s="4">
        <f t="shared" si="25"/>
        <v>23</v>
      </c>
      <c r="AJ33" s="4">
        <f t="shared" ref="AJ33" si="26">SUM(AJ13:AJ22)</f>
        <v>12</v>
      </c>
      <c r="AK33" s="4">
        <f>SUM(AK13:AK22)</f>
        <v>40</v>
      </c>
      <c r="AL33" s="4">
        <f>SUM(AL13:AL22)</f>
        <v>22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535</v>
      </c>
      <c r="R34" s="17">
        <f t="shared" si="27"/>
        <v>259</v>
      </c>
      <c r="S34" s="17">
        <f t="shared" si="27"/>
        <v>276</v>
      </c>
      <c r="T34" s="17">
        <f t="shared" si="27"/>
        <v>-5</v>
      </c>
      <c r="U34" s="17">
        <f t="shared" si="27"/>
        <v>15</v>
      </c>
      <c r="V34" s="17">
        <f t="shared" si="27"/>
        <v>-20</v>
      </c>
      <c r="W34" s="15">
        <f t="shared" si="21"/>
        <v>-0.92592592592593004</v>
      </c>
      <c r="X34" s="15">
        <f t="shared" si="21"/>
        <v>6.1475409836065475</v>
      </c>
      <c r="Y34" s="15">
        <f t="shared" si="21"/>
        <v>-6.7567567567567544</v>
      </c>
      <c r="Z34" s="17">
        <f t="shared" si="27"/>
        <v>26</v>
      </c>
      <c r="AA34" s="17">
        <f t="shared" si="27"/>
        <v>7</v>
      </c>
      <c r="AB34" s="17">
        <f t="shared" si="27"/>
        <v>19</v>
      </c>
      <c r="AC34" s="15">
        <f t="shared" si="22"/>
        <v>5.1080550098231869</v>
      </c>
      <c r="AD34" s="15">
        <f t="shared" si="22"/>
        <v>2.7777777777777679</v>
      </c>
      <c r="AE34" s="15">
        <f t="shared" si="22"/>
        <v>7.3929961089494123</v>
      </c>
      <c r="AH34" s="4">
        <f t="shared" ref="AH34:AI34" si="28">SUM(AH23:AH30)</f>
        <v>540</v>
      </c>
      <c r="AI34" s="4">
        <f t="shared" si="28"/>
        <v>244</v>
      </c>
      <c r="AJ34" s="4">
        <f t="shared" ref="AJ34" si="29">SUM(AJ23:AJ30)</f>
        <v>296</v>
      </c>
      <c r="AK34" s="4">
        <f>SUM(AK23:AK30)</f>
        <v>509</v>
      </c>
      <c r="AL34" s="4">
        <f>SUM(AL23:AL30)</f>
        <v>252</v>
      </c>
      <c r="AM34" s="4">
        <f>SUM(AM23:AM30)</f>
        <v>257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461</v>
      </c>
      <c r="R35" s="17">
        <f t="shared" si="30"/>
        <v>201</v>
      </c>
      <c r="S35" s="17">
        <f t="shared" si="30"/>
        <v>260</v>
      </c>
      <c r="T35" s="17">
        <f t="shared" si="30"/>
        <v>-3</v>
      </c>
      <c r="U35" s="17">
        <f t="shared" si="30"/>
        <v>8</v>
      </c>
      <c r="V35" s="17">
        <f t="shared" si="30"/>
        <v>-11</v>
      </c>
      <c r="W35" s="15">
        <f t="shared" si="21"/>
        <v>-0.64655172413793371</v>
      </c>
      <c r="X35" s="15">
        <f t="shared" si="21"/>
        <v>4.1450777202072464</v>
      </c>
      <c r="Y35" s="15">
        <f t="shared" si="21"/>
        <v>-4.059040590405905</v>
      </c>
      <c r="Z35" s="17">
        <f t="shared" si="30"/>
        <v>34</v>
      </c>
      <c r="AA35" s="17">
        <f t="shared" si="30"/>
        <v>10</v>
      </c>
      <c r="AB35" s="17">
        <f t="shared" si="30"/>
        <v>24</v>
      </c>
      <c r="AC35" s="15">
        <f t="shared" si="22"/>
        <v>7.9625292740046927</v>
      </c>
      <c r="AD35" s="15">
        <f t="shared" si="22"/>
        <v>5.2356020942408321</v>
      </c>
      <c r="AE35" s="15">
        <f t="shared" si="22"/>
        <v>10.169491525423723</v>
      </c>
      <c r="AH35" s="4">
        <f t="shared" ref="AH35:AI35" si="31">SUM(AH25:AH30)</f>
        <v>464</v>
      </c>
      <c r="AI35" s="4">
        <f t="shared" si="31"/>
        <v>193</v>
      </c>
      <c r="AJ35" s="4">
        <f t="shared" ref="AJ35" si="32">SUM(AJ25:AJ30)</f>
        <v>271</v>
      </c>
      <c r="AK35" s="4">
        <f>SUM(AK25:AK30)</f>
        <v>427</v>
      </c>
      <c r="AL35" s="4">
        <f>SUM(AL25:AL30)</f>
        <v>191</v>
      </c>
      <c r="AM35" s="4">
        <f>SUM(AM25:AM30)</f>
        <v>236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336</v>
      </c>
      <c r="R36" s="17">
        <f t="shared" si="33"/>
        <v>119</v>
      </c>
      <c r="S36" s="17">
        <f t="shared" si="33"/>
        <v>217</v>
      </c>
      <c r="T36" s="17">
        <f t="shared" si="33"/>
        <v>-11</v>
      </c>
      <c r="U36" s="17">
        <f t="shared" si="33"/>
        <v>-9</v>
      </c>
      <c r="V36" s="17">
        <f t="shared" si="33"/>
        <v>-2</v>
      </c>
      <c r="W36" s="15">
        <f t="shared" si="21"/>
        <v>-3.1700288184438041</v>
      </c>
      <c r="X36" s="15">
        <f t="shared" si="21"/>
        <v>-7.03125</v>
      </c>
      <c r="Y36" s="15">
        <f t="shared" si="21"/>
        <v>-0.91324200913242004</v>
      </c>
      <c r="Z36" s="17">
        <f t="shared" si="33"/>
        <v>43</v>
      </c>
      <c r="AA36" s="17">
        <f t="shared" si="33"/>
        <v>6</v>
      </c>
      <c r="AB36" s="17">
        <f t="shared" si="33"/>
        <v>37</v>
      </c>
      <c r="AC36" s="15">
        <f t="shared" si="22"/>
        <v>14.675767918088734</v>
      </c>
      <c r="AD36" s="15">
        <f t="shared" si="22"/>
        <v>5.3097345132743445</v>
      </c>
      <c r="AE36" s="15">
        <f t="shared" si="22"/>
        <v>20.55555555555555</v>
      </c>
      <c r="AH36" s="4">
        <f t="shared" ref="AH36:AI36" si="34">SUM(AH27:AH30)</f>
        <v>347</v>
      </c>
      <c r="AI36" s="4">
        <f t="shared" si="34"/>
        <v>128</v>
      </c>
      <c r="AJ36" s="4">
        <f t="shared" ref="AJ36" si="35">SUM(AJ27:AJ30)</f>
        <v>219</v>
      </c>
      <c r="AK36" s="4">
        <f>SUM(AK27:AK30)</f>
        <v>293</v>
      </c>
      <c r="AL36" s="4">
        <f>SUM(AL27:AL30)</f>
        <v>113</v>
      </c>
      <c r="AM36" s="4">
        <f>SUM(AM27:AM30)</f>
        <v>180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0.35211267605633806</v>
      </c>
      <c r="R38" s="12">
        <f t="shared" si="36"/>
        <v>0.71174377224199281</v>
      </c>
      <c r="S38" s="12">
        <f t="shared" si="36"/>
        <v>0</v>
      </c>
      <c r="T38" s="12">
        <f>T32/T9*100</f>
        <v>-12.5</v>
      </c>
      <c r="U38" s="12">
        <f t="shared" ref="U38:V38" si="37">U32/U9*100</f>
        <v>7.6923076923076925</v>
      </c>
      <c r="V38" s="12">
        <f t="shared" si="37"/>
        <v>0</v>
      </c>
      <c r="W38" s="12">
        <f>Q38-AH38</f>
        <v>0.17850156494522695</v>
      </c>
      <c r="X38" s="12">
        <f t="shared" ref="X38:Y42" si="38">R38-AI38</f>
        <v>0.33860944388378389</v>
      </c>
      <c r="Y38" s="12">
        <f t="shared" si="38"/>
        <v>0</v>
      </c>
      <c r="Z38" s="12">
        <f>Z32/Z9*100</f>
        <v>5.5555555555555554</v>
      </c>
      <c r="AA38" s="12">
        <f t="shared" ref="AA38:AB38" si="39">AA32/AA9*100</f>
        <v>28.571428571428569</v>
      </c>
      <c r="AB38" s="12">
        <f t="shared" si="39"/>
        <v>-9.0909090909090917</v>
      </c>
      <c r="AC38" s="12">
        <f>Q38-AK38</f>
        <v>0.17029449423815624</v>
      </c>
      <c r="AD38" s="12">
        <f t="shared" ref="AD38:AE42" si="40">R38-AL38</f>
        <v>0.71174377224199281</v>
      </c>
      <c r="AE38" s="12">
        <f t="shared" si="40"/>
        <v>-0.36231884057971014</v>
      </c>
      <c r="AH38" s="12">
        <f t="shared" ref="AH38:AI38" si="41">AH32/AH9*100</f>
        <v>0.1736111111111111</v>
      </c>
      <c r="AI38" s="12">
        <f t="shared" si="41"/>
        <v>0.37313432835820892</v>
      </c>
      <c r="AJ38" s="12">
        <f t="shared" ref="AJ38" si="42">AJ32/AJ9*100</f>
        <v>0</v>
      </c>
      <c r="AK38" s="12">
        <f>AK32/AK9*100</f>
        <v>0.18181818181818182</v>
      </c>
      <c r="AL38" s="12">
        <f>AL32/AL9*100</f>
        <v>0</v>
      </c>
      <c r="AM38" s="12">
        <f>AM32/AM9*100</f>
        <v>0.36231884057971014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5.457746478873239</v>
      </c>
      <c r="R39" s="12">
        <f>R33/R9*100</f>
        <v>7.1174377224199299</v>
      </c>
      <c r="S39" s="13">
        <f t="shared" si="43"/>
        <v>3.8327526132404177</v>
      </c>
      <c r="T39" s="12">
        <f>T33/T9*100</f>
        <v>50</v>
      </c>
      <c r="U39" s="12">
        <f t="shared" ref="U39:V39" si="44">U33/U9*100</f>
        <v>-23.076923076923077</v>
      </c>
      <c r="V39" s="12">
        <f t="shared" si="44"/>
        <v>4.7619047619047619</v>
      </c>
      <c r="W39" s="12">
        <f>Q39-AH39</f>
        <v>-0.61864241001564935</v>
      </c>
      <c r="X39" s="12">
        <f t="shared" si="38"/>
        <v>-1.4646518298188758</v>
      </c>
      <c r="Y39" s="12">
        <f>S39-AJ39</f>
        <v>-6.3351282863478353E-2</v>
      </c>
      <c r="Z39" s="12">
        <f t="shared" si="43"/>
        <v>-50</v>
      </c>
      <c r="AA39" s="12">
        <f t="shared" ref="AA39:AB39" si="45">AA33/AA9*100</f>
        <v>-28.571428571428569</v>
      </c>
      <c r="AB39" s="12">
        <f t="shared" si="45"/>
        <v>-63.636363636363633</v>
      </c>
      <c r="AC39" s="12">
        <f>Q39-AK39</f>
        <v>-1.8149807938540334</v>
      </c>
      <c r="AD39" s="12">
        <f t="shared" si="40"/>
        <v>-0.91175935787204043</v>
      </c>
      <c r="AE39" s="12">
        <f t="shared" si="40"/>
        <v>-2.6889865171943645</v>
      </c>
      <c r="AH39" s="12">
        <f t="shared" ref="AH39:AI39" si="46">AH33/AH9*100</f>
        <v>6.0763888888888884</v>
      </c>
      <c r="AI39" s="12">
        <f t="shared" si="46"/>
        <v>8.5820895522388057</v>
      </c>
      <c r="AJ39" s="12">
        <f t="shared" ref="AJ39" si="47">AJ33/AJ9*100</f>
        <v>3.8961038961038961</v>
      </c>
      <c r="AK39" s="12">
        <f>AK33/AK9*100</f>
        <v>7.2727272727272725</v>
      </c>
      <c r="AL39" s="12">
        <f>AL33/AL9*100</f>
        <v>8.0291970802919703</v>
      </c>
      <c r="AM39" s="12">
        <f>AM33/AM9*100</f>
        <v>6.5217391304347823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94.190140845070431</v>
      </c>
      <c r="R40" s="12">
        <f t="shared" si="48"/>
        <v>92.170818505338076</v>
      </c>
      <c r="S40" s="12">
        <f t="shared" si="48"/>
        <v>96.167247386759584</v>
      </c>
      <c r="T40" s="12">
        <f>T34/T9*100</f>
        <v>62.5</v>
      </c>
      <c r="U40" s="12">
        <f t="shared" ref="U40:V40" si="49">U34/U9*100</f>
        <v>115.38461538461537</v>
      </c>
      <c r="V40" s="12">
        <f t="shared" si="49"/>
        <v>95.238095238095227</v>
      </c>
      <c r="W40" s="12">
        <f t="shared" ref="W40:W42" si="50">Q40-AH40</f>
        <v>0.44014084507043094</v>
      </c>
      <c r="X40" s="12">
        <f t="shared" si="38"/>
        <v>1.1260423859350936</v>
      </c>
      <c r="Y40" s="12">
        <f>S40-AJ40</f>
        <v>6.3351282863479241E-2</v>
      </c>
      <c r="Z40" s="12">
        <f>Z34/Z9*100</f>
        <v>144.44444444444443</v>
      </c>
      <c r="AA40" s="12">
        <f t="shared" ref="AA40:AB40" si="51">AA34/AA9*100</f>
        <v>100</v>
      </c>
      <c r="AB40" s="12">
        <f t="shared" si="51"/>
        <v>172.72727272727272</v>
      </c>
      <c r="AC40" s="12">
        <f t="shared" ref="AC40:AC42" si="52">Q40-AK40</f>
        <v>1.6446862996158842</v>
      </c>
      <c r="AD40" s="12">
        <f t="shared" si="40"/>
        <v>0.20001558563004096</v>
      </c>
      <c r="AE40" s="12">
        <f t="shared" si="40"/>
        <v>3.0513053577740692</v>
      </c>
      <c r="AH40" s="12">
        <f t="shared" ref="AH40:AI40" si="53">AH34/AH9*100</f>
        <v>93.75</v>
      </c>
      <c r="AI40" s="12">
        <f t="shared" si="53"/>
        <v>91.044776119402982</v>
      </c>
      <c r="AJ40" s="12">
        <f t="shared" ref="AJ40" si="54">AJ34/AJ9*100</f>
        <v>96.103896103896105</v>
      </c>
      <c r="AK40" s="12">
        <f>AK34/AK9*100</f>
        <v>92.545454545454547</v>
      </c>
      <c r="AL40" s="12">
        <f>AL34/AL9*100</f>
        <v>91.970802919708035</v>
      </c>
      <c r="AM40" s="12">
        <f>AM34/AM9*100</f>
        <v>93.115942028985515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81.161971830985919</v>
      </c>
      <c r="R41" s="12">
        <f t="shared" si="55"/>
        <v>71.530249110320284</v>
      </c>
      <c r="S41" s="12">
        <f t="shared" si="55"/>
        <v>90.592334494773525</v>
      </c>
      <c r="T41" s="12">
        <f>T35/T9*100</f>
        <v>37.5</v>
      </c>
      <c r="U41" s="12">
        <f t="shared" ref="U41:V41" si="56">U35/U9*100</f>
        <v>61.53846153846154</v>
      </c>
      <c r="V41" s="12">
        <f t="shared" si="56"/>
        <v>52.380952380952387</v>
      </c>
      <c r="W41" s="12">
        <f t="shared" si="50"/>
        <v>0.60641627543036236</v>
      </c>
      <c r="X41" s="12">
        <f t="shared" si="38"/>
        <v>-0.48467626281404819</v>
      </c>
      <c r="Y41" s="12">
        <f>S41-AJ41</f>
        <v>2.6053215077605358</v>
      </c>
      <c r="Z41" s="12">
        <f>Z35/Z9*100</f>
        <v>188.88888888888889</v>
      </c>
      <c r="AA41" s="12">
        <f t="shared" ref="AA41:AB41" si="57">AA35/AA9*100</f>
        <v>142.85714285714286</v>
      </c>
      <c r="AB41" s="12">
        <f t="shared" si="57"/>
        <v>218.18181818181816</v>
      </c>
      <c r="AC41" s="12">
        <f t="shared" si="52"/>
        <v>3.5256081946222793</v>
      </c>
      <c r="AD41" s="12">
        <f>R41-AL41</f>
        <v>1.8222199132399908</v>
      </c>
      <c r="AE41" s="12">
        <f t="shared" si="40"/>
        <v>5.0850881179619307</v>
      </c>
      <c r="AH41" s="12">
        <f>AH35/AH9*100</f>
        <v>80.555555555555557</v>
      </c>
      <c r="AI41" s="12">
        <f>AI35/AI9*100</f>
        <v>72.014925373134332</v>
      </c>
      <c r="AJ41" s="12">
        <f>AJ35/AJ9*100</f>
        <v>87.987012987012989</v>
      </c>
      <c r="AK41" s="12">
        <f t="shared" ref="AK41:AL41" si="58">AK35/AK9*100</f>
        <v>77.63636363636364</v>
      </c>
      <c r="AL41" s="12">
        <f t="shared" si="58"/>
        <v>69.708029197080293</v>
      </c>
      <c r="AM41" s="12">
        <f t="shared" ref="AM41" si="59">AM35/AM9*100</f>
        <v>85.507246376811594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59.154929577464785</v>
      </c>
      <c r="R42" s="12">
        <f t="shared" si="60"/>
        <v>42.34875444839858</v>
      </c>
      <c r="S42" s="12">
        <f t="shared" si="60"/>
        <v>75.609756097560975</v>
      </c>
      <c r="T42" s="12">
        <f t="shared" ref="T42:V42" si="61">T36/T9*100</f>
        <v>137.5</v>
      </c>
      <c r="U42" s="12">
        <f t="shared" si="61"/>
        <v>-69.230769230769226</v>
      </c>
      <c r="V42" s="12">
        <f t="shared" si="61"/>
        <v>9.5238095238095237</v>
      </c>
      <c r="W42" s="12">
        <f t="shared" si="50"/>
        <v>-1.0881259780907726</v>
      </c>
      <c r="X42" s="12">
        <f t="shared" si="38"/>
        <v>-5.412439581452162</v>
      </c>
      <c r="Y42" s="12">
        <f>S42-AJ42</f>
        <v>4.5058599936648704</v>
      </c>
      <c r="Z42" s="12">
        <f t="shared" si="60"/>
        <v>238.88888888888889</v>
      </c>
      <c r="AA42" s="12">
        <f t="shared" ref="AA42:AB42" si="62">AA36/AA9*100</f>
        <v>85.714285714285708</v>
      </c>
      <c r="AB42" s="12">
        <f t="shared" si="62"/>
        <v>336.36363636363637</v>
      </c>
      <c r="AC42" s="12">
        <f t="shared" si="52"/>
        <v>5.8822023047375112</v>
      </c>
      <c r="AD42" s="12">
        <f>R42-AL42</f>
        <v>1.1078785359898191</v>
      </c>
      <c r="AE42" s="12">
        <f t="shared" si="40"/>
        <v>10.392364793213147</v>
      </c>
      <c r="AH42" s="12">
        <f t="shared" ref="AH42:AI42" si="63">AH36/AH9*100</f>
        <v>60.243055555555557</v>
      </c>
      <c r="AI42" s="12">
        <f t="shared" si="63"/>
        <v>47.761194029850742</v>
      </c>
      <c r="AJ42" s="12">
        <f t="shared" ref="AJ42" si="64">AJ36/AJ9*100</f>
        <v>71.103896103896105</v>
      </c>
      <c r="AK42" s="12">
        <f>AK36/AK9*100</f>
        <v>53.272727272727273</v>
      </c>
      <c r="AL42" s="12">
        <f>AL36/AL9*100</f>
        <v>41.240875912408761</v>
      </c>
      <c r="AM42" s="12">
        <f>AM36/AM9*100</f>
        <v>65.217391304347828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150</v>
      </c>
      <c r="O9" s="15">
        <f t="shared" ref="O9:P10" si="0">IF(C9=L9,0,(1-(C9/(C9-L9)))*-100)</f>
        <v>200</v>
      </c>
      <c r="P9" s="15">
        <f>IF(D9=M9,0,(1-(D9/(D9-M9)))*-100)</f>
        <v>100</v>
      </c>
      <c r="Q9" s="17">
        <f>R9+S9</f>
        <v>11</v>
      </c>
      <c r="R9" s="17">
        <f>SUM(R10:R30)</f>
        <v>2</v>
      </c>
      <c r="S9" s="17">
        <f>SUM(S10:S30)</f>
        <v>9</v>
      </c>
      <c r="T9" s="17">
        <f>U9+V9</f>
        <v>1</v>
      </c>
      <c r="U9" s="17">
        <f>SUM(U10:U30)</f>
        <v>-3</v>
      </c>
      <c r="V9" s="17">
        <f>SUM(V10:V30)</f>
        <v>4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-60</v>
      </c>
      <c r="Y9" s="15">
        <f t="shared" si="1"/>
        <v>80</v>
      </c>
      <c r="Z9" s="17">
        <f>AA9+AB9</f>
        <v>6</v>
      </c>
      <c r="AA9" s="17">
        <f>SUM(AA10:AA30)</f>
        <v>0</v>
      </c>
      <c r="AB9" s="17">
        <f>SUM(AB10:AB30)</f>
        <v>6</v>
      </c>
      <c r="AC9" s="15">
        <f>IF(Q9=Z9,IF(Q9&gt;0,"皆増",0),(1-(Q9/(Q9-Z9)))*-100)</f>
        <v>120.00000000000001</v>
      </c>
      <c r="AD9" s="15">
        <f t="shared" ref="AD9:AE30" si="2">IF(R9=AA9,IF(R9&gt;0,"皆増",0),(1-(R9/(R9-AA9)))*-100)</f>
        <v>0</v>
      </c>
      <c r="AE9" s="15">
        <f t="shared" si="2"/>
        <v>200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150</v>
      </c>
      <c r="O10" s="15">
        <f t="shared" si="0"/>
        <v>200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100</v>
      </c>
      <c r="X26" s="15">
        <f t="shared" si="1"/>
        <v>-100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-50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100</v>
      </c>
      <c r="X28" s="15">
        <f t="shared" si="1"/>
        <v>0</v>
      </c>
      <c r="Y28" s="15">
        <f t="shared" si="1"/>
        <v>200</v>
      </c>
      <c r="Z28" s="17">
        <f t="shared" si="12"/>
        <v>4</v>
      </c>
      <c r="AA28" s="17">
        <v>1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2</v>
      </c>
      <c r="S34" s="17">
        <f t="shared" si="22"/>
        <v>9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22.222222222222232</v>
      </c>
      <c r="X34" s="15">
        <f t="shared" si="15"/>
        <v>-50</v>
      </c>
      <c r="Y34" s="15">
        <f t="shared" si="15"/>
        <v>80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120.00000000000001</v>
      </c>
      <c r="AD34" s="15">
        <f t="shared" si="17"/>
        <v>0</v>
      </c>
      <c r="AE34" s="15">
        <f t="shared" si="17"/>
        <v>200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2</v>
      </c>
      <c r="S35" s="17">
        <f t="shared" si="25"/>
        <v>9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83.333333333333329</v>
      </c>
      <c r="X35" s="15">
        <f t="shared" si="15"/>
        <v>0</v>
      </c>
      <c r="Y35" s="15">
        <f t="shared" si="15"/>
        <v>125</v>
      </c>
      <c r="Z35" s="17">
        <f t="shared" ref="Z35:AB35" si="26">SUM(Z25:Z30)</f>
        <v>7</v>
      </c>
      <c r="AA35" s="17">
        <f t="shared" si="26"/>
        <v>1</v>
      </c>
      <c r="AB35" s="17">
        <f t="shared" si="26"/>
        <v>6</v>
      </c>
      <c r="AC35" s="15">
        <f t="shared" si="17"/>
        <v>175</v>
      </c>
      <c r="AD35" s="15">
        <f t="shared" si="17"/>
        <v>100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75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75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-10</v>
      </c>
      <c r="X39" s="12">
        <f t="shared" si="33"/>
        <v>-20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500</v>
      </c>
      <c r="U41" s="12">
        <f t="shared" ref="U41:V41" si="47">U35/U9*100</f>
        <v>0</v>
      </c>
      <c r="V41" s="12">
        <f t="shared" si="47"/>
        <v>125</v>
      </c>
      <c r="W41" s="12">
        <f t="shared" si="42"/>
        <v>40</v>
      </c>
      <c r="X41" s="12">
        <f t="shared" si="33"/>
        <v>60</v>
      </c>
      <c r="Y41" s="12">
        <f>S41-AJ41</f>
        <v>20</v>
      </c>
      <c r="Z41" s="12">
        <f>Z35/Z9*100</f>
        <v>116.66666666666667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20</v>
      </c>
      <c r="AD41" s="12">
        <f>R41-AL41</f>
        <v>50</v>
      </c>
      <c r="AE41" s="12">
        <f t="shared" si="35"/>
        <v>0</v>
      </c>
      <c r="AH41" s="12">
        <f>AH35/AH9*100</f>
        <v>60</v>
      </c>
      <c r="AI41" s="12">
        <f>AI35/AI9*100</f>
        <v>40</v>
      </c>
      <c r="AJ41" s="12">
        <f>AJ35/AJ9*100</f>
        <v>80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50</v>
      </c>
      <c r="S42" s="12">
        <f t="shared" si="50"/>
        <v>66.666666666666657</v>
      </c>
      <c r="T42" s="12">
        <f t="shared" si="50"/>
        <v>300</v>
      </c>
      <c r="U42" s="12">
        <f t="shared" si="50"/>
        <v>0</v>
      </c>
      <c r="V42" s="12">
        <f t="shared" si="50"/>
        <v>75</v>
      </c>
      <c r="W42" s="12">
        <f t="shared" si="42"/>
        <v>23.636363636363633</v>
      </c>
      <c r="X42" s="12">
        <f t="shared" si="33"/>
        <v>30</v>
      </c>
      <c r="Y42" s="12">
        <f>S42-AJ42</f>
        <v>6.6666666666666572</v>
      </c>
      <c r="Z42" s="12">
        <f t="shared" si="50"/>
        <v>50</v>
      </c>
      <c r="AA42" s="12" t="e">
        <f t="shared" si="50"/>
        <v>#DIV/0!</v>
      </c>
      <c r="AB42" s="12">
        <f t="shared" si="50"/>
        <v>50</v>
      </c>
      <c r="AC42" s="12">
        <f t="shared" si="44"/>
        <v>-16.363636363636367</v>
      </c>
      <c r="AD42" s="12">
        <f>R42-AL42</f>
        <v>0</v>
      </c>
      <c r="AE42" s="12">
        <f t="shared" si="35"/>
        <v>-33.333333333333343</v>
      </c>
      <c r="AH42" s="12">
        <f t="shared" ref="AH42:AJ42" si="51">AH36/AH9*100</f>
        <v>40</v>
      </c>
      <c r="AI42" s="12">
        <f t="shared" si="51"/>
        <v>20</v>
      </c>
      <c r="AJ42" s="12">
        <f t="shared" si="51"/>
        <v>60</v>
      </c>
      <c r="AK42" s="12">
        <f>AK36/AK9*100</f>
        <v>80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16</v>
      </c>
      <c r="C9" s="17">
        <f>SUM(C10:C30)</f>
        <v>9</v>
      </c>
      <c r="D9" s="17">
        <f>SUM(D10:D30)</f>
        <v>7</v>
      </c>
      <c r="E9" s="17">
        <f>F9+G9</f>
        <v>10</v>
      </c>
      <c r="F9" s="17">
        <f>SUM(F10:F30)</f>
        <v>4</v>
      </c>
      <c r="G9" s="17">
        <f>SUM(G10:G30)</f>
        <v>6</v>
      </c>
      <c r="H9" s="15">
        <f>IF(B9=E9,0,(1-(B9/(B9-E9)))*-100)</f>
        <v>166.66666666666666</v>
      </c>
      <c r="I9" s="15">
        <f>IF(C9=F9,0,(1-(C9/(C9-F9)))*-100)</f>
        <v>80</v>
      </c>
      <c r="J9" s="15">
        <f>IF(D9=G9,0,(1-(D9/(D9-G9)))*-100)</f>
        <v>600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23.076923076923084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22</v>
      </c>
      <c r="R9" s="17">
        <f>SUM(R10:R30)</f>
        <v>13</v>
      </c>
      <c r="S9" s="17">
        <f>SUM(S10:S30)</f>
        <v>9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15.789473684210531</v>
      </c>
      <c r="X9" s="15">
        <f t="shared" ref="X9:Y30" si="1">IF(R9=U9,IF(R9&gt;0,"皆増",0),(1-(R9/(R9-U9)))*-100)</f>
        <v>30.000000000000004</v>
      </c>
      <c r="Y9" s="15">
        <f t="shared" si="1"/>
        <v>0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18.181818181818187</v>
      </c>
      <c r="AE9" s="15">
        <f t="shared" si="2"/>
        <v>28.57142857142858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18</v>
      </c>
      <c r="AL9" s="4">
        <f t="shared" si="4"/>
        <v>11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16</v>
      </c>
      <c r="C10" s="17">
        <v>9</v>
      </c>
      <c r="D10" s="17">
        <v>7</v>
      </c>
      <c r="E10" s="17">
        <f t="shared" ref="E10" si="6">F10+G10</f>
        <v>10</v>
      </c>
      <c r="F10" s="17">
        <v>4</v>
      </c>
      <c r="G10" s="17">
        <v>6</v>
      </c>
      <c r="H10" s="15">
        <f>IF(B10=E10,0,(1-(B10/(B10-E10)))*-100)</f>
        <v>166.66666666666666</v>
      </c>
      <c r="I10" s="15">
        <f t="shared" ref="I10" si="7">IF(C10=F10,0,(1-(C10/(C10-F10)))*-100)</f>
        <v>80</v>
      </c>
      <c r="J10" s="15">
        <f>IF(D10=G10,0,(1-(D10/(D10-G10)))*-100)</f>
        <v>600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23.076923076923084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3</v>
      </c>
      <c r="AA24" s="17">
        <v>3</v>
      </c>
      <c r="AB24" s="17">
        <v>0</v>
      </c>
      <c r="AC24" s="15">
        <f t="shared" si="13"/>
        <v>300</v>
      </c>
      <c r="AD24" s="15">
        <f t="shared" si="2"/>
        <v>300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 t="str">
        <f t="shared" si="1"/>
        <v>皆増</v>
      </c>
      <c r="Y26" s="15">
        <f t="shared" si="1"/>
        <v>-50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-100</v>
      </c>
      <c r="Y27" s="15">
        <f t="shared" si="1"/>
        <v>0</v>
      </c>
      <c r="Z27" s="17">
        <f t="shared" si="12"/>
        <v>-4</v>
      </c>
      <c r="AA27" s="17">
        <v>-5</v>
      </c>
      <c r="AB27" s="17">
        <v>1</v>
      </c>
      <c r="AC27" s="15">
        <f t="shared" si="13"/>
        <v>-66.666666666666671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5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-19.999999999999996</v>
      </c>
      <c r="X28" s="15">
        <f t="shared" si="1"/>
        <v>0</v>
      </c>
      <c r="Y28" s="15">
        <f t="shared" si="1"/>
        <v>-33.333333333333336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-33.333333333333336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11</v>
      </c>
      <c r="S34" s="17">
        <f t="shared" si="22"/>
        <v>8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11.764705882352944</v>
      </c>
      <c r="X34" s="15">
        <f t="shared" si="15"/>
        <v>37.5</v>
      </c>
      <c r="Y34" s="15">
        <f t="shared" si="15"/>
        <v>-11.111111111111116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5.555555555555558</v>
      </c>
      <c r="AD34" s="15">
        <f t="shared" si="17"/>
        <v>0</v>
      </c>
      <c r="AE34" s="15">
        <f t="shared" si="17"/>
        <v>14.285714285714279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18</v>
      </c>
      <c r="AL34" s="4">
        <f>SUM(AL23:AL30)</f>
        <v>11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19.999999999999996</v>
      </c>
      <c r="Y35" s="15">
        <f t="shared" si="15"/>
        <v>-11.111111111111116</v>
      </c>
      <c r="Z35" s="17">
        <f t="shared" ref="Z35:AB35" si="26">SUM(Z25:Z30)</f>
        <v>-2</v>
      </c>
      <c r="AA35" s="17">
        <f t="shared" si="26"/>
        <v>-4</v>
      </c>
      <c r="AB35" s="17">
        <f t="shared" si="26"/>
        <v>2</v>
      </c>
      <c r="AC35" s="15">
        <f t="shared" si="17"/>
        <v>-12.5</v>
      </c>
      <c r="AD35" s="15">
        <f t="shared" si="17"/>
        <v>-40</v>
      </c>
      <c r="AE35" s="15">
        <f t="shared" si="17"/>
        <v>33.333333333333329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16</v>
      </c>
      <c r="AL35" s="4">
        <f>SUM(AL25:AL30)</f>
        <v>10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-25</v>
      </c>
      <c r="Y36" s="15">
        <f t="shared" si="15"/>
        <v>16.666666666666675</v>
      </c>
      <c r="Z36" s="17">
        <f t="shared" ref="Z36:AB36" si="29">SUM(Z27:Z30)</f>
        <v>-2</v>
      </c>
      <c r="AA36" s="17">
        <f t="shared" si="29"/>
        <v>-4</v>
      </c>
      <c r="AB36" s="17">
        <f t="shared" si="29"/>
        <v>2</v>
      </c>
      <c r="AC36" s="15">
        <f t="shared" si="17"/>
        <v>-16.666666666666664</v>
      </c>
      <c r="AD36" s="15">
        <f t="shared" si="17"/>
        <v>-57.142857142857139</v>
      </c>
      <c r="AE36" s="15">
        <f t="shared" si="17"/>
        <v>39.999999999999993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12</v>
      </c>
      <c r="AL36" s="4">
        <f>SUM(AL27:AL30)</f>
        <v>7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13.636363636363635</v>
      </c>
      <c r="R39" s="12">
        <f>R33/R9*100</f>
        <v>15.384615384615385</v>
      </c>
      <c r="S39" s="13">
        <f t="shared" si="37"/>
        <v>11.111111111111111</v>
      </c>
      <c r="T39" s="12">
        <f>T33/T9*100</f>
        <v>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3.1100478468899517</v>
      </c>
      <c r="X39" s="12">
        <f t="shared" si="33"/>
        <v>-4.615384615384615</v>
      </c>
      <c r="Y39" s="12">
        <f>S39-AJ39</f>
        <v>11.111111111111111</v>
      </c>
      <c r="Z39" s="12">
        <f t="shared" si="37"/>
        <v>75</v>
      </c>
      <c r="AA39" s="12">
        <f t="shared" si="37"/>
        <v>100</v>
      </c>
      <c r="AB39" s="12">
        <f t="shared" si="37"/>
        <v>50</v>
      </c>
      <c r="AC39" s="12">
        <f>Q39-AK39</f>
        <v>13.636363636363635</v>
      </c>
      <c r="AD39" s="12">
        <f t="shared" si="35"/>
        <v>15.384615384615385</v>
      </c>
      <c r="AE39" s="12">
        <f t="shared" si="35"/>
        <v>11.111111111111111</v>
      </c>
      <c r="AH39" s="12">
        <f t="shared" ref="AH39:AJ39" si="39">AH33/AH9*100</f>
        <v>10.526315789473683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86.36363636363636</v>
      </c>
      <c r="R40" s="12">
        <f t="shared" si="40"/>
        <v>84.615384615384613</v>
      </c>
      <c r="S40" s="12">
        <f t="shared" si="40"/>
        <v>88.888888888888886</v>
      </c>
      <c r="T40" s="12">
        <f>T34/T9*100</f>
        <v>66.666666666666657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-3.1100478468899553</v>
      </c>
      <c r="X40" s="12">
        <f t="shared" si="33"/>
        <v>4.6153846153846132</v>
      </c>
      <c r="Y40" s="12">
        <f>S40-AJ40</f>
        <v>-11.111111111111114</v>
      </c>
      <c r="Z40" s="12">
        <f>Z34/Z9*100</f>
        <v>25</v>
      </c>
      <c r="AA40" s="12">
        <f t="shared" ref="AA40:AB40" si="43">AA34/AA9*100</f>
        <v>0</v>
      </c>
      <c r="AB40" s="12">
        <f t="shared" si="43"/>
        <v>50</v>
      </c>
      <c r="AC40" s="12">
        <f t="shared" ref="AC40:AC42" si="44">Q40-AK40</f>
        <v>-13.63636363636364</v>
      </c>
      <c r="AD40" s="12">
        <f t="shared" si="35"/>
        <v>-15.384615384615387</v>
      </c>
      <c r="AE40" s="12">
        <f t="shared" si="35"/>
        <v>-11.111111111111114</v>
      </c>
      <c r="AH40" s="12">
        <f t="shared" ref="AH40:AJ40" si="45">AH34/AH9*100</f>
        <v>89.473684210526315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63.636363636363633</v>
      </c>
      <c r="R41" s="12">
        <f t="shared" si="46"/>
        <v>46.153846153846153</v>
      </c>
      <c r="S41" s="12">
        <f t="shared" si="46"/>
        <v>88.888888888888886</v>
      </c>
      <c r="T41" s="12">
        <f>T35/T9*100</f>
        <v>0</v>
      </c>
      <c r="U41" s="12">
        <f t="shared" ref="U41:V41" si="47">U35/U9*100</f>
        <v>33.333333333333329</v>
      </c>
      <c r="V41" s="12" t="e">
        <f t="shared" si="47"/>
        <v>#DIV/0!</v>
      </c>
      <c r="W41" s="12">
        <f t="shared" si="42"/>
        <v>-10.047846889952147</v>
      </c>
      <c r="X41" s="12">
        <f t="shared" si="33"/>
        <v>-3.8461538461538467</v>
      </c>
      <c r="Y41" s="12">
        <f>S41-AJ41</f>
        <v>-11.111111111111114</v>
      </c>
      <c r="Z41" s="12">
        <f>Z35/Z9*100</f>
        <v>-50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-25.252525252525253</v>
      </c>
      <c r="AD41" s="12">
        <f>R41-AL41</f>
        <v>-44.755244755244753</v>
      </c>
      <c r="AE41" s="12">
        <f t="shared" si="35"/>
        <v>3.1746031746031775</v>
      </c>
      <c r="AH41" s="12">
        <f>AH35/AH9*100</f>
        <v>73.68421052631578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90.909090909090907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23.076923076923077</v>
      </c>
      <c r="S42" s="12">
        <f t="shared" si="50"/>
        <v>77.777777777777786</v>
      </c>
      <c r="T42" s="12">
        <f t="shared" si="50"/>
        <v>0</v>
      </c>
      <c r="U42" s="12">
        <f t="shared" si="50"/>
        <v>-33.333333333333329</v>
      </c>
      <c r="V42" s="12" t="e">
        <f t="shared" si="50"/>
        <v>#DIV/0!</v>
      </c>
      <c r="W42" s="12">
        <f t="shared" si="42"/>
        <v>-7.1770334928229644</v>
      </c>
      <c r="X42" s="12">
        <f t="shared" si="33"/>
        <v>-16.923076923076923</v>
      </c>
      <c r="Y42" s="12">
        <f>S42-AJ42</f>
        <v>11.111111111111128</v>
      </c>
      <c r="Z42" s="12">
        <f t="shared" si="50"/>
        <v>-50</v>
      </c>
      <c r="AA42" s="12">
        <f t="shared" si="50"/>
        <v>-200</v>
      </c>
      <c r="AB42" s="12">
        <f t="shared" si="50"/>
        <v>100</v>
      </c>
      <c r="AC42" s="12">
        <f t="shared" si="44"/>
        <v>-21.212121212121204</v>
      </c>
      <c r="AD42" s="12">
        <f>R42-AL42</f>
        <v>-40.55944055944056</v>
      </c>
      <c r="AE42" s="12">
        <f t="shared" si="35"/>
        <v>6.3492063492063551</v>
      </c>
      <c r="AH42" s="12">
        <f t="shared" ref="AH42:AJ42" si="51">AH36/AH9*100</f>
        <v>52.631578947368418</v>
      </c>
      <c r="AI42" s="12">
        <f t="shared" si="51"/>
        <v>40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63.636363636363633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-23.076923076923073</v>
      </c>
      <c r="I9" s="15">
        <f>IF(C9=F9,0,(1-(C9/(C9-F9)))*-100)</f>
        <v>0</v>
      </c>
      <c r="J9" s="15">
        <f>IF(D9=G9,0,(1-(D9/(D9-G9)))*-100)</f>
        <v>-42.857142857142861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11.111111111111116</v>
      </c>
      <c r="O9" s="15">
        <f t="shared" ref="O9:P10" si="0">IF(C9=L9,0,(1-(C9/(C9-L9)))*-100)</f>
        <v>19.999999999999996</v>
      </c>
      <c r="P9" s="15">
        <f>IF(D9=M9,0,(1-(D9/(D9-M9)))*-100)</f>
        <v>0</v>
      </c>
      <c r="Q9" s="17">
        <f>R9+S9</f>
        <v>16</v>
      </c>
      <c r="R9" s="17">
        <f>SUM(R10:R30)</f>
        <v>9</v>
      </c>
      <c r="S9" s="17">
        <f>SUM(S10:S30)</f>
        <v>7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-9.9999999999999982</v>
      </c>
      <c r="Y9" s="15">
        <f t="shared" si="1"/>
        <v>-30.000000000000004</v>
      </c>
      <c r="Z9" s="17">
        <f>AA9+AB9</f>
        <v>-3</v>
      </c>
      <c r="AA9" s="17">
        <f>SUM(AA10:AA30)</f>
        <v>4</v>
      </c>
      <c r="AB9" s="17">
        <f>SUM(AB10:AB30)</f>
        <v>-7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80</v>
      </c>
      <c r="AE9" s="15">
        <f t="shared" si="2"/>
        <v>-50</v>
      </c>
      <c r="AH9" s="4">
        <f t="shared" ref="AH9:AJ30" si="3">Q9-T9</f>
        <v>20</v>
      </c>
      <c r="AI9" s="4">
        <f t="shared" si="3"/>
        <v>10</v>
      </c>
      <c r="AJ9" s="4">
        <f t="shared" si="3"/>
        <v>10</v>
      </c>
      <c r="AK9" s="4">
        <f t="shared" ref="AK9:AM30" si="4">Q9-Z9</f>
        <v>19</v>
      </c>
      <c r="AL9" s="4">
        <f t="shared" si="4"/>
        <v>5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-23.076923076923073</v>
      </c>
      <c r="I10" s="15">
        <f t="shared" ref="I10" si="7">IF(C10=F10,0,(1-(C10/(C10-F10)))*-100)</f>
        <v>0</v>
      </c>
      <c r="J10" s="15">
        <f>IF(D10=G10,0,(1-(D10/(D10-G10)))*-100)</f>
        <v>-42.857142857142861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11.111111111111116</v>
      </c>
      <c r="O10" s="15">
        <f t="shared" si="0"/>
        <v>19.999999999999996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1</v>
      </c>
      <c r="V24" s="17">
        <v>-2</v>
      </c>
      <c r="W24" s="15">
        <f t="shared" si="11"/>
        <v>-25</v>
      </c>
      <c r="X24" s="15">
        <f t="shared" si="1"/>
        <v>100</v>
      </c>
      <c r="Y24" s="15">
        <f t="shared" si="1"/>
        <v>-66.666666666666671</v>
      </c>
      <c r="Z24" s="17">
        <f t="shared" si="12"/>
        <v>2</v>
      </c>
      <c r="AA24" s="17">
        <v>1</v>
      </c>
      <c r="AB24" s="17">
        <v>1</v>
      </c>
      <c r="AC24" s="15">
        <f t="shared" si="13"/>
        <v>200</v>
      </c>
      <c r="AD24" s="15">
        <f t="shared" si="2"/>
        <v>100</v>
      </c>
      <c r="AE24" s="15" t="str">
        <f t="shared" si="2"/>
        <v>皆増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-3</v>
      </c>
      <c r="AA25" s="17">
        <v>0</v>
      </c>
      <c r="AB25" s="17">
        <v>-3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33.333333333333329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>
        <f t="shared" si="2"/>
        <v>100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3</v>
      </c>
      <c r="U30" s="17">
        <v>1</v>
      </c>
      <c r="V30" s="17">
        <v>2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50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9</v>
      </c>
      <c r="S34" s="17">
        <f t="shared" si="22"/>
        <v>7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-11.111111111111116</v>
      </c>
      <c r="X34" s="15">
        <f t="shared" si="15"/>
        <v>12.5</v>
      </c>
      <c r="Y34" s="15">
        <f t="shared" si="15"/>
        <v>-30.000000000000004</v>
      </c>
      <c r="Z34" s="17">
        <f t="shared" ref="Z34:AB34" si="23">SUM(Z23:Z30)</f>
        <v>1</v>
      </c>
      <c r="AA34" s="17">
        <f t="shared" si="23"/>
        <v>6</v>
      </c>
      <c r="AB34" s="17">
        <f t="shared" si="23"/>
        <v>-5</v>
      </c>
      <c r="AC34" s="15">
        <f t="shared" si="17"/>
        <v>6.6666666666666652</v>
      </c>
      <c r="AD34" s="15">
        <f t="shared" si="17"/>
        <v>200</v>
      </c>
      <c r="AE34" s="15">
        <f t="shared" si="17"/>
        <v>-41.666666666666664</v>
      </c>
      <c r="AH34" s="4">
        <f t="shared" ref="AH34:AJ34" si="24">SUM(AH23:AH30)</f>
        <v>18</v>
      </c>
      <c r="AI34" s="4">
        <f t="shared" si="24"/>
        <v>8</v>
      </c>
      <c r="AJ34" s="4">
        <f t="shared" si="24"/>
        <v>10</v>
      </c>
      <c r="AK34" s="4">
        <f>SUM(AK23:AK30)</f>
        <v>15</v>
      </c>
      <c r="AL34" s="4">
        <f>SUM(AL23:AL30)</f>
        <v>3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7</v>
      </c>
      <c r="S35" s="17">
        <f t="shared" si="25"/>
        <v>6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16.666666666666675</v>
      </c>
      <c r="Y35" s="15">
        <f t="shared" si="15"/>
        <v>-14.28571428571429</v>
      </c>
      <c r="Z35" s="17">
        <f t="shared" ref="Z35:AB35" si="26">SUM(Z25:Z30)</f>
        <v>0</v>
      </c>
      <c r="AA35" s="17">
        <f t="shared" si="26"/>
        <v>6</v>
      </c>
      <c r="AB35" s="17">
        <f t="shared" si="26"/>
        <v>-6</v>
      </c>
      <c r="AC35" s="15">
        <f t="shared" si="17"/>
        <v>0</v>
      </c>
      <c r="AD35" s="15">
        <f t="shared" si="17"/>
        <v>600</v>
      </c>
      <c r="AE35" s="15">
        <f t="shared" si="17"/>
        <v>-50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13</v>
      </c>
      <c r="AL35" s="4">
        <f>SUM(AL25:AL30)</f>
        <v>1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22.222222222222232</v>
      </c>
      <c r="X36" s="15">
        <f t="shared" si="15"/>
        <v>25</v>
      </c>
      <c r="Y36" s="15">
        <f t="shared" si="15"/>
        <v>19.999999999999996</v>
      </c>
      <c r="Z36" s="17">
        <f t="shared" ref="Z36:AB36" si="29">SUM(Z27:Z30)</f>
        <v>3</v>
      </c>
      <c r="AA36" s="17">
        <f t="shared" si="29"/>
        <v>4</v>
      </c>
      <c r="AB36" s="17">
        <f t="shared" si="29"/>
        <v>-1</v>
      </c>
      <c r="AC36" s="15">
        <f t="shared" si="17"/>
        <v>37.5</v>
      </c>
      <c r="AD36" s="15">
        <f t="shared" si="17"/>
        <v>400</v>
      </c>
      <c r="AE36" s="15">
        <f t="shared" si="17"/>
        <v>-14.28571428571429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200</v>
      </c>
      <c r="V39" s="12">
        <f t="shared" si="38"/>
        <v>0</v>
      </c>
      <c r="W39" s="12">
        <f>Q39-AH39</f>
        <v>-10</v>
      </c>
      <c r="X39" s="12">
        <f t="shared" si="33"/>
        <v>-20</v>
      </c>
      <c r="Y39" s="12">
        <f>S39-AJ39</f>
        <v>0</v>
      </c>
      <c r="Z39" s="12">
        <f t="shared" si="37"/>
        <v>133.33333333333331</v>
      </c>
      <c r="AA39" s="12">
        <f t="shared" si="37"/>
        <v>-50</v>
      </c>
      <c r="AB39" s="12">
        <f t="shared" si="37"/>
        <v>28.571428571428569</v>
      </c>
      <c r="AC39" s="12">
        <f>Q39-AK39</f>
        <v>-21.052631578947366</v>
      </c>
      <c r="AD39" s="12">
        <f t="shared" si="35"/>
        <v>-40</v>
      </c>
      <c r="AE39" s="12">
        <f t="shared" si="35"/>
        <v>-14.285714285714285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21.052631578947366</v>
      </c>
      <c r="AL39" s="12">
        <f>AL33/AL9*100</f>
        <v>40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20</v>
      </c>
      <c r="Y40" s="12">
        <f>S40-AJ40</f>
        <v>0</v>
      </c>
      <c r="Z40" s="12">
        <f>Z34/Z9*100</f>
        <v>-33.333333333333329</v>
      </c>
      <c r="AA40" s="12">
        <f t="shared" ref="AA40:AB40" si="43">AA34/AA9*100</f>
        <v>150</v>
      </c>
      <c r="AB40" s="12">
        <f t="shared" si="43"/>
        <v>71.428571428571431</v>
      </c>
      <c r="AC40" s="12">
        <f t="shared" ref="AC40:AC42" si="44">Q40-AK40</f>
        <v>21.05263157894737</v>
      </c>
      <c r="AD40" s="12">
        <f t="shared" si="35"/>
        <v>40</v>
      </c>
      <c r="AE40" s="12">
        <f t="shared" si="35"/>
        <v>14.285714285714292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78.94736842105263</v>
      </c>
      <c r="AL40" s="12">
        <f>AL34/AL9*100</f>
        <v>60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77.777777777777786</v>
      </c>
      <c r="S41" s="12">
        <f t="shared" si="46"/>
        <v>85.714285714285708</v>
      </c>
      <c r="T41" s="12">
        <f>T35/T9*100</f>
        <v>0</v>
      </c>
      <c r="U41" s="12">
        <f t="shared" ref="U41:V41" si="47">U35/U9*100</f>
        <v>-100</v>
      </c>
      <c r="V41" s="12">
        <f t="shared" si="47"/>
        <v>33.333333333333329</v>
      </c>
      <c r="W41" s="12">
        <f t="shared" si="42"/>
        <v>16.25</v>
      </c>
      <c r="X41" s="12">
        <f t="shared" si="33"/>
        <v>17.777777777777786</v>
      </c>
      <c r="Y41" s="12">
        <f>S41-AJ41</f>
        <v>15.714285714285708</v>
      </c>
      <c r="Z41" s="12">
        <f>Z35/Z9*100</f>
        <v>0</v>
      </c>
      <c r="AA41" s="12">
        <f t="shared" ref="AA41:AB41" si="48">AA35/AA9*100</f>
        <v>150</v>
      </c>
      <c r="AB41" s="12">
        <f t="shared" si="48"/>
        <v>85.714285714285708</v>
      </c>
      <c r="AC41" s="12">
        <f t="shared" si="44"/>
        <v>12.828947368421055</v>
      </c>
      <c r="AD41" s="12">
        <f>R41-AL41</f>
        <v>57.777777777777786</v>
      </c>
      <c r="AE41" s="12">
        <f t="shared" si="35"/>
        <v>0</v>
      </c>
      <c r="AH41" s="12">
        <f>AH35/AH9*100</f>
        <v>65</v>
      </c>
      <c r="AI41" s="12">
        <f>AI35/AI9*100</f>
        <v>60</v>
      </c>
      <c r="AJ41" s="12">
        <f>AJ35/AJ9*100</f>
        <v>70</v>
      </c>
      <c r="AK41" s="12">
        <f t="shared" ref="AK41:AM41" si="49">AK35/AK9*100</f>
        <v>68.421052631578945</v>
      </c>
      <c r="AL41" s="12">
        <f t="shared" si="49"/>
        <v>20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55.555555555555557</v>
      </c>
      <c r="S42" s="12">
        <f t="shared" si="50"/>
        <v>85.714285714285708</v>
      </c>
      <c r="T42" s="12">
        <f t="shared" si="50"/>
        <v>-50</v>
      </c>
      <c r="U42" s="12">
        <f t="shared" si="50"/>
        <v>-100</v>
      </c>
      <c r="V42" s="12">
        <f t="shared" si="50"/>
        <v>-33.333333333333329</v>
      </c>
      <c r="W42" s="12">
        <f t="shared" si="42"/>
        <v>23.75</v>
      </c>
      <c r="X42" s="12">
        <f t="shared" si="33"/>
        <v>15.555555555555557</v>
      </c>
      <c r="Y42" s="12">
        <f>S42-AJ42</f>
        <v>35.714285714285708</v>
      </c>
      <c r="Z42" s="12">
        <f t="shared" si="50"/>
        <v>-100</v>
      </c>
      <c r="AA42" s="12">
        <f t="shared" si="50"/>
        <v>100</v>
      </c>
      <c r="AB42" s="12">
        <f t="shared" si="50"/>
        <v>14.285714285714285</v>
      </c>
      <c r="AC42" s="12">
        <f t="shared" si="44"/>
        <v>26.644736842105267</v>
      </c>
      <c r="AD42" s="12">
        <f>R42-AL42</f>
        <v>35.555555555555557</v>
      </c>
      <c r="AE42" s="12">
        <f t="shared" si="35"/>
        <v>35.714285714285708</v>
      </c>
      <c r="AH42" s="12">
        <f t="shared" ref="AH42:AJ42" si="51">AH36/AH9*100</f>
        <v>45</v>
      </c>
      <c r="AI42" s="12">
        <f t="shared" si="51"/>
        <v>40</v>
      </c>
      <c r="AJ42" s="12">
        <f t="shared" si="51"/>
        <v>50</v>
      </c>
      <c r="AK42" s="12">
        <f>AK36/AK9*100</f>
        <v>42.105263157894733</v>
      </c>
      <c r="AL42" s="12">
        <f>AL36/AL9*100</f>
        <v>20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3</v>
      </c>
      <c r="D9" s="17">
        <f>SUM(D10:D30)</f>
        <v>7</v>
      </c>
      <c r="E9" s="17">
        <f>F9+G9</f>
        <v>5</v>
      </c>
      <c r="F9" s="17">
        <f>SUM(F10:F30)</f>
        <v>-1</v>
      </c>
      <c r="G9" s="17">
        <f>SUM(G10:G30)</f>
        <v>6</v>
      </c>
      <c r="H9" s="15">
        <f>IF(B9=E9,0,(1-(B9/(B9-E9)))*-100)</f>
        <v>100</v>
      </c>
      <c r="I9" s="15">
        <f>IF(C9=F9,0,(1-(C9/(C9-F9)))*-100)</f>
        <v>-25</v>
      </c>
      <c r="J9" s="15">
        <f>IF(D9=G9,0,(1-(D9/(D9-G9)))*-100)</f>
        <v>600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66.666666666666671</v>
      </c>
      <c r="O9" s="15">
        <f t="shared" ref="O9:P10" si="0">IF(C9=L9,0,(1-(C9/(C9-L9)))*-100)</f>
        <v>50</v>
      </c>
      <c r="P9" s="15">
        <f>IF(D9=M9,0,(1-(D9/(D9-M9)))*-100)</f>
        <v>75</v>
      </c>
      <c r="Q9" s="17">
        <f>R9+S9</f>
        <v>21</v>
      </c>
      <c r="R9" s="17">
        <f>SUM(R10:R30)</f>
        <v>7</v>
      </c>
      <c r="S9" s="17">
        <f>SUM(S10:S30)</f>
        <v>14</v>
      </c>
      <c r="T9" s="17">
        <f>U9+V9</f>
        <v>4</v>
      </c>
      <c r="U9" s="17">
        <f>SUM(U10:U30)</f>
        <v>-3</v>
      </c>
      <c r="V9" s="17">
        <f>SUM(V10:V30)</f>
        <v>7</v>
      </c>
      <c r="W9" s="15">
        <f>IF(Q9=T9,IF(Q9&gt;0,"皆増",0),(1-(Q9/(Q9-T9)))*-100)</f>
        <v>23.529411764705888</v>
      </c>
      <c r="X9" s="15">
        <f t="shared" ref="X9:Y30" si="1">IF(R9=U9,IF(R9&gt;0,"皆増",0),(1-(R9/(R9-U9)))*-100)</f>
        <v>-30.000000000000004</v>
      </c>
      <c r="Y9" s="15">
        <f t="shared" si="1"/>
        <v>100</v>
      </c>
      <c r="Z9" s="17">
        <f>AA9+AB9</f>
        <v>7</v>
      </c>
      <c r="AA9" s="17">
        <f>SUM(AA10:AA30)</f>
        <v>-1</v>
      </c>
      <c r="AB9" s="17">
        <f>SUM(AB10:AB30)</f>
        <v>8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-12.5</v>
      </c>
      <c r="AE9" s="15">
        <f t="shared" si="2"/>
        <v>133.33333333333334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3</v>
      </c>
      <c r="D10" s="17">
        <v>7</v>
      </c>
      <c r="E10" s="17">
        <f t="shared" ref="E10" si="6">F10+G10</f>
        <v>5</v>
      </c>
      <c r="F10" s="17">
        <v>-1</v>
      </c>
      <c r="G10" s="17">
        <v>6</v>
      </c>
      <c r="H10" s="15">
        <f>IF(B10=E10,0,(1-(B10/(B10-E10)))*-100)</f>
        <v>100</v>
      </c>
      <c r="I10" s="15">
        <f t="shared" ref="I10" si="7">IF(C10=F10,0,(1-(C10/(C10-F10)))*-100)</f>
        <v>-25</v>
      </c>
      <c r="J10" s="15">
        <f>IF(D10=G10,0,(1-(D10/(D10-G10)))*-100)</f>
        <v>600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66.666666666666671</v>
      </c>
      <c r="O10" s="15">
        <f t="shared" si="0"/>
        <v>50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-40</v>
      </c>
      <c r="X26" s="15">
        <f t="shared" si="1"/>
        <v>-50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3</v>
      </c>
      <c r="U27" s="17">
        <v>0</v>
      </c>
      <c r="V27" s="17">
        <v>3</v>
      </c>
      <c r="W27" s="15">
        <f t="shared" si="11"/>
        <v>150</v>
      </c>
      <c r="X27" s="15">
        <f t="shared" si="1"/>
        <v>0</v>
      </c>
      <c r="Y27" s="15">
        <f t="shared" si="1"/>
        <v>300</v>
      </c>
      <c r="Z27" s="17">
        <f t="shared" si="12"/>
        <v>2</v>
      </c>
      <c r="AA27" s="17">
        <v>-2</v>
      </c>
      <c r="AB27" s="17">
        <v>4</v>
      </c>
      <c r="AC27" s="15">
        <f t="shared" si="13"/>
        <v>66.666666666666671</v>
      </c>
      <c r="AD27" s="15">
        <f t="shared" si="2"/>
        <v>-66.666666666666671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0</v>
      </c>
      <c r="S28" s="17">
        <v>6</v>
      </c>
      <c r="T28" s="17">
        <f t="shared" si="10"/>
        <v>2</v>
      </c>
      <c r="U28" s="17">
        <v>-1</v>
      </c>
      <c r="V28" s="17">
        <v>3</v>
      </c>
      <c r="W28" s="15">
        <f t="shared" si="11"/>
        <v>50</v>
      </c>
      <c r="X28" s="15">
        <f t="shared" si="1"/>
        <v>-100</v>
      </c>
      <c r="Y28" s="15">
        <f t="shared" si="1"/>
        <v>100</v>
      </c>
      <c r="Z28" s="17">
        <f t="shared" si="12"/>
        <v>5</v>
      </c>
      <c r="AA28" s="17">
        <v>0</v>
      </c>
      <c r="AB28" s="17">
        <v>5</v>
      </c>
      <c r="AC28" s="15">
        <f t="shared" si="13"/>
        <v>500</v>
      </c>
      <c r="AD28" s="15">
        <f t="shared" si="2"/>
        <v>0</v>
      </c>
      <c r="AE28" s="15">
        <f t="shared" si="2"/>
        <v>500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3</v>
      </c>
      <c r="S29" s="17">
        <v>2</v>
      </c>
      <c r="T29" s="17">
        <f t="shared" si="10"/>
        <v>3</v>
      </c>
      <c r="U29" s="17">
        <v>3</v>
      </c>
      <c r="V29" s="17">
        <v>0</v>
      </c>
      <c r="W29" s="15">
        <f t="shared" si="11"/>
        <v>150</v>
      </c>
      <c r="X29" s="15" t="str">
        <f t="shared" si="1"/>
        <v>皆増</v>
      </c>
      <c r="Y29" s="15">
        <f t="shared" si="1"/>
        <v>0</v>
      </c>
      <c r="Z29" s="17">
        <f t="shared" si="12"/>
        <v>4</v>
      </c>
      <c r="AA29" s="17">
        <v>3</v>
      </c>
      <c r="AB29" s="17">
        <v>1</v>
      </c>
      <c r="AC29" s="15">
        <f t="shared" si="13"/>
        <v>400</v>
      </c>
      <c r="AD29" s="15" t="str">
        <f t="shared" si="2"/>
        <v>皆増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7</v>
      </c>
      <c r="S34" s="17">
        <f t="shared" si="22"/>
        <v>14</v>
      </c>
      <c r="T34" s="17">
        <f t="shared" si="22"/>
        <v>4</v>
      </c>
      <c r="U34" s="17">
        <f t="shared" si="22"/>
        <v>-3</v>
      </c>
      <c r="V34" s="17">
        <f t="shared" si="22"/>
        <v>7</v>
      </c>
      <c r="W34" s="15">
        <f t="shared" si="15"/>
        <v>23.529411764705888</v>
      </c>
      <c r="X34" s="15">
        <f t="shared" si="15"/>
        <v>-30.000000000000004</v>
      </c>
      <c r="Y34" s="15">
        <f t="shared" si="15"/>
        <v>100</v>
      </c>
      <c r="Z34" s="17">
        <f t="shared" ref="Z34:AB34" si="23">SUM(Z23:Z30)</f>
        <v>7</v>
      </c>
      <c r="AA34" s="17">
        <f t="shared" si="23"/>
        <v>-1</v>
      </c>
      <c r="AB34" s="17">
        <f t="shared" si="23"/>
        <v>8</v>
      </c>
      <c r="AC34" s="15">
        <f t="shared" si="17"/>
        <v>50</v>
      </c>
      <c r="AD34" s="15">
        <f t="shared" si="17"/>
        <v>-12.5</v>
      </c>
      <c r="AE34" s="15">
        <f t="shared" si="17"/>
        <v>133.33333333333334</v>
      </c>
      <c r="AH34" s="4">
        <f t="shared" ref="AH34:AJ34" si="24">SUM(AH23:AH30)</f>
        <v>17</v>
      </c>
      <c r="AI34" s="4">
        <f t="shared" si="24"/>
        <v>10</v>
      </c>
      <c r="AJ34" s="4">
        <f t="shared" si="24"/>
        <v>7</v>
      </c>
      <c r="AK34" s="4">
        <f>SUM(AK23:AK30)</f>
        <v>14</v>
      </c>
      <c r="AL34" s="4">
        <f>SUM(AL23:AL30)</f>
        <v>8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8</v>
      </c>
      <c r="U35" s="17">
        <f t="shared" si="25"/>
        <v>1</v>
      </c>
      <c r="V35" s="17">
        <f t="shared" si="25"/>
        <v>7</v>
      </c>
      <c r="W35" s="15">
        <f t="shared" si="15"/>
        <v>61.53846153846154</v>
      </c>
      <c r="X35" s="15">
        <f t="shared" si="15"/>
        <v>16.666666666666675</v>
      </c>
      <c r="Y35" s="15">
        <f t="shared" si="15"/>
        <v>100</v>
      </c>
      <c r="Z35" s="17">
        <f t="shared" ref="Z35:AB35" si="26">SUM(Z25:Z30)</f>
        <v>9</v>
      </c>
      <c r="AA35" s="17">
        <f t="shared" si="26"/>
        <v>1</v>
      </c>
      <c r="AB35" s="17">
        <f t="shared" si="26"/>
        <v>8</v>
      </c>
      <c r="AC35" s="15">
        <f t="shared" si="17"/>
        <v>75</v>
      </c>
      <c r="AD35" s="15">
        <f t="shared" si="17"/>
        <v>16.666666666666675</v>
      </c>
      <c r="AE35" s="15">
        <f t="shared" si="17"/>
        <v>133.33333333333334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8</v>
      </c>
      <c r="U36" s="17">
        <f t="shared" si="28"/>
        <v>2</v>
      </c>
      <c r="V36" s="17">
        <f t="shared" si="28"/>
        <v>6</v>
      </c>
      <c r="W36" s="15">
        <f t="shared" si="15"/>
        <v>100</v>
      </c>
      <c r="X36" s="15">
        <f t="shared" si="15"/>
        <v>100</v>
      </c>
      <c r="Y36" s="15">
        <f t="shared" si="15"/>
        <v>100</v>
      </c>
      <c r="Z36" s="17">
        <f t="shared" ref="Z36:AB36" si="29">SUM(Z27:Z30)</f>
        <v>10</v>
      </c>
      <c r="AA36" s="17">
        <f t="shared" si="29"/>
        <v>1</v>
      </c>
      <c r="AB36" s="17">
        <f t="shared" si="29"/>
        <v>9</v>
      </c>
      <c r="AC36" s="15">
        <f t="shared" si="17"/>
        <v>166.66666666666666</v>
      </c>
      <c r="AD36" s="15">
        <f t="shared" si="17"/>
        <v>33.333333333333329</v>
      </c>
      <c r="AE36" s="15">
        <f t="shared" si="17"/>
        <v>300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-33.333333333333329</v>
      </c>
      <c r="V41" s="12">
        <f t="shared" si="47"/>
        <v>100</v>
      </c>
      <c r="W41" s="12">
        <f t="shared" si="42"/>
        <v>23.529411764705884</v>
      </c>
      <c r="X41" s="12">
        <f t="shared" si="33"/>
        <v>40</v>
      </c>
      <c r="Y41" s="12">
        <f>S41-AJ41</f>
        <v>0</v>
      </c>
      <c r="Z41" s="12">
        <f>Z35/Z9*100</f>
        <v>128.57142857142858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14.285714285714292</v>
      </c>
      <c r="AD41" s="12">
        <f>R41-AL41</f>
        <v>25</v>
      </c>
      <c r="AE41" s="12">
        <f t="shared" si="35"/>
        <v>0</v>
      </c>
      <c r="AH41" s="12">
        <f>AH35/AH9*100</f>
        <v>76.470588235294116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76.19047619047619</v>
      </c>
      <c r="R42" s="12">
        <f t="shared" si="50"/>
        <v>57.142857142857139</v>
      </c>
      <c r="S42" s="12">
        <f t="shared" si="50"/>
        <v>85.714285714285708</v>
      </c>
      <c r="T42" s="12">
        <f t="shared" si="50"/>
        <v>200</v>
      </c>
      <c r="U42" s="12">
        <f t="shared" si="50"/>
        <v>-66.666666666666657</v>
      </c>
      <c r="V42" s="12">
        <f t="shared" si="50"/>
        <v>85.714285714285708</v>
      </c>
      <c r="W42" s="12">
        <f t="shared" si="42"/>
        <v>29.131652661064429</v>
      </c>
      <c r="X42" s="12">
        <f t="shared" si="33"/>
        <v>37.142857142857139</v>
      </c>
      <c r="Y42" s="12">
        <f>S42-AJ42</f>
        <v>0</v>
      </c>
      <c r="Z42" s="12">
        <f t="shared" si="50"/>
        <v>142.85714285714286</v>
      </c>
      <c r="AA42" s="12">
        <f t="shared" si="50"/>
        <v>-100</v>
      </c>
      <c r="AB42" s="12">
        <f t="shared" si="50"/>
        <v>112.5</v>
      </c>
      <c r="AC42" s="12">
        <f t="shared" si="44"/>
        <v>33.333333333333336</v>
      </c>
      <c r="AD42" s="12">
        <f>R42-AL42</f>
        <v>19.642857142857139</v>
      </c>
      <c r="AE42" s="12">
        <f t="shared" si="35"/>
        <v>35.714285714285708</v>
      </c>
      <c r="AH42" s="12">
        <f t="shared" ref="AH42:AJ42" si="51">AH36/AH9*100</f>
        <v>47.058823529411761</v>
      </c>
      <c r="AI42" s="12">
        <f t="shared" si="51"/>
        <v>20</v>
      </c>
      <c r="AJ42" s="12">
        <f t="shared" si="51"/>
        <v>85.714285714285708</v>
      </c>
      <c r="AK42" s="12">
        <f>AK36/AK9*100</f>
        <v>42.857142857142854</v>
      </c>
      <c r="AL42" s="12">
        <f>AL36/AL9*100</f>
        <v>37.5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-66.666666666666671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-66.666666666666671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100</v>
      </c>
      <c r="X34" s="15">
        <f t="shared" si="15"/>
        <v>0</v>
      </c>
      <c r="Y34" s="15" t="str">
        <f t="shared" si="15"/>
        <v>皆増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 t="str">
        <f t="shared" si="17"/>
        <v>皆増</v>
      </c>
      <c r="AD34" s="15" t="str">
        <f t="shared" si="17"/>
        <v>皆増</v>
      </c>
      <c r="AE34" s="15" t="str">
        <f t="shared" si="17"/>
        <v>皆増</v>
      </c>
      <c r="AH34" s="4">
        <f t="shared" ref="AH34:AJ34" si="24">SUM(AH23:AH30)</f>
        <v>1</v>
      </c>
      <c r="AI34" s="4">
        <f t="shared" si="24"/>
        <v>1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-100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 t="str">
        <f t="shared" si="17"/>
        <v>皆増</v>
      </c>
      <c r="AD35" s="15">
        <f t="shared" si="17"/>
        <v>0</v>
      </c>
      <c r="AE35" s="15" t="str">
        <f t="shared" si="17"/>
        <v>皆増</v>
      </c>
      <c r="AH35" s="4">
        <f t="shared" ref="AH35:AJ35" si="27">SUM(AH25:AH30)</f>
        <v>1</v>
      </c>
      <c r="AI35" s="4">
        <f t="shared" si="27"/>
        <v>1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 t="str">
        <f t="shared" si="17"/>
        <v>皆増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-50</v>
      </c>
      <c r="X39" s="12">
        <f t="shared" si="33"/>
        <v>0</v>
      </c>
      <c r="Y39" s="12">
        <f>S39-AJ39</f>
        <v>-100</v>
      </c>
      <c r="Z39" s="12">
        <f t="shared" si="37"/>
        <v>-100</v>
      </c>
      <c r="AA39" s="12">
        <f t="shared" si="37"/>
        <v>0</v>
      </c>
      <c r="AB39" s="12" t="e">
        <f t="shared" si="37"/>
        <v>#DIV/0!</v>
      </c>
      <c r="AC39" s="12">
        <f>Q39-AK39</f>
        <v>-100</v>
      </c>
      <c r="AD39" s="12" t="e">
        <f t="shared" si="35"/>
        <v>#DIV/0!</v>
      </c>
      <c r="AE39" s="12">
        <f t="shared" si="35"/>
        <v>-100</v>
      </c>
      <c r="AH39" s="12">
        <f t="shared" ref="AH39:AJ39" si="39">AH33/AH9*100</f>
        <v>50</v>
      </c>
      <c r="AI39" s="12">
        <f t="shared" si="39"/>
        <v>0</v>
      </c>
      <c r="AJ39" s="12">
        <f t="shared" si="39"/>
        <v>100</v>
      </c>
      <c r="AK39" s="12">
        <f>AK33/AK9*100</f>
        <v>100</v>
      </c>
      <c r="AL39" s="12" t="e">
        <f>AL33/AL9*100</f>
        <v>#DIV/0!</v>
      </c>
      <c r="AM39" s="12">
        <f>AM33/AM9*100</f>
        <v>100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50</v>
      </c>
      <c r="X40" s="12">
        <f t="shared" si="33"/>
        <v>0</v>
      </c>
      <c r="Y40" s="12">
        <f>S40-AJ40</f>
        <v>100</v>
      </c>
      <c r="Z40" s="12">
        <f>Z34/Z9*100</f>
        <v>200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100</v>
      </c>
      <c r="AD40" s="12" t="e">
        <f t="shared" si="35"/>
        <v>#DIV/0!</v>
      </c>
      <c r="AE40" s="12">
        <f t="shared" si="35"/>
        <v>100</v>
      </c>
      <c r="AH40" s="12">
        <f t="shared" ref="AH40:AJ40" si="45">AH34/AH9*100</f>
        <v>50</v>
      </c>
      <c r="AI40" s="12">
        <f t="shared" si="45"/>
        <v>100</v>
      </c>
      <c r="AJ40" s="12">
        <f t="shared" si="45"/>
        <v>0</v>
      </c>
      <c r="AK40" s="12">
        <f>AK34/AK9*100</f>
        <v>0</v>
      </c>
      <c r="AL40" s="12" t="e">
        <f>AL34/AL9*100</f>
        <v>#DIV/0!</v>
      </c>
      <c r="AM40" s="12">
        <f>AM34/AM9*100</f>
        <v>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-100</v>
      </c>
      <c r="Y41" s="12">
        <f>S41-AJ41</f>
        <v>100</v>
      </c>
      <c r="Z41" s="12">
        <f>Z35/Z9*100</f>
        <v>100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50</v>
      </c>
      <c r="AD41" s="12" t="e">
        <f>R41-AL41</f>
        <v>#DIV/0!</v>
      </c>
      <c r="AE41" s="12">
        <f t="shared" si="35"/>
        <v>100</v>
      </c>
      <c r="AH41" s="12">
        <f>AH35/AH9*100</f>
        <v>50</v>
      </c>
      <c r="AI41" s="12">
        <f>AI35/AI9*100</f>
        <v>100</v>
      </c>
      <c r="AJ41" s="12">
        <f>AJ35/AJ9*100</f>
        <v>0</v>
      </c>
      <c r="AK41" s="12">
        <f t="shared" ref="AK41:AM41" si="49">AK35/AK9*100</f>
        <v>0</v>
      </c>
      <c r="AL41" s="12" t="e">
        <f t="shared" si="49"/>
        <v>#DIV/0!</v>
      </c>
      <c r="AM41" s="12">
        <f t="shared" si="49"/>
        <v>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0</v>
      </c>
      <c r="X42" s="12">
        <f t="shared" si="33"/>
        <v>-100</v>
      </c>
      <c r="Y42" s="12">
        <f>S42-AJ42</f>
        <v>100</v>
      </c>
      <c r="Z42" s="12">
        <f t="shared" si="50"/>
        <v>100</v>
      </c>
      <c r="AA42" s="12">
        <f t="shared" si="50"/>
        <v>0</v>
      </c>
      <c r="AB42" s="12" t="e">
        <f t="shared" si="50"/>
        <v>#DIV/0!</v>
      </c>
      <c r="AC42" s="12">
        <f t="shared" si="44"/>
        <v>50</v>
      </c>
      <c r="AD42" s="12" t="e">
        <f>R42-AL42</f>
        <v>#DIV/0!</v>
      </c>
      <c r="AE42" s="12">
        <f t="shared" si="35"/>
        <v>100</v>
      </c>
      <c r="AH42" s="12">
        <f t="shared" ref="AH42:AJ42" si="51">AH36/AH9*100</f>
        <v>50</v>
      </c>
      <c r="AI42" s="12">
        <f t="shared" si="51"/>
        <v>100</v>
      </c>
      <c r="AJ42" s="12">
        <f t="shared" si="51"/>
        <v>0</v>
      </c>
      <c r="AK42" s="12">
        <f>AK36/AK9*100</f>
        <v>0</v>
      </c>
      <c r="AL42" s="12" t="e">
        <f>AL36/AL9*100</f>
        <v>#DIV/0!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-4</v>
      </c>
      <c r="F9" s="17">
        <f>SUM(F10:F30)</f>
        <v>1</v>
      </c>
      <c r="G9" s="17">
        <f>SUM(G10:G30)</f>
        <v>-5</v>
      </c>
      <c r="H9" s="15">
        <f>IF(B9=E9,0,(1-(B9/(B9-E9)))*-100)</f>
        <v>-40</v>
      </c>
      <c r="I9" s="15">
        <f>IF(C9=F9,0,(1-(C9/(C9-F9)))*-100)</f>
        <v>25</v>
      </c>
      <c r="J9" s="15">
        <f>IF(D9=G9,0,(1-(D9/(D9-G9)))*-100)</f>
        <v>-83.333333333333343</v>
      </c>
      <c r="K9" s="17">
        <f>L9+M9</f>
        <v>-1</v>
      </c>
      <c r="L9" s="17">
        <f>SUM(L10:L30)</f>
        <v>4</v>
      </c>
      <c r="M9" s="17">
        <f>SUM(M10:M30)</f>
        <v>-5</v>
      </c>
      <c r="N9" s="15">
        <f>IF(B9=K9,0,(1-(B9/(B9-K9)))*-100)</f>
        <v>-14.28571428571429</v>
      </c>
      <c r="O9" s="15">
        <f t="shared" ref="O9:P10" si="0">IF(C9=L9,0,(1-(C9/(C9-L9)))*-100)</f>
        <v>400</v>
      </c>
      <c r="P9" s="15">
        <f>IF(D9=M9,0,(1-(D9/(D9-M9)))*-100)</f>
        <v>-83.333333333333343</v>
      </c>
      <c r="Q9" s="17">
        <f>R9+S9</f>
        <v>23</v>
      </c>
      <c r="R9" s="17">
        <f>SUM(R10:R30)</f>
        <v>15</v>
      </c>
      <c r="S9" s="17">
        <f>SUM(S10:S30)</f>
        <v>8</v>
      </c>
      <c r="T9" s="17">
        <f>U9+V9</f>
        <v>-4</v>
      </c>
      <c r="U9" s="17">
        <f>SUM(U10:U30)</f>
        <v>7</v>
      </c>
      <c r="V9" s="17">
        <f>SUM(V10:V30)</f>
        <v>-11</v>
      </c>
      <c r="W9" s="15">
        <f>IF(Q9=T9,IF(Q9&gt;0,"皆増",0),(1-(Q9/(Q9-T9)))*-100)</f>
        <v>-14.814814814814813</v>
      </c>
      <c r="X9" s="15">
        <f t="shared" ref="X9:Y30" si="1">IF(R9=U9,IF(R9&gt;0,"皆増",0),(1-(R9/(R9-U9)))*-100)</f>
        <v>87.5</v>
      </c>
      <c r="Y9" s="15">
        <f t="shared" si="1"/>
        <v>-57.894736842105267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14.999999999999991</v>
      </c>
      <c r="AD9" s="15">
        <f t="shared" ref="AD9:AE30" si="2">IF(R9=AA9,IF(R9&gt;0,"皆増",0),(1-(R9/(R9-AA9)))*-100)</f>
        <v>36.363636363636353</v>
      </c>
      <c r="AE9" s="15">
        <f t="shared" si="2"/>
        <v>-11.111111111111116</v>
      </c>
      <c r="AH9" s="4">
        <f t="shared" ref="AH9:AJ30" si="3">Q9-T9</f>
        <v>27</v>
      </c>
      <c r="AI9" s="4">
        <f t="shared" si="3"/>
        <v>8</v>
      </c>
      <c r="AJ9" s="4">
        <f t="shared" si="3"/>
        <v>19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-4</v>
      </c>
      <c r="F10" s="17">
        <v>1</v>
      </c>
      <c r="G10" s="17">
        <v>-5</v>
      </c>
      <c r="H10" s="15">
        <f>IF(B10=E10,0,(1-(B10/(B10-E10)))*-100)</f>
        <v>-40</v>
      </c>
      <c r="I10" s="15">
        <f t="shared" ref="I10" si="7">IF(C10=F10,0,(1-(C10/(C10-F10)))*-100)</f>
        <v>25</v>
      </c>
      <c r="J10" s="15">
        <f>IF(D10=G10,0,(1-(D10/(D10-G10)))*-100)</f>
        <v>-83.333333333333343</v>
      </c>
      <c r="K10" s="17">
        <f t="shared" ref="K10" si="8">L10+M10</f>
        <v>-1</v>
      </c>
      <c r="L10" s="17">
        <v>4</v>
      </c>
      <c r="M10" s="17">
        <v>-5</v>
      </c>
      <c r="N10" s="15">
        <f>IF(B10=K10,0,(1-(B10/(B10-K10)))*-100)</f>
        <v>-14.28571428571429</v>
      </c>
      <c r="O10" s="15">
        <f t="shared" si="0"/>
        <v>400</v>
      </c>
      <c r="P10" s="15">
        <f t="shared" si="0"/>
        <v>-83.333333333333343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3</v>
      </c>
      <c r="U24" s="17">
        <v>4</v>
      </c>
      <c r="V24" s="17">
        <v>-1</v>
      </c>
      <c r="W24" s="15">
        <f t="shared" si="11"/>
        <v>300</v>
      </c>
      <c r="X24" s="15" t="str">
        <f t="shared" si="1"/>
        <v>皆増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1</v>
      </c>
      <c r="V25" s="17">
        <v>1</v>
      </c>
      <c r="W25" s="15">
        <f t="shared" si="11"/>
        <v>100</v>
      </c>
      <c r="X25" s="15">
        <f t="shared" si="1"/>
        <v>100</v>
      </c>
      <c r="Y25" s="15">
        <f t="shared" si="1"/>
        <v>100</v>
      </c>
      <c r="Z25" s="17">
        <f t="shared" si="12"/>
        <v>1</v>
      </c>
      <c r="AA25" s="17">
        <v>0</v>
      </c>
      <c r="AB25" s="17">
        <v>1</v>
      </c>
      <c r="AC25" s="15">
        <f t="shared" si="13"/>
        <v>33.333333333333329</v>
      </c>
      <c r="AD25" s="15">
        <f t="shared" si="2"/>
        <v>0</v>
      </c>
      <c r="AE25" s="15">
        <f t="shared" si="2"/>
        <v>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3</v>
      </c>
      <c r="U26" s="17">
        <v>3</v>
      </c>
      <c r="V26" s="17">
        <v>0</v>
      </c>
      <c r="W26" s="15">
        <f t="shared" si="11"/>
        <v>300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3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1</v>
      </c>
      <c r="U27" s="17">
        <v>0</v>
      </c>
      <c r="V27" s="17">
        <v>1</v>
      </c>
      <c r="W27" s="15">
        <f t="shared" si="11"/>
        <v>16.666666666666675</v>
      </c>
      <c r="X27" s="15">
        <f t="shared" si="1"/>
        <v>0</v>
      </c>
      <c r="Y27" s="15">
        <f t="shared" si="1"/>
        <v>50</v>
      </c>
      <c r="Z27" s="17">
        <f t="shared" si="12"/>
        <v>4</v>
      </c>
      <c r="AA27" s="17">
        <v>1</v>
      </c>
      <c r="AB27" s="17">
        <v>3</v>
      </c>
      <c r="AC27" s="15">
        <f t="shared" si="13"/>
        <v>133.33333333333334</v>
      </c>
      <c r="AD27" s="15">
        <f t="shared" si="2"/>
        <v>33.333333333333329</v>
      </c>
      <c r="AE27" s="15" t="str">
        <f t="shared" si="2"/>
        <v>皆増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-6</v>
      </c>
      <c r="U28" s="17">
        <v>0</v>
      </c>
      <c r="V28" s="17">
        <v>-6</v>
      </c>
      <c r="W28" s="15">
        <f t="shared" si="11"/>
        <v>-66.666666666666671</v>
      </c>
      <c r="X28" s="15">
        <f t="shared" si="1"/>
        <v>0</v>
      </c>
      <c r="Y28" s="15">
        <f t="shared" si="1"/>
        <v>-75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9</v>
      </c>
      <c r="AI28" s="4">
        <f t="shared" si="3"/>
        <v>1</v>
      </c>
      <c r="AJ28" s="4">
        <f t="shared" si="3"/>
        <v>8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-6</v>
      </c>
      <c r="U29" s="17">
        <v>0</v>
      </c>
      <c r="V29" s="17">
        <v>-6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14</v>
      </c>
      <c r="S34" s="17">
        <f t="shared" si="22"/>
        <v>8</v>
      </c>
      <c r="T34" s="17">
        <f t="shared" si="22"/>
        <v>-3</v>
      </c>
      <c r="U34" s="17">
        <f t="shared" si="22"/>
        <v>8</v>
      </c>
      <c r="V34" s="17">
        <f t="shared" si="22"/>
        <v>-11</v>
      </c>
      <c r="W34" s="15">
        <f t="shared" si="15"/>
        <v>-12</v>
      </c>
      <c r="X34" s="15">
        <f t="shared" si="15"/>
        <v>133.33333333333334</v>
      </c>
      <c r="Y34" s="15">
        <f t="shared" si="15"/>
        <v>-57.894736842105267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10.000000000000009</v>
      </c>
      <c r="AD34" s="15">
        <f t="shared" si="17"/>
        <v>27.27272727272727</v>
      </c>
      <c r="AE34" s="15">
        <f t="shared" si="17"/>
        <v>-11.111111111111116</v>
      </c>
      <c r="AH34" s="4">
        <f t="shared" ref="AH34:AJ34" si="24">SUM(AH23:AH30)</f>
        <v>25</v>
      </c>
      <c r="AI34" s="4">
        <f t="shared" si="24"/>
        <v>6</v>
      </c>
      <c r="AJ34" s="4">
        <f t="shared" si="24"/>
        <v>19</v>
      </c>
      <c r="AK34" s="4">
        <f>SUM(AK23:AK30)</f>
        <v>20</v>
      </c>
      <c r="AL34" s="4">
        <f>SUM(AL23:AL30)</f>
        <v>11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10</v>
      </c>
      <c r="S35" s="17">
        <f t="shared" si="25"/>
        <v>8</v>
      </c>
      <c r="T35" s="17">
        <f t="shared" si="25"/>
        <v>-6</v>
      </c>
      <c r="U35" s="17">
        <f t="shared" si="25"/>
        <v>4</v>
      </c>
      <c r="V35" s="17">
        <f t="shared" si="25"/>
        <v>-10</v>
      </c>
      <c r="W35" s="15">
        <f t="shared" si="15"/>
        <v>-25</v>
      </c>
      <c r="X35" s="15">
        <f t="shared" si="15"/>
        <v>66.666666666666671</v>
      </c>
      <c r="Y35" s="15">
        <f t="shared" si="15"/>
        <v>-55.555555555555557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28.57142857142858</v>
      </c>
      <c r="AD35" s="15">
        <f t="shared" si="17"/>
        <v>66.666666666666671</v>
      </c>
      <c r="AE35" s="15">
        <f t="shared" si="17"/>
        <v>0</v>
      </c>
      <c r="AH35" s="4">
        <f t="shared" ref="AH35:AJ35" si="27">SUM(AH25:AH30)</f>
        <v>24</v>
      </c>
      <c r="AI35" s="4">
        <f t="shared" si="27"/>
        <v>6</v>
      </c>
      <c r="AJ35" s="4">
        <f t="shared" si="27"/>
        <v>18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-11</v>
      </c>
      <c r="U36" s="17">
        <f t="shared" si="28"/>
        <v>0</v>
      </c>
      <c r="V36" s="17">
        <f t="shared" si="28"/>
        <v>-11</v>
      </c>
      <c r="W36" s="15">
        <f t="shared" si="15"/>
        <v>-52.380952380952387</v>
      </c>
      <c r="X36" s="15">
        <f t="shared" si="15"/>
        <v>0</v>
      </c>
      <c r="Y36" s="15">
        <f t="shared" si="15"/>
        <v>-68.75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11.111111111111116</v>
      </c>
      <c r="AD36" s="15">
        <f t="shared" si="17"/>
        <v>25</v>
      </c>
      <c r="AE36" s="15">
        <f t="shared" si="17"/>
        <v>0</v>
      </c>
      <c r="AH36" s="4">
        <f t="shared" ref="AH36:AJ36" si="30">SUM(AH27:AH30)</f>
        <v>21</v>
      </c>
      <c r="AI36" s="4">
        <f t="shared" si="30"/>
        <v>5</v>
      </c>
      <c r="AJ36" s="4">
        <f t="shared" si="30"/>
        <v>16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6.666666666666667</v>
      </c>
      <c r="S39" s="13">
        <f t="shared" si="37"/>
        <v>0</v>
      </c>
      <c r="T39" s="12">
        <f>T33/T9*100</f>
        <v>25</v>
      </c>
      <c r="U39" s="12">
        <f t="shared" ref="U39:V39" si="38">U33/U9*100</f>
        <v>-14.285714285714285</v>
      </c>
      <c r="V39" s="12">
        <f t="shared" si="38"/>
        <v>0</v>
      </c>
      <c r="W39" s="12">
        <f>Q39-AH39</f>
        <v>-3.059581320450885</v>
      </c>
      <c r="X39" s="12">
        <f t="shared" si="33"/>
        <v>-18.333333333333332</v>
      </c>
      <c r="Y39" s="12">
        <f>S39-AJ39</f>
        <v>0</v>
      </c>
      <c r="Z39" s="12">
        <f t="shared" si="37"/>
        <v>33.333333333333329</v>
      </c>
      <c r="AA39" s="12">
        <f t="shared" si="37"/>
        <v>25</v>
      </c>
      <c r="AB39" s="12">
        <f t="shared" si="37"/>
        <v>0</v>
      </c>
      <c r="AC39" s="12">
        <f>Q39-AK39</f>
        <v>4.3478260869565215</v>
      </c>
      <c r="AD39" s="12">
        <f t="shared" si="35"/>
        <v>6.666666666666667</v>
      </c>
      <c r="AE39" s="12">
        <f t="shared" si="35"/>
        <v>0</v>
      </c>
      <c r="AH39" s="12">
        <f t="shared" ref="AH39:AJ39" si="39">AH33/AH9*100</f>
        <v>7.4074074074074066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93.333333333333329</v>
      </c>
      <c r="S40" s="12">
        <f t="shared" si="40"/>
        <v>100</v>
      </c>
      <c r="T40" s="12">
        <f>T34/T9*100</f>
        <v>75</v>
      </c>
      <c r="U40" s="12">
        <f t="shared" ref="U40:V40" si="41">U34/U9*100</f>
        <v>114.28571428571428</v>
      </c>
      <c r="V40" s="12">
        <f t="shared" si="41"/>
        <v>100</v>
      </c>
      <c r="W40" s="12">
        <f t="shared" ref="W40:W42" si="42">Q40-AH40</f>
        <v>3.0595813204508886</v>
      </c>
      <c r="X40" s="12">
        <f t="shared" si="33"/>
        <v>18.333333333333329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-4.3478260869565162</v>
      </c>
      <c r="AD40" s="12">
        <f t="shared" si="35"/>
        <v>-6.6666666666666714</v>
      </c>
      <c r="AE40" s="12">
        <f t="shared" si="35"/>
        <v>0</v>
      </c>
      <c r="AH40" s="12">
        <f t="shared" ref="AH40:AJ40" si="45">AH34/AH9*100</f>
        <v>92.592592592592595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78.260869565217391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57.142857142857139</v>
      </c>
      <c r="V41" s="12">
        <f t="shared" si="47"/>
        <v>90.909090909090907</v>
      </c>
      <c r="W41" s="12">
        <f t="shared" si="42"/>
        <v>-10.628019323671495</v>
      </c>
      <c r="X41" s="12">
        <f t="shared" si="33"/>
        <v>-8.3333333333333428</v>
      </c>
      <c r="Y41" s="12">
        <f>S41-AJ41</f>
        <v>5.2631578947368496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8.2608695652173907</v>
      </c>
      <c r="AD41" s="12">
        <f>R41-AL41</f>
        <v>12.121212121212118</v>
      </c>
      <c r="AE41" s="12">
        <f t="shared" si="35"/>
        <v>11.111111111111114</v>
      </c>
      <c r="AH41" s="12">
        <f>AH35/AH9*100</f>
        <v>88.888888888888886</v>
      </c>
      <c r="AI41" s="12">
        <f>AI35/AI9*100</f>
        <v>75</v>
      </c>
      <c r="AJ41" s="12">
        <f>AJ35/AJ9*100</f>
        <v>94.73684210526315</v>
      </c>
      <c r="AK41" s="12">
        <f t="shared" ref="AK41:AM41" si="49">AK35/AK9*100</f>
        <v>70</v>
      </c>
      <c r="AL41" s="12">
        <f t="shared" si="49"/>
        <v>54.54545454545454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43.478260869565219</v>
      </c>
      <c r="R42" s="12">
        <f t="shared" si="50"/>
        <v>33.333333333333329</v>
      </c>
      <c r="S42" s="12">
        <f t="shared" si="50"/>
        <v>62.5</v>
      </c>
      <c r="T42" s="12">
        <f t="shared" si="50"/>
        <v>275</v>
      </c>
      <c r="U42" s="12">
        <f t="shared" si="50"/>
        <v>0</v>
      </c>
      <c r="V42" s="12">
        <f t="shared" si="50"/>
        <v>100</v>
      </c>
      <c r="W42" s="12">
        <f t="shared" si="42"/>
        <v>-34.299516908212567</v>
      </c>
      <c r="X42" s="12">
        <f t="shared" si="33"/>
        <v>-29.166666666666671</v>
      </c>
      <c r="Y42" s="12">
        <f>S42-AJ42</f>
        <v>-21.710526315789465</v>
      </c>
      <c r="Z42" s="12">
        <f t="shared" si="50"/>
        <v>33.333333333333329</v>
      </c>
      <c r="AA42" s="12">
        <f t="shared" si="50"/>
        <v>25</v>
      </c>
      <c r="AB42" s="12">
        <f t="shared" si="50"/>
        <v>0</v>
      </c>
      <c r="AC42" s="12">
        <f t="shared" si="44"/>
        <v>-1.5217391304347814</v>
      </c>
      <c r="AD42" s="12">
        <f>R42-AL42</f>
        <v>-3.0303030303030383</v>
      </c>
      <c r="AE42" s="12">
        <f t="shared" si="35"/>
        <v>6.9444444444444429</v>
      </c>
      <c r="AH42" s="12">
        <f t="shared" ref="AH42:AJ42" si="51">AH36/AH9*100</f>
        <v>77.777777777777786</v>
      </c>
      <c r="AI42" s="12">
        <f t="shared" si="51"/>
        <v>62.5</v>
      </c>
      <c r="AJ42" s="12">
        <f t="shared" si="51"/>
        <v>84.210526315789465</v>
      </c>
      <c r="AK42" s="12">
        <f>AK36/AK9*100</f>
        <v>45</v>
      </c>
      <c r="AL42" s="12">
        <f>AL36/AL9*100</f>
        <v>36.363636363636367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-40</v>
      </c>
      <c r="I9" s="15">
        <f>IF(C9=F9,0,(1-(C9/(C9-F9)))*-100)</f>
        <v>-33.333333333333336</v>
      </c>
      <c r="J9" s="15">
        <f>IF(D9=G9,0,(1-(D9/(D9-G9)))*-100)</f>
        <v>-50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25</v>
      </c>
      <c r="X9" s="15">
        <f t="shared" ref="X9:Y30" si="1">IF(R9=U9,IF(R9&gt;0,"皆増",0),(1-(R9/(R9-U9)))*-100)</f>
        <v>19.999999999999996</v>
      </c>
      <c r="Y9" s="15">
        <f t="shared" si="1"/>
        <v>28.57142857142858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19.999999999999996</v>
      </c>
      <c r="AE9" s="15">
        <f t="shared" si="2"/>
        <v>50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11</v>
      </c>
      <c r="AL9" s="4">
        <f t="shared" si="4"/>
        <v>5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-40</v>
      </c>
      <c r="I10" s="15">
        <f t="shared" ref="I10" si="7">IF(C10=F10,0,(1-(C10/(C10-F10)))*-100)</f>
        <v>-33.333333333333336</v>
      </c>
      <c r="J10" s="15">
        <f>IF(D10=G10,0,(1-(D10/(D10-G10)))*-100)</f>
        <v>-50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4</v>
      </c>
      <c r="U27" s="17">
        <v>2</v>
      </c>
      <c r="V27" s="17">
        <v>2</v>
      </c>
      <c r="W27" s="15">
        <f t="shared" si="11"/>
        <v>133.33333333333334</v>
      </c>
      <c r="X27" s="15">
        <f t="shared" si="1"/>
        <v>200</v>
      </c>
      <c r="Y27" s="15">
        <f t="shared" si="1"/>
        <v>100</v>
      </c>
      <c r="Z27" s="17">
        <f t="shared" si="12"/>
        <v>3</v>
      </c>
      <c r="AA27" s="17">
        <v>0</v>
      </c>
      <c r="AB27" s="17">
        <v>3</v>
      </c>
      <c r="AC27" s="15">
        <f t="shared" si="13"/>
        <v>75</v>
      </c>
      <c r="AD27" s="15">
        <f t="shared" si="2"/>
        <v>0</v>
      </c>
      <c r="AE27" s="15">
        <f t="shared" si="2"/>
        <v>300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0</v>
      </c>
      <c r="V28" s="17">
        <v>-4</v>
      </c>
      <c r="W28" s="15">
        <f t="shared" si="11"/>
        <v>-66.666666666666671</v>
      </c>
      <c r="X28" s="15">
        <f t="shared" si="1"/>
        <v>0</v>
      </c>
      <c r="Y28" s="15">
        <f t="shared" si="1"/>
        <v>-80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-50</v>
      </c>
      <c r="AD28" s="15">
        <f t="shared" si="2"/>
        <v>0</v>
      </c>
      <c r="AE28" s="15">
        <f t="shared" si="2"/>
        <v>-66.666666666666671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25</v>
      </c>
      <c r="X34" s="15">
        <f t="shared" si="15"/>
        <v>19.999999999999996</v>
      </c>
      <c r="Y34" s="15">
        <f t="shared" si="15"/>
        <v>28.57142857142858</v>
      </c>
      <c r="Z34" s="17">
        <f t="shared" ref="Z34:AB34" si="23">SUM(Z23:Z30)</f>
        <v>4</v>
      </c>
      <c r="AA34" s="17">
        <f t="shared" si="23"/>
        <v>1</v>
      </c>
      <c r="AB34" s="17">
        <f t="shared" si="23"/>
        <v>3</v>
      </c>
      <c r="AC34" s="15">
        <f t="shared" si="17"/>
        <v>36.363636363636353</v>
      </c>
      <c r="AD34" s="15">
        <f t="shared" si="17"/>
        <v>19.999999999999996</v>
      </c>
      <c r="AE34" s="15">
        <f t="shared" si="17"/>
        <v>50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18.181818181818187</v>
      </c>
      <c r="X35" s="15">
        <f t="shared" si="15"/>
        <v>0</v>
      </c>
      <c r="Y35" s="15">
        <f t="shared" si="15"/>
        <v>28.57142857142858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30.000000000000004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19.999999999999996</v>
      </c>
      <c r="X36" s="15">
        <f t="shared" si="15"/>
        <v>33.333333333333329</v>
      </c>
      <c r="Y36" s="15">
        <f t="shared" si="15"/>
        <v>14.285714285714279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33.333333333333329</v>
      </c>
      <c r="AD36" s="15">
        <f t="shared" si="17"/>
        <v>0</v>
      </c>
      <c r="AE36" s="15">
        <f t="shared" si="17"/>
        <v>60.000000000000007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66.666666666666657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-4.9999999999999858</v>
      </c>
      <c r="X41" s="12">
        <f t="shared" si="33"/>
        <v>-13.333333333333343</v>
      </c>
      <c r="Y41" s="12">
        <f>S41-AJ41</f>
        <v>0</v>
      </c>
      <c r="Z41" s="12">
        <f>Z35/Z9*100</f>
        <v>75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-4.2424242424242351</v>
      </c>
      <c r="AD41" s="12">
        <f>R41-AL41</f>
        <v>-13.333333333333343</v>
      </c>
      <c r="AE41" s="12">
        <f t="shared" si="35"/>
        <v>0</v>
      </c>
      <c r="AH41" s="12">
        <f>AH35/AH9*100</f>
        <v>91.666666666666657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66.666666666666657</v>
      </c>
      <c r="S42" s="12">
        <f t="shared" si="50"/>
        <v>88.888888888888886</v>
      </c>
      <c r="T42" s="12">
        <f t="shared" si="50"/>
        <v>66.666666666666657</v>
      </c>
      <c r="U42" s="12">
        <f t="shared" si="50"/>
        <v>100</v>
      </c>
      <c r="V42" s="12">
        <f t="shared" si="50"/>
        <v>50</v>
      </c>
      <c r="W42" s="12">
        <f t="shared" si="42"/>
        <v>-3.3333333333333428</v>
      </c>
      <c r="X42" s="12">
        <f t="shared" si="33"/>
        <v>6.6666666666666572</v>
      </c>
      <c r="Y42" s="12">
        <f>S42-AJ42</f>
        <v>-11.111111111111114</v>
      </c>
      <c r="Z42" s="12">
        <f t="shared" si="50"/>
        <v>75</v>
      </c>
      <c r="AA42" s="12">
        <f t="shared" si="50"/>
        <v>0</v>
      </c>
      <c r="AB42" s="12">
        <f t="shared" si="50"/>
        <v>100</v>
      </c>
      <c r="AC42" s="12">
        <f t="shared" si="44"/>
        <v>-1.8181818181818272</v>
      </c>
      <c r="AD42" s="12">
        <f>R42-AL42</f>
        <v>-13.333333333333343</v>
      </c>
      <c r="AE42" s="12">
        <f t="shared" si="35"/>
        <v>5.5555555555555429</v>
      </c>
      <c r="AH42" s="12">
        <f t="shared" ref="AH42:AJ42" si="51">AH36/AH9*100</f>
        <v>83.333333333333343</v>
      </c>
      <c r="AI42" s="12">
        <f t="shared" si="51"/>
        <v>60</v>
      </c>
      <c r="AJ42" s="12">
        <f t="shared" si="51"/>
        <v>100</v>
      </c>
      <c r="AK42" s="12">
        <f>AK36/AK9*100</f>
        <v>81.818181818181827</v>
      </c>
      <c r="AL42" s="12">
        <f>AL36/AL9*100</f>
        <v>80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-25</v>
      </c>
      <c r="I9" s="15">
        <f>IF(C9=F9,0,(1-(C9/(C9-F9)))*-100)</f>
        <v>-50</v>
      </c>
      <c r="J9" s="15">
        <f>IF(D9=G9,0,(1-(D9/(D9-G9)))*-100)</f>
        <v>0</v>
      </c>
      <c r="K9" s="17">
        <f>L9+M9</f>
        <v>-6</v>
      </c>
      <c r="L9" s="17">
        <f>SUM(L10:L30)</f>
        <v>-6</v>
      </c>
      <c r="M9" s="17">
        <f>SUM(M10:M30)</f>
        <v>0</v>
      </c>
      <c r="N9" s="15">
        <f>IF(B9=K9,0,(1-(B9/(B9-K9)))*-100)</f>
        <v>-66.666666666666671</v>
      </c>
      <c r="O9" s="15">
        <f t="shared" ref="O9:P10" si="0">IF(C9=L9,0,(1-(C9/(C9-L9)))*-100)</f>
        <v>-85.714285714285722</v>
      </c>
      <c r="P9" s="15">
        <f>IF(D9=M9,0,(1-(D9/(D9-M9)))*-100)</f>
        <v>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0</v>
      </c>
      <c r="U9" s="17">
        <f>SUM(U10:U30)</f>
        <v>4</v>
      </c>
      <c r="V9" s="17">
        <f>SUM(V10:V30)</f>
        <v>-4</v>
      </c>
      <c r="W9" s="15">
        <f>IF(Q9=T9,IF(Q9&gt;0,"皆増",0),(1-(Q9/(Q9-T9)))*-100)</f>
        <v>0</v>
      </c>
      <c r="X9" s="15">
        <f t="shared" ref="X9:Y30" si="1">IF(R9=U9,IF(R9&gt;0,"皆増",0),(1-(R9/(R9-U9)))*-100)</f>
        <v>133.33333333333334</v>
      </c>
      <c r="Y9" s="15">
        <f t="shared" si="1"/>
        <v>-50</v>
      </c>
      <c r="Z9" s="17">
        <f>AA9+AB9</f>
        <v>3</v>
      </c>
      <c r="AA9" s="17">
        <f>SUM(AA10:AA30)</f>
        <v>5</v>
      </c>
      <c r="AB9" s="17">
        <f>SUM(AB10:AB30)</f>
        <v>-2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250</v>
      </c>
      <c r="AE9" s="15">
        <f t="shared" si="2"/>
        <v>-33.333333333333336</v>
      </c>
      <c r="AH9" s="4">
        <f t="shared" ref="AH9:AJ30" si="3">Q9-T9</f>
        <v>11</v>
      </c>
      <c r="AI9" s="4">
        <f t="shared" si="3"/>
        <v>3</v>
      </c>
      <c r="AJ9" s="4">
        <f t="shared" si="3"/>
        <v>8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-25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-6</v>
      </c>
      <c r="L10" s="17">
        <v>-6</v>
      </c>
      <c r="M10" s="17">
        <v>0</v>
      </c>
      <c r="N10" s="15">
        <f>IF(B10=K10,0,(1-(B10/(B10-K10)))*-100)</f>
        <v>-66.666666666666671</v>
      </c>
      <c r="O10" s="15">
        <f t="shared" si="0"/>
        <v>-85.714285714285722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-2</v>
      </c>
      <c r="U14" s="17">
        <v>0</v>
      </c>
      <c r="V14" s="17">
        <v>-2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2</v>
      </c>
      <c r="AI14" s="4">
        <f t="shared" si="3"/>
        <v>0</v>
      </c>
      <c r="AJ14" s="4">
        <f t="shared" si="3"/>
        <v>2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>
        <f t="shared" si="1"/>
        <v>200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200</v>
      </c>
      <c r="AD27" s="15">
        <f t="shared" si="2"/>
        <v>200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0</v>
      </c>
      <c r="V33" s="17">
        <f t="shared" si="19"/>
        <v>-3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0</v>
      </c>
      <c r="AJ33" s="4">
        <f t="shared" si="21"/>
        <v>3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37.5</v>
      </c>
      <c r="X34" s="15">
        <f t="shared" si="15"/>
        <v>133.33333333333334</v>
      </c>
      <c r="Y34" s="15">
        <f t="shared" si="15"/>
        <v>-19.999999999999996</v>
      </c>
      <c r="Z34" s="17">
        <f t="shared" ref="Z34:AB34" si="23">SUM(Z23:Z30)</f>
        <v>3</v>
      </c>
      <c r="AA34" s="17">
        <f t="shared" si="23"/>
        <v>5</v>
      </c>
      <c r="AB34" s="17">
        <f t="shared" si="23"/>
        <v>-2</v>
      </c>
      <c r="AC34" s="15">
        <f t="shared" si="17"/>
        <v>37.5</v>
      </c>
      <c r="AD34" s="15">
        <f t="shared" si="17"/>
        <v>250</v>
      </c>
      <c r="AE34" s="15">
        <f t="shared" si="17"/>
        <v>-33.333333333333336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25</v>
      </c>
      <c r="X35" s="15">
        <f t="shared" si="15"/>
        <v>100</v>
      </c>
      <c r="Y35" s="15">
        <f t="shared" si="15"/>
        <v>-19.999999999999996</v>
      </c>
      <c r="Z35" s="17">
        <f t="shared" ref="Z35:AB35" si="26">SUM(Z25:Z30)</f>
        <v>3</v>
      </c>
      <c r="AA35" s="17">
        <f t="shared" si="26"/>
        <v>5</v>
      </c>
      <c r="AB35" s="17">
        <f t="shared" si="26"/>
        <v>-2</v>
      </c>
      <c r="AC35" s="15">
        <f t="shared" si="17"/>
        <v>42.857142857142861</v>
      </c>
      <c r="AD35" s="15">
        <f t="shared" si="17"/>
        <v>500</v>
      </c>
      <c r="AE35" s="15">
        <f t="shared" si="17"/>
        <v>-33.333333333333336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200</v>
      </c>
      <c r="AE36" s="15">
        <f t="shared" si="17"/>
        <v>-40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75</v>
      </c>
      <c r="W39" s="12">
        <f>Q39-AH39</f>
        <v>-27.27272727272727</v>
      </c>
      <c r="X39" s="12">
        <f t="shared" si="33"/>
        <v>0</v>
      </c>
      <c r="Y39" s="12">
        <f>S39-AJ39</f>
        <v>-37.5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27.27272727272727</v>
      </c>
      <c r="AI39" s="12">
        <f t="shared" si="39"/>
        <v>0</v>
      </c>
      <c r="AJ39" s="12">
        <f t="shared" si="39"/>
        <v>37.5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25</v>
      </c>
      <c r="W40" s="12">
        <f t="shared" ref="W40:W42" si="42">Q40-AH40</f>
        <v>27.272727272727266</v>
      </c>
      <c r="X40" s="12">
        <f t="shared" si="33"/>
        <v>0</v>
      </c>
      <c r="Y40" s="12">
        <f>S40-AJ40</f>
        <v>37.5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72.727272727272734</v>
      </c>
      <c r="AI40" s="12">
        <f t="shared" si="45"/>
        <v>100</v>
      </c>
      <c r="AJ40" s="12">
        <f t="shared" si="45"/>
        <v>62.5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85.714285714285708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75</v>
      </c>
      <c r="V41" s="12">
        <f t="shared" si="47"/>
        <v>25</v>
      </c>
      <c r="W41" s="12">
        <f t="shared" si="42"/>
        <v>18.181818181818173</v>
      </c>
      <c r="X41" s="12">
        <f t="shared" si="33"/>
        <v>-14.285714285714292</v>
      </c>
      <c r="Y41" s="12">
        <f>S41-AJ41</f>
        <v>37.5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3.4090909090909065</v>
      </c>
      <c r="AD41" s="12">
        <f>R41-AL41</f>
        <v>35.714285714285708</v>
      </c>
      <c r="AE41" s="12">
        <f t="shared" si="35"/>
        <v>0</v>
      </c>
      <c r="AH41" s="12">
        <f>AH35/AH9*100</f>
        <v>72.727272727272734</v>
      </c>
      <c r="AI41" s="12">
        <f>AI35/AI9*100</f>
        <v>100</v>
      </c>
      <c r="AJ41" s="12">
        <f>AJ35/AJ9*100</f>
        <v>62.5</v>
      </c>
      <c r="AK41" s="12">
        <f t="shared" ref="AK41:AM41" si="49">AK35/AK9*100</f>
        <v>87.5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42.857142857142854</v>
      </c>
      <c r="S42" s="12">
        <f t="shared" si="50"/>
        <v>75</v>
      </c>
      <c r="T42" s="12" t="e">
        <f t="shared" si="50"/>
        <v>#DIV/0!</v>
      </c>
      <c r="U42" s="12">
        <f t="shared" si="50"/>
        <v>25</v>
      </c>
      <c r="V42" s="12">
        <f t="shared" si="50"/>
        <v>25</v>
      </c>
      <c r="W42" s="12">
        <f t="shared" si="42"/>
        <v>0</v>
      </c>
      <c r="X42" s="12">
        <f t="shared" si="33"/>
        <v>-23.809523809523803</v>
      </c>
      <c r="Y42" s="12">
        <f>S42-AJ42</f>
        <v>25</v>
      </c>
      <c r="Z42" s="12">
        <f t="shared" si="50"/>
        <v>0</v>
      </c>
      <c r="AA42" s="12">
        <f t="shared" si="50"/>
        <v>40</v>
      </c>
      <c r="AB42" s="12">
        <f t="shared" si="50"/>
        <v>100</v>
      </c>
      <c r="AC42" s="12">
        <f t="shared" si="44"/>
        <v>-20.45454545454546</v>
      </c>
      <c r="AD42" s="12">
        <f>R42-AL42</f>
        <v>-7.1428571428571459</v>
      </c>
      <c r="AE42" s="12">
        <f t="shared" si="35"/>
        <v>-8.3333333333333428</v>
      </c>
      <c r="AH42" s="12">
        <f t="shared" ref="AH42:AJ42" si="51">AH36/AH9*100</f>
        <v>54.54545454545454</v>
      </c>
      <c r="AI42" s="12">
        <f t="shared" si="51"/>
        <v>66.666666666666657</v>
      </c>
      <c r="AJ42" s="12">
        <f t="shared" si="51"/>
        <v>50</v>
      </c>
      <c r="AK42" s="12">
        <f>AK36/AK9*100</f>
        <v>75</v>
      </c>
      <c r="AL42" s="12">
        <f>AL36/AL9*100</f>
        <v>50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100</v>
      </c>
      <c r="Y9" s="15">
        <f t="shared" si="1"/>
        <v>-14.28571428571429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50</v>
      </c>
      <c r="AE9" s="15">
        <f t="shared" si="2"/>
        <v>100</v>
      </c>
      <c r="AH9" s="4">
        <f t="shared" ref="AH9:AJ30" si="3">Q9-T9</f>
        <v>10</v>
      </c>
      <c r="AI9" s="4">
        <f t="shared" si="3"/>
        <v>3</v>
      </c>
      <c r="AJ9" s="4">
        <f t="shared" si="3"/>
        <v>7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4</v>
      </c>
      <c r="U27" s="17">
        <v>2</v>
      </c>
      <c r="V27" s="17">
        <v>2</v>
      </c>
      <c r="W27" s="15">
        <f t="shared" si="11"/>
        <v>200</v>
      </c>
      <c r="X27" s="15">
        <f t="shared" si="1"/>
        <v>200</v>
      </c>
      <c r="Y27" s="15">
        <f t="shared" si="1"/>
        <v>200</v>
      </c>
      <c r="Z27" s="17">
        <f t="shared" si="12"/>
        <v>5</v>
      </c>
      <c r="AA27" s="17">
        <v>3</v>
      </c>
      <c r="AB27" s="17">
        <v>2</v>
      </c>
      <c r="AC27" s="15">
        <f t="shared" si="13"/>
        <v>500</v>
      </c>
      <c r="AD27" s="15" t="str">
        <f t="shared" si="2"/>
        <v>皆増</v>
      </c>
      <c r="AE27" s="15">
        <f t="shared" si="2"/>
        <v>200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-50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33.333333333333329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71.428571428571416</v>
      </c>
      <c r="AD34" s="15">
        <f t="shared" si="17"/>
        <v>50</v>
      </c>
      <c r="AE34" s="15">
        <f t="shared" si="17"/>
        <v>100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37.5</v>
      </c>
      <c r="X35" s="15">
        <f t="shared" si="15"/>
        <v>66.666666666666671</v>
      </c>
      <c r="Y35" s="15">
        <f t="shared" si="15"/>
        <v>19.999999999999996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120.00000000000001</v>
      </c>
      <c r="AD35" s="15">
        <f t="shared" si="17"/>
        <v>150</v>
      </c>
      <c r="AE35" s="15">
        <f t="shared" si="17"/>
        <v>100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25</v>
      </c>
      <c r="X36" s="15">
        <f t="shared" si="15"/>
        <v>33.333333333333329</v>
      </c>
      <c r="Y36" s="15">
        <f t="shared" si="15"/>
        <v>19.999999999999996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100</v>
      </c>
      <c r="AD36" s="15">
        <f t="shared" si="17"/>
        <v>100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>
        <f t="shared" si="38"/>
        <v>100</v>
      </c>
      <c r="W39" s="12">
        <f>Q39-AH39</f>
        <v>-10</v>
      </c>
      <c r="X39" s="12">
        <f t="shared" si="33"/>
        <v>0</v>
      </c>
      <c r="Y39" s="12">
        <f>S39-AJ39</f>
        <v>-14.285714285714285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10</v>
      </c>
      <c r="X40" s="12">
        <f t="shared" si="33"/>
        <v>0</v>
      </c>
      <c r="Y40" s="12">
        <f>S40-AJ40</f>
        <v>14.285714285714292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83.333333333333343</v>
      </c>
      <c r="S41" s="12">
        <f t="shared" si="46"/>
        <v>100</v>
      </c>
      <c r="T41" s="12">
        <f>T35/T9*100</f>
        <v>150</v>
      </c>
      <c r="U41" s="12">
        <f t="shared" ref="U41:V41" si="47">U35/U9*100</f>
        <v>66.666666666666657</v>
      </c>
      <c r="V41" s="12">
        <f t="shared" si="47"/>
        <v>-100</v>
      </c>
      <c r="W41" s="12">
        <f t="shared" si="42"/>
        <v>11.666666666666657</v>
      </c>
      <c r="X41" s="12">
        <f t="shared" si="33"/>
        <v>-16.666666666666657</v>
      </c>
      <c r="Y41" s="12">
        <f>S41-AJ41</f>
        <v>28.571428571428569</v>
      </c>
      <c r="Z41" s="12">
        <f>Z35/Z9*100</f>
        <v>120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20.238095238095227</v>
      </c>
      <c r="AD41" s="12">
        <f>R41-AL41</f>
        <v>33.333333333333343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71.428571428571431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100</v>
      </c>
      <c r="U42" s="12">
        <f t="shared" si="50"/>
        <v>33.333333333333329</v>
      </c>
      <c r="V42" s="12">
        <f t="shared" si="50"/>
        <v>-100</v>
      </c>
      <c r="W42" s="12">
        <f t="shared" si="42"/>
        <v>3.3333333333333428</v>
      </c>
      <c r="X42" s="12">
        <f t="shared" si="33"/>
        <v>-33.333333333333343</v>
      </c>
      <c r="Y42" s="12">
        <f>S42-AJ42</f>
        <v>28.571428571428569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11.904761904761912</v>
      </c>
      <c r="AD42" s="12">
        <f>R42-AL42</f>
        <v>16.666666666666657</v>
      </c>
      <c r="AE42" s="12">
        <f t="shared" si="35"/>
        <v>0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71.428571428571431</v>
      </c>
      <c r="AK42" s="12">
        <f>AK36/AK9*100</f>
        <v>71.428571428571431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33.333333333333329</v>
      </c>
      <c r="Y9" s="15">
        <f t="shared" si="1"/>
        <v>100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33.333333333333329</v>
      </c>
      <c r="AE9" s="15">
        <f t="shared" si="2"/>
        <v>100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4</v>
      </c>
      <c r="U34" s="17">
        <f t="shared" si="22"/>
        <v>1</v>
      </c>
      <c r="V34" s="17">
        <f t="shared" si="22"/>
        <v>3</v>
      </c>
      <c r="W34" s="15">
        <f t="shared" si="15"/>
        <v>66.666666666666671</v>
      </c>
      <c r="X34" s="15">
        <f t="shared" si="15"/>
        <v>33.333333333333329</v>
      </c>
      <c r="Y34" s="15">
        <f t="shared" si="15"/>
        <v>100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100</v>
      </c>
      <c r="AD34" s="15">
        <f t="shared" si="17"/>
        <v>33.333333333333329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50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80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19.999999999999996</v>
      </c>
      <c r="X36" s="15">
        <f t="shared" si="15"/>
        <v>-50</v>
      </c>
      <c r="Y36" s="15">
        <f t="shared" si="15"/>
        <v>66.666666666666671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200</v>
      </c>
      <c r="AD36" s="15" t="str">
        <f t="shared" si="17"/>
        <v>皆増</v>
      </c>
      <c r="AE36" s="15">
        <f t="shared" si="17"/>
        <v>150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-25</v>
      </c>
      <c r="AA39" s="12">
        <f t="shared" si="37"/>
        <v>0</v>
      </c>
      <c r="AB39" s="12">
        <f t="shared" si="37"/>
        <v>-33.333333333333329</v>
      </c>
      <c r="AC39" s="12">
        <f>Q39-AK39</f>
        <v>-16.666666666666664</v>
      </c>
      <c r="AD39" s="12">
        <f t="shared" si="35"/>
        <v>0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16.666666666666664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16.666666666666657</v>
      </c>
      <c r="AD40" s="12">
        <f t="shared" si="35"/>
        <v>0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75</v>
      </c>
      <c r="S41" s="12">
        <f t="shared" si="46"/>
        <v>100</v>
      </c>
      <c r="T41" s="12">
        <f>T35/T9*100</f>
        <v>75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-10</v>
      </c>
      <c r="X41" s="12">
        <f t="shared" si="33"/>
        <v>-25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133.33333333333331</v>
      </c>
      <c r="AC41" s="12">
        <f t="shared" si="44"/>
        <v>6.6666666666666572</v>
      </c>
      <c r="AD41" s="12">
        <f>R41-AL41</f>
        <v>-25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25</v>
      </c>
      <c r="S42" s="12">
        <f t="shared" si="50"/>
        <v>83.333333333333343</v>
      </c>
      <c r="T42" s="12">
        <f t="shared" si="50"/>
        <v>25</v>
      </c>
      <c r="U42" s="12">
        <f t="shared" si="50"/>
        <v>-100</v>
      </c>
      <c r="V42" s="12">
        <f t="shared" si="50"/>
        <v>66.666666666666657</v>
      </c>
      <c r="W42" s="12">
        <f t="shared" si="42"/>
        <v>-23.333333333333343</v>
      </c>
      <c r="X42" s="12">
        <f t="shared" si="33"/>
        <v>-41.666666666666657</v>
      </c>
      <c r="Y42" s="12">
        <f>S42-AJ42</f>
        <v>-16.666666666666657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26.666666666666671</v>
      </c>
      <c r="AD42" s="12">
        <f>R42-AL42</f>
        <v>25</v>
      </c>
      <c r="AE42" s="12">
        <f t="shared" si="35"/>
        <v>16.666666666666686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103</v>
      </c>
      <c r="C9" s="17">
        <f>SUM(C10:C30)</f>
        <v>48</v>
      </c>
      <c r="D9" s="17">
        <f>SUM(D10:D30)</f>
        <v>55</v>
      </c>
      <c r="E9" s="17">
        <f>F9+G9</f>
        <v>-9</v>
      </c>
      <c r="F9" s="17">
        <f>SUM(F10:F30)</f>
        <v>-12</v>
      </c>
      <c r="G9" s="17">
        <f>SUM(G10:G30)</f>
        <v>3</v>
      </c>
      <c r="H9" s="15">
        <f>IF(B9=E9,0,(1-(B9/(B9-E9)))*-100)</f>
        <v>-8.03571428571429</v>
      </c>
      <c r="I9" s="15">
        <f>IF(C9=F9,0,(1-(C9/(C9-F9)))*-100)</f>
        <v>-19.999999999999996</v>
      </c>
      <c r="J9" s="15">
        <f>IF(D9=G9,0,(1-(D9/(D9-G9)))*-100)</f>
        <v>5.7692307692307709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3.0000000000000027</v>
      </c>
      <c r="O9" s="15">
        <f t="shared" ref="O9:P10" si="0">IF(C9=L9,0,(1-(C9/(C9-L9)))*-100)</f>
        <v>2.1276595744680771</v>
      </c>
      <c r="P9" s="15">
        <f>IF(D9=M9,0,(1-(D9/(D9-M9)))*-100)</f>
        <v>3.7735849056603765</v>
      </c>
      <c r="Q9" s="17">
        <f>R9+S9</f>
        <v>163</v>
      </c>
      <c r="R9" s="17">
        <f>SUM(R10:R30)</f>
        <v>76</v>
      </c>
      <c r="S9" s="17">
        <f>SUM(S10:S30)</f>
        <v>87</v>
      </c>
      <c r="T9" s="17">
        <f>U9+V9</f>
        <v>-7</v>
      </c>
      <c r="U9" s="17">
        <f>SUM(U10:U30)</f>
        <v>-8</v>
      </c>
      <c r="V9" s="17">
        <f>SUM(V10:V30)</f>
        <v>1</v>
      </c>
      <c r="W9" s="15">
        <f>IF(Q9=T9,IF(Q9&gt;0,"皆増",0),(1-(Q9/(Q9-T9)))*-100)</f>
        <v>-4.1176470588235254</v>
      </c>
      <c r="X9" s="15">
        <f t="shared" ref="X9:Y30" si="1">IF(R9=U9,IF(R9&gt;0,"皆増",0),(1-(R9/(R9-U9)))*-100)</f>
        <v>-9.5238095238095237</v>
      </c>
      <c r="Y9" s="15">
        <f t="shared" si="1"/>
        <v>1.1627906976744207</v>
      </c>
      <c r="Z9" s="17">
        <f>AA9+AB9</f>
        <v>23</v>
      </c>
      <c r="AA9" s="17">
        <f>SUM(AA10:AA30)</f>
        <v>7</v>
      </c>
      <c r="AB9" s="17">
        <f>SUM(AB10:AB30)</f>
        <v>16</v>
      </c>
      <c r="AC9" s="15">
        <f>IF(Q9=Z9,IF(Q9&gt;0,"皆増",0),(1-(Q9/(Q9-Z9)))*-100)</f>
        <v>16.428571428571438</v>
      </c>
      <c r="AD9" s="15">
        <f t="shared" ref="AD9:AE30" si="2">IF(R9=AA9,IF(R9&gt;0,"皆増",0),(1-(R9/(R9-AA9)))*-100)</f>
        <v>10.144927536231885</v>
      </c>
      <c r="AE9" s="15">
        <f t="shared" si="2"/>
        <v>22.535211267605625</v>
      </c>
      <c r="AH9" s="4">
        <f t="shared" ref="AH9:AJ30" si="3">Q9-T9</f>
        <v>170</v>
      </c>
      <c r="AI9" s="4">
        <f t="shared" si="3"/>
        <v>84</v>
      </c>
      <c r="AJ9" s="4">
        <f t="shared" si="3"/>
        <v>86</v>
      </c>
      <c r="AK9" s="4">
        <f t="shared" ref="AK9:AM30" si="4">Q9-Z9</f>
        <v>140</v>
      </c>
      <c r="AL9" s="4">
        <f t="shared" si="4"/>
        <v>69</v>
      </c>
      <c r="AM9" s="4">
        <f t="shared" si="4"/>
        <v>71</v>
      </c>
    </row>
    <row r="10" spans="1:39" s="1" customFormat="1" ht="18" customHeight="1" x14ac:dyDescent="0.15">
      <c r="A10" s="4" t="s">
        <v>1</v>
      </c>
      <c r="B10" s="17">
        <f t="shared" ref="B10" si="5">C10+D10</f>
        <v>103</v>
      </c>
      <c r="C10" s="17">
        <v>48</v>
      </c>
      <c r="D10" s="17">
        <v>55</v>
      </c>
      <c r="E10" s="17">
        <f t="shared" ref="E10" si="6">F10+G10</f>
        <v>-9</v>
      </c>
      <c r="F10" s="17">
        <v>-12</v>
      </c>
      <c r="G10" s="17">
        <v>3</v>
      </c>
      <c r="H10" s="15">
        <f>IF(B10=E10,0,(1-(B10/(B10-E10)))*-100)</f>
        <v>-8.03571428571429</v>
      </c>
      <c r="I10" s="15">
        <f t="shared" ref="I10" si="7">IF(C10=F10,0,(1-(C10/(C10-F10)))*-100)</f>
        <v>-19.999999999999996</v>
      </c>
      <c r="J10" s="15">
        <f>IF(D10=G10,0,(1-(D10/(D10-G10)))*-100)</f>
        <v>5.7692307692307709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3.0000000000000027</v>
      </c>
      <c r="O10" s="15">
        <f t="shared" si="0"/>
        <v>2.1276595744680771</v>
      </c>
      <c r="P10" s="15">
        <f t="shared" si="0"/>
        <v>3.7735849056603765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-1</v>
      </c>
      <c r="V12" s="17">
        <v>0</v>
      </c>
      <c r="W12" s="15">
        <f t="shared" si="11"/>
        <v>-100</v>
      </c>
      <c r="X12" s="15">
        <f t="shared" si="1"/>
        <v>-100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1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0</v>
      </c>
      <c r="U14" s="17">
        <v>-1</v>
      </c>
      <c r="V14" s="17">
        <v>1</v>
      </c>
      <c r="W14" s="15">
        <f t="shared" si="11"/>
        <v>0</v>
      </c>
      <c r="X14" s="15">
        <f t="shared" si="1"/>
        <v>-100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0</v>
      </c>
      <c r="S20" s="17">
        <v>2</v>
      </c>
      <c r="T20" s="17">
        <f t="shared" si="10"/>
        <v>2</v>
      </c>
      <c r="U20" s="17">
        <v>0</v>
      </c>
      <c r="V20" s="17">
        <v>2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2</v>
      </c>
      <c r="AA20" s="17">
        <v>0</v>
      </c>
      <c r="AB20" s="17">
        <v>2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2</v>
      </c>
      <c r="U21" s="17">
        <v>2</v>
      </c>
      <c r="V21" s="17">
        <v>0</v>
      </c>
      <c r="W21" s="15">
        <f t="shared" si="11"/>
        <v>100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-2</v>
      </c>
      <c r="AB21" s="17">
        <v>2</v>
      </c>
      <c r="AC21" s="15">
        <f t="shared" si="13"/>
        <v>0</v>
      </c>
      <c r="AD21" s="15">
        <f t="shared" si="2"/>
        <v>-50</v>
      </c>
      <c r="AE21" s="15" t="str">
        <f t="shared" si="2"/>
        <v>皆増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4</v>
      </c>
      <c r="AL21" s="4">
        <f t="shared" si="4"/>
        <v>4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-40</v>
      </c>
      <c r="X22" s="15">
        <f t="shared" si="1"/>
        <v>-40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50</v>
      </c>
      <c r="AE22" s="15">
        <f t="shared" si="2"/>
        <v>-100</v>
      </c>
      <c r="AH22" s="4">
        <f t="shared" si="3"/>
        <v>5</v>
      </c>
      <c r="AI22" s="4">
        <f t="shared" si="3"/>
        <v>5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6</v>
      </c>
      <c r="S23" s="17">
        <v>5</v>
      </c>
      <c r="T23" s="17">
        <f t="shared" si="10"/>
        <v>6</v>
      </c>
      <c r="U23" s="17">
        <v>1</v>
      </c>
      <c r="V23" s="17">
        <v>5</v>
      </c>
      <c r="W23" s="15">
        <f t="shared" si="11"/>
        <v>120.00000000000001</v>
      </c>
      <c r="X23" s="15">
        <f t="shared" si="1"/>
        <v>19.999999999999996</v>
      </c>
      <c r="Y23" s="15" t="str">
        <f t="shared" si="1"/>
        <v>皆増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-15.384615384615385</v>
      </c>
      <c r="AD23" s="15">
        <f t="shared" si="2"/>
        <v>-25</v>
      </c>
      <c r="AE23" s="15">
        <f t="shared" si="2"/>
        <v>0</v>
      </c>
      <c r="AH23" s="4">
        <f t="shared" si="3"/>
        <v>5</v>
      </c>
      <c r="AI23" s="4">
        <f t="shared" si="3"/>
        <v>5</v>
      </c>
      <c r="AJ23" s="4">
        <f t="shared" si="3"/>
        <v>0</v>
      </c>
      <c r="AK23" s="4">
        <f t="shared" si="4"/>
        <v>13</v>
      </c>
      <c r="AL23" s="4">
        <f t="shared" si="4"/>
        <v>8</v>
      </c>
      <c r="AM23" s="4">
        <f t="shared" si="4"/>
        <v>5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6</v>
      </c>
      <c r="S24" s="17">
        <v>0</v>
      </c>
      <c r="T24" s="17">
        <f t="shared" si="10"/>
        <v>-9</v>
      </c>
      <c r="U24" s="17">
        <v>-6</v>
      </c>
      <c r="V24" s="17">
        <v>-3</v>
      </c>
      <c r="W24" s="15">
        <f t="shared" si="11"/>
        <v>-60</v>
      </c>
      <c r="X24" s="15">
        <f t="shared" si="1"/>
        <v>-50</v>
      </c>
      <c r="Y24" s="15">
        <f t="shared" si="1"/>
        <v>-100</v>
      </c>
      <c r="Z24" s="17">
        <f t="shared" si="12"/>
        <v>-10</v>
      </c>
      <c r="AA24" s="17">
        <v>-5</v>
      </c>
      <c r="AB24" s="17">
        <v>-5</v>
      </c>
      <c r="AC24" s="15">
        <f t="shared" si="13"/>
        <v>-62.5</v>
      </c>
      <c r="AD24" s="15">
        <f t="shared" si="2"/>
        <v>-45.45454545454546</v>
      </c>
      <c r="AE24" s="15">
        <f t="shared" si="2"/>
        <v>-100</v>
      </c>
      <c r="AH24" s="4">
        <f t="shared" si="3"/>
        <v>15</v>
      </c>
      <c r="AI24" s="4">
        <f t="shared" si="3"/>
        <v>12</v>
      </c>
      <c r="AJ24" s="4">
        <f t="shared" si="3"/>
        <v>3</v>
      </c>
      <c r="AK24" s="4">
        <f t="shared" si="4"/>
        <v>16</v>
      </c>
      <c r="AL24" s="4">
        <f t="shared" si="4"/>
        <v>11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9</v>
      </c>
      <c r="S25" s="17">
        <v>7</v>
      </c>
      <c r="T25" s="17">
        <f t="shared" si="10"/>
        <v>2</v>
      </c>
      <c r="U25" s="17">
        <v>1</v>
      </c>
      <c r="V25" s="17">
        <v>1</v>
      </c>
      <c r="W25" s="15">
        <f t="shared" si="11"/>
        <v>14.285714285714279</v>
      </c>
      <c r="X25" s="15">
        <f t="shared" si="1"/>
        <v>12.5</v>
      </c>
      <c r="Y25" s="15">
        <f t="shared" si="1"/>
        <v>16.666666666666675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-5.8823529411764719</v>
      </c>
      <c r="AD25" s="15">
        <f t="shared" si="2"/>
        <v>-25</v>
      </c>
      <c r="AE25" s="15">
        <f t="shared" si="2"/>
        <v>39.999999999999993</v>
      </c>
      <c r="AH25" s="4">
        <f t="shared" si="3"/>
        <v>14</v>
      </c>
      <c r="AI25" s="4">
        <f t="shared" si="3"/>
        <v>8</v>
      </c>
      <c r="AJ25" s="4">
        <f t="shared" si="3"/>
        <v>6</v>
      </c>
      <c r="AK25" s="4">
        <f t="shared" si="4"/>
        <v>17</v>
      </c>
      <c r="AL25" s="4">
        <f t="shared" si="4"/>
        <v>12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13</v>
      </c>
      <c r="S26" s="17">
        <v>10</v>
      </c>
      <c r="T26" s="17">
        <f t="shared" si="10"/>
        <v>2</v>
      </c>
      <c r="U26" s="17">
        <v>2</v>
      </c>
      <c r="V26" s="17">
        <v>0</v>
      </c>
      <c r="W26" s="15">
        <f t="shared" si="11"/>
        <v>9.5238095238095344</v>
      </c>
      <c r="X26" s="15">
        <f t="shared" si="1"/>
        <v>18.181818181818187</v>
      </c>
      <c r="Y26" s="15">
        <f t="shared" si="1"/>
        <v>0</v>
      </c>
      <c r="Z26" s="17">
        <f t="shared" si="12"/>
        <v>7</v>
      </c>
      <c r="AA26" s="17">
        <v>5</v>
      </c>
      <c r="AB26" s="17">
        <v>2</v>
      </c>
      <c r="AC26" s="15">
        <f t="shared" si="13"/>
        <v>43.75</v>
      </c>
      <c r="AD26" s="15">
        <f t="shared" si="2"/>
        <v>62.5</v>
      </c>
      <c r="AE26" s="15">
        <f t="shared" si="2"/>
        <v>25</v>
      </c>
      <c r="AH26" s="4">
        <f t="shared" si="3"/>
        <v>21</v>
      </c>
      <c r="AI26" s="4">
        <f t="shared" si="3"/>
        <v>11</v>
      </c>
      <c r="AJ26" s="4">
        <f t="shared" si="3"/>
        <v>10</v>
      </c>
      <c r="AK26" s="4">
        <f t="shared" si="4"/>
        <v>16</v>
      </c>
      <c r="AL26" s="4">
        <f t="shared" si="4"/>
        <v>8</v>
      </c>
      <c r="AM26" s="4">
        <f t="shared" si="4"/>
        <v>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19</v>
      </c>
      <c r="S27" s="17">
        <v>19</v>
      </c>
      <c r="T27" s="17">
        <f t="shared" si="10"/>
        <v>2</v>
      </c>
      <c r="U27" s="17">
        <v>2</v>
      </c>
      <c r="V27" s="17">
        <v>0</v>
      </c>
      <c r="W27" s="15">
        <f t="shared" si="11"/>
        <v>5.555555555555558</v>
      </c>
      <c r="X27" s="15">
        <f t="shared" si="1"/>
        <v>11.764705882352944</v>
      </c>
      <c r="Y27" s="15">
        <f t="shared" si="1"/>
        <v>0</v>
      </c>
      <c r="Z27" s="17">
        <f t="shared" si="12"/>
        <v>14</v>
      </c>
      <c r="AA27" s="17">
        <v>10</v>
      </c>
      <c r="AB27" s="17">
        <v>4</v>
      </c>
      <c r="AC27" s="15">
        <f t="shared" si="13"/>
        <v>58.333333333333329</v>
      </c>
      <c r="AD27" s="15">
        <f t="shared" si="2"/>
        <v>111.11111111111111</v>
      </c>
      <c r="AE27" s="15">
        <f t="shared" si="2"/>
        <v>26.666666666666661</v>
      </c>
      <c r="AH27" s="4">
        <f t="shared" si="3"/>
        <v>36</v>
      </c>
      <c r="AI27" s="4">
        <f t="shared" si="3"/>
        <v>17</v>
      </c>
      <c r="AJ27" s="4">
        <f t="shared" si="3"/>
        <v>19</v>
      </c>
      <c r="AK27" s="4">
        <f t="shared" si="4"/>
        <v>24</v>
      </c>
      <c r="AL27" s="4">
        <f t="shared" si="4"/>
        <v>9</v>
      </c>
      <c r="AM27" s="4">
        <f t="shared" si="4"/>
        <v>15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6</v>
      </c>
      <c r="S28" s="17">
        <v>25</v>
      </c>
      <c r="T28" s="17">
        <f t="shared" si="10"/>
        <v>-16</v>
      </c>
      <c r="U28" s="17">
        <v>-12</v>
      </c>
      <c r="V28" s="17">
        <v>-4</v>
      </c>
      <c r="W28" s="15">
        <f t="shared" si="11"/>
        <v>-34.042553191489368</v>
      </c>
      <c r="X28" s="15">
        <f t="shared" si="1"/>
        <v>-66.666666666666671</v>
      </c>
      <c r="Y28" s="15">
        <f t="shared" si="1"/>
        <v>-13.793103448275868</v>
      </c>
      <c r="Z28" s="17">
        <f t="shared" si="12"/>
        <v>0</v>
      </c>
      <c r="AA28" s="17">
        <v>-3</v>
      </c>
      <c r="AB28" s="17">
        <v>3</v>
      </c>
      <c r="AC28" s="15">
        <f t="shared" si="13"/>
        <v>0</v>
      </c>
      <c r="AD28" s="15">
        <f t="shared" si="2"/>
        <v>-33.333333333333336</v>
      </c>
      <c r="AE28" s="15">
        <f t="shared" si="2"/>
        <v>13.636363636363647</v>
      </c>
      <c r="AH28" s="4">
        <f t="shared" si="3"/>
        <v>47</v>
      </c>
      <c r="AI28" s="4">
        <f t="shared" si="3"/>
        <v>18</v>
      </c>
      <c r="AJ28" s="4">
        <f t="shared" si="3"/>
        <v>29</v>
      </c>
      <c r="AK28" s="4">
        <f t="shared" si="4"/>
        <v>31</v>
      </c>
      <c r="AL28" s="4">
        <f t="shared" si="4"/>
        <v>9</v>
      </c>
      <c r="AM28" s="4">
        <f t="shared" si="4"/>
        <v>22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8</v>
      </c>
      <c r="S29" s="17">
        <v>10</v>
      </c>
      <c r="T29" s="17">
        <f t="shared" si="10"/>
        <v>-1</v>
      </c>
      <c r="U29" s="17">
        <v>2</v>
      </c>
      <c r="V29" s="17">
        <v>-3</v>
      </c>
      <c r="W29" s="15">
        <f t="shared" si="11"/>
        <v>-5.2631578947368478</v>
      </c>
      <c r="X29" s="15">
        <f t="shared" si="1"/>
        <v>33.333333333333329</v>
      </c>
      <c r="Y29" s="15">
        <f t="shared" si="1"/>
        <v>-23.076923076923073</v>
      </c>
      <c r="Z29" s="17">
        <f t="shared" si="12"/>
        <v>8</v>
      </c>
      <c r="AA29" s="17">
        <v>3</v>
      </c>
      <c r="AB29" s="17">
        <v>5</v>
      </c>
      <c r="AC29" s="15">
        <f t="shared" si="13"/>
        <v>80</v>
      </c>
      <c r="AD29" s="15">
        <f t="shared" si="2"/>
        <v>60.000000000000007</v>
      </c>
      <c r="AE29" s="15">
        <f t="shared" si="2"/>
        <v>100</v>
      </c>
      <c r="AH29" s="4">
        <f t="shared" si="3"/>
        <v>19</v>
      </c>
      <c r="AI29" s="4">
        <f t="shared" si="3"/>
        <v>6</v>
      </c>
      <c r="AJ29" s="4">
        <f t="shared" si="3"/>
        <v>13</v>
      </c>
      <c r="AK29" s="4">
        <f t="shared" si="4"/>
        <v>10</v>
      </c>
      <c r="AL29" s="4">
        <f t="shared" si="4"/>
        <v>5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2</v>
      </c>
      <c r="S30" s="17">
        <v>6</v>
      </c>
      <c r="T30" s="17">
        <f t="shared" si="10"/>
        <v>4</v>
      </c>
      <c r="U30" s="17">
        <v>2</v>
      </c>
      <c r="V30" s="17">
        <v>2</v>
      </c>
      <c r="W30" s="15">
        <f t="shared" si="11"/>
        <v>100</v>
      </c>
      <c r="X30" s="15" t="str">
        <f t="shared" si="1"/>
        <v>皆増</v>
      </c>
      <c r="Y30" s="15">
        <f t="shared" si="1"/>
        <v>50</v>
      </c>
      <c r="Z30" s="17">
        <f t="shared" si="12"/>
        <v>4</v>
      </c>
      <c r="AA30" s="17">
        <v>2</v>
      </c>
      <c r="AB30" s="17">
        <v>2</v>
      </c>
      <c r="AC30" s="15">
        <f t="shared" si="13"/>
        <v>100</v>
      </c>
      <c r="AD30" s="15" t="str">
        <f t="shared" si="2"/>
        <v>皆増</v>
      </c>
      <c r="AE30" s="15">
        <f t="shared" si="2"/>
        <v>50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4</v>
      </c>
      <c r="U33" s="17">
        <f t="shared" si="19"/>
        <v>1</v>
      </c>
      <c r="V33" s="17">
        <f t="shared" si="19"/>
        <v>3</v>
      </c>
      <c r="W33" s="15">
        <f t="shared" si="15"/>
        <v>50</v>
      </c>
      <c r="X33" s="15">
        <f t="shared" si="15"/>
        <v>16.666666666666675</v>
      </c>
      <c r="Y33" s="15">
        <f t="shared" si="15"/>
        <v>150</v>
      </c>
      <c r="Z33" s="17">
        <f t="shared" ref="Z33:AB33" si="20">SUM(Z13:Z22)</f>
        <v>3</v>
      </c>
      <c r="AA33" s="17">
        <f t="shared" si="20"/>
        <v>0</v>
      </c>
      <c r="AB33" s="17">
        <f t="shared" si="20"/>
        <v>3</v>
      </c>
      <c r="AC33" s="15">
        <f t="shared" si="17"/>
        <v>33.333333333333329</v>
      </c>
      <c r="AD33" s="15">
        <f t="shared" si="17"/>
        <v>0</v>
      </c>
      <c r="AE33" s="15">
        <f t="shared" si="17"/>
        <v>150</v>
      </c>
      <c r="AH33" s="4">
        <f t="shared" ref="AH33:AJ33" si="21">SUM(AH13:AH22)</f>
        <v>8</v>
      </c>
      <c r="AI33" s="4">
        <f t="shared" si="21"/>
        <v>6</v>
      </c>
      <c r="AJ33" s="4">
        <f t="shared" si="21"/>
        <v>2</v>
      </c>
      <c r="AK33" s="4">
        <f>SUM(AK13:AK22)</f>
        <v>9</v>
      </c>
      <c r="AL33" s="4">
        <f>SUM(AL13:AL22)</f>
        <v>7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69</v>
      </c>
      <c r="S34" s="17">
        <f t="shared" si="22"/>
        <v>82</v>
      </c>
      <c r="T34" s="17">
        <f t="shared" si="22"/>
        <v>-10</v>
      </c>
      <c r="U34" s="17">
        <f t="shared" si="22"/>
        <v>-8</v>
      </c>
      <c r="V34" s="17">
        <f t="shared" si="22"/>
        <v>-2</v>
      </c>
      <c r="W34" s="15">
        <f t="shared" si="15"/>
        <v>-6.2111801242236027</v>
      </c>
      <c r="X34" s="15">
        <f t="shared" si="15"/>
        <v>-10.389610389610393</v>
      </c>
      <c r="Y34" s="15">
        <f t="shared" si="15"/>
        <v>-2.3809523809523836</v>
      </c>
      <c r="Z34" s="17">
        <f t="shared" ref="Z34:AB34" si="23">SUM(Z23:Z30)</f>
        <v>20</v>
      </c>
      <c r="AA34" s="17">
        <f t="shared" si="23"/>
        <v>7</v>
      </c>
      <c r="AB34" s="17">
        <f t="shared" si="23"/>
        <v>13</v>
      </c>
      <c r="AC34" s="15">
        <f t="shared" si="17"/>
        <v>15.267175572519086</v>
      </c>
      <c r="AD34" s="15">
        <f t="shared" si="17"/>
        <v>11.290322580645151</v>
      </c>
      <c r="AE34" s="15">
        <f t="shared" si="17"/>
        <v>18.840579710144922</v>
      </c>
      <c r="AH34" s="4">
        <f t="shared" ref="AH34:AJ34" si="24">SUM(AH23:AH30)</f>
        <v>161</v>
      </c>
      <c r="AI34" s="4">
        <f t="shared" si="24"/>
        <v>77</v>
      </c>
      <c r="AJ34" s="4">
        <f t="shared" si="24"/>
        <v>84</v>
      </c>
      <c r="AK34" s="4">
        <f>SUM(AK23:AK30)</f>
        <v>131</v>
      </c>
      <c r="AL34" s="4">
        <f>SUM(AL23:AL30)</f>
        <v>62</v>
      </c>
      <c r="AM34" s="4">
        <f>SUM(AM23:AM30)</f>
        <v>69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134</v>
      </c>
      <c r="R35" s="17">
        <f t="shared" si="25"/>
        <v>57</v>
      </c>
      <c r="S35" s="17">
        <f t="shared" si="25"/>
        <v>77</v>
      </c>
      <c r="T35" s="17">
        <f t="shared" si="25"/>
        <v>-7</v>
      </c>
      <c r="U35" s="17">
        <f t="shared" si="25"/>
        <v>-3</v>
      </c>
      <c r="V35" s="17">
        <f t="shared" si="25"/>
        <v>-4</v>
      </c>
      <c r="W35" s="15">
        <f t="shared" si="15"/>
        <v>-4.9645390070921946</v>
      </c>
      <c r="X35" s="15">
        <f t="shared" si="15"/>
        <v>-5.0000000000000044</v>
      </c>
      <c r="Y35" s="15">
        <f t="shared" si="15"/>
        <v>-4.9382716049382713</v>
      </c>
      <c r="Z35" s="17">
        <f t="shared" ref="Z35:AB35" si="26">SUM(Z25:Z30)</f>
        <v>32</v>
      </c>
      <c r="AA35" s="17">
        <f t="shared" si="26"/>
        <v>14</v>
      </c>
      <c r="AB35" s="17">
        <f t="shared" si="26"/>
        <v>18</v>
      </c>
      <c r="AC35" s="15">
        <f t="shared" si="17"/>
        <v>31.372549019607842</v>
      </c>
      <c r="AD35" s="15">
        <f t="shared" si="17"/>
        <v>32.558139534883715</v>
      </c>
      <c r="AE35" s="15">
        <f t="shared" si="17"/>
        <v>30.508474576271194</v>
      </c>
      <c r="AH35" s="4">
        <f t="shared" ref="AH35:AJ35" si="27">SUM(AH25:AH30)</f>
        <v>141</v>
      </c>
      <c r="AI35" s="4">
        <f t="shared" si="27"/>
        <v>60</v>
      </c>
      <c r="AJ35" s="4">
        <f t="shared" si="27"/>
        <v>81</v>
      </c>
      <c r="AK35" s="4">
        <f>SUM(AK25:AK30)</f>
        <v>102</v>
      </c>
      <c r="AL35" s="4">
        <f>SUM(AL25:AL30)</f>
        <v>43</v>
      </c>
      <c r="AM35" s="4">
        <f>SUM(AM25:AM30)</f>
        <v>59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95</v>
      </c>
      <c r="R36" s="17">
        <f t="shared" si="28"/>
        <v>35</v>
      </c>
      <c r="S36" s="17">
        <f t="shared" si="28"/>
        <v>60</v>
      </c>
      <c r="T36" s="17">
        <f t="shared" si="28"/>
        <v>-11</v>
      </c>
      <c r="U36" s="17">
        <f t="shared" si="28"/>
        <v>-6</v>
      </c>
      <c r="V36" s="17">
        <f t="shared" si="28"/>
        <v>-5</v>
      </c>
      <c r="W36" s="15">
        <f t="shared" si="15"/>
        <v>-10.377358490566035</v>
      </c>
      <c r="X36" s="15">
        <f t="shared" si="15"/>
        <v>-14.634146341463417</v>
      </c>
      <c r="Y36" s="15">
        <f t="shared" si="15"/>
        <v>-7.6923076923076872</v>
      </c>
      <c r="Z36" s="17">
        <f t="shared" ref="Z36:AB36" si="29">SUM(Z27:Z30)</f>
        <v>26</v>
      </c>
      <c r="AA36" s="17">
        <f t="shared" si="29"/>
        <v>12</v>
      </c>
      <c r="AB36" s="17">
        <f t="shared" si="29"/>
        <v>14</v>
      </c>
      <c r="AC36" s="15">
        <f t="shared" si="17"/>
        <v>37.681159420289845</v>
      </c>
      <c r="AD36" s="15">
        <f t="shared" si="17"/>
        <v>52.173913043478272</v>
      </c>
      <c r="AE36" s="15">
        <f t="shared" si="17"/>
        <v>30.434782608695656</v>
      </c>
      <c r="AH36" s="4">
        <f t="shared" ref="AH36:AJ36" si="30">SUM(AH27:AH30)</f>
        <v>106</v>
      </c>
      <c r="AI36" s="4">
        <f t="shared" si="30"/>
        <v>41</v>
      </c>
      <c r="AJ36" s="4">
        <f t="shared" si="30"/>
        <v>65</v>
      </c>
      <c r="AK36" s="4">
        <f>SUM(AK27:AK30)</f>
        <v>69</v>
      </c>
      <c r="AL36" s="4">
        <f>SUM(AL27:AL30)</f>
        <v>23</v>
      </c>
      <c r="AM36" s="4">
        <f>SUM(AM27:AM30)</f>
        <v>46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14.285714285714285</v>
      </c>
      <c r="U38" s="12">
        <f t="shared" ref="U38:V38" si="32">U32/U9*100</f>
        <v>12.5</v>
      </c>
      <c r="V38" s="12">
        <f t="shared" si="32"/>
        <v>0</v>
      </c>
      <c r="W38" s="12">
        <f>Q38-AH38</f>
        <v>-0.58823529411764708</v>
      </c>
      <c r="X38" s="12">
        <f t="shared" ref="X38:Y42" si="33">R38-AI38</f>
        <v>-1.1904761904761905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0.58823529411764708</v>
      </c>
      <c r="AI38" s="12">
        <f t="shared" si="36"/>
        <v>1.1904761904761905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7.3619631901840492</v>
      </c>
      <c r="R39" s="12">
        <f>R33/R9*100</f>
        <v>9.2105263157894726</v>
      </c>
      <c r="S39" s="13">
        <f t="shared" si="37"/>
        <v>5.7471264367816088</v>
      </c>
      <c r="T39" s="12">
        <f>T33/T9*100</f>
        <v>-57.142857142857139</v>
      </c>
      <c r="U39" s="12">
        <f t="shared" ref="U39:V39" si="38">U33/U9*100</f>
        <v>-12.5</v>
      </c>
      <c r="V39" s="12">
        <f t="shared" si="38"/>
        <v>300</v>
      </c>
      <c r="W39" s="12">
        <f>Q39-AH39</f>
        <v>2.6560808372428726</v>
      </c>
      <c r="X39" s="12">
        <f t="shared" si="33"/>
        <v>2.0676691729323302</v>
      </c>
      <c r="Y39" s="12">
        <f>S39-AJ39</f>
        <v>3.4215450414327715</v>
      </c>
      <c r="Z39" s="12">
        <f t="shared" si="37"/>
        <v>13.043478260869565</v>
      </c>
      <c r="AA39" s="12">
        <f t="shared" si="37"/>
        <v>0</v>
      </c>
      <c r="AB39" s="12">
        <f t="shared" si="37"/>
        <v>18.75</v>
      </c>
      <c r="AC39" s="12">
        <f>Q39-AK39</f>
        <v>0.93339176161262127</v>
      </c>
      <c r="AD39" s="12">
        <f t="shared" si="35"/>
        <v>-0.93440122044241214</v>
      </c>
      <c r="AE39" s="12">
        <f t="shared" si="35"/>
        <v>2.9302250283309044</v>
      </c>
      <c r="AH39" s="12">
        <f t="shared" ref="AH39:AJ39" si="39">AH33/AH9*100</f>
        <v>4.7058823529411766</v>
      </c>
      <c r="AI39" s="12">
        <f t="shared" si="39"/>
        <v>7.1428571428571423</v>
      </c>
      <c r="AJ39" s="12">
        <f t="shared" si="39"/>
        <v>2.3255813953488373</v>
      </c>
      <c r="AK39" s="12">
        <f>AK33/AK9*100</f>
        <v>6.4285714285714279</v>
      </c>
      <c r="AL39" s="12">
        <f>AL33/AL9*100</f>
        <v>10.144927536231885</v>
      </c>
      <c r="AM39" s="12">
        <f>AM33/AM9*100</f>
        <v>2.8169014084507045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92.638036809815944</v>
      </c>
      <c r="R40" s="12">
        <f t="shared" si="40"/>
        <v>90.789473684210535</v>
      </c>
      <c r="S40" s="12">
        <f t="shared" si="40"/>
        <v>94.252873563218387</v>
      </c>
      <c r="T40" s="12">
        <f>T34/T9*100</f>
        <v>142.85714285714286</v>
      </c>
      <c r="U40" s="12">
        <f t="shared" ref="U40:V40" si="41">U34/U9*100</f>
        <v>100</v>
      </c>
      <c r="V40" s="12">
        <f t="shared" si="41"/>
        <v>-200</v>
      </c>
      <c r="W40" s="12">
        <f t="shared" ref="W40:W42" si="42">Q40-AH40</f>
        <v>-2.0678455431252303</v>
      </c>
      <c r="X40" s="12">
        <f t="shared" si="33"/>
        <v>-0.87719298245612265</v>
      </c>
      <c r="Y40" s="12">
        <f>S40-AJ40</f>
        <v>-3.4215450414327648</v>
      </c>
      <c r="Z40" s="12">
        <f>Z34/Z9*100</f>
        <v>86.956521739130437</v>
      </c>
      <c r="AA40" s="12">
        <f t="shared" ref="AA40:AB40" si="43">AA34/AA9*100</f>
        <v>100</v>
      </c>
      <c r="AB40" s="12">
        <f t="shared" si="43"/>
        <v>81.25</v>
      </c>
      <c r="AC40" s="12">
        <f t="shared" ref="AC40:AC42" si="44">Q40-AK40</f>
        <v>-0.93339176161262571</v>
      </c>
      <c r="AD40" s="12">
        <f t="shared" si="35"/>
        <v>0.93440122044242457</v>
      </c>
      <c r="AE40" s="12">
        <f t="shared" si="35"/>
        <v>-2.9302250283309093</v>
      </c>
      <c r="AH40" s="12">
        <f t="shared" ref="AH40:AJ40" si="45">AH34/AH9*100</f>
        <v>94.705882352941174</v>
      </c>
      <c r="AI40" s="12">
        <f t="shared" si="45"/>
        <v>91.666666666666657</v>
      </c>
      <c r="AJ40" s="12">
        <f t="shared" si="45"/>
        <v>97.674418604651152</v>
      </c>
      <c r="AK40" s="12">
        <f>AK34/AK9*100</f>
        <v>93.571428571428569</v>
      </c>
      <c r="AL40" s="12">
        <f>AL34/AL9*100</f>
        <v>89.85507246376811</v>
      </c>
      <c r="AM40" s="12">
        <f>AM34/AM9*100</f>
        <v>97.183098591549296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82.208588957055213</v>
      </c>
      <c r="R41" s="12">
        <f t="shared" si="46"/>
        <v>75</v>
      </c>
      <c r="S41" s="12">
        <f t="shared" si="46"/>
        <v>88.505747126436788</v>
      </c>
      <c r="T41" s="12">
        <f>T35/T9*100</f>
        <v>100</v>
      </c>
      <c r="U41" s="12">
        <f t="shared" ref="U41:V41" si="47">U35/U9*100</f>
        <v>37.5</v>
      </c>
      <c r="V41" s="12">
        <f t="shared" si="47"/>
        <v>-400</v>
      </c>
      <c r="W41" s="12">
        <f t="shared" si="42"/>
        <v>-0.73258751353303353</v>
      </c>
      <c r="X41" s="12">
        <f t="shared" si="33"/>
        <v>3.5714285714285694</v>
      </c>
      <c r="Y41" s="12">
        <f>S41-AJ41</f>
        <v>-5.6802993851911197</v>
      </c>
      <c r="Z41" s="12">
        <f>Z35/Z9*100</f>
        <v>139.13043478260869</v>
      </c>
      <c r="AA41" s="12">
        <f t="shared" ref="AA41:AB41" si="48">AA35/AA9*100</f>
        <v>200</v>
      </c>
      <c r="AB41" s="12">
        <f t="shared" si="48"/>
        <v>112.5</v>
      </c>
      <c r="AC41" s="12">
        <f t="shared" si="44"/>
        <v>9.3514460999123656</v>
      </c>
      <c r="AD41" s="12">
        <f>R41-AL41</f>
        <v>12.681159420289859</v>
      </c>
      <c r="AE41" s="12">
        <f t="shared" si="35"/>
        <v>5.4071555771410118</v>
      </c>
      <c r="AH41" s="12">
        <f>AH35/AH9*100</f>
        <v>82.941176470588246</v>
      </c>
      <c r="AI41" s="12">
        <f>AI35/AI9*100</f>
        <v>71.428571428571431</v>
      </c>
      <c r="AJ41" s="12">
        <f>AJ35/AJ9*100</f>
        <v>94.186046511627907</v>
      </c>
      <c r="AK41" s="12">
        <f t="shared" ref="AK41:AM41" si="49">AK35/AK9*100</f>
        <v>72.857142857142847</v>
      </c>
      <c r="AL41" s="12">
        <f t="shared" si="49"/>
        <v>62.318840579710141</v>
      </c>
      <c r="AM41" s="12">
        <f t="shared" si="49"/>
        <v>83.098591549295776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58.282208588957054</v>
      </c>
      <c r="R42" s="12">
        <f t="shared" si="50"/>
        <v>46.05263157894737</v>
      </c>
      <c r="S42" s="12">
        <f t="shared" si="50"/>
        <v>68.965517241379317</v>
      </c>
      <c r="T42" s="12">
        <f t="shared" si="50"/>
        <v>157.14285714285714</v>
      </c>
      <c r="U42" s="12">
        <f t="shared" si="50"/>
        <v>75</v>
      </c>
      <c r="V42" s="12">
        <f t="shared" si="50"/>
        <v>-500</v>
      </c>
      <c r="W42" s="12">
        <f t="shared" si="42"/>
        <v>-4.0707325875135325</v>
      </c>
      <c r="X42" s="12">
        <f t="shared" si="33"/>
        <v>-2.7568922305764403</v>
      </c>
      <c r="Y42" s="12">
        <f>S42-AJ42</f>
        <v>-6.6158781074578883</v>
      </c>
      <c r="Z42" s="12">
        <f t="shared" si="50"/>
        <v>113.04347826086956</v>
      </c>
      <c r="AA42" s="12">
        <f t="shared" si="50"/>
        <v>171.42857142857142</v>
      </c>
      <c r="AB42" s="12">
        <f t="shared" si="50"/>
        <v>87.5</v>
      </c>
      <c r="AC42" s="12">
        <f t="shared" si="44"/>
        <v>8.9964943032427627</v>
      </c>
      <c r="AD42" s="12">
        <f>R42-AL42</f>
        <v>12.719298245614041</v>
      </c>
      <c r="AE42" s="12">
        <f t="shared" si="35"/>
        <v>4.1767848470131099</v>
      </c>
      <c r="AH42" s="12">
        <f t="shared" ref="AH42:AJ42" si="51">AH36/AH9*100</f>
        <v>62.352941176470587</v>
      </c>
      <c r="AI42" s="12">
        <f t="shared" si="51"/>
        <v>48.80952380952381</v>
      </c>
      <c r="AJ42" s="12">
        <f t="shared" si="51"/>
        <v>75.581395348837205</v>
      </c>
      <c r="AK42" s="12">
        <f>AK36/AK9*100</f>
        <v>49.285714285714292</v>
      </c>
      <c r="AL42" s="12">
        <f>AL36/AL9*100</f>
        <v>33.333333333333329</v>
      </c>
      <c r="AM42" s="12">
        <f>AM36/AM9*100</f>
        <v>64.788732394366207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5</v>
      </c>
      <c r="R9" s="17">
        <f>SUM(R10:R30)</f>
        <v>5</v>
      </c>
      <c r="S9" s="17">
        <f>SUM(S10:S30)</f>
        <v>0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25</v>
      </c>
      <c r="Y9" s="15">
        <f t="shared" si="1"/>
        <v>-100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150</v>
      </c>
      <c r="AE9" s="15">
        <f t="shared" si="2"/>
        <v>-100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-50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5</v>
      </c>
      <c r="S34" s="17">
        <f t="shared" si="22"/>
        <v>0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25</v>
      </c>
      <c r="Y34" s="15">
        <f t="shared" si="15"/>
        <v>-100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25</v>
      </c>
      <c r="AD34" s="15">
        <f t="shared" si="17"/>
        <v>150</v>
      </c>
      <c r="AE34" s="15">
        <f t="shared" si="17"/>
        <v>-100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4</v>
      </c>
      <c r="S35" s="17">
        <f t="shared" si="25"/>
        <v>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-19.999999999999996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100</v>
      </c>
      <c r="AE35" s="15">
        <f t="shared" si="17"/>
        <v>-100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-50</v>
      </c>
      <c r="X36" s="15">
        <f t="shared" si="15"/>
        <v>-33.333333333333336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-33.333333333333336</v>
      </c>
      <c r="AD36" s="15">
        <f t="shared" si="17"/>
        <v>100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 t="e">
        <f t="shared" si="37"/>
        <v>#DIV/0!</v>
      </c>
      <c r="AA39" s="12">
        <f t="shared" si="37"/>
        <v>0</v>
      </c>
      <c r="AB39" s="12">
        <f t="shared" si="37"/>
        <v>33.333333333333329</v>
      </c>
      <c r="AC39" s="12">
        <f>Q39-AK39</f>
        <v>-20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20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80</v>
      </c>
      <c r="S41" s="12" t="e">
        <f t="shared" si="46"/>
        <v>#DIV/0!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-20</v>
      </c>
      <c r="X41" s="12">
        <f t="shared" si="33"/>
        <v>-20</v>
      </c>
      <c r="Y41" s="12" t="e">
        <f>S41-AJ41</f>
        <v>#DIV/0!</v>
      </c>
      <c r="Z41" s="12" t="e">
        <f>Z35/Z9*100</f>
        <v>#DIV/0!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0</v>
      </c>
      <c r="AD41" s="12">
        <f>R41-AL41</f>
        <v>-20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40</v>
      </c>
      <c r="S42" s="12" t="e">
        <f t="shared" si="50"/>
        <v>#DIV/0!</v>
      </c>
      <c r="T42" s="12" t="e">
        <f t="shared" si="50"/>
        <v>#DIV/0!</v>
      </c>
      <c r="U42" s="12">
        <f t="shared" si="50"/>
        <v>-100</v>
      </c>
      <c r="V42" s="12">
        <f t="shared" si="50"/>
        <v>100</v>
      </c>
      <c r="W42" s="12">
        <f t="shared" si="42"/>
        <v>-40</v>
      </c>
      <c r="X42" s="12">
        <f t="shared" si="33"/>
        <v>-35</v>
      </c>
      <c r="Y42" s="12" t="e">
        <f>S42-AJ42</f>
        <v>#DIV/0!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66.666666666666657</v>
      </c>
      <c r="AC42" s="12">
        <f t="shared" si="44"/>
        <v>-20</v>
      </c>
      <c r="AD42" s="12">
        <f>R42-AL42</f>
        <v>-10</v>
      </c>
      <c r="AE42" s="12" t="e">
        <f t="shared" si="35"/>
        <v>#DIV/0!</v>
      </c>
      <c r="AH42" s="12">
        <f t="shared" ref="AH42:AJ42" si="51">AH36/AH9*100</f>
        <v>80</v>
      </c>
      <c r="AI42" s="12">
        <f t="shared" si="51"/>
        <v>75</v>
      </c>
      <c r="AJ42" s="12">
        <f t="shared" si="51"/>
        <v>100</v>
      </c>
      <c r="AK42" s="12">
        <f>AK36/AK9*100</f>
        <v>60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108</v>
      </c>
      <c r="C9" s="17">
        <f>SUM(C10:C30)</f>
        <v>48</v>
      </c>
      <c r="D9" s="17">
        <f>SUM(D10:D30)</f>
        <v>60</v>
      </c>
      <c r="E9" s="17">
        <f>F9+G9</f>
        <v>10</v>
      </c>
      <c r="F9" s="17">
        <f>SUM(F10:F30)</f>
        <v>-7</v>
      </c>
      <c r="G9" s="17">
        <f>SUM(G10:G30)</f>
        <v>17</v>
      </c>
      <c r="H9" s="15">
        <f>IF(B9=E9,0,(1-(B9/(B9-E9)))*-100)</f>
        <v>10.20408163265305</v>
      </c>
      <c r="I9" s="15">
        <f>IF(C9=F9,0,(1-(C9/(C9-F9)))*-100)</f>
        <v>-12.727272727272732</v>
      </c>
      <c r="J9" s="15">
        <f>IF(D9=G9,0,(1-(D9/(D9-G9)))*-100)</f>
        <v>39.534883720930239</v>
      </c>
      <c r="K9" s="17">
        <f>L9+M9</f>
        <v>5</v>
      </c>
      <c r="L9" s="17">
        <f>SUM(L10:L30)</f>
        <v>-8</v>
      </c>
      <c r="M9" s="17">
        <f>SUM(M10:M30)</f>
        <v>13</v>
      </c>
      <c r="N9" s="15">
        <f>IF(B9=K9,0,(1-(B9/(B9-K9)))*-100)</f>
        <v>4.8543689320388328</v>
      </c>
      <c r="O9" s="15">
        <f t="shared" ref="O9:P10" si="0">IF(C9=L9,0,(1-(C9/(C9-L9)))*-100)</f>
        <v>-14.28571428571429</v>
      </c>
      <c r="P9" s="15">
        <f>IF(D9=M9,0,(1-(D9/(D9-M9)))*-100)</f>
        <v>27.659574468085111</v>
      </c>
      <c r="Q9" s="17">
        <f>R9+S9</f>
        <v>114</v>
      </c>
      <c r="R9" s="17">
        <f>SUM(R10:R30)</f>
        <v>56</v>
      </c>
      <c r="S9" s="17">
        <f>SUM(S10:S30)</f>
        <v>58</v>
      </c>
      <c r="T9" s="17">
        <f>U9+V9</f>
        <v>-15</v>
      </c>
      <c r="U9" s="17">
        <f>SUM(U10:U30)</f>
        <v>-6</v>
      </c>
      <c r="V9" s="17">
        <f>SUM(V10:V30)</f>
        <v>-9</v>
      </c>
      <c r="W9" s="15">
        <f>IF(Q9=T9,IF(Q9&gt;0,"皆増",0),(1-(Q9/(Q9-T9)))*-100)</f>
        <v>-11.627906976744185</v>
      </c>
      <c r="X9" s="15">
        <f t="shared" ref="X9:Y30" si="1">IF(R9=U9,IF(R9&gt;0,"皆増",0),(1-(R9/(R9-U9)))*-100)</f>
        <v>-9.6774193548387117</v>
      </c>
      <c r="Y9" s="15">
        <f t="shared" si="1"/>
        <v>-13.432835820895528</v>
      </c>
      <c r="Z9" s="17">
        <f>AA9+AB9</f>
        <v>-47</v>
      </c>
      <c r="AA9" s="17">
        <f>SUM(AA10:AA30)</f>
        <v>-29</v>
      </c>
      <c r="AB9" s="17">
        <f>SUM(AB10:AB30)</f>
        <v>-18</v>
      </c>
      <c r="AC9" s="15">
        <f>IF(Q9=Z9,IF(Q9&gt;0,"皆増",0),(1-(Q9/(Q9-Z9)))*-100)</f>
        <v>-29.19254658385093</v>
      </c>
      <c r="AD9" s="15">
        <f t="shared" ref="AD9:AE30" si="2">IF(R9=AA9,IF(R9&gt;0,"皆増",0),(1-(R9/(R9-AA9)))*-100)</f>
        <v>-34.117647058823529</v>
      </c>
      <c r="AE9" s="15">
        <f t="shared" si="2"/>
        <v>-23.684210526315784</v>
      </c>
      <c r="AH9" s="4">
        <f t="shared" ref="AH9:AJ30" si="3">Q9-T9</f>
        <v>129</v>
      </c>
      <c r="AI9" s="4">
        <f t="shared" si="3"/>
        <v>62</v>
      </c>
      <c r="AJ9" s="4">
        <f t="shared" si="3"/>
        <v>67</v>
      </c>
      <c r="AK9" s="4">
        <f t="shared" ref="AK9:AM30" si="4">Q9-Z9</f>
        <v>161</v>
      </c>
      <c r="AL9" s="4">
        <f t="shared" si="4"/>
        <v>85</v>
      </c>
      <c r="AM9" s="4">
        <f t="shared" si="4"/>
        <v>76</v>
      </c>
    </row>
    <row r="10" spans="1:39" s="1" customFormat="1" ht="18" customHeight="1" x14ac:dyDescent="0.15">
      <c r="A10" s="4" t="s">
        <v>1</v>
      </c>
      <c r="B10" s="17">
        <f t="shared" ref="B10" si="5">C10+D10</f>
        <v>108</v>
      </c>
      <c r="C10" s="17">
        <v>48</v>
      </c>
      <c r="D10" s="17">
        <v>60</v>
      </c>
      <c r="E10" s="17">
        <f t="shared" ref="E10" si="6">F10+G10</f>
        <v>10</v>
      </c>
      <c r="F10" s="17">
        <v>-7</v>
      </c>
      <c r="G10" s="17">
        <v>17</v>
      </c>
      <c r="H10" s="15">
        <f>IF(B10=E10,0,(1-(B10/(B10-E10)))*-100)</f>
        <v>10.20408163265305</v>
      </c>
      <c r="I10" s="15">
        <f t="shared" ref="I10" si="7">IF(C10=F10,0,(1-(C10/(C10-F10)))*-100)</f>
        <v>-12.727272727272732</v>
      </c>
      <c r="J10" s="15">
        <f>IF(D10=G10,0,(1-(D10/(D10-G10)))*-100)</f>
        <v>39.534883720930239</v>
      </c>
      <c r="K10" s="17">
        <f t="shared" ref="K10" si="8">L10+M10</f>
        <v>5</v>
      </c>
      <c r="L10" s="17">
        <v>-8</v>
      </c>
      <c r="M10" s="17">
        <v>13</v>
      </c>
      <c r="N10" s="15">
        <f>IF(B10=K10,0,(1-(B10/(B10-K10)))*-100)</f>
        <v>4.8543689320388328</v>
      </c>
      <c r="O10" s="15">
        <f t="shared" si="0"/>
        <v>-14.28571428571429</v>
      </c>
      <c r="P10" s="15">
        <f t="shared" si="0"/>
        <v>27.659574468085111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1</v>
      </c>
      <c r="S11" s="17">
        <v>0</v>
      </c>
      <c r="T11" s="17">
        <f t="shared" si="10"/>
        <v>1</v>
      </c>
      <c r="U11" s="17">
        <v>1</v>
      </c>
      <c r="V11" s="17">
        <v>0</v>
      </c>
      <c r="W11" s="15" t="str">
        <f t="shared" si="11"/>
        <v>皆増</v>
      </c>
      <c r="X11" s="15" t="str">
        <f t="shared" si="1"/>
        <v>皆増</v>
      </c>
      <c r="Y11" s="15">
        <f t="shared" si="1"/>
        <v>0</v>
      </c>
      <c r="Z11" s="17">
        <f t="shared" si="12"/>
        <v>1</v>
      </c>
      <c r="AA11" s="17">
        <v>1</v>
      </c>
      <c r="AB11" s="17">
        <v>0</v>
      </c>
      <c r="AC11" s="15" t="str">
        <f t="shared" si="13"/>
        <v>皆増</v>
      </c>
      <c r="AD11" s="15" t="str">
        <f t="shared" si="2"/>
        <v>皆増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-6</v>
      </c>
      <c r="AA18" s="17">
        <v>-3</v>
      </c>
      <c r="AB18" s="17">
        <v>-3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6</v>
      </c>
      <c r="AL18" s="4">
        <f t="shared" si="4"/>
        <v>3</v>
      </c>
      <c r="AM18" s="4">
        <f t="shared" si="4"/>
        <v>3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-75</v>
      </c>
      <c r="AD21" s="15">
        <f t="shared" si="2"/>
        <v>-66.666666666666671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2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1</v>
      </c>
      <c r="AB22" s="17">
        <v>0</v>
      </c>
      <c r="AC22" s="15">
        <f t="shared" si="13"/>
        <v>33.333333333333329</v>
      </c>
      <c r="AD22" s="15">
        <f t="shared" si="2"/>
        <v>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-2</v>
      </c>
      <c r="U23" s="17">
        <v>1</v>
      </c>
      <c r="V23" s="17">
        <v>-3</v>
      </c>
      <c r="W23" s="15">
        <f t="shared" si="11"/>
        <v>-25</v>
      </c>
      <c r="X23" s="15">
        <f t="shared" si="1"/>
        <v>33.333333333333329</v>
      </c>
      <c r="Y23" s="15">
        <f t="shared" si="1"/>
        <v>-60</v>
      </c>
      <c r="Z23" s="17">
        <f t="shared" si="12"/>
        <v>-3</v>
      </c>
      <c r="AA23" s="17">
        <v>-4</v>
      </c>
      <c r="AB23" s="17">
        <v>1</v>
      </c>
      <c r="AC23" s="15">
        <f t="shared" si="13"/>
        <v>-33.333333333333336</v>
      </c>
      <c r="AD23" s="15">
        <f t="shared" si="2"/>
        <v>-50</v>
      </c>
      <c r="AE23" s="15">
        <f t="shared" si="2"/>
        <v>100</v>
      </c>
      <c r="AH23" s="4">
        <f t="shared" si="3"/>
        <v>8</v>
      </c>
      <c r="AI23" s="4">
        <f t="shared" si="3"/>
        <v>3</v>
      </c>
      <c r="AJ23" s="4">
        <f t="shared" si="3"/>
        <v>5</v>
      </c>
      <c r="AK23" s="4">
        <f t="shared" si="4"/>
        <v>9</v>
      </c>
      <c r="AL23" s="4">
        <f t="shared" si="4"/>
        <v>8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9</v>
      </c>
      <c r="S24" s="17">
        <v>3</v>
      </c>
      <c r="T24" s="17">
        <f t="shared" si="10"/>
        <v>-1</v>
      </c>
      <c r="U24" s="17">
        <v>0</v>
      </c>
      <c r="V24" s="17">
        <v>-1</v>
      </c>
      <c r="W24" s="15">
        <f t="shared" si="11"/>
        <v>-7.6923076923076872</v>
      </c>
      <c r="X24" s="15">
        <f t="shared" si="1"/>
        <v>0</v>
      </c>
      <c r="Y24" s="15">
        <f t="shared" si="1"/>
        <v>-25</v>
      </c>
      <c r="Z24" s="17">
        <f t="shared" si="12"/>
        <v>3</v>
      </c>
      <c r="AA24" s="17">
        <v>3</v>
      </c>
      <c r="AB24" s="17">
        <v>0</v>
      </c>
      <c r="AC24" s="15">
        <f t="shared" si="13"/>
        <v>33.333333333333329</v>
      </c>
      <c r="AD24" s="15">
        <f t="shared" si="2"/>
        <v>50</v>
      </c>
      <c r="AE24" s="15">
        <f t="shared" si="2"/>
        <v>0</v>
      </c>
      <c r="AH24" s="4">
        <f t="shared" si="3"/>
        <v>13</v>
      </c>
      <c r="AI24" s="4">
        <f t="shared" si="3"/>
        <v>9</v>
      </c>
      <c r="AJ24" s="4">
        <f t="shared" si="3"/>
        <v>4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7</v>
      </c>
      <c r="S25" s="17">
        <v>3</v>
      </c>
      <c r="T25" s="17">
        <f t="shared" si="10"/>
        <v>-4</v>
      </c>
      <c r="U25" s="17">
        <v>-1</v>
      </c>
      <c r="V25" s="17">
        <v>-3</v>
      </c>
      <c r="W25" s="15">
        <f t="shared" si="11"/>
        <v>-28.571428571428569</v>
      </c>
      <c r="X25" s="15">
        <f t="shared" si="1"/>
        <v>-12.5</v>
      </c>
      <c r="Y25" s="15">
        <f t="shared" si="1"/>
        <v>-50</v>
      </c>
      <c r="Z25" s="17">
        <f t="shared" si="12"/>
        <v>-2</v>
      </c>
      <c r="AA25" s="17">
        <v>-3</v>
      </c>
      <c r="AB25" s="17">
        <v>1</v>
      </c>
      <c r="AC25" s="15">
        <f t="shared" si="13"/>
        <v>-16.666666666666664</v>
      </c>
      <c r="AD25" s="15">
        <f t="shared" si="2"/>
        <v>-30.000000000000004</v>
      </c>
      <c r="AE25" s="15">
        <f t="shared" si="2"/>
        <v>50</v>
      </c>
      <c r="AH25" s="4">
        <f t="shared" si="3"/>
        <v>14</v>
      </c>
      <c r="AI25" s="4">
        <f t="shared" si="3"/>
        <v>8</v>
      </c>
      <c r="AJ25" s="4">
        <f t="shared" si="3"/>
        <v>6</v>
      </c>
      <c r="AK25" s="4">
        <f t="shared" si="4"/>
        <v>12</v>
      </c>
      <c r="AL25" s="4">
        <f t="shared" si="4"/>
        <v>10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10</v>
      </c>
      <c r="S26" s="17">
        <v>4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-9.0909090909090935</v>
      </c>
      <c r="Y26" s="15">
        <f t="shared" si="1"/>
        <v>33.333333333333329</v>
      </c>
      <c r="Z26" s="17">
        <f t="shared" si="12"/>
        <v>-11</v>
      </c>
      <c r="AA26" s="17">
        <v>-4</v>
      </c>
      <c r="AB26" s="17">
        <v>-7</v>
      </c>
      <c r="AC26" s="15">
        <f t="shared" si="13"/>
        <v>-43.999999999999993</v>
      </c>
      <c r="AD26" s="15">
        <f t="shared" si="2"/>
        <v>-28.571428571428569</v>
      </c>
      <c r="AE26" s="15">
        <f t="shared" si="2"/>
        <v>-63.636363636363633</v>
      </c>
      <c r="AH26" s="4">
        <f t="shared" si="3"/>
        <v>14</v>
      </c>
      <c r="AI26" s="4">
        <f t="shared" si="3"/>
        <v>11</v>
      </c>
      <c r="AJ26" s="4">
        <f t="shared" si="3"/>
        <v>3</v>
      </c>
      <c r="AK26" s="4">
        <f t="shared" si="4"/>
        <v>25</v>
      </c>
      <c r="AL26" s="4">
        <f t="shared" si="4"/>
        <v>14</v>
      </c>
      <c r="AM26" s="4">
        <f t="shared" si="4"/>
        <v>11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20</v>
      </c>
      <c r="R27" s="17">
        <v>9</v>
      </c>
      <c r="S27" s="17">
        <v>11</v>
      </c>
      <c r="T27" s="17">
        <f t="shared" si="10"/>
        <v>-4</v>
      </c>
      <c r="U27" s="17">
        <v>-2</v>
      </c>
      <c r="V27" s="17">
        <v>-2</v>
      </c>
      <c r="W27" s="15">
        <f t="shared" si="11"/>
        <v>-16.666666666666664</v>
      </c>
      <c r="X27" s="15">
        <f t="shared" si="1"/>
        <v>-18.181818181818176</v>
      </c>
      <c r="Y27" s="15">
        <f t="shared" si="1"/>
        <v>-15.384615384615385</v>
      </c>
      <c r="Z27" s="17">
        <f t="shared" si="12"/>
        <v>-13</v>
      </c>
      <c r="AA27" s="17">
        <v>-10</v>
      </c>
      <c r="AB27" s="17">
        <v>-3</v>
      </c>
      <c r="AC27" s="15">
        <f t="shared" si="13"/>
        <v>-39.393939393939391</v>
      </c>
      <c r="AD27" s="15">
        <f t="shared" si="2"/>
        <v>-52.631578947368432</v>
      </c>
      <c r="AE27" s="15">
        <f t="shared" si="2"/>
        <v>-21.428571428571431</v>
      </c>
      <c r="AH27" s="4">
        <f t="shared" si="3"/>
        <v>24</v>
      </c>
      <c r="AI27" s="4">
        <f t="shared" si="3"/>
        <v>11</v>
      </c>
      <c r="AJ27" s="4">
        <f t="shared" si="3"/>
        <v>13</v>
      </c>
      <c r="AK27" s="4">
        <f t="shared" si="4"/>
        <v>33</v>
      </c>
      <c r="AL27" s="4">
        <f t="shared" si="4"/>
        <v>19</v>
      </c>
      <c r="AM27" s="4">
        <f t="shared" si="4"/>
        <v>14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5</v>
      </c>
      <c r="S28" s="17">
        <v>16</v>
      </c>
      <c r="T28" s="17">
        <f t="shared" si="10"/>
        <v>-2</v>
      </c>
      <c r="U28" s="17">
        <v>-2</v>
      </c>
      <c r="V28" s="17">
        <v>0</v>
      </c>
      <c r="W28" s="15">
        <f t="shared" si="11"/>
        <v>-8.6956521739130483</v>
      </c>
      <c r="X28" s="15">
        <f t="shared" si="1"/>
        <v>-28.571428571428569</v>
      </c>
      <c r="Y28" s="15">
        <f t="shared" si="1"/>
        <v>0</v>
      </c>
      <c r="Z28" s="17">
        <f t="shared" si="12"/>
        <v>-14</v>
      </c>
      <c r="AA28" s="17">
        <v>-5</v>
      </c>
      <c r="AB28" s="17">
        <v>-9</v>
      </c>
      <c r="AC28" s="15">
        <f t="shared" si="13"/>
        <v>-40</v>
      </c>
      <c r="AD28" s="15">
        <f t="shared" si="2"/>
        <v>-50</v>
      </c>
      <c r="AE28" s="15">
        <f t="shared" si="2"/>
        <v>-36</v>
      </c>
      <c r="AH28" s="4">
        <f t="shared" si="3"/>
        <v>23</v>
      </c>
      <c r="AI28" s="4">
        <f t="shared" si="3"/>
        <v>7</v>
      </c>
      <c r="AJ28" s="4">
        <f t="shared" si="3"/>
        <v>16</v>
      </c>
      <c r="AK28" s="4">
        <f t="shared" si="4"/>
        <v>35</v>
      </c>
      <c r="AL28" s="4">
        <f t="shared" si="4"/>
        <v>10</v>
      </c>
      <c r="AM28" s="4">
        <f t="shared" si="4"/>
        <v>25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12</v>
      </c>
      <c r="R29" s="17">
        <v>5</v>
      </c>
      <c r="S29" s="17">
        <v>7</v>
      </c>
      <c r="T29" s="17">
        <f t="shared" si="10"/>
        <v>-10</v>
      </c>
      <c r="U29" s="17">
        <v>-3</v>
      </c>
      <c r="V29" s="17">
        <v>-7</v>
      </c>
      <c r="W29" s="15">
        <f t="shared" si="11"/>
        <v>-45.45454545454546</v>
      </c>
      <c r="X29" s="15">
        <f t="shared" si="1"/>
        <v>-37.5</v>
      </c>
      <c r="Y29" s="15">
        <f t="shared" si="1"/>
        <v>-50</v>
      </c>
      <c r="Z29" s="17">
        <f t="shared" si="12"/>
        <v>1</v>
      </c>
      <c r="AA29" s="17">
        <v>1</v>
      </c>
      <c r="AB29" s="17">
        <v>0</v>
      </c>
      <c r="AC29" s="15">
        <f t="shared" si="13"/>
        <v>9.0909090909090828</v>
      </c>
      <c r="AD29" s="15">
        <f t="shared" si="2"/>
        <v>25</v>
      </c>
      <c r="AE29" s="15">
        <f t="shared" si="2"/>
        <v>0</v>
      </c>
      <c r="AH29" s="4">
        <f t="shared" si="3"/>
        <v>22</v>
      </c>
      <c r="AI29" s="4">
        <f t="shared" si="3"/>
        <v>8</v>
      </c>
      <c r="AJ29" s="4">
        <f t="shared" si="3"/>
        <v>14</v>
      </c>
      <c r="AK29" s="4">
        <f t="shared" si="4"/>
        <v>11</v>
      </c>
      <c r="AL29" s="4">
        <f t="shared" si="4"/>
        <v>4</v>
      </c>
      <c r="AM29" s="4">
        <f t="shared" si="4"/>
        <v>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11</v>
      </c>
      <c r="R30" s="17">
        <v>1</v>
      </c>
      <c r="S30" s="17">
        <v>10</v>
      </c>
      <c r="T30" s="17">
        <f t="shared" si="10"/>
        <v>5</v>
      </c>
      <c r="U30" s="17">
        <v>0</v>
      </c>
      <c r="V30" s="17">
        <v>5</v>
      </c>
      <c r="W30" s="15">
        <f t="shared" si="11"/>
        <v>83.333333333333329</v>
      </c>
      <c r="X30" s="15">
        <f t="shared" si="1"/>
        <v>0</v>
      </c>
      <c r="Y30" s="15">
        <f t="shared" si="1"/>
        <v>100</v>
      </c>
      <c r="Z30" s="17">
        <f t="shared" si="12"/>
        <v>1</v>
      </c>
      <c r="AA30" s="17">
        <v>-3</v>
      </c>
      <c r="AB30" s="17">
        <v>4</v>
      </c>
      <c r="AC30" s="15">
        <f t="shared" si="13"/>
        <v>10.000000000000009</v>
      </c>
      <c r="AD30" s="15">
        <f t="shared" si="2"/>
        <v>-75</v>
      </c>
      <c r="AE30" s="15">
        <f t="shared" si="2"/>
        <v>66.666666666666671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10</v>
      </c>
      <c r="AL30" s="4">
        <f t="shared" si="4"/>
        <v>4</v>
      </c>
      <c r="AM30" s="4">
        <f t="shared" si="4"/>
        <v>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V32" si="14">SUM(R10:R12)</f>
        <v>2</v>
      </c>
      <c r="S32" s="17">
        <f t="shared" si="14"/>
        <v>0</v>
      </c>
      <c r="T32" s="17">
        <f t="shared" si="14"/>
        <v>2</v>
      </c>
      <c r="U32" s="17">
        <f t="shared" si="14"/>
        <v>2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2</v>
      </c>
      <c r="AA32" s="17">
        <f t="shared" si="16"/>
        <v>2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4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19.999999999999996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-11</v>
      </c>
      <c r="AA33" s="17">
        <f t="shared" si="20"/>
        <v>-6</v>
      </c>
      <c r="AB33" s="17">
        <f t="shared" si="20"/>
        <v>-5</v>
      </c>
      <c r="AC33" s="15">
        <f t="shared" si="17"/>
        <v>-64.705882352941174</v>
      </c>
      <c r="AD33" s="15">
        <f t="shared" si="17"/>
        <v>-60</v>
      </c>
      <c r="AE33" s="15">
        <f t="shared" si="17"/>
        <v>-71.428571428571431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17</v>
      </c>
      <c r="AL33" s="4">
        <f>SUM(AL13:AL22)</f>
        <v>10</v>
      </c>
      <c r="AM33" s="4">
        <f>SUM(AM13:AM22)</f>
        <v>7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106</v>
      </c>
      <c r="R34" s="17">
        <f t="shared" si="22"/>
        <v>50</v>
      </c>
      <c r="S34" s="17">
        <f t="shared" si="22"/>
        <v>56</v>
      </c>
      <c r="T34" s="17">
        <f t="shared" si="22"/>
        <v>-18</v>
      </c>
      <c r="U34" s="17">
        <f t="shared" si="22"/>
        <v>-8</v>
      </c>
      <c r="V34" s="17">
        <f t="shared" si="22"/>
        <v>-10</v>
      </c>
      <c r="W34" s="15">
        <f t="shared" si="15"/>
        <v>-14.516129032258062</v>
      </c>
      <c r="X34" s="15">
        <f t="shared" si="15"/>
        <v>-13.793103448275868</v>
      </c>
      <c r="Y34" s="15">
        <f t="shared" si="15"/>
        <v>-15.151515151515149</v>
      </c>
      <c r="Z34" s="17">
        <f t="shared" ref="Z34:AB34" si="23">SUM(Z23:Z30)</f>
        <v>-38</v>
      </c>
      <c r="AA34" s="17">
        <f t="shared" si="23"/>
        <v>-25</v>
      </c>
      <c r="AB34" s="17">
        <f t="shared" si="23"/>
        <v>-13</v>
      </c>
      <c r="AC34" s="15">
        <f t="shared" si="17"/>
        <v>-26.388888888888886</v>
      </c>
      <c r="AD34" s="15">
        <f t="shared" si="17"/>
        <v>-33.333333333333336</v>
      </c>
      <c r="AE34" s="15">
        <f t="shared" si="17"/>
        <v>-18.840579710144922</v>
      </c>
      <c r="AH34" s="4">
        <f t="shared" ref="AH34:AJ34" si="24">SUM(AH23:AH30)</f>
        <v>124</v>
      </c>
      <c r="AI34" s="4">
        <f t="shared" si="24"/>
        <v>58</v>
      </c>
      <c r="AJ34" s="4">
        <f t="shared" si="24"/>
        <v>66</v>
      </c>
      <c r="AK34" s="4">
        <f>SUM(AK23:AK30)</f>
        <v>144</v>
      </c>
      <c r="AL34" s="4">
        <f>SUM(AL23:AL30)</f>
        <v>75</v>
      </c>
      <c r="AM34" s="4">
        <f>SUM(AM23:AM30)</f>
        <v>69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88</v>
      </c>
      <c r="R35" s="17">
        <f t="shared" si="25"/>
        <v>37</v>
      </c>
      <c r="S35" s="17">
        <f t="shared" si="25"/>
        <v>51</v>
      </c>
      <c r="T35" s="17">
        <f t="shared" si="25"/>
        <v>-15</v>
      </c>
      <c r="U35" s="17">
        <f t="shared" si="25"/>
        <v>-9</v>
      </c>
      <c r="V35" s="17">
        <f t="shared" si="25"/>
        <v>-6</v>
      </c>
      <c r="W35" s="15">
        <f t="shared" si="15"/>
        <v>-14.563106796116509</v>
      </c>
      <c r="X35" s="15">
        <f t="shared" si="15"/>
        <v>-19.565217391304344</v>
      </c>
      <c r="Y35" s="15">
        <f t="shared" si="15"/>
        <v>-10.526315789473683</v>
      </c>
      <c r="Z35" s="17">
        <f t="shared" ref="Z35:AB35" si="26">SUM(Z25:Z30)</f>
        <v>-38</v>
      </c>
      <c r="AA35" s="17">
        <f t="shared" si="26"/>
        <v>-24</v>
      </c>
      <c r="AB35" s="17">
        <f t="shared" si="26"/>
        <v>-14</v>
      </c>
      <c r="AC35" s="15">
        <f t="shared" si="17"/>
        <v>-30.158730158730162</v>
      </c>
      <c r="AD35" s="15">
        <f t="shared" si="17"/>
        <v>-39.344262295081968</v>
      </c>
      <c r="AE35" s="15">
        <f t="shared" si="17"/>
        <v>-21.53846153846154</v>
      </c>
      <c r="AH35" s="4">
        <f t="shared" ref="AH35:AJ35" si="27">SUM(AH25:AH30)</f>
        <v>103</v>
      </c>
      <c r="AI35" s="4">
        <f t="shared" si="27"/>
        <v>46</v>
      </c>
      <c r="AJ35" s="4">
        <f t="shared" si="27"/>
        <v>57</v>
      </c>
      <c r="AK35" s="4">
        <f>SUM(AK25:AK30)</f>
        <v>126</v>
      </c>
      <c r="AL35" s="4">
        <f>SUM(AL25:AL30)</f>
        <v>61</v>
      </c>
      <c r="AM35" s="4">
        <f>SUM(AM25:AM30)</f>
        <v>65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64</v>
      </c>
      <c r="R36" s="17">
        <f t="shared" si="28"/>
        <v>20</v>
      </c>
      <c r="S36" s="17">
        <f t="shared" si="28"/>
        <v>44</v>
      </c>
      <c r="T36" s="17">
        <f t="shared" si="28"/>
        <v>-11</v>
      </c>
      <c r="U36" s="17">
        <f t="shared" si="28"/>
        <v>-7</v>
      </c>
      <c r="V36" s="17">
        <f t="shared" si="28"/>
        <v>-4</v>
      </c>
      <c r="W36" s="15">
        <f t="shared" si="15"/>
        <v>-14.666666666666661</v>
      </c>
      <c r="X36" s="15">
        <f t="shared" si="15"/>
        <v>-25.925925925925931</v>
      </c>
      <c r="Y36" s="15">
        <f t="shared" si="15"/>
        <v>-8.3333333333333375</v>
      </c>
      <c r="Z36" s="17">
        <f t="shared" ref="Z36:AB36" si="29">SUM(Z27:Z30)</f>
        <v>-25</v>
      </c>
      <c r="AA36" s="17">
        <f t="shared" si="29"/>
        <v>-17</v>
      </c>
      <c r="AB36" s="17">
        <f t="shared" si="29"/>
        <v>-8</v>
      </c>
      <c r="AC36" s="15">
        <f t="shared" si="17"/>
        <v>-28.08988764044944</v>
      </c>
      <c r="AD36" s="15">
        <f t="shared" si="17"/>
        <v>-45.945945945945944</v>
      </c>
      <c r="AE36" s="15">
        <f t="shared" si="17"/>
        <v>-15.384615384615385</v>
      </c>
      <c r="AH36" s="4">
        <f t="shared" ref="AH36:AJ36" si="30">SUM(AH27:AH30)</f>
        <v>75</v>
      </c>
      <c r="AI36" s="4">
        <f t="shared" si="30"/>
        <v>27</v>
      </c>
      <c r="AJ36" s="4">
        <f t="shared" si="30"/>
        <v>48</v>
      </c>
      <c r="AK36" s="4">
        <f>SUM(AK27:AK30)</f>
        <v>89</v>
      </c>
      <c r="AL36" s="4">
        <f>SUM(AL27:AL30)</f>
        <v>37</v>
      </c>
      <c r="AM36" s="4">
        <f>SUM(AM27:AM30)</f>
        <v>52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1.7543859649122806</v>
      </c>
      <c r="R38" s="12">
        <f t="shared" si="31"/>
        <v>3.5714285714285712</v>
      </c>
      <c r="S38" s="12">
        <f t="shared" si="31"/>
        <v>0</v>
      </c>
      <c r="T38" s="12">
        <f>T32/T9*100</f>
        <v>-13.333333333333334</v>
      </c>
      <c r="U38" s="12">
        <f t="shared" ref="U38:V38" si="32">U32/U9*100</f>
        <v>-33.333333333333329</v>
      </c>
      <c r="V38" s="12">
        <f t="shared" si="32"/>
        <v>0</v>
      </c>
      <c r="W38" s="12">
        <f>Q38-AH38</f>
        <v>1.7543859649122806</v>
      </c>
      <c r="X38" s="12">
        <f t="shared" ref="X38:Y42" si="33">R38-AI38</f>
        <v>3.5714285714285712</v>
      </c>
      <c r="Y38" s="12">
        <f t="shared" si="33"/>
        <v>0</v>
      </c>
      <c r="Z38" s="12">
        <f>Z32/Z9*100</f>
        <v>-4.2553191489361701</v>
      </c>
      <c r="AA38" s="12">
        <f t="shared" ref="AA38:AB38" si="34">AA32/AA9*100</f>
        <v>-6.8965517241379306</v>
      </c>
      <c r="AB38" s="12">
        <f t="shared" si="34"/>
        <v>0</v>
      </c>
      <c r="AC38" s="12">
        <f>Q38-AK38</f>
        <v>1.7543859649122806</v>
      </c>
      <c r="AD38" s="12">
        <f t="shared" ref="AD38:AE42" si="35">R38-AL38</f>
        <v>3.5714285714285712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7.1428571428571423</v>
      </c>
      <c r="S39" s="13">
        <f t="shared" si="37"/>
        <v>3.4482758620689653</v>
      </c>
      <c r="T39" s="12">
        <f>T33/T9*100</f>
        <v>-6.666666666666667</v>
      </c>
      <c r="U39" s="12">
        <f t="shared" ref="U39:V39" si="38">U33/U9*100</f>
        <v>0</v>
      </c>
      <c r="V39" s="12">
        <f t="shared" si="38"/>
        <v>-11.111111111111111</v>
      </c>
      <c r="W39" s="12">
        <f>Q39-AH39</f>
        <v>1.3871889024887798</v>
      </c>
      <c r="X39" s="12">
        <f t="shared" si="33"/>
        <v>0.6912442396313363</v>
      </c>
      <c r="Y39" s="12">
        <f>S39-AJ39</f>
        <v>1.9557385486361296</v>
      </c>
      <c r="Z39" s="12">
        <f t="shared" si="37"/>
        <v>23.404255319148938</v>
      </c>
      <c r="AA39" s="12">
        <f t="shared" si="37"/>
        <v>20.689655172413794</v>
      </c>
      <c r="AB39" s="12">
        <f t="shared" si="37"/>
        <v>27.777777777777779</v>
      </c>
      <c r="AC39" s="12">
        <f>Q39-AK39</f>
        <v>-5.2958483164432826</v>
      </c>
      <c r="AD39" s="12">
        <f t="shared" si="35"/>
        <v>-4.6218487394957979</v>
      </c>
      <c r="AE39" s="12">
        <f t="shared" si="35"/>
        <v>-5.7622504537205073</v>
      </c>
      <c r="AH39" s="12">
        <f t="shared" ref="AH39:AJ39" si="39">AH33/AH9*100</f>
        <v>3.8759689922480618</v>
      </c>
      <c r="AI39" s="12">
        <f t="shared" si="39"/>
        <v>6.4516129032258061</v>
      </c>
      <c r="AJ39" s="12">
        <f t="shared" si="39"/>
        <v>1.4925373134328357</v>
      </c>
      <c r="AK39" s="12">
        <f>AK33/AK9*100</f>
        <v>10.559006211180124</v>
      </c>
      <c r="AL39" s="12">
        <f>AL33/AL9*100</f>
        <v>11.76470588235294</v>
      </c>
      <c r="AM39" s="12">
        <f>AM33/AM9*100</f>
        <v>9.2105263157894726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92.982456140350877</v>
      </c>
      <c r="R40" s="12">
        <f t="shared" si="40"/>
        <v>89.285714285714292</v>
      </c>
      <c r="S40" s="12">
        <f t="shared" si="40"/>
        <v>96.551724137931032</v>
      </c>
      <c r="T40" s="12">
        <f>T34/T9*100</f>
        <v>120</v>
      </c>
      <c r="U40" s="12">
        <f t="shared" ref="U40:V40" si="41">U34/U9*100</f>
        <v>133.33333333333331</v>
      </c>
      <c r="V40" s="12">
        <f t="shared" si="41"/>
        <v>111.11111111111111</v>
      </c>
      <c r="W40" s="12">
        <f t="shared" ref="W40:W42" si="42">Q40-AH40</f>
        <v>-3.1415748674010615</v>
      </c>
      <c r="X40" s="12">
        <f t="shared" si="33"/>
        <v>-4.2626728110599004</v>
      </c>
      <c r="Y40" s="12">
        <f>S40-AJ40</f>
        <v>-1.9557385486361341</v>
      </c>
      <c r="Z40" s="12">
        <f>Z34/Z9*100</f>
        <v>80.851063829787222</v>
      </c>
      <c r="AA40" s="12">
        <f t="shared" ref="AA40:AB40" si="43">AA34/AA9*100</f>
        <v>86.206896551724128</v>
      </c>
      <c r="AB40" s="12">
        <f t="shared" si="43"/>
        <v>72.222222222222214</v>
      </c>
      <c r="AC40" s="12">
        <f t="shared" ref="AC40:AC42" si="44">Q40-AK40</f>
        <v>3.5414623515309955</v>
      </c>
      <c r="AD40" s="12">
        <f t="shared" si="35"/>
        <v>1.0504201680672338</v>
      </c>
      <c r="AE40" s="12">
        <f t="shared" si="35"/>
        <v>5.7622504537204975</v>
      </c>
      <c r="AH40" s="12">
        <f t="shared" ref="AH40:AJ40" si="45">AH34/AH9*100</f>
        <v>96.124031007751938</v>
      </c>
      <c r="AI40" s="12">
        <f t="shared" si="45"/>
        <v>93.548387096774192</v>
      </c>
      <c r="AJ40" s="12">
        <f t="shared" si="45"/>
        <v>98.507462686567166</v>
      </c>
      <c r="AK40" s="12">
        <f>AK34/AK9*100</f>
        <v>89.440993788819881</v>
      </c>
      <c r="AL40" s="12">
        <f>AL34/AL9*100</f>
        <v>88.235294117647058</v>
      </c>
      <c r="AM40" s="12">
        <f>AM34/AM9*100</f>
        <v>90.789473684210535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77.192982456140342</v>
      </c>
      <c r="R41" s="12">
        <f t="shared" si="46"/>
        <v>66.071428571428569</v>
      </c>
      <c r="S41" s="12">
        <f t="shared" si="46"/>
        <v>87.931034482758619</v>
      </c>
      <c r="T41" s="12">
        <f>T35/T9*100</f>
        <v>100</v>
      </c>
      <c r="U41" s="12">
        <f t="shared" ref="U41:V41" si="47">U35/U9*100</f>
        <v>150</v>
      </c>
      <c r="V41" s="12">
        <f t="shared" si="47"/>
        <v>66.666666666666657</v>
      </c>
      <c r="W41" s="12">
        <f t="shared" si="42"/>
        <v>-2.651978784169728</v>
      </c>
      <c r="X41" s="12">
        <f t="shared" si="33"/>
        <v>-8.1221198156681993</v>
      </c>
      <c r="Y41" s="12">
        <f>S41-AJ41</f>
        <v>2.8564076170869726</v>
      </c>
      <c r="Z41" s="12">
        <f>Z35/Z9*100</f>
        <v>80.851063829787222</v>
      </c>
      <c r="AA41" s="12">
        <f t="shared" ref="AA41:AB41" si="48">AA35/AA9*100</f>
        <v>82.758620689655174</v>
      </c>
      <c r="AB41" s="12">
        <f t="shared" si="48"/>
        <v>77.777777777777786</v>
      </c>
      <c r="AC41" s="12">
        <f t="shared" si="44"/>
        <v>-1.0678871090770485</v>
      </c>
      <c r="AD41" s="12">
        <f>R41-AL41</f>
        <v>-5.6932773109243726</v>
      </c>
      <c r="AE41" s="12">
        <f t="shared" si="35"/>
        <v>2.4047186932849343</v>
      </c>
      <c r="AH41" s="12">
        <f>AH35/AH9*100</f>
        <v>79.84496124031007</v>
      </c>
      <c r="AI41" s="12">
        <f>AI35/AI9*100</f>
        <v>74.193548387096769</v>
      </c>
      <c r="AJ41" s="12">
        <f>AJ35/AJ9*100</f>
        <v>85.074626865671647</v>
      </c>
      <c r="AK41" s="12">
        <f t="shared" ref="AK41:AM41" si="49">AK35/AK9*100</f>
        <v>78.260869565217391</v>
      </c>
      <c r="AL41" s="12">
        <f t="shared" si="49"/>
        <v>71.764705882352942</v>
      </c>
      <c r="AM41" s="12">
        <f t="shared" si="49"/>
        <v>85.526315789473685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56.140350877192979</v>
      </c>
      <c r="R42" s="12">
        <f t="shared" si="50"/>
        <v>35.714285714285715</v>
      </c>
      <c r="S42" s="12">
        <f t="shared" si="50"/>
        <v>75.862068965517238</v>
      </c>
      <c r="T42" s="12">
        <f t="shared" si="50"/>
        <v>73.333333333333329</v>
      </c>
      <c r="U42" s="12">
        <f t="shared" si="50"/>
        <v>116.66666666666667</v>
      </c>
      <c r="V42" s="12">
        <f t="shared" si="50"/>
        <v>44.444444444444443</v>
      </c>
      <c r="W42" s="12">
        <f t="shared" si="42"/>
        <v>-1.9991840065279547</v>
      </c>
      <c r="X42" s="12">
        <f t="shared" si="33"/>
        <v>-7.8341013824884769</v>
      </c>
      <c r="Y42" s="12">
        <f>S42-AJ42</f>
        <v>4.2202779207411254</v>
      </c>
      <c r="Z42" s="12">
        <f t="shared" si="50"/>
        <v>53.191489361702125</v>
      </c>
      <c r="AA42" s="12">
        <f t="shared" si="50"/>
        <v>58.620689655172406</v>
      </c>
      <c r="AB42" s="12">
        <f t="shared" si="50"/>
        <v>44.444444444444443</v>
      </c>
      <c r="AC42" s="12">
        <f t="shared" si="44"/>
        <v>0.86084777160291281</v>
      </c>
      <c r="AD42" s="12">
        <f>R42-AL42</f>
        <v>-7.8151260504201687</v>
      </c>
      <c r="AE42" s="12">
        <f t="shared" si="35"/>
        <v>7.4410163339382933</v>
      </c>
      <c r="AH42" s="12">
        <f t="shared" ref="AH42:AJ42" si="51">AH36/AH9*100</f>
        <v>58.139534883720934</v>
      </c>
      <c r="AI42" s="12">
        <f t="shared" si="51"/>
        <v>43.548387096774192</v>
      </c>
      <c r="AJ42" s="12">
        <f t="shared" si="51"/>
        <v>71.641791044776113</v>
      </c>
      <c r="AK42" s="12">
        <f>AK36/AK9*100</f>
        <v>55.279503105590067</v>
      </c>
      <c r="AL42" s="12">
        <f>AL36/AL9*100</f>
        <v>43.529411764705884</v>
      </c>
      <c r="AM42" s="12">
        <f>AM36/AM9*100</f>
        <v>68.421052631578945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17</v>
      </c>
      <c r="C9" s="17">
        <f>SUM(C10:C30)</f>
        <v>11</v>
      </c>
      <c r="D9" s="17">
        <f>SUM(D10:D30)</f>
        <v>6</v>
      </c>
      <c r="E9" s="17">
        <f>F9+G9</f>
        <v>-18</v>
      </c>
      <c r="F9" s="17">
        <f>SUM(F10:F30)</f>
        <v>-10</v>
      </c>
      <c r="G9" s="17">
        <f>SUM(G10:G30)</f>
        <v>-8</v>
      </c>
      <c r="H9" s="15">
        <f>IF(B9=E9,0,(1-(B9/(B9-E9)))*-100)</f>
        <v>-51.428571428571423</v>
      </c>
      <c r="I9" s="15">
        <f>IF(C9=F9,0,(1-(C9/(C9-F9)))*-100)</f>
        <v>-47.619047619047613</v>
      </c>
      <c r="J9" s="15">
        <f>IF(D9=G9,0,(1-(D9/(D9-G9)))*-100)</f>
        <v>-57.142857142857139</v>
      </c>
      <c r="K9" s="17">
        <f>L9+M9</f>
        <v>-12</v>
      </c>
      <c r="L9" s="17">
        <f>SUM(L10:L30)</f>
        <v>-5</v>
      </c>
      <c r="M9" s="17">
        <f>SUM(M10:M30)</f>
        <v>-7</v>
      </c>
      <c r="N9" s="15">
        <f>IF(B9=K9,0,(1-(B9/(B9-K9)))*-100)</f>
        <v>-41.379310344827594</v>
      </c>
      <c r="O9" s="15">
        <f t="shared" ref="O9:P10" si="0">IF(C9=L9,0,(1-(C9/(C9-L9)))*-100)</f>
        <v>-31.25</v>
      </c>
      <c r="P9" s="15">
        <f>IF(D9=M9,0,(1-(D9/(D9-M9)))*-100)</f>
        <v>-53.846153846153847</v>
      </c>
      <c r="Q9" s="17">
        <f>R9+S9</f>
        <v>57</v>
      </c>
      <c r="R9" s="17">
        <f>SUM(R10:R30)</f>
        <v>29</v>
      </c>
      <c r="S9" s="17">
        <f>SUM(S10:S30)</f>
        <v>28</v>
      </c>
      <c r="T9" s="17">
        <f>U9+V9</f>
        <v>5</v>
      </c>
      <c r="U9" s="17">
        <f>SUM(U10:U30)</f>
        <v>8</v>
      </c>
      <c r="V9" s="17">
        <f>SUM(V10:V30)</f>
        <v>-3</v>
      </c>
      <c r="W9" s="15">
        <f>IF(Q9=T9,IF(Q9&gt;0,"皆増",0),(1-(Q9/(Q9-T9)))*-100)</f>
        <v>9.6153846153846256</v>
      </c>
      <c r="X9" s="15">
        <f t="shared" ref="X9:Y30" si="1">IF(R9=U9,IF(R9&gt;0,"皆増",0),(1-(R9/(R9-U9)))*-100)</f>
        <v>38.095238095238095</v>
      </c>
      <c r="Y9" s="15">
        <f t="shared" si="1"/>
        <v>-9.6774193548387117</v>
      </c>
      <c r="Z9" s="17">
        <f>AA9+AB9</f>
        <v>11</v>
      </c>
      <c r="AA9" s="17">
        <f>SUM(AA10:AA30)</f>
        <v>3</v>
      </c>
      <c r="AB9" s="17">
        <f>SUM(AB10:AB30)</f>
        <v>8</v>
      </c>
      <c r="AC9" s="15">
        <f>IF(Q9=Z9,IF(Q9&gt;0,"皆増",0),(1-(Q9/(Q9-Z9)))*-100)</f>
        <v>23.913043478260864</v>
      </c>
      <c r="AD9" s="15">
        <f t="shared" ref="AD9:AE30" si="2">IF(R9=AA9,IF(R9&gt;0,"皆増",0),(1-(R9/(R9-AA9)))*-100)</f>
        <v>11.538461538461542</v>
      </c>
      <c r="AE9" s="15">
        <f t="shared" si="2"/>
        <v>39.999999999999993</v>
      </c>
      <c r="AH9" s="4">
        <f t="shared" ref="AH9:AJ30" si="3">Q9-T9</f>
        <v>52</v>
      </c>
      <c r="AI9" s="4">
        <f t="shared" si="3"/>
        <v>21</v>
      </c>
      <c r="AJ9" s="4">
        <f t="shared" si="3"/>
        <v>31</v>
      </c>
      <c r="AK9" s="4">
        <f t="shared" ref="AK9:AM30" si="4">Q9-Z9</f>
        <v>46</v>
      </c>
      <c r="AL9" s="4">
        <f t="shared" si="4"/>
        <v>26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17</v>
      </c>
      <c r="C10" s="17">
        <v>11</v>
      </c>
      <c r="D10" s="17">
        <v>6</v>
      </c>
      <c r="E10" s="17">
        <f t="shared" ref="E10" si="6">F10+G10</f>
        <v>-18</v>
      </c>
      <c r="F10" s="17">
        <v>-10</v>
      </c>
      <c r="G10" s="17">
        <v>-8</v>
      </c>
      <c r="H10" s="15">
        <f>IF(B10=E10,0,(1-(B10/(B10-E10)))*-100)</f>
        <v>-51.428571428571423</v>
      </c>
      <c r="I10" s="15">
        <f t="shared" ref="I10" si="7">IF(C10=F10,0,(1-(C10/(C10-F10)))*-100)</f>
        <v>-47.619047619047613</v>
      </c>
      <c r="J10" s="15">
        <f>IF(D10=G10,0,(1-(D10/(D10-G10)))*-100)</f>
        <v>-57.142857142857139</v>
      </c>
      <c r="K10" s="17">
        <f t="shared" ref="K10" si="8">L10+M10</f>
        <v>-12</v>
      </c>
      <c r="L10" s="17">
        <v>-5</v>
      </c>
      <c r="M10" s="17">
        <v>-7</v>
      </c>
      <c r="N10" s="15">
        <f>IF(B10=K10,0,(1-(B10/(B10-K10)))*-100)</f>
        <v>-41.379310344827594</v>
      </c>
      <c r="O10" s="15">
        <f t="shared" si="0"/>
        <v>-31.25</v>
      </c>
      <c r="P10" s="15">
        <f t="shared" si="0"/>
        <v>-53.846153846153847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3</v>
      </c>
      <c r="S21" s="17">
        <v>0</v>
      </c>
      <c r="T21" s="17">
        <f t="shared" si="10"/>
        <v>3</v>
      </c>
      <c r="U21" s="17">
        <v>3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>
        <f t="shared" si="13"/>
        <v>200</v>
      </c>
      <c r="AD21" s="15">
        <f t="shared" si="2"/>
        <v>200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-2</v>
      </c>
      <c r="U22" s="17">
        <v>-1</v>
      </c>
      <c r="V22" s="17">
        <v>-1</v>
      </c>
      <c r="W22" s="15">
        <f t="shared" si="11"/>
        <v>-50</v>
      </c>
      <c r="X22" s="15">
        <f t="shared" si="1"/>
        <v>-50</v>
      </c>
      <c r="Y22" s="15">
        <f t="shared" si="1"/>
        <v>-50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 t="str">
        <f t="shared" si="2"/>
        <v>皆増</v>
      </c>
      <c r="AE22" s="15">
        <f t="shared" si="2"/>
        <v>0</v>
      </c>
      <c r="AH22" s="4">
        <f t="shared" si="3"/>
        <v>4</v>
      </c>
      <c r="AI22" s="4">
        <f t="shared" si="3"/>
        <v>2</v>
      </c>
      <c r="AJ22" s="4">
        <f t="shared" si="3"/>
        <v>2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5</v>
      </c>
      <c r="U23" s="17">
        <v>4</v>
      </c>
      <c r="V23" s="17">
        <v>1</v>
      </c>
      <c r="W23" s="15">
        <f t="shared" si="11"/>
        <v>500</v>
      </c>
      <c r="X23" s="15">
        <f t="shared" si="1"/>
        <v>400</v>
      </c>
      <c r="Y23" s="15" t="str">
        <f t="shared" si="1"/>
        <v>皆増</v>
      </c>
      <c r="Z23" s="17">
        <f t="shared" si="12"/>
        <v>5</v>
      </c>
      <c r="AA23" s="17">
        <v>4</v>
      </c>
      <c r="AB23" s="17">
        <v>1</v>
      </c>
      <c r="AC23" s="15">
        <f t="shared" si="13"/>
        <v>500</v>
      </c>
      <c r="AD23" s="15">
        <f t="shared" si="2"/>
        <v>400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2</v>
      </c>
      <c r="S24" s="17">
        <v>4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-50</v>
      </c>
      <c r="Y24" s="15">
        <f t="shared" si="1"/>
        <v>100</v>
      </c>
      <c r="Z24" s="17">
        <f t="shared" si="12"/>
        <v>3</v>
      </c>
      <c r="AA24" s="17">
        <v>-1</v>
      </c>
      <c r="AB24" s="17">
        <v>4</v>
      </c>
      <c r="AC24" s="15">
        <f t="shared" si="13"/>
        <v>100</v>
      </c>
      <c r="AD24" s="15">
        <f t="shared" si="2"/>
        <v>-33.333333333333336</v>
      </c>
      <c r="AE24" s="15" t="str">
        <f t="shared" si="2"/>
        <v>皆増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-2</v>
      </c>
      <c r="U25" s="17">
        <v>1</v>
      </c>
      <c r="V25" s="17">
        <v>-3</v>
      </c>
      <c r="W25" s="15">
        <f t="shared" si="11"/>
        <v>-33.333333333333336</v>
      </c>
      <c r="X25" s="15">
        <f t="shared" si="1"/>
        <v>100</v>
      </c>
      <c r="Y25" s="15">
        <f t="shared" si="1"/>
        <v>-60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-19.999999999999996</v>
      </c>
      <c r="AD25" s="15">
        <f t="shared" si="2"/>
        <v>-50</v>
      </c>
      <c r="AE25" s="15">
        <f t="shared" si="2"/>
        <v>100</v>
      </c>
      <c r="AH25" s="4">
        <f t="shared" si="3"/>
        <v>6</v>
      </c>
      <c r="AI25" s="4">
        <f t="shared" si="3"/>
        <v>1</v>
      </c>
      <c r="AJ25" s="4">
        <f t="shared" si="3"/>
        <v>5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2</v>
      </c>
      <c r="U26" s="17">
        <v>5</v>
      </c>
      <c r="V26" s="17">
        <v>-3</v>
      </c>
      <c r="W26" s="15">
        <f t="shared" si="11"/>
        <v>39.999999999999993</v>
      </c>
      <c r="X26" s="15">
        <f t="shared" si="1"/>
        <v>500</v>
      </c>
      <c r="Y26" s="15">
        <f t="shared" si="1"/>
        <v>-75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50</v>
      </c>
      <c r="AE26" s="15">
        <f t="shared" si="2"/>
        <v>-66.666666666666671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-1</v>
      </c>
      <c r="U27" s="17">
        <v>-2</v>
      </c>
      <c r="V27" s="17">
        <v>1</v>
      </c>
      <c r="W27" s="15">
        <f t="shared" si="11"/>
        <v>-9.9999999999999982</v>
      </c>
      <c r="X27" s="15">
        <f t="shared" si="1"/>
        <v>-28.571428571428569</v>
      </c>
      <c r="Y27" s="15">
        <f t="shared" si="1"/>
        <v>33.333333333333329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-25</v>
      </c>
      <c r="AD27" s="15">
        <f t="shared" si="2"/>
        <v>-37.5</v>
      </c>
      <c r="AE27" s="15">
        <f t="shared" si="2"/>
        <v>0</v>
      </c>
      <c r="AH27" s="4">
        <f t="shared" si="3"/>
        <v>10</v>
      </c>
      <c r="AI27" s="4">
        <f t="shared" si="3"/>
        <v>7</v>
      </c>
      <c r="AJ27" s="4">
        <f t="shared" si="3"/>
        <v>3</v>
      </c>
      <c r="AK27" s="4">
        <f t="shared" si="4"/>
        <v>12</v>
      </c>
      <c r="AL27" s="4">
        <f t="shared" si="4"/>
        <v>8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3</v>
      </c>
      <c r="S28" s="17">
        <v>7</v>
      </c>
      <c r="T28" s="17">
        <f t="shared" si="10"/>
        <v>1</v>
      </c>
      <c r="U28" s="17">
        <v>1</v>
      </c>
      <c r="V28" s="17">
        <v>0</v>
      </c>
      <c r="W28" s="15">
        <f t="shared" si="11"/>
        <v>11.111111111111116</v>
      </c>
      <c r="X28" s="15">
        <f t="shared" si="1"/>
        <v>50</v>
      </c>
      <c r="Y28" s="15">
        <f t="shared" si="1"/>
        <v>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-25</v>
      </c>
      <c r="AE28" s="15">
        <f t="shared" si="2"/>
        <v>16.666666666666675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10</v>
      </c>
      <c r="AL28" s="4">
        <f t="shared" si="4"/>
        <v>4</v>
      </c>
      <c r="AM28" s="4">
        <f t="shared" si="4"/>
        <v>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-2</v>
      </c>
      <c r="U29" s="17">
        <v>-2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3</v>
      </c>
      <c r="AA29" s="17">
        <v>0</v>
      </c>
      <c r="AB29" s="17">
        <v>3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1</v>
      </c>
      <c r="U30" s="17">
        <v>1</v>
      </c>
      <c r="V30" s="17">
        <v>0</v>
      </c>
      <c r="W30" s="15">
        <f t="shared" si="11"/>
        <v>50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50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5</v>
      </c>
      <c r="S33" s="17">
        <f>SUM(S13:S22)</f>
        <v>1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19.999999999999996</v>
      </c>
      <c r="X33" s="15">
        <f t="shared" si="15"/>
        <v>66.666666666666671</v>
      </c>
      <c r="Y33" s="15">
        <f t="shared" si="15"/>
        <v>-50</v>
      </c>
      <c r="Z33" s="17">
        <f t="shared" ref="Z33:AB33" si="20">SUM(Z13:Z22)</f>
        <v>3</v>
      </c>
      <c r="AA33" s="17">
        <f t="shared" si="20"/>
        <v>4</v>
      </c>
      <c r="AB33" s="17">
        <f t="shared" si="20"/>
        <v>-1</v>
      </c>
      <c r="AC33" s="15">
        <f t="shared" si="17"/>
        <v>100</v>
      </c>
      <c r="AD33" s="15">
        <f t="shared" si="17"/>
        <v>400</v>
      </c>
      <c r="AE33" s="15">
        <f t="shared" si="17"/>
        <v>-50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51</v>
      </c>
      <c r="R34" s="17">
        <f t="shared" si="22"/>
        <v>24</v>
      </c>
      <c r="S34" s="17">
        <f t="shared" si="22"/>
        <v>27</v>
      </c>
      <c r="T34" s="17">
        <f t="shared" si="22"/>
        <v>4</v>
      </c>
      <c r="U34" s="17">
        <f t="shared" si="22"/>
        <v>6</v>
      </c>
      <c r="V34" s="17">
        <f t="shared" si="22"/>
        <v>-2</v>
      </c>
      <c r="W34" s="15">
        <f t="shared" si="15"/>
        <v>8.5106382978723296</v>
      </c>
      <c r="X34" s="15">
        <f t="shared" si="15"/>
        <v>33.333333333333329</v>
      </c>
      <c r="Y34" s="15">
        <f t="shared" si="15"/>
        <v>-6.8965517241379342</v>
      </c>
      <c r="Z34" s="17">
        <f t="shared" ref="Z34:AB34" si="23">SUM(Z23:Z30)</f>
        <v>8</v>
      </c>
      <c r="AA34" s="17">
        <f t="shared" si="23"/>
        <v>-1</v>
      </c>
      <c r="AB34" s="17">
        <f t="shared" si="23"/>
        <v>9</v>
      </c>
      <c r="AC34" s="15">
        <f t="shared" si="17"/>
        <v>18.604651162790709</v>
      </c>
      <c r="AD34" s="15">
        <f t="shared" si="17"/>
        <v>-4.0000000000000036</v>
      </c>
      <c r="AE34" s="15">
        <f t="shared" si="17"/>
        <v>50</v>
      </c>
      <c r="AH34" s="4">
        <f t="shared" ref="AH34:AJ34" si="24">SUM(AH23:AH30)</f>
        <v>47</v>
      </c>
      <c r="AI34" s="4">
        <f t="shared" si="24"/>
        <v>18</v>
      </c>
      <c r="AJ34" s="4">
        <f t="shared" si="24"/>
        <v>29</v>
      </c>
      <c r="AK34" s="4">
        <f>SUM(AK23:AK30)</f>
        <v>43</v>
      </c>
      <c r="AL34" s="4">
        <f>SUM(AL23:AL30)</f>
        <v>25</v>
      </c>
      <c r="AM34" s="4">
        <f>SUM(AM23:AM30)</f>
        <v>18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39</v>
      </c>
      <c r="R35" s="17">
        <f t="shared" si="25"/>
        <v>17</v>
      </c>
      <c r="S35" s="17">
        <f t="shared" si="25"/>
        <v>22</v>
      </c>
      <c r="T35" s="17">
        <f t="shared" si="25"/>
        <v>-1</v>
      </c>
      <c r="U35" s="17">
        <f t="shared" si="25"/>
        <v>4</v>
      </c>
      <c r="V35" s="17">
        <f t="shared" si="25"/>
        <v>-5</v>
      </c>
      <c r="W35" s="15">
        <f t="shared" si="15"/>
        <v>-2.5000000000000022</v>
      </c>
      <c r="X35" s="15">
        <f t="shared" si="15"/>
        <v>30.76923076923077</v>
      </c>
      <c r="Y35" s="15">
        <f t="shared" si="15"/>
        <v>-18.518518518518523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-19.047619047619047</v>
      </c>
      <c r="AE35" s="15">
        <f t="shared" si="17"/>
        <v>22.222222222222232</v>
      </c>
      <c r="AH35" s="4">
        <f t="shared" ref="AH35:AJ35" si="27">SUM(AH25:AH30)</f>
        <v>40</v>
      </c>
      <c r="AI35" s="4">
        <f t="shared" si="27"/>
        <v>13</v>
      </c>
      <c r="AJ35" s="4">
        <f t="shared" si="27"/>
        <v>27</v>
      </c>
      <c r="AK35" s="4">
        <f>SUM(AK25:AK30)</f>
        <v>39</v>
      </c>
      <c r="AL35" s="4">
        <f>SUM(AL25:AL30)</f>
        <v>21</v>
      </c>
      <c r="AM35" s="4">
        <f>SUM(AM25:AM30)</f>
        <v>18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9</v>
      </c>
      <c r="S36" s="17">
        <f t="shared" si="28"/>
        <v>19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-3.4482758620689613</v>
      </c>
      <c r="X36" s="15">
        <f t="shared" si="15"/>
        <v>-18.181818181818176</v>
      </c>
      <c r="Y36" s="15">
        <f t="shared" si="15"/>
        <v>5.555555555555558</v>
      </c>
      <c r="Z36" s="17">
        <f t="shared" ref="Z36:AB36" si="29">SUM(Z27:Z30)</f>
        <v>1</v>
      </c>
      <c r="AA36" s="17">
        <f t="shared" si="29"/>
        <v>-4</v>
      </c>
      <c r="AB36" s="17">
        <f t="shared" si="29"/>
        <v>5</v>
      </c>
      <c r="AC36" s="15">
        <f t="shared" si="17"/>
        <v>3.7037037037036979</v>
      </c>
      <c r="AD36" s="15">
        <f t="shared" si="17"/>
        <v>-30.76923076923077</v>
      </c>
      <c r="AE36" s="15">
        <f t="shared" si="17"/>
        <v>35.714285714285722</v>
      </c>
      <c r="AH36" s="4">
        <f t="shared" ref="AH36:AJ36" si="30">SUM(AH27:AH30)</f>
        <v>29</v>
      </c>
      <c r="AI36" s="4">
        <f t="shared" si="30"/>
        <v>11</v>
      </c>
      <c r="AJ36" s="4">
        <f t="shared" si="30"/>
        <v>18</v>
      </c>
      <c r="AK36" s="4">
        <f>SUM(AK27:AK30)</f>
        <v>27</v>
      </c>
      <c r="AL36" s="4">
        <f>SUM(AL27:AL30)</f>
        <v>13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17.241379310344829</v>
      </c>
      <c r="S39" s="13">
        <f t="shared" si="37"/>
        <v>3.5714285714285712</v>
      </c>
      <c r="T39" s="12">
        <f>T33/T9*100</f>
        <v>20</v>
      </c>
      <c r="U39" s="12">
        <f t="shared" ref="U39:V39" si="38">U33/U9*100</f>
        <v>25</v>
      </c>
      <c r="V39" s="12">
        <f t="shared" si="38"/>
        <v>33.333333333333329</v>
      </c>
      <c r="W39" s="12">
        <f>Q39-AH39</f>
        <v>0.91093117408906643</v>
      </c>
      <c r="X39" s="12">
        <f t="shared" si="33"/>
        <v>2.9556650246305445</v>
      </c>
      <c r="Y39" s="12">
        <f>S39-AJ39</f>
        <v>-2.8801843317972349</v>
      </c>
      <c r="Z39" s="12">
        <f t="shared" si="37"/>
        <v>27.27272727272727</v>
      </c>
      <c r="AA39" s="12">
        <f t="shared" si="37"/>
        <v>133.33333333333331</v>
      </c>
      <c r="AB39" s="12">
        <f t="shared" si="37"/>
        <v>-12.5</v>
      </c>
      <c r="AC39" s="12">
        <f>Q39-AK39</f>
        <v>4.0045766590389009</v>
      </c>
      <c r="AD39" s="12">
        <f t="shared" si="35"/>
        <v>13.395225464190982</v>
      </c>
      <c r="AE39" s="12">
        <f t="shared" si="35"/>
        <v>-6.4285714285714288</v>
      </c>
      <c r="AH39" s="12">
        <f t="shared" ref="AH39:AJ39" si="39">AH33/AH9*100</f>
        <v>9.6153846153846168</v>
      </c>
      <c r="AI39" s="12">
        <f t="shared" si="39"/>
        <v>14.285714285714285</v>
      </c>
      <c r="AJ39" s="12">
        <f t="shared" si="39"/>
        <v>6.4516129032258061</v>
      </c>
      <c r="AK39" s="12">
        <f>AK33/AK9*100</f>
        <v>6.5217391304347823</v>
      </c>
      <c r="AL39" s="12">
        <f>AL33/AL9*100</f>
        <v>3.8461538461538463</v>
      </c>
      <c r="AM39" s="12">
        <f>AM33/AM9*100</f>
        <v>10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82.758620689655174</v>
      </c>
      <c r="S40" s="12">
        <f t="shared" si="40"/>
        <v>96.428571428571431</v>
      </c>
      <c r="T40" s="12">
        <f>T34/T9*100</f>
        <v>80</v>
      </c>
      <c r="U40" s="12">
        <f t="shared" ref="U40:V40" si="41">U34/U9*100</f>
        <v>75</v>
      </c>
      <c r="V40" s="12">
        <f t="shared" si="41"/>
        <v>66.666666666666657</v>
      </c>
      <c r="W40" s="12">
        <f t="shared" ref="W40:W42" si="42">Q40-AH40</f>
        <v>-0.91093117408907176</v>
      </c>
      <c r="X40" s="12">
        <f t="shared" si="33"/>
        <v>-2.9556650246305338</v>
      </c>
      <c r="Y40" s="12">
        <f>S40-AJ40</f>
        <v>2.8801843317972384</v>
      </c>
      <c r="Z40" s="12">
        <f>Z34/Z9*100</f>
        <v>72.727272727272734</v>
      </c>
      <c r="AA40" s="12">
        <f t="shared" ref="AA40:AB40" si="43">AA34/AA9*100</f>
        <v>-33.333333333333329</v>
      </c>
      <c r="AB40" s="12">
        <f t="shared" si="43"/>
        <v>112.5</v>
      </c>
      <c r="AC40" s="12">
        <f t="shared" ref="AC40:AC42" si="44">Q40-AK40</f>
        <v>-4.0045766590389036</v>
      </c>
      <c r="AD40" s="12">
        <f t="shared" si="35"/>
        <v>-13.395225464190986</v>
      </c>
      <c r="AE40" s="12">
        <f t="shared" si="35"/>
        <v>6.4285714285714306</v>
      </c>
      <c r="AH40" s="12">
        <f t="shared" ref="AH40:AJ40" si="45">AH34/AH9*100</f>
        <v>90.384615384615387</v>
      </c>
      <c r="AI40" s="12">
        <f t="shared" si="45"/>
        <v>85.714285714285708</v>
      </c>
      <c r="AJ40" s="12">
        <f t="shared" si="45"/>
        <v>93.548387096774192</v>
      </c>
      <c r="AK40" s="12">
        <f>AK34/AK9*100</f>
        <v>93.478260869565219</v>
      </c>
      <c r="AL40" s="12">
        <f>AL34/AL9*100</f>
        <v>96.15384615384616</v>
      </c>
      <c r="AM40" s="12">
        <f>AM34/AM9*100</f>
        <v>90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68.421052631578945</v>
      </c>
      <c r="R41" s="12">
        <f t="shared" si="46"/>
        <v>58.620689655172406</v>
      </c>
      <c r="S41" s="12">
        <f t="shared" si="46"/>
        <v>78.571428571428569</v>
      </c>
      <c r="T41" s="12">
        <f>T35/T9*100</f>
        <v>-20</v>
      </c>
      <c r="U41" s="12">
        <f t="shared" ref="U41:V41" si="47">U35/U9*100</f>
        <v>50</v>
      </c>
      <c r="V41" s="12">
        <f t="shared" si="47"/>
        <v>166.66666666666669</v>
      </c>
      <c r="W41" s="12">
        <f t="shared" si="42"/>
        <v>-8.5020242914979889</v>
      </c>
      <c r="X41" s="12">
        <f t="shared" si="33"/>
        <v>-3.2840722495894994</v>
      </c>
      <c r="Y41" s="12">
        <f>S41-AJ41</f>
        <v>-8.5253456221198149</v>
      </c>
      <c r="Z41" s="12">
        <f>Z35/Z9*100</f>
        <v>0</v>
      </c>
      <c r="AA41" s="12">
        <f t="shared" ref="AA41:AB41" si="48">AA35/AA9*100</f>
        <v>-133.33333333333331</v>
      </c>
      <c r="AB41" s="12">
        <f t="shared" si="48"/>
        <v>50</v>
      </c>
      <c r="AC41" s="12">
        <f t="shared" si="44"/>
        <v>-16.361556064073227</v>
      </c>
      <c r="AD41" s="12">
        <f>R41-AL41</f>
        <v>-22.148541114058368</v>
      </c>
      <c r="AE41" s="12">
        <f t="shared" si="35"/>
        <v>-11.428571428571431</v>
      </c>
      <c r="AH41" s="12">
        <f>AH35/AH9*100</f>
        <v>76.923076923076934</v>
      </c>
      <c r="AI41" s="12">
        <f>AI35/AI9*100</f>
        <v>61.904761904761905</v>
      </c>
      <c r="AJ41" s="12">
        <f>AJ35/AJ9*100</f>
        <v>87.096774193548384</v>
      </c>
      <c r="AK41" s="12">
        <f t="shared" ref="AK41:AM41" si="49">AK35/AK9*100</f>
        <v>84.782608695652172</v>
      </c>
      <c r="AL41" s="12">
        <f t="shared" si="49"/>
        <v>80.769230769230774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49.122807017543856</v>
      </c>
      <c r="R42" s="12">
        <f t="shared" si="50"/>
        <v>31.03448275862069</v>
      </c>
      <c r="S42" s="12">
        <f t="shared" si="50"/>
        <v>67.857142857142861</v>
      </c>
      <c r="T42" s="12">
        <f t="shared" si="50"/>
        <v>-20</v>
      </c>
      <c r="U42" s="12">
        <f t="shared" si="50"/>
        <v>-25</v>
      </c>
      <c r="V42" s="12">
        <f t="shared" si="50"/>
        <v>-33.333333333333329</v>
      </c>
      <c r="W42" s="12">
        <f t="shared" si="42"/>
        <v>-6.6464237516869176</v>
      </c>
      <c r="X42" s="12">
        <f t="shared" si="33"/>
        <v>-21.346469622331696</v>
      </c>
      <c r="Y42" s="12">
        <f>S42-AJ42</f>
        <v>9.7926267281105979</v>
      </c>
      <c r="Z42" s="12">
        <f t="shared" si="50"/>
        <v>9.0909090909090917</v>
      </c>
      <c r="AA42" s="12">
        <f t="shared" si="50"/>
        <v>-133.33333333333331</v>
      </c>
      <c r="AB42" s="12">
        <f t="shared" si="50"/>
        <v>62.5</v>
      </c>
      <c r="AC42" s="12">
        <f t="shared" si="44"/>
        <v>-9.5728451563691905</v>
      </c>
      <c r="AD42" s="12">
        <f>R42-AL42</f>
        <v>-18.96551724137931</v>
      </c>
      <c r="AE42" s="12">
        <f t="shared" si="35"/>
        <v>-2.1428571428571388</v>
      </c>
      <c r="AH42" s="12">
        <f t="shared" ref="AH42:AJ42" si="51">AH36/AH9*100</f>
        <v>55.769230769230774</v>
      </c>
      <c r="AI42" s="12">
        <f t="shared" si="51"/>
        <v>52.380952380952387</v>
      </c>
      <c r="AJ42" s="12">
        <f t="shared" si="51"/>
        <v>58.064516129032263</v>
      </c>
      <c r="AK42" s="12">
        <f>AK36/AK9*100</f>
        <v>58.695652173913047</v>
      </c>
      <c r="AL42" s="12">
        <f>AL36/AL9*100</f>
        <v>50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6</v>
      </c>
      <c r="D9" s="17">
        <f>SUM(D10:D30)</f>
        <v>5</v>
      </c>
      <c r="E9" s="17">
        <f>F9+G9</f>
        <v>-5</v>
      </c>
      <c r="F9" s="17">
        <f>SUM(F10:F30)</f>
        <v>-5</v>
      </c>
      <c r="G9" s="17">
        <f>SUM(G10:G30)</f>
        <v>0</v>
      </c>
      <c r="H9" s="15">
        <f>IF(B9=E9,0,(1-(B9/(B9-E9)))*-100)</f>
        <v>-31.25</v>
      </c>
      <c r="I9" s="15">
        <f>IF(C9=F9,0,(1-(C9/(C9-F9)))*-100)</f>
        <v>-45.45454545454546</v>
      </c>
      <c r="J9" s="15">
        <f>IF(D9=G9,0,(1-(D9/(D9-G9)))*-100)</f>
        <v>0</v>
      </c>
      <c r="K9" s="17">
        <f>L9+M9</f>
        <v>-6</v>
      </c>
      <c r="L9" s="17">
        <f>SUM(L10:L30)</f>
        <v>0</v>
      </c>
      <c r="M9" s="17">
        <f>SUM(M10:M30)</f>
        <v>-6</v>
      </c>
      <c r="N9" s="15">
        <f>IF(B9=K9,0,(1-(B9/(B9-K9)))*-100)</f>
        <v>-35.294117647058819</v>
      </c>
      <c r="O9" s="15">
        <f t="shared" ref="O9:P10" si="0">IF(C9=L9,0,(1-(C9/(C9-L9)))*-100)</f>
        <v>0</v>
      </c>
      <c r="P9" s="15">
        <f>IF(D9=M9,0,(1-(D9/(D9-M9)))*-100)</f>
        <v>-54.54545454545454</v>
      </c>
      <c r="Q9" s="17">
        <f>R9+S9</f>
        <v>34</v>
      </c>
      <c r="R9" s="17">
        <f>SUM(R10:R30)</f>
        <v>22</v>
      </c>
      <c r="S9" s="17">
        <f>SUM(S10:S30)</f>
        <v>12</v>
      </c>
      <c r="T9" s="17">
        <f>U9+V9</f>
        <v>-6</v>
      </c>
      <c r="U9" s="17">
        <f>SUM(U10:U30)</f>
        <v>1</v>
      </c>
      <c r="V9" s="17">
        <f>SUM(V10:V30)</f>
        <v>-7</v>
      </c>
      <c r="W9" s="15">
        <f>IF(Q9=T9,IF(Q9&gt;0,"皆増",0),(1-(Q9/(Q9-T9)))*-100)</f>
        <v>-15.000000000000002</v>
      </c>
      <c r="X9" s="15">
        <f t="shared" ref="X9:Y30" si="1">IF(R9=U9,IF(R9&gt;0,"皆増",0),(1-(R9/(R9-U9)))*-100)</f>
        <v>4.7619047619047672</v>
      </c>
      <c r="Y9" s="15">
        <f t="shared" si="1"/>
        <v>-36.842105263157897</v>
      </c>
      <c r="Z9" s="17">
        <f>AA9+AB9</f>
        <v>-2</v>
      </c>
      <c r="AA9" s="17">
        <f>SUM(AA10:AA30)</f>
        <v>9</v>
      </c>
      <c r="AB9" s="17">
        <f>SUM(AB10:AB30)</f>
        <v>-11</v>
      </c>
      <c r="AC9" s="15">
        <f>IF(Q9=Z9,IF(Q9&gt;0,"皆増",0),(1-(Q9/(Q9-Z9)))*-100)</f>
        <v>-5.555555555555558</v>
      </c>
      <c r="AD9" s="15">
        <f t="shared" ref="AD9:AE30" si="2">IF(R9=AA9,IF(R9&gt;0,"皆増",0),(1-(R9/(R9-AA9)))*-100)</f>
        <v>69.230769230769226</v>
      </c>
      <c r="AE9" s="15">
        <f t="shared" si="2"/>
        <v>-47.826086956521742</v>
      </c>
      <c r="AH9" s="4">
        <f t="shared" ref="AH9:AJ30" si="3">Q9-T9</f>
        <v>40</v>
      </c>
      <c r="AI9" s="4">
        <f t="shared" si="3"/>
        <v>21</v>
      </c>
      <c r="AJ9" s="4">
        <f t="shared" si="3"/>
        <v>19</v>
      </c>
      <c r="AK9" s="4">
        <f t="shared" ref="AK9:AM30" si="4">Q9-Z9</f>
        <v>36</v>
      </c>
      <c r="AL9" s="4">
        <f t="shared" si="4"/>
        <v>13</v>
      </c>
      <c r="AM9" s="4">
        <f t="shared" si="4"/>
        <v>23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6</v>
      </c>
      <c r="D10" s="17">
        <v>5</v>
      </c>
      <c r="E10" s="17">
        <f t="shared" ref="E10" si="6">F10+G10</f>
        <v>-5</v>
      </c>
      <c r="F10" s="17">
        <v>-5</v>
      </c>
      <c r="G10" s="17">
        <v>0</v>
      </c>
      <c r="H10" s="15">
        <f>IF(B10=E10,0,(1-(B10/(B10-E10)))*-100)</f>
        <v>-31.25</v>
      </c>
      <c r="I10" s="15">
        <f t="shared" ref="I10" si="7">IF(C10=F10,0,(1-(C10/(C10-F10)))*-100)</f>
        <v>-45.45454545454546</v>
      </c>
      <c r="J10" s="15">
        <f>IF(D10=G10,0,(1-(D10/(D10-G10)))*-100)</f>
        <v>0</v>
      </c>
      <c r="K10" s="17">
        <f t="shared" ref="K10" si="8">L10+M10</f>
        <v>-6</v>
      </c>
      <c r="L10" s="17">
        <v>0</v>
      </c>
      <c r="M10" s="17">
        <v>-6</v>
      </c>
      <c r="N10" s="15">
        <f>IF(B10=K10,0,(1-(B10/(B10-K10)))*-100)</f>
        <v>-35.294117647058819</v>
      </c>
      <c r="O10" s="15">
        <f t="shared" si="0"/>
        <v>0</v>
      </c>
      <c r="P10" s="15">
        <f t="shared" si="0"/>
        <v>-54.54545454545454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-1</v>
      </c>
      <c r="AA12" s="17">
        <v>0</v>
      </c>
      <c r="AB12" s="17">
        <v>-1</v>
      </c>
      <c r="AC12" s="15">
        <f t="shared" si="13"/>
        <v>-100</v>
      </c>
      <c r="AD12" s="15">
        <f t="shared" si="2"/>
        <v>0</v>
      </c>
      <c r="AE12" s="15">
        <f t="shared" si="2"/>
        <v>-100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0</v>
      </c>
      <c r="AM12" s="4">
        <f t="shared" si="4"/>
        <v>1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-2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4</v>
      </c>
      <c r="U24" s="17">
        <v>5</v>
      </c>
      <c r="V24" s="17">
        <v>-1</v>
      </c>
      <c r="W24" s="15">
        <f t="shared" si="11"/>
        <v>400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-16.666666666666664</v>
      </c>
      <c r="AD24" s="15">
        <f t="shared" si="2"/>
        <v>25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-40</v>
      </c>
      <c r="X25" s="15">
        <f t="shared" si="1"/>
        <v>0</v>
      </c>
      <c r="Y25" s="15">
        <f t="shared" si="1"/>
        <v>-66.666666666666671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-50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-42.857142857142861</v>
      </c>
      <c r="X26" s="15">
        <f t="shared" si="1"/>
        <v>-19.999999999999996</v>
      </c>
      <c r="Y26" s="15">
        <f t="shared" si="1"/>
        <v>-100</v>
      </c>
      <c r="Z26" s="17">
        <f t="shared" si="12"/>
        <v>-2</v>
      </c>
      <c r="AA26" s="17">
        <v>1</v>
      </c>
      <c r="AB26" s="17">
        <v>-3</v>
      </c>
      <c r="AC26" s="15">
        <f t="shared" si="13"/>
        <v>-33.333333333333336</v>
      </c>
      <c r="AD26" s="15">
        <f t="shared" si="2"/>
        <v>33.333333333333329</v>
      </c>
      <c r="AE26" s="15">
        <f t="shared" si="2"/>
        <v>-100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7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14.285714285714279</v>
      </c>
      <c r="X27" s="15">
        <f t="shared" si="1"/>
        <v>39.999999999999993</v>
      </c>
      <c r="Y27" s="15">
        <f t="shared" si="1"/>
        <v>-50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>
        <f t="shared" si="2"/>
        <v>75</v>
      </c>
      <c r="AE27" s="15">
        <f t="shared" si="2"/>
        <v>-75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2</v>
      </c>
      <c r="AA28" s="17">
        <v>3</v>
      </c>
      <c r="AB28" s="17">
        <v>-1</v>
      </c>
      <c r="AC28" s="15">
        <f t="shared" si="13"/>
        <v>39.999999999999993</v>
      </c>
      <c r="AD28" s="15" t="str">
        <f t="shared" si="2"/>
        <v>皆増</v>
      </c>
      <c r="AE28" s="15">
        <f t="shared" si="2"/>
        <v>-19.999999999999996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>
        <f t="shared" si="1"/>
        <v>33.333333333333329</v>
      </c>
      <c r="Z29" s="17">
        <f t="shared" si="12"/>
        <v>2</v>
      </c>
      <c r="AA29" s="17">
        <v>1</v>
      </c>
      <c r="AB29" s="17">
        <v>1</v>
      </c>
      <c r="AC29" s="15">
        <f t="shared" si="13"/>
        <v>66.666666666666671</v>
      </c>
      <c r="AD29" s="15" t="str">
        <f t="shared" si="2"/>
        <v>皆増</v>
      </c>
      <c r="AE29" s="15">
        <f t="shared" si="2"/>
        <v>33.333333333333329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-33.333333333333336</v>
      </c>
      <c r="X33" s="15">
        <f t="shared" si="15"/>
        <v>-100</v>
      </c>
      <c r="Y33" s="15">
        <f t="shared" si="15"/>
        <v>100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>
        <f t="shared" si="17"/>
        <v>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22</v>
      </c>
      <c r="S34" s="17">
        <f t="shared" si="22"/>
        <v>10</v>
      </c>
      <c r="T34" s="17">
        <f t="shared" si="22"/>
        <v>-5</v>
      </c>
      <c r="U34" s="17">
        <f t="shared" si="22"/>
        <v>3</v>
      </c>
      <c r="V34" s="17">
        <f t="shared" si="22"/>
        <v>-8</v>
      </c>
      <c r="W34" s="15">
        <f t="shared" si="15"/>
        <v>-13.513513513513509</v>
      </c>
      <c r="X34" s="15">
        <f t="shared" si="15"/>
        <v>15.789473684210531</v>
      </c>
      <c r="Y34" s="15">
        <f t="shared" si="15"/>
        <v>-44.444444444444443</v>
      </c>
      <c r="Z34" s="17">
        <f t="shared" ref="Z34:AB34" si="23">SUM(Z23:Z30)</f>
        <v>-1</v>
      </c>
      <c r="AA34" s="17">
        <f t="shared" si="23"/>
        <v>10</v>
      </c>
      <c r="AB34" s="17">
        <f t="shared" si="23"/>
        <v>-11</v>
      </c>
      <c r="AC34" s="15">
        <f t="shared" si="17"/>
        <v>-3.0303030303030276</v>
      </c>
      <c r="AD34" s="15">
        <f t="shared" si="17"/>
        <v>83.333333333333329</v>
      </c>
      <c r="AE34" s="15">
        <f t="shared" si="17"/>
        <v>-52.380952380952387</v>
      </c>
      <c r="AH34" s="4">
        <f t="shared" ref="AH34:AJ34" si="24">SUM(AH23:AH30)</f>
        <v>37</v>
      </c>
      <c r="AI34" s="4">
        <f t="shared" si="24"/>
        <v>19</v>
      </c>
      <c r="AJ34" s="4">
        <f t="shared" si="24"/>
        <v>18</v>
      </c>
      <c r="AK34" s="4">
        <f>SUM(AK23:AK30)</f>
        <v>33</v>
      </c>
      <c r="AL34" s="4">
        <f>SUM(AL23:AL30)</f>
        <v>12</v>
      </c>
      <c r="AM34" s="4">
        <f>SUM(AM23:AM30)</f>
        <v>21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17</v>
      </c>
      <c r="S35" s="17">
        <f t="shared" si="25"/>
        <v>10</v>
      </c>
      <c r="T35" s="17">
        <f t="shared" si="25"/>
        <v>-5</v>
      </c>
      <c r="U35" s="17">
        <f t="shared" si="25"/>
        <v>0</v>
      </c>
      <c r="V35" s="17">
        <f t="shared" si="25"/>
        <v>-5</v>
      </c>
      <c r="W35" s="15">
        <f t="shared" si="15"/>
        <v>-15.625</v>
      </c>
      <c r="X35" s="15">
        <f t="shared" si="15"/>
        <v>0</v>
      </c>
      <c r="Y35" s="15">
        <f t="shared" si="15"/>
        <v>-33.333333333333336</v>
      </c>
      <c r="Z35" s="17">
        <f t="shared" ref="Z35:AB35" si="26">SUM(Z25:Z30)</f>
        <v>0</v>
      </c>
      <c r="AA35" s="17">
        <f t="shared" si="26"/>
        <v>9</v>
      </c>
      <c r="AB35" s="17">
        <f t="shared" si="26"/>
        <v>-9</v>
      </c>
      <c r="AC35" s="15">
        <f t="shared" si="17"/>
        <v>0</v>
      </c>
      <c r="AD35" s="15">
        <f t="shared" si="17"/>
        <v>112.5</v>
      </c>
      <c r="AE35" s="15">
        <f t="shared" si="17"/>
        <v>-47.368421052631582</v>
      </c>
      <c r="AH35" s="4">
        <f t="shared" ref="AH35:AJ35" si="27">SUM(AH25:AH30)</f>
        <v>32</v>
      </c>
      <c r="AI35" s="4">
        <f t="shared" si="27"/>
        <v>17</v>
      </c>
      <c r="AJ35" s="4">
        <f t="shared" si="27"/>
        <v>15</v>
      </c>
      <c r="AK35" s="4">
        <f>SUM(AK25:AK30)</f>
        <v>27</v>
      </c>
      <c r="AL35" s="4">
        <f>SUM(AL25:AL30)</f>
        <v>8</v>
      </c>
      <c r="AM35" s="4">
        <f>SUM(AM25:AM30)</f>
        <v>19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11</v>
      </c>
      <c r="S36" s="17">
        <f t="shared" si="28"/>
        <v>9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10.000000000000009</v>
      </c>
      <c r="Y36" s="15">
        <f t="shared" si="15"/>
        <v>-9.9999999999999982</v>
      </c>
      <c r="Z36" s="17">
        <f t="shared" ref="Z36:AB36" si="29">SUM(Z27:Z30)</f>
        <v>2</v>
      </c>
      <c r="AA36" s="17">
        <f t="shared" si="29"/>
        <v>7</v>
      </c>
      <c r="AB36" s="17">
        <f t="shared" si="29"/>
        <v>-5</v>
      </c>
      <c r="AC36" s="15">
        <f t="shared" si="17"/>
        <v>11.111111111111116</v>
      </c>
      <c r="AD36" s="15">
        <f t="shared" si="17"/>
        <v>175</v>
      </c>
      <c r="AE36" s="15">
        <f t="shared" si="17"/>
        <v>-35.714285714285708</v>
      </c>
      <c r="AH36" s="4">
        <f t="shared" ref="AH36:AJ36" si="30">SUM(AH27:AH30)</f>
        <v>20</v>
      </c>
      <c r="AI36" s="4">
        <f t="shared" si="30"/>
        <v>10</v>
      </c>
      <c r="AJ36" s="4">
        <f t="shared" si="30"/>
        <v>10</v>
      </c>
      <c r="AK36" s="4">
        <f>SUM(AK27:AK30)</f>
        <v>18</v>
      </c>
      <c r="AL36" s="4">
        <f>SUM(AL27:AL30)</f>
        <v>4</v>
      </c>
      <c r="AM36" s="4">
        <f>SUM(AM27:AM30)</f>
        <v>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50</v>
      </c>
      <c r="AA38" s="12">
        <f t="shared" ref="AA38:AB38" si="34">AA32/AA9*100</f>
        <v>0</v>
      </c>
      <c r="AB38" s="12">
        <f t="shared" si="34"/>
        <v>9.0909090909090917</v>
      </c>
      <c r="AC38" s="12">
        <f>Q38-AK38</f>
        <v>-2.7777777777777777</v>
      </c>
      <c r="AD38" s="12">
        <f t="shared" ref="AD38:AE42" si="35">R38-AL38</f>
        <v>0</v>
      </c>
      <c r="AE38" s="12">
        <f t="shared" si="35"/>
        <v>-4.3478260869565215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2.7777777777777777</v>
      </c>
      <c r="AL38" s="12">
        <f>AL32/AL9*100</f>
        <v>0</v>
      </c>
      <c r="AM38" s="12">
        <f>AM32/AM9*100</f>
        <v>4.3478260869565215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16.666666666666664</v>
      </c>
      <c r="T39" s="12">
        <f>T33/T9*100</f>
        <v>16.666666666666664</v>
      </c>
      <c r="U39" s="12">
        <f t="shared" ref="U39:V39" si="38">U33/U9*100</f>
        <v>-200</v>
      </c>
      <c r="V39" s="12">
        <f t="shared" si="38"/>
        <v>-14.285714285714285</v>
      </c>
      <c r="W39" s="12">
        <f>Q39-AH39</f>
        <v>-1.6176470588235299</v>
      </c>
      <c r="X39" s="12">
        <f t="shared" si="33"/>
        <v>-9.5238095238095237</v>
      </c>
      <c r="Y39" s="12">
        <f>S39-AJ39</f>
        <v>11.403508771929822</v>
      </c>
      <c r="Z39" s="12">
        <f t="shared" si="37"/>
        <v>0</v>
      </c>
      <c r="AA39" s="12">
        <f t="shared" si="37"/>
        <v>-11.111111111111111</v>
      </c>
      <c r="AB39" s="12">
        <f t="shared" si="37"/>
        <v>-9.0909090909090917</v>
      </c>
      <c r="AC39" s="12">
        <f>Q39-AK39</f>
        <v>0.32679738562091476</v>
      </c>
      <c r="AD39" s="12">
        <f t="shared" si="35"/>
        <v>-7.6923076923076925</v>
      </c>
      <c r="AE39" s="12">
        <f t="shared" si="35"/>
        <v>12.318840579710143</v>
      </c>
      <c r="AH39" s="12">
        <f t="shared" ref="AH39:AJ39" si="39">AH33/AH9*100</f>
        <v>7.5</v>
      </c>
      <c r="AI39" s="12">
        <f t="shared" si="39"/>
        <v>9.5238095238095237</v>
      </c>
      <c r="AJ39" s="12">
        <f t="shared" si="39"/>
        <v>5.2631578947368416</v>
      </c>
      <c r="AK39" s="12">
        <f>AK33/AK9*100</f>
        <v>5.5555555555555554</v>
      </c>
      <c r="AL39" s="12">
        <f>AL33/AL9*100</f>
        <v>7.6923076923076925</v>
      </c>
      <c r="AM39" s="12">
        <f>AM33/AM9*100</f>
        <v>4.3478260869565215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83.333333333333343</v>
      </c>
      <c r="T40" s="12">
        <f>T34/T9*100</f>
        <v>83.333333333333343</v>
      </c>
      <c r="U40" s="12">
        <f t="shared" ref="U40:V40" si="41">U34/U9*100</f>
        <v>300</v>
      </c>
      <c r="V40" s="12">
        <f t="shared" si="41"/>
        <v>114.28571428571428</v>
      </c>
      <c r="W40" s="12">
        <f t="shared" ref="W40:W42" si="42">Q40-AH40</f>
        <v>1.6176470588235219</v>
      </c>
      <c r="X40" s="12">
        <f t="shared" si="33"/>
        <v>9.5238095238095184</v>
      </c>
      <c r="Y40" s="12">
        <f>S40-AJ40</f>
        <v>-11.403508771929808</v>
      </c>
      <c r="Z40" s="12">
        <f>Z34/Z9*100</f>
        <v>50</v>
      </c>
      <c r="AA40" s="12">
        <f t="shared" ref="AA40:AB40" si="43">AA34/AA9*100</f>
        <v>111.11111111111111</v>
      </c>
      <c r="AB40" s="12">
        <f t="shared" si="43"/>
        <v>100</v>
      </c>
      <c r="AC40" s="12">
        <f t="shared" ref="AC40:AC42" si="44">Q40-AK40</f>
        <v>2.4509803921568647</v>
      </c>
      <c r="AD40" s="12">
        <f t="shared" si="35"/>
        <v>7.6923076923076934</v>
      </c>
      <c r="AE40" s="12">
        <f t="shared" si="35"/>
        <v>-7.9710144927536106</v>
      </c>
      <c r="AH40" s="12">
        <f t="shared" ref="AH40:AJ40" si="45">AH34/AH9*100</f>
        <v>92.5</v>
      </c>
      <c r="AI40" s="12">
        <f t="shared" si="45"/>
        <v>90.476190476190482</v>
      </c>
      <c r="AJ40" s="12">
        <f t="shared" si="45"/>
        <v>94.73684210526315</v>
      </c>
      <c r="AK40" s="12">
        <f>AK34/AK9*100</f>
        <v>91.666666666666657</v>
      </c>
      <c r="AL40" s="12">
        <f>AL34/AL9*100</f>
        <v>92.307692307692307</v>
      </c>
      <c r="AM40" s="12">
        <f>AM34/AM9*100</f>
        <v>91.304347826086953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79.411764705882348</v>
      </c>
      <c r="R41" s="12">
        <f t="shared" si="46"/>
        <v>77.272727272727266</v>
      </c>
      <c r="S41" s="12">
        <f t="shared" si="46"/>
        <v>83.333333333333343</v>
      </c>
      <c r="T41" s="12">
        <f>T35/T9*100</f>
        <v>83.333333333333343</v>
      </c>
      <c r="U41" s="12">
        <f t="shared" ref="U41:V41" si="47">U35/U9*100</f>
        <v>0</v>
      </c>
      <c r="V41" s="12">
        <f t="shared" si="47"/>
        <v>71.428571428571431</v>
      </c>
      <c r="W41" s="12">
        <f t="shared" si="42"/>
        <v>-0.58823529411765207</v>
      </c>
      <c r="X41" s="12">
        <f t="shared" si="33"/>
        <v>-3.6796536796536827</v>
      </c>
      <c r="Y41" s="12">
        <f>S41-AJ41</f>
        <v>4.3859649122807127</v>
      </c>
      <c r="Z41" s="12">
        <f>Z35/Z9*100</f>
        <v>0</v>
      </c>
      <c r="AA41" s="12">
        <f t="shared" ref="AA41:AB41" si="48">AA35/AA9*100</f>
        <v>100</v>
      </c>
      <c r="AB41" s="12">
        <f t="shared" si="48"/>
        <v>81.818181818181827</v>
      </c>
      <c r="AC41" s="12">
        <f t="shared" si="44"/>
        <v>4.4117647058823479</v>
      </c>
      <c r="AD41" s="12">
        <f>R41-AL41</f>
        <v>15.734265734265726</v>
      </c>
      <c r="AE41" s="12">
        <f t="shared" si="35"/>
        <v>0.72463768115943594</v>
      </c>
      <c r="AH41" s="12">
        <f>AH35/AH9*100</f>
        <v>80</v>
      </c>
      <c r="AI41" s="12">
        <f>AI35/AI9*100</f>
        <v>80.952380952380949</v>
      </c>
      <c r="AJ41" s="12">
        <f>AJ35/AJ9*100</f>
        <v>78.94736842105263</v>
      </c>
      <c r="AK41" s="12">
        <f t="shared" ref="AK41:AM41" si="49">AK35/AK9*100</f>
        <v>75</v>
      </c>
      <c r="AL41" s="12">
        <f t="shared" si="49"/>
        <v>61.53846153846154</v>
      </c>
      <c r="AM41" s="12">
        <f t="shared" si="49"/>
        <v>82.608695652173907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50</v>
      </c>
      <c r="S42" s="12">
        <f t="shared" si="50"/>
        <v>75</v>
      </c>
      <c r="T42" s="12">
        <f t="shared" si="50"/>
        <v>0</v>
      </c>
      <c r="U42" s="12">
        <f t="shared" si="50"/>
        <v>100</v>
      </c>
      <c r="V42" s="12">
        <f t="shared" si="50"/>
        <v>14.285714285714285</v>
      </c>
      <c r="W42" s="12">
        <f t="shared" si="42"/>
        <v>8.8235294117647101</v>
      </c>
      <c r="X42" s="12">
        <f t="shared" si="33"/>
        <v>2.3809523809523867</v>
      </c>
      <c r="Y42" s="12">
        <f>S42-AJ42</f>
        <v>22.368421052631582</v>
      </c>
      <c r="Z42" s="12">
        <f t="shared" si="50"/>
        <v>-100</v>
      </c>
      <c r="AA42" s="12">
        <f t="shared" si="50"/>
        <v>77.777777777777786</v>
      </c>
      <c r="AB42" s="12">
        <f t="shared" si="50"/>
        <v>45.454545454545453</v>
      </c>
      <c r="AC42" s="12">
        <f t="shared" si="44"/>
        <v>8.8235294117647101</v>
      </c>
      <c r="AD42" s="12">
        <f>R42-AL42</f>
        <v>19.23076923076923</v>
      </c>
      <c r="AE42" s="12">
        <f t="shared" si="35"/>
        <v>14.130434782608688</v>
      </c>
      <c r="AH42" s="12">
        <f t="shared" ref="AH42:AJ42" si="51">AH36/AH9*100</f>
        <v>50</v>
      </c>
      <c r="AI42" s="12">
        <f t="shared" si="51"/>
        <v>47.619047619047613</v>
      </c>
      <c r="AJ42" s="12">
        <f t="shared" si="51"/>
        <v>52.631578947368418</v>
      </c>
      <c r="AK42" s="12">
        <f>AK36/AK9*100</f>
        <v>50</v>
      </c>
      <c r="AL42" s="12">
        <f>AL36/AL9*100</f>
        <v>30.76923076923077</v>
      </c>
      <c r="AM42" s="12">
        <f>AM36/AM9*100</f>
        <v>60.869565217391312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25</v>
      </c>
      <c r="J9" s="15">
        <f>IF(D9=G9,0,(1-(D9/(D9-G9)))*-100)</f>
        <v>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19.999999999999996</v>
      </c>
      <c r="O9" s="15">
        <f t="shared" ref="O9:P10" si="0">IF(C9=L9,0,(1-(C9/(C9-L9)))*-100)</f>
        <v>150</v>
      </c>
      <c r="P9" s="15">
        <f>IF(D9=M9,0,(1-(D9/(D9-M9)))*-100)</f>
        <v>-66.666666666666671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-19.999999999999996</v>
      </c>
      <c r="Y9" s="15">
        <f t="shared" si="1"/>
        <v>0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-42.857142857142861</v>
      </c>
      <c r="AE9" s="15">
        <f t="shared" si="2"/>
        <v>60.000000000000007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25</v>
      </c>
      <c r="J10" s="15">
        <f>IF(D10=G10,0,(1-(D10/(D10-G10)))*-100)</f>
        <v>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19.999999999999996</v>
      </c>
      <c r="O10" s="15">
        <f t="shared" si="0"/>
        <v>150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-25</v>
      </c>
      <c r="AD27" s="15">
        <f t="shared" si="2"/>
        <v>-66.666666666666671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-4</v>
      </c>
      <c r="U28" s="17">
        <v>-4</v>
      </c>
      <c r="V28" s="17">
        <v>0</v>
      </c>
      <c r="W28" s="15">
        <f t="shared" si="11"/>
        <v>-57.142857142857139</v>
      </c>
      <c r="X28" s="15">
        <f t="shared" si="1"/>
        <v>-100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-7.6923076923076872</v>
      </c>
      <c r="X34" s="15">
        <f t="shared" si="15"/>
        <v>-19.999999999999996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9.0909090909090828</v>
      </c>
      <c r="AD34" s="15">
        <f t="shared" si="17"/>
        <v>-33.333333333333336</v>
      </c>
      <c r="AE34" s="15">
        <f t="shared" si="17"/>
        <v>60.000000000000007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-8.3333333333333375</v>
      </c>
      <c r="X35" s="15">
        <f t="shared" si="15"/>
        <v>-40</v>
      </c>
      <c r="Y35" s="15">
        <f t="shared" si="15"/>
        <v>14.285714285714279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10.000000000000009</v>
      </c>
      <c r="AD35" s="15">
        <f t="shared" si="17"/>
        <v>-40</v>
      </c>
      <c r="AE35" s="15">
        <f t="shared" si="17"/>
        <v>60.000000000000007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-9.0909090909090935</v>
      </c>
      <c r="X36" s="15">
        <f t="shared" si="15"/>
        <v>-50</v>
      </c>
      <c r="Y36" s="15">
        <f t="shared" si="15"/>
        <v>14.285714285714279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66.666666666666671</v>
      </c>
      <c r="AD36" s="15">
        <f t="shared" si="17"/>
        <v>-33.333333333333336</v>
      </c>
      <c r="AE36" s="15">
        <f t="shared" si="17"/>
        <v>166.66666666666666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-8.3333333333333321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8.3333333333333428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200</v>
      </c>
      <c r="V41" s="12" t="e">
        <f t="shared" si="47"/>
        <v>#DIV/0!</v>
      </c>
      <c r="W41" s="12">
        <f t="shared" si="42"/>
        <v>-0.64102564102564941</v>
      </c>
      <c r="X41" s="12">
        <f t="shared" si="33"/>
        <v>-25</v>
      </c>
      <c r="Y41" s="12">
        <f>S41-AJ41</f>
        <v>12.5</v>
      </c>
      <c r="Z41" s="12" t="e">
        <f>Z35/Z9*100</f>
        <v>#DIV/0!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8.3333333333333144</v>
      </c>
      <c r="AD41" s="12">
        <f>R41-AL41</f>
        <v>3.5714285714285694</v>
      </c>
      <c r="AE41" s="12">
        <f t="shared" si="35"/>
        <v>0</v>
      </c>
      <c r="AH41" s="12">
        <f>AH35/AH9*100</f>
        <v>92.307692307692307</v>
      </c>
      <c r="AI41" s="12">
        <f>AI35/AI9*100</f>
        <v>100</v>
      </c>
      <c r="AJ41" s="12">
        <f>AJ35/AJ9*100</f>
        <v>87.5</v>
      </c>
      <c r="AK41" s="12">
        <f t="shared" ref="AK41:AM41" si="49">AK35/AK9*100</f>
        <v>83.333333333333343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200</v>
      </c>
      <c r="V42" s="12" t="e">
        <f t="shared" si="50"/>
        <v>#DIV/0!</v>
      </c>
      <c r="W42" s="12">
        <f t="shared" si="42"/>
        <v>-1.2820512820512704</v>
      </c>
      <c r="X42" s="12">
        <f t="shared" si="33"/>
        <v>-30</v>
      </c>
      <c r="Y42" s="12">
        <f>S42-AJ42</f>
        <v>12.5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166.66666666666669</v>
      </c>
      <c r="AC42" s="12">
        <f t="shared" si="44"/>
        <v>33.333333333333343</v>
      </c>
      <c r="AD42" s="12">
        <f>R42-AL42</f>
        <v>7.1428571428571459</v>
      </c>
      <c r="AE42" s="12">
        <f t="shared" si="35"/>
        <v>40</v>
      </c>
      <c r="AH42" s="12">
        <f t="shared" ref="AH42:AJ42" si="51">AH36/AH9*100</f>
        <v>84.615384615384613</v>
      </c>
      <c r="AI42" s="12">
        <f t="shared" si="51"/>
        <v>80</v>
      </c>
      <c r="AJ42" s="12">
        <f t="shared" si="51"/>
        <v>87.5</v>
      </c>
      <c r="AK42" s="12">
        <f>AK36/AK9*100</f>
        <v>50</v>
      </c>
      <c r="AL42" s="12">
        <f>AL36/AL9*100</f>
        <v>42.857142857142854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50</v>
      </c>
      <c r="Y9" s="15">
        <f t="shared" si="1"/>
        <v>-40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-45.45454545454546</v>
      </c>
      <c r="AD9" s="15">
        <f t="shared" ref="AD9:AE30" si="2">IF(R9=AA9,IF(R9&gt;0,"皆増",0),(1-(R9/(R9-AA9)))*-100)</f>
        <v>-25</v>
      </c>
      <c r="AE9" s="15">
        <f t="shared" si="2"/>
        <v>-57.142857142857139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0</v>
      </c>
      <c r="AB26" s="17">
        <v>-3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-14.28571428571429</v>
      </c>
      <c r="X34" s="15">
        <f t="shared" si="15"/>
        <v>50</v>
      </c>
      <c r="Y34" s="15">
        <f t="shared" si="15"/>
        <v>-40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-40</v>
      </c>
      <c r="AD34" s="15">
        <f t="shared" si="17"/>
        <v>-25</v>
      </c>
      <c r="AE34" s="15">
        <f t="shared" si="17"/>
        <v>-50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19.999999999999996</v>
      </c>
      <c r="X35" s="15" t="str">
        <f t="shared" si="15"/>
        <v>皆増</v>
      </c>
      <c r="Y35" s="15">
        <f t="shared" si="15"/>
        <v>-40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-33.333333333333336</v>
      </c>
      <c r="AD35" s="15">
        <f t="shared" si="17"/>
        <v>-25</v>
      </c>
      <c r="AE35" s="15">
        <f t="shared" si="17"/>
        <v>-40</v>
      </c>
      <c r="AH35" s="4">
        <f t="shared" ref="AH35:AJ35" si="27">SUM(AH25:AH30)</f>
        <v>5</v>
      </c>
      <c r="AI35" s="4">
        <f t="shared" si="27"/>
        <v>0</v>
      </c>
      <c r="AJ35" s="4">
        <f t="shared" si="27"/>
        <v>5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1</v>
      </c>
      <c r="U36" s="17">
        <f t="shared" si="28"/>
        <v>3</v>
      </c>
      <c r="V36" s="17">
        <f t="shared" si="28"/>
        <v>-2</v>
      </c>
      <c r="W36" s="15">
        <f t="shared" si="15"/>
        <v>19.999999999999996</v>
      </c>
      <c r="X36" s="15" t="str">
        <f t="shared" si="15"/>
        <v>皆増</v>
      </c>
      <c r="Y36" s="15">
        <f t="shared" si="15"/>
        <v>-40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-25</v>
      </c>
      <c r="AE36" s="15">
        <f t="shared" si="17"/>
        <v>50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20</v>
      </c>
      <c r="AA39" s="12">
        <f t="shared" si="37"/>
        <v>0</v>
      </c>
      <c r="AB39" s="12">
        <f t="shared" si="37"/>
        <v>25</v>
      </c>
      <c r="AC39" s="12">
        <f>Q39-AK39</f>
        <v>-9.0909090909090917</v>
      </c>
      <c r="AD39" s="12">
        <f t="shared" si="35"/>
        <v>0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9.0909090909090935</v>
      </c>
      <c r="AD40" s="12">
        <f t="shared" si="35"/>
        <v>0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300</v>
      </c>
      <c r="V41" s="12">
        <f t="shared" si="47"/>
        <v>100</v>
      </c>
      <c r="W41" s="12">
        <f t="shared" si="42"/>
        <v>28.571428571428569</v>
      </c>
      <c r="X41" s="12">
        <f t="shared" si="33"/>
        <v>100</v>
      </c>
      <c r="Y41" s="12">
        <f>S41-AJ41</f>
        <v>0</v>
      </c>
      <c r="Z41" s="12">
        <f>Z35/Z9*100</f>
        <v>60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18.181818181818173</v>
      </c>
      <c r="AD41" s="12">
        <f>R41-AL41</f>
        <v>0</v>
      </c>
      <c r="AE41" s="12">
        <f t="shared" si="35"/>
        <v>28.571428571428569</v>
      </c>
      <c r="AH41" s="12">
        <f>AH35/AH9*100</f>
        <v>71.428571428571431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100</v>
      </c>
      <c r="AM41" s="12">
        <f t="shared" si="49"/>
        <v>71.428571428571431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-100</v>
      </c>
      <c r="U42" s="12">
        <f t="shared" si="50"/>
        <v>300</v>
      </c>
      <c r="V42" s="12">
        <f t="shared" si="50"/>
        <v>100</v>
      </c>
      <c r="W42" s="12">
        <f t="shared" si="42"/>
        <v>28.571428571428569</v>
      </c>
      <c r="X42" s="12">
        <f t="shared" si="33"/>
        <v>100</v>
      </c>
      <c r="Y42" s="12">
        <f>S42-AJ42</f>
        <v>0</v>
      </c>
      <c r="Z42" s="12">
        <f t="shared" si="50"/>
        <v>0</v>
      </c>
      <c r="AA42" s="12">
        <f t="shared" si="50"/>
        <v>100</v>
      </c>
      <c r="AB42" s="12">
        <f t="shared" si="50"/>
        <v>-25</v>
      </c>
      <c r="AC42" s="12">
        <f t="shared" si="44"/>
        <v>45.45454545454546</v>
      </c>
      <c r="AD42" s="12">
        <f>R42-AL42</f>
        <v>0</v>
      </c>
      <c r="AE42" s="12">
        <f t="shared" si="35"/>
        <v>71.428571428571431</v>
      </c>
      <c r="AH42" s="12">
        <f t="shared" ref="AH42:AJ42" si="51">AH36/AH9*100</f>
        <v>71.428571428571431</v>
      </c>
      <c r="AI42" s="12">
        <f t="shared" si="51"/>
        <v>0</v>
      </c>
      <c r="AJ42" s="12">
        <f t="shared" si="51"/>
        <v>100</v>
      </c>
      <c r="AK42" s="12">
        <f>AK36/AK9*100</f>
        <v>54.54545454545454</v>
      </c>
      <c r="AL42" s="12">
        <f>AL36/AL9*100</f>
        <v>100</v>
      </c>
      <c r="AM42" s="12">
        <f>AM36/AM9*100</f>
        <v>28.571428571428569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25</v>
      </c>
      <c r="Y9" s="15">
        <f t="shared" si="1"/>
        <v>39.999999999999993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9.0909090909090828</v>
      </c>
      <c r="AD9" s="15">
        <f t="shared" ref="AD9:AE30" si="2">IF(R9=AA9,IF(R9&gt;0,"皆増",0),(1-(R9/(R9-AA9)))*-100)</f>
        <v>25</v>
      </c>
      <c r="AE9" s="15">
        <f t="shared" si="2"/>
        <v>0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>
        <f t="shared" si="2"/>
        <v>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2</v>
      </c>
      <c r="V28" s="17">
        <v>-1</v>
      </c>
      <c r="W28" s="15">
        <f t="shared" si="11"/>
        <v>33.333333333333329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>
        <f t="shared" si="2"/>
        <v>100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50</v>
      </c>
      <c r="X34" s="15">
        <f t="shared" si="15"/>
        <v>66.666666666666671</v>
      </c>
      <c r="Y34" s="15">
        <f t="shared" si="15"/>
        <v>39.999999999999993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9.0909090909090828</v>
      </c>
      <c r="AD34" s="15">
        <f t="shared" si="17"/>
        <v>25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57.142857142857139</v>
      </c>
      <c r="X35" s="15">
        <f t="shared" si="15"/>
        <v>100</v>
      </c>
      <c r="Y35" s="15">
        <f t="shared" si="15"/>
        <v>39.999999999999993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100</v>
      </c>
      <c r="X36" s="15" t="str">
        <f t="shared" si="15"/>
        <v>皆増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14.285714285714279</v>
      </c>
      <c r="AD36" s="15">
        <f t="shared" si="17"/>
        <v>0</v>
      </c>
      <c r="AE36" s="15">
        <f t="shared" si="17"/>
        <v>19.999999999999996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-100</v>
      </c>
      <c r="V39" s="12">
        <f t="shared" si="38"/>
        <v>0</v>
      </c>
      <c r="W39" s="12">
        <f>Q39-AH39</f>
        <v>-11.111111111111111</v>
      </c>
      <c r="X39" s="12">
        <f t="shared" si="33"/>
        <v>-25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13.888888888888872</v>
      </c>
      <c r="X41" s="12">
        <f t="shared" si="33"/>
        <v>30</v>
      </c>
      <c r="Y41" s="12">
        <f>S41-AJ41</f>
        <v>0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-8.3333333333333428</v>
      </c>
      <c r="AD41" s="12">
        <f>R41-AL41</f>
        <v>-20</v>
      </c>
      <c r="AE41" s="12">
        <f t="shared" si="35"/>
        <v>0</v>
      </c>
      <c r="AH41" s="12">
        <f>AH35/AH9*100</f>
        <v>77.777777777777786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40</v>
      </c>
      <c r="S42" s="12">
        <f t="shared" si="50"/>
        <v>85.714285714285708</v>
      </c>
      <c r="T42" s="12">
        <f t="shared" si="50"/>
        <v>133.33333333333331</v>
      </c>
      <c r="U42" s="12">
        <f t="shared" si="50"/>
        <v>200</v>
      </c>
      <c r="V42" s="12">
        <f t="shared" si="50"/>
        <v>100</v>
      </c>
      <c r="W42" s="12">
        <f t="shared" si="42"/>
        <v>22.222222222222214</v>
      </c>
      <c r="X42" s="12">
        <f t="shared" si="33"/>
        <v>40</v>
      </c>
      <c r="Y42" s="12">
        <f>S42-AJ42</f>
        <v>5.7142857142857082</v>
      </c>
      <c r="Z42" s="12">
        <f t="shared" si="50"/>
        <v>100</v>
      </c>
      <c r="AA42" s="12">
        <f t="shared" si="50"/>
        <v>0</v>
      </c>
      <c r="AB42" s="12" t="e">
        <f t="shared" si="50"/>
        <v>#DIV/0!</v>
      </c>
      <c r="AC42" s="12">
        <f t="shared" si="44"/>
        <v>3.0303030303030241</v>
      </c>
      <c r="AD42" s="12">
        <f>R42-AL42</f>
        <v>-10</v>
      </c>
      <c r="AE42" s="12">
        <f t="shared" si="35"/>
        <v>14.285714285714278</v>
      </c>
      <c r="AH42" s="12">
        <f t="shared" ref="AH42:AJ42" si="51">AH36/AH9*100</f>
        <v>44.444444444444443</v>
      </c>
      <c r="AI42" s="12">
        <f t="shared" si="51"/>
        <v>0</v>
      </c>
      <c r="AJ42" s="12">
        <f t="shared" si="51"/>
        <v>80</v>
      </c>
      <c r="AK42" s="12">
        <f>AK36/AK9*100</f>
        <v>63.636363636363633</v>
      </c>
      <c r="AL42" s="12">
        <f>AL36/AL9*100</f>
        <v>50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50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-42.857142857142861</v>
      </c>
      <c r="O9" s="15">
        <f t="shared" ref="O9:P10" si="0">IF(C9=L9,0,(1-(C9/(C9-L9)))*-100)</f>
        <v>-40</v>
      </c>
      <c r="P9" s="15">
        <f>IF(D9=M9,0,(1-(D9/(D9-M9)))*-100)</f>
        <v>-50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5</v>
      </c>
      <c r="U9" s="17">
        <f>SUM(U10:U30)</f>
        <v>4</v>
      </c>
      <c r="V9" s="17">
        <f>SUM(V10:V30)</f>
        <v>1</v>
      </c>
      <c r="W9" s="15">
        <f>IF(Q9=T9,IF(Q9&gt;0,"皆増",0),(1-(Q9/(Q9-T9)))*-100)</f>
        <v>29.411764705882359</v>
      </c>
      <c r="X9" s="15">
        <f t="shared" ref="X9:Y30" si="1">IF(R9=U9,IF(R9&gt;0,"皆増",0),(1-(R9/(R9-U9)))*-100)</f>
        <v>57.142857142857139</v>
      </c>
      <c r="Y9" s="15">
        <f t="shared" si="1"/>
        <v>10.000000000000009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15.789473684210531</v>
      </c>
      <c r="AD9" s="15">
        <f t="shared" ref="AD9:AE30" si="2">IF(R9=AA9,IF(R9&gt;0,"皆増",0),(1-(R9/(R9-AA9)))*-100)</f>
        <v>-15.384615384615385</v>
      </c>
      <c r="AE9" s="15">
        <f t="shared" si="2"/>
        <v>83.333333333333329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19</v>
      </c>
      <c r="AL9" s="4">
        <f t="shared" si="4"/>
        <v>13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-42.857142857142861</v>
      </c>
      <c r="O10" s="15">
        <f t="shared" si="0"/>
        <v>-40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-75</v>
      </c>
      <c r="AD24" s="15">
        <f t="shared" si="2"/>
        <v>-50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50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 t="str">
        <f t="shared" si="1"/>
        <v>皆増</v>
      </c>
      <c r="Y26" s="15">
        <f t="shared" si="1"/>
        <v>100</v>
      </c>
      <c r="Z26" s="17">
        <f t="shared" si="12"/>
        <v>-2</v>
      </c>
      <c r="AA26" s="17">
        <v>-4</v>
      </c>
      <c r="AB26" s="17">
        <v>2</v>
      </c>
      <c r="AC26" s="15">
        <f t="shared" si="13"/>
        <v>-40</v>
      </c>
      <c r="AD26" s="15">
        <f t="shared" si="2"/>
        <v>-80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5</v>
      </c>
      <c r="AL26" s="4">
        <f t="shared" si="4"/>
        <v>5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200</v>
      </c>
      <c r="Y27" s="15">
        <f t="shared" si="1"/>
        <v>-33.333333333333336</v>
      </c>
      <c r="Z27" s="17">
        <f t="shared" si="12"/>
        <v>1</v>
      </c>
      <c r="AA27" s="17">
        <v>0</v>
      </c>
      <c r="AB27" s="17">
        <v>1</v>
      </c>
      <c r="AC27" s="15">
        <f t="shared" si="13"/>
        <v>25</v>
      </c>
      <c r="AD27" s="15">
        <f t="shared" si="2"/>
        <v>0</v>
      </c>
      <c r="AE27" s="15">
        <f t="shared" si="2"/>
        <v>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 t="str">
        <f t="shared" si="2"/>
        <v>皆増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-2</v>
      </c>
      <c r="V29" s="17">
        <v>4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300</v>
      </c>
      <c r="AD29" s="15">
        <f t="shared" si="2"/>
        <v>0</v>
      </c>
      <c r="AE29" s="15">
        <f t="shared" si="2"/>
        <v>300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31.25</v>
      </c>
      <c r="X34" s="15">
        <f t="shared" si="15"/>
        <v>42.857142857142861</v>
      </c>
      <c r="Y34" s="15">
        <f t="shared" si="15"/>
        <v>22.222222222222232</v>
      </c>
      <c r="Z34" s="17">
        <f t="shared" ref="Z34:AB34" si="23">SUM(Z23:Z30)</f>
        <v>2</v>
      </c>
      <c r="AA34" s="17">
        <f t="shared" si="23"/>
        <v>-3</v>
      </c>
      <c r="AB34" s="17">
        <f t="shared" si="23"/>
        <v>5</v>
      </c>
      <c r="AC34" s="15">
        <f t="shared" si="17"/>
        <v>10.526315789473696</v>
      </c>
      <c r="AD34" s="15">
        <f t="shared" si="17"/>
        <v>-23.076923076923073</v>
      </c>
      <c r="AE34" s="15">
        <f t="shared" si="17"/>
        <v>83.333333333333329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19</v>
      </c>
      <c r="AL34" s="4">
        <f>SUM(AL23:AL30)</f>
        <v>13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9</v>
      </c>
      <c r="S35" s="17">
        <f t="shared" si="25"/>
        <v>11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33.333333333333329</v>
      </c>
      <c r="X35" s="15">
        <f t="shared" si="15"/>
        <v>28.57142857142858</v>
      </c>
      <c r="Y35" s="15">
        <f t="shared" si="15"/>
        <v>37.5</v>
      </c>
      <c r="Z35" s="17">
        <f t="shared" ref="Z35:AB35" si="26">SUM(Z25:Z30)</f>
        <v>7</v>
      </c>
      <c r="AA35" s="17">
        <f t="shared" si="26"/>
        <v>0</v>
      </c>
      <c r="AB35" s="17">
        <f t="shared" si="26"/>
        <v>7</v>
      </c>
      <c r="AC35" s="15">
        <f t="shared" si="17"/>
        <v>53.846153846153854</v>
      </c>
      <c r="AD35" s="15">
        <f t="shared" si="17"/>
        <v>0</v>
      </c>
      <c r="AE35" s="15">
        <f t="shared" si="17"/>
        <v>175</v>
      </c>
      <c r="AH35" s="4">
        <f t="shared" ref="AH35:AJ35" si="27">SUM(AH25:AH30)</f>
        <v>15</v>
      </c>
      <c r="AI35" s="4">
        <f t="shared" si="27"/>
        <v>7</v>
      </c>
      <c r="AJ35" s="4">
        <f t="shared" si="27"/>
        <v>8</v>
      </c>
      <c r="AK35" s="4">
        <f>SUM(AK25:AK30)</f>
        <v>13</v>
      </c>
      <c r="AL35" s="4">
        <f>SUM(AL25:AL30)</f>
        <v>9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27.27272727272727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100</v>
      </c>
      <c r="AD36" s="15">
        <f t="shared" si="17"/>
        <v>66.666666666666671</v>
      </c>
      <c r="AE36" s="15">
        <f t="shared" si="17"/>
        <v>125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25</v>
      </c>
      <c r="V39" s="12">
        <f t="shared" si="38"/>
        <v>-100</v>
      </c>
      <c r="W39" s="12">
        <f>Q39-AH39</f>
        <v>-1.3368983957219243</v>
      </c>
      <c r="X39" s="12">
        <f t="shared" si="33"/>
        <v>9.0909090909090917</v>
      </c>
      <c r="Y39" s="12">
        <f>S39-AJ39</f>
        <v>-10</v>
      </c>
      <c r="Z39" s="12">
        <f t="shared" si="37"/>
        <v>33.333333333333329</v>
      </c>
      <c r="AA39" s="12">
        <f t="shared" si="37"/>
        <v>-50</v>
      </c>
      <c r="AB39" s="12">
        <f t="shared" si="37"/>
        <v>0</v>
      </c>
      <c r="AC39" s="12">
        <f>Q39-AK39</f>
        <v>4.5454545454545459</v>
      </c>
      <c r="AD39" s="12">
        <f t="shared" si="35"/>
        <v>9.0909090909090917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75</v>
      </c>
      <c r="V40" s="12">
        <f t="shared" si="41"/>
        <v>200</v>
      </c>
      <c r="W40" s="12">
        <f t="shared" ref="W40:W42" si="42">Q40-AH40</f>
        <v>1.3368983957219314</v>
      </c>
      <c r="X40" s="12">
        <f t="shared" si="33"/>
        <v>-9.0909090909090935</v>
      </c>
      <c r="Y40" s="12">
        <f>S40-AJ40</f>
        <v>10</v>
      </c>
      <c r="Z40" s="12">
        <f>Z34/Z9*100</f>
        <v>66.666666666666657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-4.5454545454545467</v>
      </c>
      <c r="AD40" s="12">
        <f t="shared" si="35"/>
        <v>-9.0909090909090935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81.818181818181827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50</v>
      </c>
      <c r="V41" s="12">
        <f t="shared" si="47"/>
        <v>300</v>
      </c>
      <c r="W41" s="12">
        <f t="shared" si="42"/>
        <v>2.6737967914438485</v>
      </c>
      <c r="X41" s="12">
        <f t="shared" si="33"/>
        <v>-18.181818181818173</v>
      </c>
      <c r="Y41" s="12">
        <f>S41-AJ41</f>
        <v>20</v>
      </c>
      <c r="Z41" s="12">
        <f>Z35/Z9*100</f>
        <v>233.33333333333334</v>
      </c>
      <c r="AA41" s="12">
        <f t="shared" ref="AA41:AB41" si="48">AA35/AA9*100</f>
        <v>0</v>
      </c>
      <c r="AB41" s="12">
        <f t="shared" si="48"/>
        <v>140</v>
      </c>
      <c r="AC41" s="12">
        <f t="shared" si="44"/>
        <v>22.488038277511961</v>
      </c>
      <c r="AD41" s="12">
        <f>R41-AL41</f>
        <v>12.587412587412601</v>
      </c>
      <c r="AE41" s="12">
        <f t="shared" si="35"/>
        <v>33.333333333333343</v>
      </c>
      <c r="AH41" s="12">
        <f>AH35/AH9*100</f>
        <v>88.235294117647058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68.421052631578945</v>
      </c>
      <c r="AL41" s="12">
        <f t="shared" si="49"/>
        <v>69.230769230769226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45.454545454545453</v>
      </c>
      <c r="S42" s="12">
        <f t="shared" si="50"/>
        <v>81.818181818181827</v>
      </c>
      <c r="T42" s="12">
        <f t="shared" si="50"/>
        <v>60</v>
      </c>
      <c r="U42" s="12">
        <f t="shared" si="50"/>
        <v>0</v>
      </c>
      <c r="V42" s="12">
        <f t="shared" si="50"/>
        <v>300</v>
      </c>
      <c r="W42" s="12">
        <f t="shared" si="42"/>
        <v>-1.0695187165775408</v>
      </c>
      <c r="X42" s="12">
        <f t="shared" si="33"/>
        <v>-25.974025974025977</v>
      </c>
      <c r="Y42" s="12">
        <f>S42-AJ42</f>
        <v>21.818181818181827</v>
      </c>
      <c r="Z42" s="12">
        <f t="shared" si="50"/>
        <v>233.33333333333334</v>
      </c>
      <c r="AA42" s="12">
        <f t="shared" si="50"/>
        <v>-100</v>
      </c>
      <c r="AB42" s="12">
        <f t="shared" si="50"/>
        <v>100</v>
      </c>
      <c r="AC42" s="12">
        <f t="shared" si="44"/>
        <v>26.794258373205743</v>
      </c>
      <c r="AD42" s="12">
        <f>R42-AL42</f>
        <v>22.377622377622377</v>
      </c>
      <c r="AE42" s="12">
        <f t="shared" si="35"/>
        <v>15.15151515151517</v>
      </c>
      <c r="AH42" s="12">
        <f t="shared" ref="AH42:AJ42" si="51">AH36/AH9*100</f>
        <v>64.705882352941174</v>
      </c>
      <c r="AI42" s="12">
        <f t="shared" si="51"/>
        <v>71.428571428571431</v>
      </c>
      <c r="AJ42" s="12">
        <f t="shared" si="51"/>
        <v>60</v>
      </c>
      <c r="AK42" s="12">
        <f>AK36/AK9*100</f>
        <v>36.84210526315789</v>
      </c>
      <c r="AL42" s="12">
        <f>AL36/AL9*100</f>
        <v>23.076923076923077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2021-08-13T05:41:15Z</dcterms:modified>
</cp:coreProperties>
</file>