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82\disk2\課共有\【内部作業用】\02人口生計教育担当\【人口移動調査】\【01速報・月報】\Ｒ３年度\R3.7\③公表資料\01_統計表\"/>
    </mc:Choice>
  </mc:AlternateContent>
  <bookViews>
    <workbookView xWindow="0" yWindow="0" windowWidth="20490" windowHeight="7500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52511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O9" i="5" s="1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P9" i="7" s="1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P9" i="8" s="1"/>
  <c r="C9" i="8"/>
  <c r="O9" i="8" s="1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N10" i="10" s="1"/>
  <c r="V9" i="10"/>
  <c r="U9" i="10"/>
  <c r="S9" i="10"/>
  <c r="R9" i="10"/>
  <c r="M9" i="10"/>
  <c r="L9" i="10"/>
  <c r="G9" i="10"/>
  <c r="F9" i="10"/>
  <c r="D9" i="10"/>
  <c r="P9" i="10" s="1"/>
  <c r="C9" i="10"/>
  <c r="O9" i="10" s="1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N10" i="11" s="1"/>
  <c r="V9" i="11"/>
  <c r="U9" i="11"/>
  <c r="S9" i="11"/>
  <c r="R9" i="11"/>
  <c r="M9" i="11"/>
  <c r="L9" i="11"/>
  <c r="G9" i="11"/>
  <c r="F9" i="11"/>
  <c r="D9" i="11"/>
  <c r="C9" i="11"/>
  <c r="O9" i="11" s="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O9" i="12" s="1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O9" i="15" s="1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O9" i="18" s="1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P9" i="22" s="1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P9" i="9" l="1"/>
  <c r="P9" i="14"/>
  <c r="P9" i="19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T40" i="10" s="1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K32" i="20" l="1"/>
  <c r="W32" i="22"/>
  <c r="AC32" i="22"/>
  <c r="AC33" i="22"/>
  <c r="W33" i="22"/>
  <c r="AL41" i="7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D41" i="7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1" i="4" l="1"/>
  <c r="AK38" i="18"/>
  <c r="AK40" i="4"/>
  <c r="AH40" i="21"/>
  <c r="W40" i="21" s="1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C40" i="22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29" i="1" l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<sst xmlns="http://schemas.openxmlformats.org/spreadsheetml/2006/main" count="7700" uniqueCount="97">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</sst>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tabSelected="1" view="pageBreakPreview" zoomScale="115" zoomScaleNormal="100" zoomScaleSheetLayoutView="115" workbookViewId="0">
      <selection activeCell="H2" sqref="H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32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15">
      <c r="A9" s="4" t="s">
        <v>0</v>
      </c>
      <c r="B9" s="17">
        <f>C9+D9</f>
        <v>316</v>
      </c>
      <c r="C9" s="17">
        <f>SUM(C10:C30)</f>
        <v>180</v>
      </c>
      <c r="D9" s="17">
        <f>SUM(D10:D30)</f>
        <v>136</v>
      </c>
      <c r="E9" s="17">
        <f>F9+G9</f>
        <v>15</v>
      </c>
      <c r="F9" s="17">
        <f>SUM(F10:F30)</f>
        <v>10</v>
      </c>
      <c r="G9" s="17">
        <f>SUM(G10:G30)</f>
        <v>5</v>
      </c>
      <c r="H9" s="15">
        <f>IF(B9=E9,0,(1-(B9/(B9-E9)))*-100)</f>
        <v>4.9833887043189362</v>
      </c>
      <c r="I9" s="15">
        <f>IF(C9=F9,0,(1-(C9/(C9-F9)))*-100)</f>
        <v>5.8823529411764719</v>
      </c>
      <c r="J9" s="15">
        <f>IF(D9=G9,0,(1-(D9/(D9-G9)))*-100)</f>
        <v>3.8167938931297662</v>
      </c>
      <c r="K9" s="17">
        <f>L9+M9</f>
        <v>-41</v>
      </c>
      <c r="L9" s="17">
        <f>SUM(L10:L30)</f>
        <v>3</v>
      </c>
      <c r="M9" s="17">
        <f>SUM(M10:M30)</f>
        <v>-44</v>
      </c>
      <c r="N9" s="15">
        <f>IF(B9=K9,0,(1-(B9/(B9-K9)))*-100)</f>
        <v>-11.484593837535018</v>
      </c>
      <c r="O9" s="15">
        <f t="shared" ref="O9" si="0">IF(C9=L9,0,(1-(C9/(C9-L9)))*-100)</f>
        <v>1.6949152542372836</v>
      </c>
      <c r="P9" s="15">
        <f>IF(D9=M9,0,(1-(D9/(D9-M9)))*-100)</f>
        <v>-24.444444444444446</v>
      </c>
      <c r="Q9" s="17">
        <f>R9+S9</f>
        <v>576</v>
      </c>
      <c r="R9" s="17">
        <f>SUM(R10:R30)</f>
        <v>268</v>
      </c>
      <c r="S9" s="17">
        <f>SUM(S10:S30)</f>
        <v>308</v>
      </c>
      <c r="T9" s="17">
        <f>U9+V9</f>
        <v>-53</v>
      </c>
      <c r="U9" s="17">
        <f>SUM(U10:U30)</f>
        <v>-35</v>
      </c>
      <c r="V9" s="17">
        <f>SUM(V10:V30)</f>
        <v>-18</v>
      </c>
      <c r="W9" s="15">
        <f>IF(Q9=T9,IF(Q9&gt;0,"皆増",0),(1-(Q9/(Q9-T9)))*-100)</f>
        <v>-8.42607313195548</v>
      </c>
      <c r="X9" s="15">
        <f t="shared" ref="X9:Y30" si="1">IF(R9=U9,IF(R9&gt;0,"皆増",0),(1-(R9/(R9-U9)))*-100)</f>
        <v>-11.551155115511547</v>
      </c>
      <c r="Y9" s="15">
        <f t="shared" si="1"/>
        <v>-5.5214723926380387</v>
      </c>
      <c r="Z9" s="17">
        <f>AA9+AB9</f>
        <v>87</v>
      </c>
      <c r="AA9" s="17">
        <f>SUM(AA10:AA30)</f>
        <v>33</v>
      </c>
      <c r="AB9" s="17">
        <f>SUM(AB10:AB30)</f>
        <v>54</v>
      </c>
      <c r="AC9" s="15">
        <f>IF(Q9=Z9,IF(Q9&gt;0,"皆増",0),(1-(Q9/(Q9-Z9)))*-100)</f>
        <v>17.791411042944794</v>
      </c>
      <c r="AD9" s="15">
        <f t="shared" ref="AD9:AE30" si="2">IF(R9=AA9,IF(R9&gt;0,"皆増",0),(1-(R9/(R9-AA9)))*-100)</f>
        <v>14.042553191489372</v>
      </c>
      <c r="AE9" s="15">
        <f t="shared" si="2"/>
        <v>21.259842519685044</v>
      </c>
      <c r="AH9" s="4">
        <f t="shared" ref="AH9:AH30" si="3">Q9-T9</f>
        <v>629</v>
      </c>
      <c r="AI9" s="4">
        <f t="shared" ref="AI9:AI30" si="4">R9-U9</f>
        <v>303</v>
      </c>
      <c r="AJ9" s="4">
        <f t="shared" ref="AJ9:AJ30" si="5">S9-V9</f>
        <v>326</v>
      </c>
      <c r="AK9" s="4">
        <f t="shared" ref="AK9:AK30" si="6">Q9-Z9</f>
        <v>489</v>
      </c>
      <c r="AL9" s="4">
        <f t="shared" ref="AL9:AL30" si="7">R9-AA9</f>
        <v>235</v>
      </c>
      <c r="AM9" s="4">
        <f t="shared" ref="AM9:AM30" si="8">S9-AB9</f>
        <v>254</v>
      </c>
    </row>
    <row r="10" spans="1:39" s="1" customFormat="1" ht="18" customHeight="1" x14ac:dyDescent="0.15">
      <c r="A10" s="4" t="s">
        <v>1</v>
      </c>
      <c r="B10" s="17">
        <f t="shared" ref="B10" si="9">C10+D10</f>
        <v>316</v>
      </c>
      <c r="C10" s="17">
        <v>180</v>
      </c>
      <c r="D10" s="17">
        <v>136</v>
      </c>
      <c r="E10" s="17">
        <f t="shared" ref="E10" si="10">F10+G10</f>
        <v>15</v>
      </c>
      <c r="F10" s="17">
        <v>10</v>
      </c>
      <c r="G10" s="17">
        <v>5</v>
      </c>
      <c r="H10" s="15">
        <f>IF(B10=E10,0,(1-(B10/(B10-E10)))*-100)</f>
        <v>4.9833887043189362</v>
      </c>
      <c r="I10" s="15">
        <f t="shared" ref="I10" si="11">IF(C10=F10,0,(1-(C10/(C10-F10)))*-100)</f>
        <v>5.8823529411764719</v>
      </c>
      <c r="J10" s="15">
        <f>IF(D10=G10,0,(1-(D10/(D10-G10)))*-100)</f>
        <v>3.8167938931297662</v>
      </c>
      <c r="K10" s="17">
        <f t="shared" ref="K10" si="12">L10+M10</f>
        <v>-41</v>
      </c>
      <c r="L10" s="17">
        <v>3</v>
      </c>
      <c r="M10" s="17">
        <v>-44</v>
      </c>
      <c r="N10" s="15">
        <f>IF(B10=K10,0,(1-(B10/(B10-K10)))*-100)</f>
        <v>-11.484593837535018</v>
      </c>
      <c r="O10" s="15">
        <f t="shared" ref="O10" si="13">IF(C10=L10,0,(1-(C10/(C10-L10)))*-100)</f>
        <v>1.6949152542372836</v>
      </c>
      <c r="P10" s="15">
        <f t="shared" ref="P10" si="14">IF(D10=M10,0,(1-(D10/(D10-M10)))*-100)</f>
        <v>-24.444444444444446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0</v>
      </c>
      <c r="AA10" s="17">
        <v>0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15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-1</v>
      </c>
      <c r="AA11" s="17">
        <v>-1</v>
      </c>
      <c r="AB11" s="17">
        <v>0</v>
      </c>
      <c r="AC11" s="15">
        <f t="shared" si="19"/>
        <v>-100</v>
      </c>
      <c r="AD11" s="15">
        <f t="shared" si="2"/>
        <v>-100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1</v>
      </c>
      <c r="AL11" s="4">
        <f t="shared" si="7"/>
        <v>1</v>
      </c>
      <c r="AM11" s="4">
        <f t="shared" si="8"/>
        <v>0</v>
      </c>
    </row>
    <row r="12" spans="1:39" s="1" customFormat="1" ht="18" customHeight="1" x14ac:dyDescent="0.15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1</v>
      </c>
      <c r="R12" s="17">
        <v>1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1</v>
      </c>
      <c r="AA12" s="17">
        <v>1</v>
      </c>
      <c r="AB12" s="17">
        <v>0</v>
      </c>
      <c r="AC12" s="15" t="str">
        <f t="shared" si="19"/>
        <v>皆増</v>
      </c>
      <c r="AD12" s="15" t="str">
        <f t="shared" si="2"/>
        <v>皆増</v>
      </c>
      <c r="AE12" s="15">
        <f t="shared" si="2"/>
        <v>0</v>
      </c>
      <c r="AH12" s="4">
        <f t="shared" si="3"/>
        <v>1</v>
      </c>
      <c r="AI12" s="4">
        <f t="shared" si="4"/>
        <v>1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15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15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4</v>
      </c>
      <c r="R14" s="17">
        <v>1</v>
      </c>
      <c r="S14" s="17">
        <v>3</v>
      </c>
      <c r="T14" s="17">
        <f t="shared" si="16"/>
        <v>4</v>
      </c>
      <c r="U14" s="17">
        <v>1</v>
      </c>
      <c r="V14" s="17">
        <v>3</v>
      </c>
      <c r="W14" s="15" t="str">
        <f t="shared" si="17"/>
        <v>皆増</v>
      </c>
      <c r="X14" s="15" t="str">
        <f t="shared" si="1"/>
        <v>皆増</v>
      </c>
      <c r="Y14" s="15" t="str">
        <f t="shared" si="1"/>
        <v>皆増</v>
      </c>
      <c r="Z14" s="17">
        <f t="shared" si="18"/>
        <v>3</v>
      </c>
      <c r="AA14" s="17">
        <v>1</v>
      </c>
      <c r="AB14" s="17">
        <v>2</v>
      </c>
      <c r="AC14" s="15">
        <f t="shared" si="19"/>
        <v>300</v>
      </c>
      <c r="AD14" s="15" t="str">
        <f t="shared" si="2"/>
        <v>皆増</v>
      </c>
      <c r="AE14" s="15">
        <f t="shared" si="2"/>
        <v>200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1</v>
      </c>
      <c r="AL14" s="4">
        <f t="shared" si="7"/>
        <v>0</v>
      </c>
      <c r="AM14" s="4">
        <f t="shared" si="8"/>
        <v>1</v>
      </c>
    </row>
    <row r="15" spans="1:39" s="1" customFormat="1" ht="18" customHeight="1" x14ac:dyDescent="0.15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1</v>
      </c>
      <c r="S15" s="17">
        <v>0</v>
      </c>
      <c r="T15" s="17">
        <f t="shared" si="16"/>
        <v>1</v>
      </c>
      <c r="U15" s="17">
        <v>1</v>
      </c>
      <c r="V15" s="17">
        <v>0</v>
      </c>
      <c r="W15" s="15" t="str">
        <f t="shared" si="17"/>
        <v>皆増</v>
      </c>
      <c r="X15" s="15" t="str">
        <f t="shared" si="1"/>
        <v>皆増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1</v>
      </c>
      <c r="AL15" s="4">
        <f t="shared" si="7"/>
        <v>1</v>
      </c>
      <c r="AM15" s="4">
        <f t="shared" si="8"/>
        <v>0</v>
      </c>
    </row>
    <row r="16" spans="1:39" s="1" customFormat="1" ht="18" customHeight="1" x14ac:dyDescent="0.15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1</v>
      </c>
      <c r="R16" s="17">
        <v>1</v>
      </c>
      <c r="S16" s="17">
        <v>0</v>
      </c>
      <c r="T16" s="17">
        <f t="shared" si="16"/>
        <v>-1</v>
      </c>
      <c r="U16" s="17">
        <v>0</v>
      </c>
      <c r="V16" s="17">
        <v>-1</v>
      </c>
      <c r="W16" s="15">
        <f t="shared" si="17"/>
        <v>-50</v>
      </c>
      <c r="X16" s="15">
        <f t="shared" si="1"/>
        <v>0</v>
      </c>
      <c r="Y16" s="15">
        <f t="shared" si="1"/>
        <v>-100</v>
      </c>
      <c r="Z16" s="17">
        <f t="shared" si="18"/>
        <v>1</v>
      </c>
      <c r="AA16" s="17">
        <v>1</v>
      </c>
      <c r="AB16" s="17">
        <v>0</v>
      </c>
      <c r="AC16" s="15" t="str">
        <f t="shared" si="19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2</v>
      </c>
      <c r="AI16" s="4">
        <f t="shared" si="4"/>
        <v>1</v>
      </c>
      <c r="AJ16" s="4">
        <f t="shared" si="5"/>
        <v>1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 x14ac:dyDescent="0.15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0</v>
      </c>
      <c r="R17" s="17">
        <v>0</v>
      </c>
      <c r="S17" s="17">
        <v>0</v>
      </c>
      <c r="T17" s="17">
        <f t="shared" si="16"/>
        <v>0</v>
      </c>
      <c r="U17" s="17">
        <v>0</v>
      </c>
      <c r="V17" s="17">
        <v>0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-2</v>
      </c>
      <c r="AA17" s="17">
        <v>-2</v>
      </c>
      <c r="AB17" s="17">
        <v>0</v>
      </c>
      <c r="AC17" s="15">
        <f t="shared" si="19"/>
        <v>-100</v>
      </c>
      <c r="AD17" s="15">
        <f t="shared" si="2"/>
        <v>-100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2</v>
      </c>
      <c r="AL17" s="4">
        <f t="shared" si="7"/>
        <v>2</v>
      </c>
      <c r="AM17" s="4">
        <f t="shared" si="8"/>
        <v>0</v>
      </c>
    </row>
    <row r="18" spans="1:39" s="1" customFormat="1" ht="18" customHeight="1" x14ac:dyDescent="0.15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1</v>
      </c>
      <c r="S18" s="17">
        <v>0</v>
      </c>
      <c r="T18" s="17">
        <f t="shared" si="16"/>
        <v>-4</v>
      </c>
      <c r="U18" s="17">
        <v>-2</v>
      </c>
      <c r="V18" s="17">
        <v>-2</v>
      </c>
      <c r="W18" s="15">
        <f t="shared" si="17"/>
        <v>-80</v>
      </c>
      <c r="X18" s="15">
        <f t="shared" si="1"/>
        <v>-66.666666666666671</v>
      </c>
      <c r="Y18" s="15">
        <f t="shared" si="1"/>
        <v>-100</v>
      </c>
      <c r="Z18" s="17">
        <f t="shared" si="18"/>
        <v>1</v>
      </c>
      <c r="AA18" s="17">
        <v>1</v>
      </c>
      <c r="AB18" s="17">
        <v>0</v>
      </c>
      <c r="AC18" s="15" t="str">
        <f t="shared" si="19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5</v>
      </c>
      <c r="AI18" s="4">
        <f t="shared" si="4"/>
        <v>3</v>
      </c>
      <c r="AJ18" s="4">
        <f t="shared" si="5"/>
        <v>2</v>
      </c>
      <c r="AK18" s="4">
        <f t="shared" si="6"/>
        <v>0</v>
      </c>
      <c r="AL18" s="4">
        <f t="shared" si="7"/>
        <v>0</v>
      </c>
      <c r="AM18" s="4">
        <f t="shared" si="8"/>
        <v>0</v>
      </c>
    </row>
    <row r="19" spans="1:39" s="1" customFormat="1" ht="18" customHeight="1" x14ac:dyDescent="0.15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3</v>
      </c>
      <c r="R19" s="17">
        <v>1</v>
      </c>
      <c r="S19" s="17">
        <v>2</v>
      </c>
      <c r="T19" s="17">
        <f t="shared" si="16"/>
        <v>-1</v>
      </c>
      <c r="U19" s="17">
        <v>-1</v>
      </c>
      <c r="V19" s="17">
        <v>0</v>
      </c>
      <c r="W19" s="15">
        <f t="shared" si="17"/>
        <v>-25</v>
      </c>
      <c r="X19" s="15">
        <f t="shared" si="1"/>
        <v>-50</v>
      </c>
      <c r="Y19" s="15">
        <f t="shared" si="1"/>
        <v>0</v>
      </c>
      <c r="Z19" s="17">
        <f t="shared" si="18"/>
        <v>0</v>
      </c>
      <c r="AA19" s="17">
        <v>0</v>
      </c>
      <c r="AB19" s="17">
        <v>0</v>
      </c>
      <c r="AC19" s="15">
        <f t="shared" si="19"/>
        <v>0</v>
      </c>
      <c r="AD19" s="15">
        <f t="shared" si="2"/>
        <v>0</v>
      </c>
      <c r="AE19" s="15">
        <f t="shared" si="2"/>
        <v>0</v>
      </c>
      <c r="AH19" s="4">
        <f t="shared" si="3"/>
        <v>4</v>
      </c>
      <c r="AI19" s="4">
        <f t="shared" si="4"/>
        <v>2</v>
      </c>
      <c r="AJ19" s="4">
        <f t="shared" si="5"/>
        <v>2</v>
      </c>
      <c r="AK19" s="4">
        <f t="shared" si="6"/>
        <v>3</v>
      </c>
      <c r="AL19" s="4">
        <f t="shared" si="7"/>
        <v>1</v>
      </c>
      <c r="AM19" s="4">
        <f t="shared" si="8"/>
        <v>2</v>
      </c>
    </row>
    <row r="20" spans="1:39" s="1" customFormat="1" ht="18" customHeight="1" x14ac:dyDescent="0.15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2</v>
      </c>
      <c r="R20" s="17">
        <v>1</v>
      </c>
      <c r="S20" s="17">
        <v>1</v>
      </c>
      <c r="T20" s="17">
        <f t="shared" si="16"/>
        <v>-8</v>
      </c>
      <c r="U20" s="17">
        <v>-2</v>
      </c>
      <c r="V20" s="17">
        <v>-6</v>
      </c>
      <c r="W20" s="15">
        <f t="shared" si="17"/>
        <v>-80</v>
      </c>
      <c r="X20" s="15">
        <f t="shared" si="1"/>
        <v>-66.666666666666671</v>
      </c>
      <c r="Y20" s="15">
        <f t="shared" si="1"/>
        <v>-85.714285714285722</v>
      </c>
      <c r="Z20" s="17">
        <f t="shared" si="18"/>
        <v>-4</v>
      </c>
      <c r="AA20" s="17">
        <v>-3</v>
      </c>
      <c r="AB20" s="17">
        <v>-1</v>
      </c>
      <c r="AC20" s="15">
        <f t="shared" si="19"/>
        <v>-66.666666666666671</v>
      </c>
      <c r="AD20" s="15">
        <f t="shared" si="2"/>
        <v>-75</v>
      </c>
      <c r="AE20" s="15">
        <f t="shared" si="2"/>
        <v>-50</v>
      </c>
      <c r="AH20" s="4">
        <f t="shared" si="3"/>
        <v>10</v>
      </c>
      <c r="AI20" s="4">
        <f t="shared" si="4"/>
        <v>3</v>
      </c>
      <c r="AJ20" s="4">
        <f t="shared" si="5"/>
        <v>7</v>
      </c>
      <c r="AK20" s="4">
        <f t="shared" si="6"/>
        <v>6</v>
      </c>
      <c r="AL20" s="4">
        <f t="shared" si="7"/>
        <v>4</v>
      </c>
      <c r="AM20" s="4">
        <f t="shared" si="8"/>
        <v>2</v>
      </c>
    </row>
    <row r="21" spans="1:39" s="1" customFormat="1" ht="18" customHeight="1" x14ac:dyDescent="0.15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7</v>
      </c>
      <c r="R21" s="17">
        <v>4</v>
      </c>
      <c r="S21" s="17">
        <v>3</v>
      </c>
      <c r="T21" s="17">
        <f t="shared" si="16"/>
        <v>-1</v>
      </c>
      <c r="U21" s="17">
        <v>1</v>
      </c>
      <c r="V21" s="17">
        <v>-2</v>
      </c>
      <c r="W21" s="15">
        <f t="shared" si="17"/>
        <v>-12.5</v>
      </c>
      <c r="X21" s="15">
        <f t="shared" si="1"/>
        <v>33.333333333333329</v>
      </c>
      <c r="Y21" s="15">
        <f t="shared" si="1"/>
        <v>-40</v>
      </c>
      <c r="Z21" s="17">
        <f t="shared" si="18"/>
        <v>2</v>
      </c>
      <c r="AA21" s="17">
        <v>2</v>
      </c>
      <c r="AB21" s="17">
        <v>0</v>
      </c>
      <c r="AC21" s="15">
        <f t="shared" si="19"/>
        <v>39.999999999999993</v>
      </c>
      <c r="AD21" s="15">
        <f t="shared" si="2"/>
        <v>100</v>
      </c>
      <c r="AE21" s="15">
        <f t="shared" si="2"/>
        <v>0</v>
      </c>
      <c r="AH21" s="4">
        <f t="shared" si="3"/>
        <v>8</v>
      </c>
      <c r="AI21" s="4">
        <f t="shared" si="4"/>
        <v>3</v>
      </c>
      <c r="AJ21" s="4">
        <f t="shared" si="5"/>
        <v>5</v>
      </c>
      <c r="AK21" s="4">
        <f t="shared" si="6"/>
        <v>5</v>
      </c>
      <c r="AL21" s="4">
        <f t="shared" si="7"/>
        <v>2</v>
      </c>
      <c r="AM21" s="4">
        <f t="shared" si="8"/>
        <v>3</v>
      </c>
    </row>
    <row r="22" spans="1:39" s="1" customFormat="1" ht="18" customHeight="1" x14ac:dyDescent="0.15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16</v>
      </c>
      <c r="R22" s="17">
        <v>13</v>
      </c>
      <c r="S22" s="17">
        <v>3</v>
      </c>
      <c r="T22" s="17">
        <f t="shared" si="16"/>
        <v>2</v>
      </c>
      <c r="U22" s="17">
        <v>2</v>
      </c>
      <c r="V22" s="17">
        <v>0</v>
      </c>
      <c r="W22" s="15">
        <f t="shared" si="17"/>
        <v>14.285714285714279</v>
      </c>
      <c r="X22" s="15">
        <f t="shared" si="1"/>
        <v>18.181818181818187</v>
      </c>
      <c r="Y22" s="15">
        <f t="shared" si="1"/>
        <v>0</v>
      </c>
      <c r="Z22" s="17">
        <f t="shared" si="18"/>
        <v>4</v>
      </c>
      <c r="AA22" s="17">
        <v>4</v>
      </c>
      <c r="AB22" s="17">
        <v>0</v>
      </c>
      <c r="AC22" s="15">
        <f t="shared" si="19"/>
        <v>33.333333333333329</v>
      </c>
      <c r="AD22" s="15">
        <f t="shared" si="2"/>
        <v>44.444444444444443</v>
      </c>
      <c r="AE22" s="15">
        <f t="shared" si="2"/>
        <v>0</v>
      </c>
      <c r="AH22" s="4">
        <f t="shared" si="3"/>
        <v>14</v>
      </c>
      <c r="AI22" s="4">
        <f t="shared" si="4"/>
        <v>11</v>
      </c>
      <c r="AJ22" s="4">
        <f t="shared" si="5"/>
        <v>3</v>
      </c>
      <c r="AK22" s="4">
        <f t="shared" si="6"/>
        <v>12</v>
      </c>
      <c r="AL22" s="4">
        <f t="shared" si="7"/>
        <v>9</v>
      </c>
      <c r="AM22" s="4">
        <f t="shared" si="8"/>
        <v>3</v>
      </c>
    </row>
    <row r="23" spans="1:39" s="1" customFormat="1" ht="18" customHeight="1" x14ac:dyDescent="0.15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27</v>
      </c>
      <c r="R23" s="17">
        <v>18</v>
      </c>
      <c r="S23" s="17">
        <v>9</v>
      </c>
      <c r="T23" s="17">
        <f t="shared" si="16"/>
        <v>2</v>
      </c>
      <c r="U23" s="17">
        <v>1</v>
      </c>
      <c r="V23" s="17">
        <v>1</v>
      </c>
      <c r="W23" s="15">
        <f t="shared" si="17"/>
        <v>8.0000000000000071</v>
      </c>
      <c r="X23" s="15">
        <f t="shared" si="1"/>
        <v>5.8823529411764719</v>
      </c>
      <c r="Y23" s="15">
        <f t="shared" si="1"/>
        <v>12.5</v>
      </c>
      <c r="Z23" s="17">
        <f t="shared" si="18"/>
        <v>-1</v>
      </c>
      <c r="AA23" s="17">
        <v>-2</v>
      </c>
      <c r="AB23" s="17">
        <v>1</v>
      </c>
      <c r="AC23" s="15">
        <f t="shared" si="19"/>
        <v>-3.5714285714285698</v>
      </c>
      <c r="AD23" s="15">
        <f t="shared" si="2"/>
        <v>-9.9999999999999982</v>
      </c>
      <c r="AE23" s="15">
        <f t="shared" si="2"/>
        <v>12.5</v>
      </c>
      <c r="AH23" s="4">
        <f t="shared" si="3"/>
        <v>25</v>
      </c>
      <c r="AI23" s="4">
        <f t="shared" si="4"/>
        <v>17</v>
      </c>
      <c r="AJ23" s="4">
        <f t="shared" si="5"/>
        <v>8</v>
      </c>
      <c r="AK23" s="4">
        <f t="shared" si="6"/>
        <v>28</v>
      </c>
      <c r="AL23" s="4">
        <f t="shared" si="7"/>
        <v>20</v>
      </c>
      <c r="AM23" s="4">
        <f t="shared" si="8"/>
        <v>8</v>
      </c>
    </row>
    <row r="24" spans="1:39" s="1" customFormat="1" ht="18" customHeight="1" x14ac:dyDescent="0.15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49</v>
      </c>
      <c r="R24" s="17">
        <v>33</v>
      </c>
      <c r="S24" s="17">
        <v>16</v>
      </c>
      <c r="T24" s="17">
        <f t="shared" si="16"/>
        <v>-11</v>
      </c>
      <c r="U24" s="17">
        <v>-14</v>
      </c>
      <c r="V24" s="17">
        <v>3</v>
      </c>
      <c r="W24" s="15">
        <f t="shared" si="17"/>
        <v>-18.333333333333336</v>
      </c>
      <c r="X24" s="15">
        <f t="shared" si="1"/>
        <v>-29.787234042553191</v>
      </c>
      <c r="Y24" s="15">
        <f t="shared" si="1"/>
        <v>23.076923076923084</v>
      </c>
      <c r="Z24" s="17">
        <f t="shared" si="18"/>
        <v>4</v>
      </c>
      <c r="AA24" s="17">
        <v>1</v>
      </c>
      <c r="AB24" s="17">
        <v>3</v>
      </c>
      <c r="AC24" s="15">
        <f t="shared" si="19"/>
        <v>8.8888888888888786</v>
      </c>
      <c r="AD24" s="15">
        <f t="shared" si="2"/>
        <v>3.125</v>
      </c>
      <c r="AE24" s="15">
        <f t="shared" si="2"/>
        <v>23.076923076923084</v>
      </c>
      <c r="AH24" s="4">
        <f t="shared" si="3"/>
        <v>60</v>
      </c>
      <c r="AI24" s="4">
        <f t="shared" si="4"/>
        <v>47</v>
      </c>
      <c r="AJ24" s="4">
        <f t="shared" si="5"/>
        <v>13</v>
      </c>
      <c r="AK24" s="4">
        <f t="shared" si="6"/>
        <v>45</v>
      </c>
      <c r="AL24" s="4">
        <f t="shared" si="7"/>
        <v>32</v>
      </c>
      <c r="AM24" s="4">
        <f t="shared" si="8"/>
        <v>13</v>
      </c>
    </row>
    <row r="25" spans="1:39" s="1" customFormat="1" ht="18" customHeight="1" x14ac:dyDescent="0.15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54</v>
      </c>
      <c r="R25" s="17">
        <v>28</v>
      </c>
      <c r="S25" s="17">
        <v>26</v>
      </c>
      <c r="T25" s="17">
        <f t="shared" si="16"/>
        <v>-7</v>
      </c>
      <c r="U25" s="17">
        <v>-11</v>
      </c>
      <c r="V25" s="17">
        <v>4</v>
      </c>
      <c r="W25" s="15">
        <f t="shared" si="17"/>
        <v>-11.475409836065575</v>
      </c>
      <c r="X25" s="15">
        <f t="shared" si="1"/>
        <v>-28.205128205128204</v>
      </c>
      <c r="Y25" s="15">
        <f t="shared" si="1"/>
        <v>18.181818181818187</v>
      </c>
      <c r="Z25" s="17">
        <f t="shared" si="18"/>
        <v>5</v>
      </c>
      <c r="AA25" s="17">
        <v>-7</v>
      </c>
      <c r="AB25" s="17">
        <v>12</v>
      </c>
      <c r="AC25" s="15">
        <f t="shared" si="19"/>
        <v>10.20408163265305</v>
      </c>
      <c r="AD25" s="15">
        <f t="shared" si="2"/>
        <v>-19.999999999999996</v>
      </c>
      <c r="AE25" s="15">
        <f t="shared" si="2"/>
        <v>85.714285714285722</v>
      </c>
      <c r="AH25" s="4">
        <f t="shared" si="3"/>
        <v>61</v>
      </c>
      <c r="AI25" s="4">
        <f t="shared" si="4"/>
        <v>39</v>
      </c>
      <c r="AJ25" s="4">
        <f t="shared" si="5"/>
        <v>22</v>
      </c>
      <c r="AK25" s="4">
        <f t="shared" si="6"/>
        <v>49</v>
      </c>
      <c r="AL25" s="4">
        <f t="shared" si="7"/>
        <v>35</v>
      </c>
      <c r="AM25" s="4">
        <f t="shared" si="8"/>
        <v>14</v>
      </c>
    </row>
    <row r="26" spans="1:39" s="1" customFormat="1" ht="18" customHeight="1" x14ac:dyDescent="0.15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63</v>
      </c>
      <c r="R26" s="17">
        <v>37</v>
      </c>
      <c r="S26" s="17">
        <v>26</v>
      </c>
      <c r="T26" s="17">
        <f t="shared" si="16"/>
        <v>-8</v>
      </c>
      <c r="U26" s="17">
        <v>-13</v>
      </c>
      <c r="V26" s="17">
        <v>5</v>
      </c>
      <c r="W26" s="15">
        <f t="shared" si="17"/>
        <v>-11.267605633802813</v>
      </c>
      <c r="X26" s="15">
        <f t="shared" si="1"/>
        <v>-26</v>
      </c>
      <c r="Y26" s="15">
        <f t="shared" si="1"/>
        <v>23.809523809523814</v>
      </c>
      <c r="Z26" s="17">
        <f t="shared" si="18"/>
        <v>-2</v>
      </c>
      <c r="AA26" s="17">
        <v>5</v>
      </c>
      <c r="AB26" s="17">
        <v>-7</v>
      </c>
      <c r="AC26" s="15">
        <f t="shared" si="19"/>
        <v>-3.0769230769230771</v>
      </c>
      <c r="AD26" s="15">
        <f t="shared" si="2"/>
        <v>15.625</v>
      </c>
      <c r="AE26" s="15">
        <f t="shared" si="2"/>
        <v>-21.212121212121215</v>
      </c>
      <c r="AH26" s="4">
        <f t="shared" si="3"/>
        <v>71</v>
      </c>
      <c r="AI26" s="4">
        <f t="shared" si="4"/>
        <v>50</v>
      </c>
      <c r="AJ26" s="4">
        <f t="shared" si="5"/>
        <v>21</v>
      </c>
      <c r="AK26" s="4">
        <f t="shared" si="6"/>
        <v>65</v>
      </c>
      <c r="AL26" s="4">
        <f t="shared" si="7"/>
        <v>32</v>
      </c>
      <c r="AM26" s="4">
        <f t="shared" si="8"/>
        <v>33</v>
      </c>
    </row>
    <row r="27" spans="1:39" s="1" customFormat="1" ht="18" customHeight="1" x14ac:dyDescent="0.15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109</v>
      </c>
      <c r="R27" s="17">
        <v>55</v>
      </c>
      <c r="S27" s="17">
        <v>54</v>
      </c>
      <c r="T27" s="17">
        <f t="shared" si="16"/>
        <v>-19</v>
      </c>
      <c r="U27" s="17">
        <v>-4</v>
      </c>
      <c r="V27" s="17">
        <v>-15</v>
      </c>
      <c r="W27" s="15">
        <f t="shared" si="17"/>
        <v>-14.84375</v>
      </c>
      <c r="X27" s="15">
        <f t="shared" si="1"/>
        <v>-6.7796610169491567</v>
      </c>
      <c r="Y27" s="15">
        <f t="shared" si="1"/>
        <v>-21.739130434782606</v>
      </c>
      <c r="Z27" s="17">
        <f t="shared" si="18"/>
        <v>19</v>
      </c>
      <c r="AA27" s="17">
        <v>10</v>
      </c>
      <c r="AB27" s="17">
        <v>9</v>
      </c>
      <c r="AC27" s="15">
        <f t="shared" si="19"/>
        <v>21.111111111111104</v>
      </c>
      <c r="AD27" s="15">
        <f t="shared" si="2"/>
        <v>22.222222222222232</v>
      </c>
      <c r="AE27" s="15">
        <f t="shared" si="2"/>
        <v>19.999999999999996</v>
      </c>
      <c r="AH27" s="4">
        <f t="shared" si="3"/>
        <v>128</v>
      </c>
      <c r="AI27" s="4">
        <f t="shared" si="4"/>
        <v>59</v>
      </c>
      <c r="AJ27" s="4">
        <f t="shared" si="5"/>
        <v>69</v>
      </c>
      <c r="AK27" s="4">
        <f t="shared" si="6"/>
        <v>90</v>
      </c>
      <c r="AL27" s="4">
        <f t="shared" si="7"/>
        <v>45</v>
      </c>
      <c r="AM27" s="4">
        <f t="shared" si="8"/>
        <v>45</v>
      </c>
    </row>
    <row r="28" spans="1:39" s="1" customFormat="1" ht="18" customHeight="1" x14ac:dyDescent="0.15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144</v>
      </c>
      <c r="R28" s="17">
        <v>47</v>
      </c>
      <c r="S28" s="17">
        <v>97</v>
      </c>
      <c r="T28" s="17">
        <f t="shared" si="16"/>
        <v>7</v>
      </c>
      <c r="U28" s="17">
        <v>1</v>
      </c>
      <c r="V28" s="17">
        <v>6</v>
      </c>
      <c r="W28" s="15">
        <f t="shared" si="17"/>
        <v>5.1094890510948954</v>
      </c>
      <c r="X28" s="15">
        <f t="shared" si="1"/>
        <v>2.1739130434782705</v>
      </c>
      <c r="Y28" s="15">
        <f t="shared" si="1"/>
        <v>6.5934065934065922</v>
      </c>
      <c r="Z28" s="17">
        <f t="shared" si="18"/>
        <v>37</v>
      </c>
      <c r="AA28" s="17">
        <v>8</v>
      </c>
      <c r="AB28" s="17">
        <v>29</v>
      </c>
      <c r="AC28" s="15">
        <f t="shared" si="19"/>
        <v>34.579439252336442</v>
      </c>
      <c r="AD28" s="15">
        <f t="shared" si="2"/>
        <v>20.512820512820507</v>
      </c>
      <c r="AE28" s="15">
        <f t="shared" si="2"/>
        <v>42.647058823529413</v>
      </c>
      <c r="AH28" s="4">
        <f t="shared" si="3"/>
        <v>137</v>
      </c>
      <c r="AI28" s="4">
        <f t="shared" si="4"/>
        <v>46</v>
      </c>
      <c r="AJ28" s="4">
        <f t="shared" si="5"/>
        <v>91</v>
      </c>
      <c r="AK28" s="4">
        <f t="shared" si="6"/>
        <v>107</v>
      </c>
      <c r="AL28" s="4">
        <f t="shared" si="7"/>
        <v>39</v>
      </c>
      <c r="AM28" s="4">
        <f t="shared" si="8"/>
        <v>68</v>
      </c>
    </row>
    <row r="29" spans="1:39" s="1" customFormat="1" ht="18" customHeight="1" x14ac:dyDescent="0.15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78</v>
      </c>
      <c r="R29" s="17">
        <v>23</v>
      </c>
      <c r="S29" s="17">
        <v>55</v>
      </c>
      <c r="T29" s="17">
        <f t="shared" si="16"/>
        <v>-4</v>
      </c>
      <c r="U29" s="17">
        <v>4</v>
      </c>
      <c r="V29" s="17">
        <v>-8</v>
      </c>
      <c r="W29" s="15">
        <f t="shared" si="17"/>
        <v>-4.8780487804878092</v>
      </c>
      <c r="X29" s="15">
        <f t="shared" si="1"/>
        <v>21.052631578947366</v>
      </c>
      <c r="Y29" s="15">
        <f t="shared" si="1"/>
        <v>-12.698412698412698</v>
      </c>
      <c r="Z29" s="17">
        <f t="shared" si="18"/>
        <v>22</v>
      </c>
      <c r="AA29" s="17">
        <v>13</v>
      </c>
      <c r="AB29" s="17">
        <v>9</v>
      </c>
      <c r="AC29" s="15">
        <f t="shared" si="19"/>
        <v>39.285714285714278</v>
      </c>
      <c r="AD29" s="15">
        <f t="shared" si="2"/>
        <v>129.99999999999997</v>
      </c>
      <c r="AE29" s="15">
        <f t="shared" si="2"/>
        <v>19.565217391304344</v>
      </c>
      <c r="AH29" s="4">
        <f t="shared" si="3"/>
        <v>82</v>
      </c>
      <c r="AI29" s="4">
        <f t="shared" si="4"/>
        <v>19</v>
      </c>
      <c r="AJ29" s="4">
        <f t="shared" si="5"/>
        <v>63</v>
      </c>
      <c r="AK29" s="4">
        <f t="shared" si="6"/>
        <v>56</v>
      </c>
      <c r="AL29" s="4">
        <f t="shared" si="7"/>
        <v>10</v>
      </c>
      <c r="AM29" s="4">
        <f t="shared" si="8"/>
        <v>46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16</v>
      </c>
      <c r="R30" s="17">
        <v>3</v>
      </c>
      <c r="S30" s="17">
        <v>13</v>
      </c>
      <c r="T30" s="17">
        <f t="shared" si="16"/>
        <v>-5</v>
      </c>
      <c r="U30" s="17">
        <v>1</v>
      </c>
      <c r="V30" s="17">
        <v>-6</v>
      </c>
      <c r="W30" s="15">
        <f t="shared" si="17"/>
        <v>-23.809523809523814</v>
      </c>
      <c r="X30" s="15">
        <f t="shared" si="1"/>
        <v>50</v>
      </c>
      <c r="Y30" s="15">
        <f t="shared" si="1"/>
        <v>-31.578947368421051</v>
      </c>
      <c r="Z30" s="17">
        <f t="shared" si="18"/>
        <v>-2</v>
      </c>
      <c r="AA30" s="17">
        <v>1</v>
      </c>
      <c r="AB30" s="17">
        <v>-3</v>
      </c>
      <c r="AC30" s="15">
        <f t="shared" si="19"/>
        <v>-11.111111111111116</v>
      </c>
      <c r="AD30" s="15">
        <f t="shared" si="2"/>
        <v>50</v>
      </c>
      <c r="AE30" s="15">
        <f t="shared" si="2"/>
        <v>-18.75</v>
      </c>
      <c r="AH30" s="4">
        <f t="shared" si="3"/>
        <v>21</v>
      </c>
      <c r="AI30" s="4">
        <f t="shared" si="4"/>
        <v>2</v>
      </c>
      <c r="AJ30" s="4">
        <f t="shared" si="5"/>
        <v>19</v>
      </c>
      <c r="AK30" s="4">
        <f t="shared" si="6"/>
        <v>18</v>
      </c>
      <c r="AL30" s="4">
        <f t="shared" si="7"/>
        <v>2</v>
      </c>
      <c r="AM30" s="4">
        <f t="shared" si="8"/>
        <v>16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AB32" si="20">SUM(R10:R12)</f>
        <v>1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1</v>
      </c>
      <c r="AI32" s="4">
        <f t="shared" si="23"/>
        <v>1</v>
      </c>
      <c r="AJ32" s="4">
        <f t="shared" si="23"/>
        <v>0</v>
      </c>
      <c r="AK32" s="4">
        <f t="shared" si="23"/>
        <v>1</v>
      </c>
      <c r="AL32" s="4">
        <f t="shared" si="23"/>
        <v>1</v>
      </c>
      <c r="AM32" s="4">
        <f t="shared" si="23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35</v>
      </c>
      <c r="R33" s="17">
        <f t="shared" si="24"/>
        <v>23</v>
      </c>
      <c r="S33" s="17">
        <f>SUM(S13:S22)</f>
        <v>12</v>
      </c>
      <c r="T33" s="17">
        <f t="shared" si="24"/>
        <v>-8</v>
      </c>
      <c r="U33" s="17">
        <f t="shared" si="24"/>
        <v>0</v>
      </c>
      <c r="V33" s="17">
        <f t="shared" si="24"/>
        <v>-8</v>
      </c>
      <c r="W33" s="15">
        <f t="shared" si="21"/>
        <v>-18.604651162790699</v>
      </c>
      <c r="X33" s="15">
        <f t="shared" si="21"/>
        <v>0</v>
      </c>
      <c r="Y33" s="15">
        <f t="shared" si="21"/>
        <v>-40</v>
      </c>
      <c r="Z33" s="17">
        <f t="shared" si="24"/>
        <v>5</v>
      </c>
      <c r="AA33" s="17">
        <f t="shared" si="24"/>
        <v>4</v>
      </c>
      <c r="AB33" s="17">
        <f t="shared" si="24"/>
        <v>1</v>
      </c>
      <c r="AC33" s="15">
        <f t="shared" si="22"/>
        <v>16.666666666666675</v>
      </c>
      <c r="AD33" s="15">
        <f t="shared" si="22"/>
        <v>21.052631578947366</v>
      </c>
      <c r="AE33" s="15">
        <f t="shared" si="22"/>
        <v>9.0909090909090828</v>
      </c>
      <c r="AH33" s="4">
        <f t="shared" ref="AH33:AI33" si="25">SUM(AH13:AH22)</f>
        <v>43</v>
      </c>
      <c r="AI33" s="4">
        <f t="shared" si="25"/>
        <v>23</v>
      </c>
      <c r="AJ33" s="4">
        <f t="shared" ref="AJ33" si="26">SUM(AJ13:AJ22)</f>
        <v>20</v>
      </c>
      <c r="AK33" s="4">
        <f>SUM(AK13:AK22)</f>
        <v>30</v>
      </c>
      <c r="AL33" s="4">
        <f>SUM(AL13:AL22)</f>
        <v>19</v>
      </c>
      <c r="AM33" s="4">
        <f>SUM(AM13:AM22)</f>
        <v>11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540</v>
      </c>
      <c r="R34" s="17">
        <f t="shared" si="27"/>
        <v>244</v>
      </c>
      <c r="S34" s="17">
        <f t="shared" si="27"/>
        <v>296</v>
      </c>
      <c r="T34" s="17">
        <f t="shared" si="27"/>
        <v>-45</v>
      </c>
      <c r="U34" s="17">
        <f t="shared" si="27"/>
        <v>-35</v>
      </c>
      <c r="V34" s="17">
        <f t="shared" si="27"/>
        <v>-10</v>
      </c>
      <c r="W34" s="15">
        <f t="shared" si="21"/>
        <v>-7.6923076923076872</v>
      </c>
      <c r="X34" s="15">
        <f t="shared" si="21"/>
        <v>-12.54480286738351</v>
      </c>
      <c r="Y34" s="15">
        <f t="shared" si="21"/>
        <v>-3.2679738562091498</v>
      </c>
      <c r="Z34" s="17">
        <f t="shared" si="27"/>
        <v>82</v>
      </c>
      <c r="AA34" s="17">
        <f t="shared" si="27"/>
        <v>29</v>
      </c>
      <c r="AB34" s="17">
        <f t="shared" si="27"/>
        <v>53</v>
      </c>
      <c r="AC34" s="15">
        <f t="shared" si="22"/>
        <v>17.903930131004376</v>
      </c>
      <c r="AD34" s="15">
        <f t="shared" si="22"/>
        <v>13.488372093023248</v>
      </c>
      <c r="AE34" s="15">
        <f t="shared" si="22"/>
        <v>21.810699588477366</v>
      </c>
      <c r="AH34" s="4">
        <f t="shared" ref="AH34:AI34" si="28">SUM(AH23:AH30)</f>
        <v>585</v>
      </c>
      <c r="AI34" s="4">
        <f t="shared" si="28"/>
        <v>279</v>
      </c>
      <c r="AJ34" s="4">
        <f t="shared" ref="AJ34" si="29">SUM(AJ23:AJ30)</f>
        <v>306</v>
      </c>
      <c r="AK34" s="4">
        <f>SUM(AK23:AK30)</f>
        <v>458</v>
      </c>
      <c r="AL34" s="4">
        <f>SUM(AL23:AL30)</f>
        <v>215</v>
      </c>
      <c r="AM34" s="4">
        <f>SUM(AM23:AM30)</f>
        <v>243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464</v>
      </c>
      <c r="R35" s="17">
        <f t="shared" si="30"/>
        <v>193</v>
      </c>
      <c r="S35" s="17">
        <f t="shared" si="30"/>
        <v>271</v>
      </c>
      <c r="T35" s="17">
        <f t="shared" si="30"/>
        <v>-36</v>
      </c>
      <c r="U35" s="17">
        <f t="shared" si="30"/>
        <v>-22</v>
      </c>
      <c r="V35" s="17">
        <f t="shared" si="30"/>
        <v>-14</v>
      </c>
      <c r="W35" s="15">
        <f t="shared" si="21"/>
        <v>-7.1999999999999957</v>
      </c>
      <c r="X35" s="15">
        <f t="shared" si="21"/>
        <v>-10.232558139534886</v>
      </c>
      <c r="Y35" s="15">
        <f t="shared" si="21"/>
        <v>-4.9122807017543906</v>
      </c>
      <c r="Z35" s="17">
        <f t="shared" si="30"/>
        <v>79</v>
      </c>
      <c r="AA35" s="17">
        <f t="shared" si="30"/>
        <v>30</v>
      </c>
      <c r="AB35" s="17">
        <f t="shared" si="30"/>
        <v>49</v>
      </c>
      <c r="AC35" s="15">
        <f t="shared" si="22"/>
        <v>20.519480519480517</v>
      </c>
      <c r="AD35" s="15">
        <f t="shared" si="22"/>
        <v>18.404907975460127</v>
      </c>
      <c r="AE35" s="15">
        <f t="shared" si="22"/>
        <v>22.072072072072068</v>
      </c>
      <c r="AH35" s="4">
        <f t="shared" ref="AH35:AI35" si="31">SUM(AH25:AH30)</f>
        <v>500</v>
      </c>
      <c r="AI35" s="4">
        <f t="shared" si="31"/>
        <v>215</v>
      </c>
      <c r="AJ35" s="4">
        <f t="shared" ref="AJ35" si="32">SUM(AJ25:AJ30)</f>
        <v>285</v>
      </c>
      <c r="AK35" s="4">
        <f>SUM(AK25:AK30)</f>
        <v>385</v>
      </c>
      <c r="AL35" s="4">
        <f>SUM(AL25:AL30)</f>
        <v>163</v>
      </c>
      <c r="AM35" s="4">
        <f>SUM(AM25:AM30)</f>
        <v>222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347</v>
      </c>
      <c r="R36" s="17">
        <f t="shared" si="33"/>
        <v>128</v>
      </c>
      <c r="S36" s="17">
        <f t="shared" si="33"/>
        <v>219</v>
      </c>
      <c r="T36" s="17">
        <f t="shared" si="33"/>
        <v>-21</v>
      </c>
      <c r="U36" s="17">
        <f t="shared" si="33"/>
        <v>2</v>
      </c>
      <c r="V36" s="17">
        <f t="shared" si="33"/>
        <v>-23</v>
      </c>
      <c r="W36" s="15">
        <f t="shared" si="21"/>
        <v>-5.7065217391304319</v>
      </c>
      <c r="X36" s="15">
        <f t="shared" si="21"/>
        <v>1.5873015873015817</v>
      </c>
      <c r="Y36" s="15">
        <f t="shared" si="21"/>
        <v>-9.5041322314049594</v>
      </c>
      <c r="Z36" s="17">
        <f t="shared" si="33"/>
        <v>76</v>
      </c>
      <c r="AA36" s="17">
        <f t="shared" si="33"/>
        <v>32</v>
      </c>
      <c r="AB36" s="17">
        <f t="shared" si="33"/>
        <v>44</v>
      </c>
      <c r="AC36" s="15">
        <f t="shared" si="22"/>
        <v>28.044280442804425</v>
      </c>
      <c r="AD36" s="15">
        <f t="shared" si="22"/>
        <v>33.333333333333329</v>
      </c>
      <c r="AE36" s="15">
        <f t="shared" si="22"/>
        <v>25.142857142857132</v>
      </c>
      <c r="AH36" s="4">
        <f t="shared" ref="AH36:AI36" si="34">SUM(AH27:AH30)</f>
        <v>368</v>
      </c>
      <c r="AI36" s="4">
        <f t="shared" si="34"/>
        <v>126</v>
      </c>
      <c r="AJ36" s="4">
        <f t="shared" ref="AJ36" si="35">SUM(AJ27:AJ30)</f>
        <v>242</v>
      </c>
      <c r="AK36" s="4">
        <f>SUM(AK27:AK30)</f>
        <v>271</v>
      </c>
      <c r="AL36" s="4">
        <f>SUM(AL27:AL30)</f>
        <v>96</v>
      </c>
      <c r="AM36" s="4">
        <f>SUM(AM27:AM30)</f>
        <v>175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0.1736111111111111</v>
      </c>
      <c r="R38" s="12">
        <f t="shared" si="36"/>
        <v>0.37313432835820892</v>
      </c>
      <c r="S38" s="12">
        <f t="shared" si="36"/>
        <v>0</v>
      </c>
      <c r="T38" s="12">
        <f>T32/T9*100</f>
        <v>0</v>
      </c>
      <c r="U38" s="12">
        <f t="shared" ref="U38:V38" si="37">U32/U9*100</f>
        <v>0</v>
      </c>
      <c r="V38" s="12">
        <f t="shared" si="37"/>
        <v>0</v>
      </c>
      <c r="W38" s="12">
        <f>Q38-AH38</f>
        <v>1.4628599187422708E-2</v>
      </c>
      <c r="X38" s="12">
        <f t="shared" ref="X38:Y42" si="38">R38-AI38</f>
        <v>4.3101325057878892E-2</v>
      </c>
      <c r="Y38" s="12">
        <f t="shared" si="38"/>
        <v>0</v>
      </c>
      <c r="Z38" s="12">
        <f>Z32/Z9*100</f>
        <v>0</v>
      </c>
      <c r="AA38" s="12">
        <f t="shared" ref="AA38:AB38" si="39">AA32/AA9*100</f>
        <v>0</v>
      </c>
      <c r="AB38" s="12">
        <f t="shared" si="39"/>
        <v>0</v>
      </c>
      <c r="AC38" s="12">
        <f>Q38-AK38</f>
        <v>-3.0887866394001401E-2</v>
      </c>
      <c r="AD38" s="12">
        <f t="shared" ref="AD38:AE42" si="40">R38-AL38</f>
        <v>-5.2397586535408103E-2</v>
      </c>
      <c r="AE38" s="12">
        <f t="shared" si="40"/>
        <v>0</v>
      </c>
      <c r="AH38" s="12">
        <f t="shared" ref="AH38:AI38" si="41">AH32/AH9*100</f>
        <v>0.1589825119236884</v>
      </c>
      <c r="AI38" s="12">
        <f t="shared" si="41"/>
        <v>0.33003300330033003</v>
      </c>
      <c r="AJ38" s="12">
        <f t="shared" ref="AJ38" si="42">AJ32/AJ9*100</f>
        <v>0</v>
      </c>
      <c r="AK38" s="12">
        <f>AK32/AK9*100</f>
        <v>0.20449897750511251</v>
      </c>
      <c r="AL38" s="12">
        <f>AL32/AL9*100</f>
        <v>0.42553191489361702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6.0763888888888884</v>
      </c>
      <c r="R39" s="12">
        <f>R33/R9*100</f>
        <v>8.5820895522388057</v>
      </c>
      <c r="S39" s="13">
        <f t="shared" si="43"/>
        <v>3.8961038961038961</v>
      </c>
      <c r="T39" s="12">
        <f>T33/T9*100</f>
        <v>15.09433962264151</v>
      </c>
      <c r="U39" s="12">
        <f t="shared" ref="U39:V39" si="44">U33/U9*100</f>
        <v>0</v>
      </c>
      <c r="V39" s="12">
        <f t="shared" si="44"/>
        <v>44.444444444444443</v>
      </c>
      <c r="W39" s="12">
        <f>Q39-AH39</f>
        <v>-0.75985912382971321</v>
      </c>
      <c r="X39" s="12">
        <f t="shared" si="38"/>
        <v>0.99133047633121496</v>
      </c>
      <c r="Y39" s="12">
        <f>S39-AJ39</f>
        <v>-2.2388654290494783</v>
      </c>
      <c r="Z39" s="12">
        <f t="shared" si="43"/>
        <v>5.7471264367816088</v>
      </c>
      <c r="AA39" s="12">
        <f t="shared" ref="AA39:AB39" si="45">AA33/AA9*100</f>
        <v>12.121212121212121</v>
      </c>
      <c r="AB39" s="12">
        <f t="shared" si="45"/>
        <v>1.8518518518518516</v>
      </c>
      <c r="AC39" s="12">
        <f>Q39-AK39</f>
        <v>-5.8580436264485947E-2</v>
      </c>
      <c r="AD39" s="12">
        <f t="shared" si="40"/>
        <v>0.49698316926008168</v>
      </c>
      <c r="AE39" s="12">
        <f t="shared" si="40"/>
        <v>-0.43460476531342707</v>
      </c>
      <c r="AH39" s="12">
        <f t="shared" ref="AH39:AI39" si="46">AH33/AH9*100</f>
        <v>6.8362480127186016</v>
      </c>
      <c r="AI39" s="12">
        <f t="shared" si="46"/>
        <v>7.5907590759075907</v>
      </c>
      <c r="AJ39" s="12">
        <f t="shared" ref="AJ39" si="47">AJ33/AJ9*100</f>
        <v>6.1349693251533743</v>
      </c>
      <c r="AK39" s="12">
        <f>AK33/AK9*100</f>
        <v>6.1349693251533743</v>
      </c>
      <c r="AL39" s="12">
        <f>AL33/AL9*100</f>
        <v>8.085106382978724</v>
      </c>
      <c r="AM39" s="12">
        <f>AM33/AM9*100</f>
        <v>4.3307086614173231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93.75</v>
      </c>
      <c r="R40" s="12">
        <f t="shared" si="48"/>
        <v>91.044776119402982</v>
      </c>
      <c r="S40" s="12">
        <f t="shared" si="48"/>
        <v>96.103896103896105</v>
      </c>
      <c r="T40" s="12">
        <f>T34/T9*100</f>
        <v>84.905660377358487</v>
      </c>
      <c r="U40" s="12">
        <f t="shared" ref="U40:V40" si="49">U34/U9*100</f>
        <v>100</v>
      </c>
      <c r="V40" s="12">
        <f t="shared" si="49"/>
        <v>55.555555555555557</v>
      </c>
      <c r="W40" s="12">
        <f t="shared" ref="W40:W42" si="50">Q40-AH40</f>
        <v>0.74523052464229522</v>
      </c>
      <c r="X40" s="12">
        <f t="shared" si="38"/>
        <v>-1.0344318013891041</v>
      </c>
      <c r="Y40" s="12">
        <f>S40-AJ40</f>
        <v>2.2388654290494827</v>
      </c>
      <c r="Z40" s="12">
        <f>Z34/Z9*100</f>
        <v>94.252873563218387</v>
      </c>
      <c r="AA40" s="12">
        <f t="shared" ref="AA40:AB40" si="51">AA34/AA9*100</f>
        <v>87.878787878787875</v>
      </c>
      <c r="AB40" s="12">
        <f t="shared" si="51"/>
        <v>98.148148148148152</v>
      </c>
      <c r="AC40" s="12">
        <f t="shared" ref="AC40:AC42" si="52">Q40-AK40</f>
        <v>8.9468302658488597E-2</v>
      </c>
      <c r="AD40" s="12">
        <f t="shared" si="40"/>
        <v>-0.4445855827246703</v>
      </c>
      <c r="AE40" s="12">
        <f t="shared" si="40"/>
        <v>0.43460476531343772</v>
      </c>
      <c r="AH40" s="12">
        <f t="shared" ref="AH40:AI40" si="53">AH34/AH9*100</f>
        <v>93.004769475357705</v>
      </c>
      <c r="AI40" s="12">
        <f t="shared" si="53"/>
        <v>92.079207920792086</v>
      </c>
      <c r="AJ40" s="12">
        <f t="shared" ref="AJ40" si="54">AJ34/AJ9*100</f>
        <v>93.865030674846622</v>
      </c>
      <c r="AK40" s="12">
        <f>AK34/AK9*100</f>
        <v>93.660531697341511</v>
      </c>
      <c r="AL40" s="12">
        <f>AL34/AL9*100</f>
        <v>91.489361702127653</v>
      </c>
      <c r="AM40" s="12">
        <f>AM34/AM9*100</f>
        <v>95.669291338582667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80.555555555555557</v>
      </c>
      <c r="R41" s="12">
        <f t="shared" si="55"/>
        <v>72.014925373134332</v>
      </c>
      <c r="S41" s="12">
        <f t="shared" si="55"/>
        <v>87.987012987012989</v>
      </c>
      <c r="T41" s="12">
        <f>T35/T9*100</f>
        <v>67.924528301886795</v>
      </c>
      <c r="U41" s="12">
        <f t="shared" ref="U41:V41" si="56">U35/U9*100</f>
        <v>62.857142857142854</v>
      </c>
      <c r="V41" s="12">
        <f t="shared" si="56"/>
        <v>77.777777777777786</v>
      </c>
      <c r="W41" s="12">
        <f t="shared" si="50"/>
        <v>1.064299593711354</v>
      </c>
      <c r="X41" s="12">
        <f t="shared" si="38"/>
        <v>1.0578296635633677</v>
      </c>
      <c r="Y41" s="12">
        <f>S41-AJ41</f>
        <v>0.56370010357741762</v>
      </c>
      <c r="Z41" s="12">
        <f>Z35/Z9*100</f>
        <v>90.804597701149419</v>
      </c>
      <c r="AA41" s="12">
        <f t="shared" ref="AA41:AB41" si="57">AA35/AA9*100</f>
        <v>90.909090909090907</v>
      </c>
      <c r="AB41" s="12">
        <f t="shared" si="57"/>
        <v>90.740740740740748</v>
      </c>
      <c r="AC41" s="12">
        <f t="shared" si="52"/>
        <v>1.8234492160872549</v>
      </c>
      <c r="AD41" s="12">
        <f>R41-AL41</f>
        <v>2.6532232454747628</v>
      </c>
      <c r="AE41" s="12">
        <f t="shared" si="40"/>
        <v>0.58543818386338842</v>
      </c>
      <c r="AH41" s="12">
        <f>AH35/AH9*100</f>
        <v>79.491255961844203</v>
      </c>
      <c r="AI41" s="12">
        <f>AI35/AI9*100</f>
        <v>70.957095709570964</v>
      </c>
      <c r="AJ41" s="12">
        <f>AJ35/AJ9*100</f>
        <v>87.423312883435571</v>
      </c>
      <c r="AK41" s="12">
        <f t="shared" ref="AK41:AL41" si="58">AK35/AK9*100</f>
        <v>78.732106339468302</v>
      </c>
      <c r="AL41" s="12">
        <f t="shared" si="58"/>
        <v>69.361702127659569</v>
      </c>
      <c r="AM41" s="12">
        <f t="shared" ref="AM41" si="59">AM35/AM9*100</f>
        <v>87.4015748031496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60.243055555555557</v>
      </c>
      <c r="R42" s="12">
        <f t="shared" si="60"/>
        <v>47.761194029850742</v>
      </c>
      <c r="S42" s="12">
        <f t="shared" si="60"/>
        <v>71.103896103896105</v>
      </c>
      <c r="T42" s="12">
        <f t="shared" ref="T42:V42" si="61">T36/T9*100</f>
        <v>39.622641509433961</v>
      </c>
      <c r="U42" s="12">
        <f t="shared" si="61"/>
        <v>-5.7142857142857144</v>
      </c>
      <c r="V42" s="12">
        <f t="shared" si="61"/>
        <v>127.77777777777777</v>
      </c>
      <c r="W42" s="12">
        <f t="shared" si="50"/>
        <v>1.7374911676382254</v>
      </c>
      <c r="X42" s="12">
        <f t="shared" si="38"/>
        <v>6.1770356140091565</v>
      </c>
      <c r="Y42" s="12">
        <f>S42-AJ42</f>
        <v>-3.1292327304597336</v>
      </c>
      <c r="Z42" s="12">
        <f t="shared" si="60"/>
        <v>87.356321839080465</v>
      </c>
      <c r="AA42" s="12">
        <f t="shared" ref="AA42:AB42" si="62">AA36/AA9*100</f>
        <v>96.969696969696969</v>
      </c>
      <c r="AB42" s="12">
        <f t="shared" si="62"/>
        <v>81.481481481481481</v>
      </c>
      <c r="AC42" s="12">
        <f t="shared" si="52"/>
        <v>4.8238326516700809</v>
      </c>
      <c r="AD42" s="12">
        <f>R42-AL42</f>
        <v>6.910130200063513</v>
      </c>
      <c r="AE42" s="12">
        <f t="shared" si="40"/>
        <v>2.2062583086205194</v>
      </c>
      <c r="AH42" s="12">
        <f t="shared" ref="AH42:AI42" si="63">AH36/AH9*100</f>
        <v>58.505564387917332</v>
      </c>
      <c r="AI42" s="12">
        <f t="shared" si="63"/>
        <v>41.584158415841586</v>
      </c>
      <c r="AJ42" s="12">
        <f t="shared" ref="AJ42" si="64">AJ36/AJ9*100</f>
        <v>74.233128834355838</v>
      </c>
      <c r="AK42" s="12">
        <f>AK36/AK9*100</f>
        <v>55.419222903885476</v>
      </c>
      <c r="AL42" s="12">
        <f>AL36/AL9*100</f>
        <v>40.851063829787229</v>
      </c>
      <c r="AM42" s="12">
        <f>AM36/AM9*100</f>
        <v>68.897637795275585</v>
      </c>
    </row>
    <row r="43" spans="1:39" x14ac:dyDescent="0.15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48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10</v>
      </c>
      <c r="R9" s="17">
        <f>SUM(R10:R30)</f>
        <v>5</v>
      </c>
      <c r="S9" s="17">
        <f>SUM(S10:S30)</f>
        <v>5</v>
      </c>
      <c r="T9" s="17">
        <f>U9+V9</f>
        <v>-2</v>
      </c>
      <c r="U9" s="17">
        <f>SUM(U10:U30)</f>
        <v>2</v>
      </c>
      <c r="V9" s="17">
        <f>SUM(V10:V30)</f>
        <v>-4</v>
      </c>
      <c r="W9" s="15">
        <f>IF(Q9=T9,IF(Q9&gt;0,"皆増",0),(1-(Q9/(Q9-T9)))*-100)</f>
        <v>-16.666666666666664</v>
      </c>
      <c r="X9" s="15">
        <f t="shared" ref="X9:Y30" si="1">IF(R9=U9,IF(R9&gt;0,"皆増",0),(1-(R9/(R9-U9)))*-100)</f>
        <v>66.666666666666671</v>
      </c>
      <c r="Y9" s="15">
        <f t="shared" si="1"/>
        <v>-44.444444444444443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12</v>
      </c>
      <c r="AI9" s="4">
        <f t="shared" si="3"/>
        <v>3</v>
      </c>
      <c r="AJ9" s="4">
        <f t="shared" si="3"/>
        <v>9</v>
      </c>
      <c r="AK9" s="4">
        <f t="shared" ref="AK9:AM30" si="4">Q9-Z9</f>
        <v>10</v>
      </c>
      <c r="AL9" s="4">
        <f t="shared" si="4"/>
        <v>5</v>
      </c>
      <c r="AM9" s="4">
        <f t="shared" si="4"/>
        <v>5</v>
      </c>
    </row>
    <row r="10" spans="1:39" s="1" customFormat="1" ht="18" customHeight="1" x14ac:dyDescent="0.15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2</v>
      </c>
      <c r="U24" s="17">
        <v>1</v>
      </c>
      <c r="V24" s="17">
        <v>1</v>
      </c>
      <c r="W24" s="15">
        <f t="shared" si="11"/>
        <v>200</v>
      </c>
      <c r="X24" s="15">
        <f t="shared" si="1"/>
        <v>100</v>
      </c>
      <c r="Y24" s="15" t="str">
        <f t="shared" si="1"/>
        <v>皆増</v>
      </c>
      <c r="Z24" s="17">
        <f t="shared" si="12"/>
        <v>2</v>
      </c>
      <c r="AA24" s="17">
        <v>1</v>
      </c>
      <c r="AB24" s="17">
        <v>1</v>
      </c>
      <c r="AC24" s="15">
        <f t="shared" si="13"/>
        <v>200</v>
      </c>
      <c r="AD24" s="15">
        <f t="shared" si="2"/>
        <v>100</v>
      </c>
      <c r="AE24" s="15" t="str">
        <f t="shared" si="2"/>
        <v>皆増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-66.666666666666671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-1</v>
      </c>
      <c r="U27" s="17">
        <v>0</v>
      </c>
      <c r="V27" s="17">
        <v>-1</v>
      </c>
      <c r="W27" s="15">
        <f t="shared" si="11"/>
        <v>-33.333333333333336</v>
      </c>
      <c r="X27" s="15">
        <f t="shared" si="1"/>
        <v>0</v>
      </c>
      <c r="Y27" s="15">
        <f t="shared" si="1"/>
        <v>-33.333333333333336</v>
      </c>
      <c r="Z27" s="17">
        <f t="shared" si="12"/>
        <v>1</v>
      </c>
      <c r="AA27" s="17">
        <v>-1</v>
      </c>
      <c r="AB27" s="17">
        <v>2</v>
      </c>
      <c r="AC27" s="15">
        <f t="shared" si="13"/>
        <v>100</v>
      </c>
      <c r="AD27" s="15">
        <f t="shared" si="2"/>
        <v>-100</v>
      </c>
      <c r="AE27" s="15" t="str">
        <f t="shared" si="2"/>
        <v>皆増</v>
      </c>
      <c r="AH27" s="4">
        <f t="shared" si="3"/>
        <v>3</v>
      </c>
      <c r="AI27" s="4">
        <f t="shared" si="3"/>
        <v>0</v>
      </c>
      <c r="AJ27" s="4">
        <f t="shared" si="3"/>
        <v>3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-1</v>
      </c>
      <c r="U28" s="17">
        <v>1</v>
      </c>
      <c r="V28" s="17">
        <v>-2</v>
      </c>
      <c r="W28" s="15">
        <f t="shared" si="11"/>
        <v>-33.333333333333336</v>
      </c>
      <c r="X28" s="15" t="str">
        <f t="shared" si="1"/>
        <v>皆増</v>
      </c>
      <c r="Y28" s="15">
        <f t="shared" si="1"/>
        <v>-66.666666666666671</v>
      </c>
      <c r="Z28" s="17">
        <f t="shared" si="12"/>
        <v>1</v>
      </c>
      <c r="AA28" s="17">
        <v>1</v>
      </c>
      <c r="AB28" s="17">
        <v>0</v>
      </c>
      <c r="AC28" s="15">
        <f t="shared" si="13"/>
        <v>100</v>
      </c>
      <c r="AD28" s="15" t="str">
        <f t="shared" si="2"/>
        <v>皆増</v>
      </c>
      <c r="AE28" s="15">
        <f t="shared" si="2"/>
        <v>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-1</v>
      </c>
      <c r="V30" s="17">
        <v>-1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4</v>
      </c>
      <c r="S34" s="17">
        <f t="shared" si="22"/>
        <v>5</v>
      </c>
      <c r="T34" s="17">
        <f t="shared" si="22"/>
        <v>-2</v>
      </c>
      <c r="U34" s="17">
        <f t="shared" si="22"/>
        <v>1</v>
      </c>
      <c r="V34" s="17">
        <f t="shared" si="22"/>
        <v>-3</v>
      </c>
      <c r="W34" s="15">
        <f t="shared" si="15"/>
        <v>-18.181818181818176</v>
      </c>
      <c r="X34" s="15">
        <f t="shared" si="15"/>
        <v>33.333333333333329</v>
      </c>
      <c r="Y34" s="15">
        <f t="shared" si="15"/>
        <v>-37.5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-9.9999999999999982</v>
      </c>
      <c r="AD34" s="15">
        <f t="shared" si="17"/>
        <v>-19.999999999999996</v>
      </c>
      <c r="AE34" s="15">
        <f t="shared" si="17"/>
        <v>0</v>
      </c>
      <c r="AH34" s="4">
        <f t="shared" ref="AH34:AJ34" si="24">SUM(AH23:AH30)</f>
        <v>11</v>
      </c>
      <c r="AI34" s="4">
        <f t="shared" si="24"/>
        <v>3</v>
      </c>
      <c r="AJ34" s="4">
        <f t="shared" si="24"/>
        <v>8</v>
      </c>
      <c r="AK34" s="4">
        <f>SUM(AK23:AK30)</f>
        <v>10</v>
      </c>
      <c r="AL34" s="4">
        <f>SUM(AL23:AL30)</f>
        <v>5</v>
      </c>
      <c r="AM34" s="4">
        <f>SUM(AM23:AM30)</f>
        <v>5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2</v>
      </c>
      <c r="S35" s="17">
        <f t="shared" si="25"/>
        <v>4</v>
      </c>
      <c r="T35" s="17">
        <f t="shared" si="25"/>
        <v>-4</v>
      </c>
      <c r="U35" s="17">
        <f t="shared" si="25"/>
        <v>0</v>
      </c>
      <c r="V35" s="17">
        <f t="shared" si="25"/>
        <v>-4</v>
      </c>
      <c r="W35" s="15">
        <f t="shared" si="15"/>
        <v>-40</v>
      </c>
      <c r="X35" s="15">
        <f t="shared" si="15"/>
        <v>0</v>
      </c>
      <c r="Y35" s="15">
        <f t="shared" si="15"/>
        <v>-50</v>
      </c>
      <c r="Z35" s="17">
        <f t="shared" ref="Z35:AB35" si="26">SUM(Z25:Z30)</f>
        <v>-2</v>
      </c>
      <c r="AA35" s="17">
        <f t="shared" si="26"/>
        <v>-1</v>
      </c>
      <c r="AB35" s="17">
        <f t="shared" si="26"/>
        <v>-1</v>
      </c>
      <c r="AC35" s="15">
        <f t="shared" si="17"/>
        <v>-25</v>
      </c>
      <c r="AD35" s="15">
        <f t="shared" si="17"/>
        <v>-33.333333333333336</v>
      </c>
      <c r="AE35" s="15">
        <f t="shared" si="17"/>
        <v>-19.999999999999996</v>
      </c>
      <c r="AH35" s="4">
        <f t="shared" ref="AH35:AJ35" si="27">SUM(AH25:AH30)</f>
        <v>10</v>
      </c>
      <c r="AI35" s="4">
        <f t="shared" si="27"/>
        <v>2</v>
      </c>
      <c r="AJ35" s="4">
        <f t="shared" si="27"/>
        <v>8</v>
      </c>
      <c r="AK35" s="4">
        <f>SUM(AK25:AK30)</f>
        <v>8</v>
      </c>
      <c r="AL35" s="4">
        <f>SUM(AL25:AL30)</f>
        <v>3</v>
      </c>
      <c r="AM35" s="4">
        <f>SUM(AM25:AM30)</f>
        <v>5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-5</v>
      </c>
      <c r="U36" s="17">
        <f t="shared" si="28"/>
        <v>0</v>
      </c>
      <c r="V36" s="17">
        <f t="shared" si="28"/>
        <v>-5</v>
      </c>
      <c r="W36" s="15">
        <f t="shared" si="15"/>
        <v>-55.555555555555557</v>
      </c>
      <c r="X36" s="15">
        <f t="shared" si="15"/>
        <v>0</v>
      </c>
      <c r="Y36" s="15">
        <f t="shared" si="15"/>
        <v>-62.5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9</v>
      </c>
      <c r="AI36" s="4">
        <f t="shared" si="30"/>
        <v>1</v>
      </c>
      <c r="AJ36" s="4">
        <f t="shared" si="30"/>
        <v>8</v>
      </c>
      <c r="AK36" s="4">
        <f>SUM(AK27:AK30)</f>
        <v>4</v>
      </c>
      <c r="AL36" s="4">
        <f>SUM(AL27:AL30)</f>
        <v>1</v>
      </c>
      <c r="AM36" s="4">
        <f>SUM(AM27:AM30)</f>
        <v>3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</v>
      </c>
      <c r="R39" s="12">
        <f>R33/R9*100</f>
        <v>20</v>
      </c>
      <c r="S39" s="13">
        <f t="shared" si="37"/>
        <v>0</v>
      </c>
      <c r="T39" s="12">
        <f>T33/T9*100</f>
        <v>0</v>
      </c>
      <c r="U39" s="12">
        <f t="shared" ref="U39:V39" si="38">U33/U9*100</f>
        <v>50</v>
      </c>
      <c r="V39" s="12">
        <f t="shared" si="38"/>
        <v>25</v>
      </c>
      <c r="W39" s="12">
        <f>Q39-AH39</f>
        <v>1.6666666666666679</v>
      </c>
      <c r="X39" s="12">
        <f t="shared" si="33"/>
        <v>20</v>
      </c>
      <c r="Y39" s="12">
        <f>S39-AJ39</f>
        <v>-11.111111111111111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>
        <f>Q39-AK39</f>
        <v>10</v>
      </c>
      <c r="AD39" s="12">
        <f t="shared" si="35"/>
        <v>20</v>
      </c>
      <c r="AE39" s="12">
        <f t="shared" si="35"/>
        <v>0</v>
      </c>
      <c r="AH39" s="12">
        <f t="shared" ref="AH39:AJ39" si="39">AH33/AH9*100</f>
        <v>8.3333333333333321</v>
      </c>
      <c r="AI39" s="12">
        <f t="shared" si="39"/>
        <v>0</v>
      </c>
      <c r="AJ39" s="12">
        <f t="shared" si="39"/>
        <v>11.111111111111111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</v>
      </c>
      <c r="R40" s="12">
        <f t="shared" si="40"/>
        <v>80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50</v>
      </c>
      <c r="V40" s="12">
        <f t="shared" si="41"/>
        <v>75</v>
      </c>
      <c r="W40" s="12">
        <f t="shared" ref="W40:W42" si="42">Q40-AH40</f>
        <v>-1.6666666666666572</v>
      </c>
      <c r="X40" s="12">
        <f t="shared" si="33"/>
        <v>-20</v>
      </c>
      <c r="Y40" s="12">
        <f>S40-AJ40</f>
        <v>11.111111111111114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>
        <f t="shared" ref="AC40:AC42" si="44">Q40-AK40</f>
        <v>-10</v>
      </c>
      <c r="AD40" s="12">
        <f t="shared" si="35"/>
        <v>-20</v>
      </c>
      <c r="AE40" s="12">
        <f t="shared" si="35"/>
        <v>0</v>
      </c>
      <c r="AH40" s="12">
        <f t="shared" ref="AH40:AJ40" si="45">AH34/AH9*100</f>
        <v>91.666666666666657</v>
      </c>
      <c r="AI40" s="12">
        <f t="shared" si="45"/>
        <v>100</v>
      </c>
      <c r="AJ40" s="12">
        <f t="shared" si="45"/>
        <v>88.888888888888886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60</v>
      </c>
      <c r="R41" s="12">
        <f t="shared" si="46"/>
        <v>40</v>
      </c>
      <c r="S41" s="12">
        <f t="shared" si="46"/>
        <v>80</v>
      </c>
      <c r="T41" s="12">
        <f>T35/T9*100</f>
        <v>200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-23.333333333333343</v>
      </c>
      <c r="X41" s="12">
        <f t="shared" si="33"/>
        <v>-26.666666666666657</v>
      </c>
      <c r="Y41" s="12">
        <f>S41-AJ41</f>
        <v>-8.8888888888888857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>
        <f t="shared" si="44"/>
        <v>-20</v>
      </c>
      <c r="AD41" s="12">
        <f>R41-AL41</f>
        <v>-20</v>
      </c>
      <c r="AE41" s="12">
        <f t="shared" si="35"/>
        <v>-20</v>
      </c>
      <c r="AH41" s="12">
        <f>AH35/AH9*100</f>
        <v>83.333333333333343</v>
      </c>
      <c r="AI41" s="12">
        <f>AI35/AI9*100</f>
        <v>66.666666666666657</v>
      </c>
      <c r="AJ41" s="12">
        <f>AJ35/AJ9*100</f>
        <v>88.888888888888886</v>
      </c>
      <c r="AK41" s="12">
        <f t="shared" ref="AK41:AM41" si="49">AK35/AK9*100</f>
        <v>80</v>
      </c>
      <c r="AL41" s="12">
        <f t="shared" si="49"/>
        <v>60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40</v>
      </c>
      <c r="R42" s="12">
        <f t="shared" si="50"/>
        <v>20</v>
      </c>
      <c r="S42" s="12">
        <f t="shared" si="50"/>
        <v>60</v>
      </c>
      <c r="T42" s="12">
        <f t="shared" si="50"/>
        <v>250</v>
      </c>
      <c r="U42" s="12">
        <f t="shared" si="50"/>
        <v>0</v>
      </c>
      <c r="V42" s="12">
        <f t="shared" si="50"/>
        <v>125</v>
      </c>
      <c r="W42" s="12">
        <f t="shared" si="42"/>
        <v>-35</v>
      </c>
      <c r="X42" s="12">
        <f t="shared" si="33"/>
        <v>-13.333333333333329</v>
      </c>
      <c r="Y42" s="12">
        <f>S42-AJ42</f>
        <v>-28.888888888888886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>
        <f t="shared" si="44"/>
        <v>0</v>
      </c>
      <c r="AD42" s="12">
        <f>R42-AL42</f>
        <v>0</v>
      </c>
      <c r="AE42" s="12">
        <f t="shared" si="35"/>
        <v>0</v>
      </c>
      <c r="AH42" s="12">
        <f t="shared" ref="AH42:AJ42" si="51">AH36/AH9*100</f>
        <v>75</v>
      </c>
      <c r="AI42" s="12">
        <f t="shared" si="51"/>
        <v>33.333333333333329</v>
      </c>
      <c r="AJ42" s="12">
        <f t="shared" si="51"/>
        <v>88.888888888888886</v>
      </c>
      <c r="AK42" s="12">
        <f>AK36/AK9*100</f>
        <v>40</v>
      </c>
      <c r="AL42" s="12">
        <f>AL36/AL9*100</f>
        <v>20</v>
      </c>
      <c r="AM42" s="12">
        <f>AM36/AM9*100</f>
        <v>60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49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6</v>
      </c>
      <c r="C9" s="17">
        <f>SUM(C10:C30)</f>
        <v>5</v>
      </c>
      <c r="D9" s="17">
        <f>SUM(D10:D30)</f>
        <v>1</v>
      </c>
      <c r="E9" s="17">
        <f>F9+G9</f>
        <v>-5</v>
      </c>
      <c r="F9" s="17">
        <f>SUM(F10:F30)</f>
        <v>-3</v>
      </c>
      <c r="G9" s="17">
        <f>SUM(G10:G30)</f>
        <v>-2</v>
      </c>
      <c r="H9" s="15">
        <f>IF(B9=E9,0,(1-(B9/(B9-E9)))*-100)</f>
        <v>-45.45454545454546</v>
      </c>
      <c r="I9" s="15">
        <f>IF(C9=F9,0,(1-(C9/(C9-F9)))*-100)</f>
        <v>-37.5</v>
      </c>
      <c r="J9" s="15">
        <f>IF(D9=G9,0,(1-(D9/(D9-G9)))*-100)</f>
        <v>-66.666666666666671</v>
      </c>
      <c r="K9" s="17">
        <f>L9+M9</f>
        <v>-4</v>
      </c>
      <c r="L9" s="17">
        <f>SUM(L10:L30)</f>
        <v>4</v>
      </c>
      <c r="M9" s="17">
        <f>SUM(M10:M30)</f>
        <v>-8</v>
      </c>
      <c r="N9" s="15">
        <f>IF(B9=K9,0,(1-(B9/(B9-K9)))*-100)</f>
        <v>-40</v>
      </c>
      <c r="O9" s="15">
        <f t="shared" ref="O9:P10" si="0">IF(C9=L9,0,(1-(C9/(C9-L9)))*-100)</f>
        <v>400</v>
      </c>
      <c r="P9" s="15">
        <f>IF(D9=M9,0,(1-(D9/(D9-M9)))*-100)</f>
        <v>-88.888888888888886</v>
      </c>
      <c r="Q9" s="17">
        <f>R9+S9</f>
        <v>19</v>
      </c>
      <c r="R9" s="17">
        <f>SUM(R10:R30)</f>
        <v>10</v>
      </c>
      <c r="S9" s="17">
        <f>SUM(S10:S30)</f>
        <v>9</v>
      </c>
      <c r="T9" s="17">
        <f>U9+V9</f>
        <v>0</v>
      </c>
      <c r="U9" s="17">
        <f>SUM(U10:U30)</f>
        <v>1</v>
      </c>
      <c r="V9" s="17">
        <f>SUM(V10:V30)</f>
        <v>-1</v>
      </c>
      <c r="W9" s="15">
        <f>IF(Q9=T9,IF(Q9&gt;0,"皆増",0),(1-(Q9/(Q9-T9)))*-100)</f>
        <v>0</v>
      </c>
      <c r="X9" s="15">
        <f t="shared" ref="X9:Y30" si="1">IF(R9=U9,IF(R9&gt;0,"皆増",0),(1-(R9/(R9-U9)))*-100)</f>
        <v>11.111111111111116</v>
      </c>
      <c r="Y9" s="15">
        <f t="shared" si="1"/>
        <v>-9.9999999999999982</v>
      </c>
      <c r="Z9" s="17">
        <f>AA9+AB9</f>
        <v>7</v>
      </c>
      <c r="AA9" s="17">
        <f>SUM(AA10:AA30)</f>
        <v>2</v>
      </c>
      <c r="AB9" s="17">
        <f>SUM(AB10:AB30)</f>
        <v>5</v>
      </c>
      <c r="AC9" s="15">
        <f>IF(Q9=Z9,IF(Q9&gt;0,"皆増",0),(1-(Q9/(Q9-Z9)))*-100)</f>
        <v>58.333333333333329</v>
      </c>
      <c r="AD9" s="15">
        <f t="shared" ref="AD9:AE30" si="2">IF(R9=AA9,IF(R9&gt;0,"皆増",0),(1-(R9/(R9-AA9)))*-100)</f>
        <v>25</v>
      </c>
      <c r="AE9" s="15">
        <f t="shared" si="2"/>
        <v>125</v>
      </c>
      <c r="AH9" s="4">
        <f t="shared" ref="AH9:AJ30" si="3">Q9-T9</f>
        <v>19</v>
      </c>
      <c r="AI9" s="4">
        <f t="shared" si="3"/>
        <v>9</v>
      </c>
      <c r="AJ9" s="4">
        <f t="shared" si="3"/>
        <v>10</v>
      </c>
      <c r="AK9" s="4">
        <f t="shared" ref="AK9:AM30" si="4">Q9-Z9</f>
        <v>12</v>
      </c>
      <c r="AL9" s="4">
        <f t="shared" si="4"/>
        <v>8</v>
      </c>
      <c r="AM9" s="4">
        <f t="shared" si="4"/>
        <v>4</v>
      </c>
    </row>
    <row r="10" spans="1:39" s="1" customFormat="1" ht="18" customHeight="1" x14ac:dyDescent="0.15">
      <c r="A10" s="4" t="s">
        <v>1</v>
      </c>
      <c r="B10" s="17">
        <f t="shared" ref="B10" si="5">C10+D10</f>
        <v>6</v>
      </c>
      <c r="C10" s="17">
        <v>5</v>
      </c>
      <c r="D10" s="17">
        <v>1</v>
      </c>
      <c r="E10" s="17">
        <f t="shared" ref="E10" si="6">F10+G10</f>
        <v>-5</v>
      </c>
      <c r="F10" s="17">
        <v>-3</v>
      </c>
      <c r="G10" s="17">
        <v>-2</v>
      </c>
      <c r="H10" s="15">
        <f>IF(B10=E10,0,(1-(B10/(B10-E10)))*-100)</f>
        <v>-45.45454545454546</v>
      </c>
      <c r="I10" s="15">
        <f t="shared" ref="I10" si="7">IF(C10=F10,0,(1-(C10/(C10-F10)))*-100)</f>
        <v>-37.5</v>
      </c>
      <c r="J10" s="15">
        <f>IF(D10=G10,0,(1-(D10/(D10-G10)))*-100)</f>
        <v>-66.666666666666671</v>
      </c>
      <c r="K10" s="17">
        <f t="shared" ref="K10" si="8">L10+M10</f>
        <v>-4</v>
      </c>
      <c r="L10" s="17">
        <v>4</v>
      </c>
      <c r="M10" s="17">
        <v>-8</v>
      </c>
      <c r="N10" s="15">
        <f>IF(B10=K10,0,(1-(B10/(B10-K10)))*-100)</f>
        <v>-40</v>
      </c>
      <c r="O10" s="15">
        <f t="shared" si="0"/>
        <v>400</v>
      </c>
      <c r="P10" s="15">
        <f t="shared" si="0"/>
        <v>-88.888888888888886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-66.666666666666671</v>
      </c>
      <c r="X23" s="15">
        <f t="shared" si="1"/>
        <v>-66.666666666666671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>
        <f t="shared" si="11"/>
        <v>100</v>
      </c>
      <c r="X24" s="15">
        <f t="shared" si="1"/>
        <v>100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>
        <f t="shared" si="2"/>
        <v>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100</v>
      </c>
      <c r="X25" s="15">
        <f t="shared" si="1"/>
        <v>0</v>
      </c>
      <c r="Y25" s="15" t="str">
        <f t="shared" si="1"/>
        <v>皆増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-50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2</v>
      </c>
      <c r="U26" s="17">
        <v>0</v>
      </c>
      <c r="V26" s="17">
        <v>2</v>
      </c>
      <c r="W26" s="15" t="str">
        <f t="shared" si="11"/>
        <v>皆増</v>
      </c>
      <c r="X26" s="15">
        <f t="shared" si="1"/>
        <v>0</v>
      </c>
      <c r="Y26" s="15" t="str">
        <f t="shared" si="1"/>
        <v>皆増</v>
      </c>
      <c r="Z26" s="17">
        <f t="shared" si="12"/>
        <v>1</v>
      </c>
      <c r="AA26" s="17">
        <v>0</v>
      </c>
      <c r="AB26" s="17">
        <v>1</v>
      </c>
      <c r="AC26" s="15">
        <f t="shared" si="13"/>
        <v>100</v>
      </c>
      <c r="AD26" s="15">
        <f t="shared" si="2"/>
        <v>0</v>
      </c>
      <c r="AE26" s="15">
        <f t="shared" si="2"/>
        <v>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1</v>
      </c>
      <c r="U27" s="17">
        <v>-1</v>
      </c>
      <c r="V27" s="17">
        <v>2</v>
      </c>
      <c r="W27" s="15">
        <f t="shared" si="11"/>
        <v>50</v>
      </c>
      <c r="X27" s="15">
        <f t="shared" si="1"/>
        <v>-50</v>
      </c>
      <c r="Y27" s="15" t="str">
        <f t="shared" si="1"/>
        <v>皆増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>
        <f t="shared" si="2"/>
        <v>100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-3</v>
      </c>
      <c r="U28" s="17">
        <v>1</v>
      </c>
      <c r="V28" s="17">
        <v>-4</v>
      </c>
      <c r="W28" s="15">
        <f t="shared" si="11"/>
        <v>-37.5</v>
      </c>
      <c r="X28" s="15">
        <f t="shared" si="1"/>
        <v>100</v>
      </c>
      <c r="Y28" s="15">
        <f t="shared" si="1"/>
        <v>-57.142857142857139</v>
      </c>
      <c r="Z28" s="17">
        <f t="shared" si="12"/>
        <v>2</v>
      </c>
      <c r="AA28" s="17">
        <v>0</v>
      </c>
      <c r="AB28" s="17">
        <v>2</v>
      </c>
      <c r="AC28" s="15">
        <f t="shared" si="13"/>
        <v>66.666666666666671</v>
      </c>
      <c r="AD28" s="15">
        <f t="shared" si="2"/>
        <v>0</v>
      </c>
      <c r="AE28" s="15">
        <f t="shared" si="2"/>
        <v>200</v>
      </c>
      <c r="AH28" s="4">
        <f t="shared" si="3"/>
        <v>8</v>
      </c>
      <c r="AI28" s="4">
        <f t="shared" si="3"/>
        <v>1</v>
      </c>
      <c r="AJ28" s="4">
        <f t="shared" si="3"/>
        <v>7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-33.333333333333336</v>
      </c>
      <c r="X29" s="15">
        <f t="shared" si="1"/>
        <v>0</v>
      </c>
      <c r="Y29" s="15">
        <f t="shared" si="1"/>
        <v>-50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100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8</v>
      </c>
      <c r="S34" s="17">
        <f t="shared" si="22"/>
        <v>9</v>
      </c>
      <c r="T34" s="17">
        <f t="shared" si="22"/>
        <v>-1</v>
      </c>
      <c r="U34" s="17">
        <f t="shared" si="22"/>
        <v>-1</v>
      </c>
      <c r="V34" s="17">
        <f t="shared" si="22"/>
        <v>0</v>
      </c>
      <c r="W34" s="15">
        <f t="shared" si="15"/>
        <v>-5.555555555555558</v>
      </c>
      <c r="X34" s="15">
        <f t="shared" si="15"/>
        <v>-11.111111111111116</v>
      </c>
      <c r="Y34" s="15">
        <f t="shared" si="15"/>
        <v>0</v>
      </c>
      <c r="Z34" s="17">
        <f t="shared" ref="Z34:AB34" si="23">SUM(Z23:Z30)</f>
        <v>6</v>
      </c>
      <c r="AA34" s="17">
        <f t="shared" si="23"/>
        <v>1</v>
      </c>
      <c r="AB34" s="17">
        <f t="shared" si="23"/>
        <v>5</v>
      </c>
      <c r="AC34" s="15">
        <f t="shared" si="17"/>
        <v>54.54545454545454</v>
      </c>
      <c r="AD34" s="15">
        <f t="shared" si="17"/>
        <v>14.285714285714279</v>
      </c>
      <c r="AE34" s="15">
        <f t="shared" si="17"/>
        <v>125</v>
      </c>
      <c r="AH34" s="4">
        <f t="shared" ref="AH34:AJ34" si="24">SUM(AH23:AH30)</f>
        <v>18</v>
      </c>
      <c r="AI34" s="4">
        <f t="shared" si="24"/>
        <v>9</v>
      </c>
      <c r="AJ34" s="4">
        <f t="shared" si="24"/>
        <v>9</v>
      </c>
      <c r="AK34" s="4">
        <f>SUM(AK23:AK30)</f>
        <v>11</v>
      </c>
      <c r="AL34" s="4">
        <f>SUM(AL23:AL30)</f>
        <v>7</v>
      </c>
      <c r="AM34" s="4">
        <f>SUM(AM23:AM30)</f>
        <v>4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5</v>
      </c>
      <c r="S35" s="17">
        <f t="shared" si="25"/>
        <v>9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4</v>
      </c>
      <c r="AA35" s="17">
        <f t="shared" si="26"/>
        <v>-1</v>
      </c>
      <c r="AB35" s="17">
        <f t="shared" si="26"/>
        <v>5</v>
      </c>
      <c r="AC35" s="15">
        <f t="shared" si="17"/>
        <v>39.999999999999993</v>
      </c>
      <c r="AD35" s="15">
        <f t="shared" si="17"/>
        <v>-16.666666666666664</v>
      </c>
      <c r="AE35" s="15">
        <f t="shared" si="17"/>
        <v>125</v>
      </c>
      <c r="AH35" s="4">
        <f t="shared" ref="AH35:AJ35" si="27">SUM(AH25:AH30)</f>
        <v>14</v>
      </c>
      <c r="AI35" s="4">
        <f t="shared" si="27"/>
        <v>5</v>
      </c>
      <c r="AJ35" s="4">
        <f t="shared" si="27"/>
        <v>9</v>
      </c>
      <c r="AK35" s="4">
        <f>SUM(AK25:AK30)</f>
        <v>10</v>
      </c>
      <c r="AL35" s="4">
        <f>SUM(AL25:AL30)</f>
        <v>6</v>
      </c>
      <c r="AM35" s="4">
        <f>SUM(AM25:AM30)</f>
        <v>4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-3</v>
      </c>
      <c r="U36" s="17">
        <f t="shared" si="28"/>
        <v>0</v>
      </c>
      <c r="V36" s="17">
        <f t="shared" si="28"/>
        <v>-3</v>
      </c>
      <c r="W36" s="15">
        <f t="shared" si="15"/>
        <v>-23.076923076923073</v>
      </c>
      <c r="X36" s="15">
        <f t="shared" si="15"/>
        <v>0</v>
      </c>
      <c r="Y36" s="15">
        <f t="shared" si="15"/>
        <v>-33.333333333333336</v>
      </c>
      <c r="Z36" s="17">
        <f t="shared" ref="Z36:AB36" si="29">SUM(Z27:Z30)</f>
        <v>3</v>
      </c>
      <c r="AA36" s="17">
        <f t="shared" si="29"/>
        <v>0</v>
      </c>
      <c r="AB36" s="17">
        <f t="shared" si="29"/>
        <v>3</v>
      </c>
      <c r="AC36" s="15">
        <f t="shared" si="17"/>
        <v>42.857142857142861</v>
      </c>
      <c r="AD36" s="15">
        <f t="shared" si="17"/>
        <v>0</v>
      </c>
      <c r="AE36" s="15">
        <f t="shared" si="17"/>
        <v>100</v>
      </c>
      <c r="AH36" s="4">
        <f t="shared" ref="AH36:AJ36" si="30">SUM(AH27:AH30)</f>
        <v>13</v>
      </c>
      <c r="AI36" s="4">
        <f t="shared" si="30"/>
        <v>4</v>
      </c>
      <c r="AJ36" s="4">
        <f t="shared" si="30"/>
        <v>9</v>
      </c>
      <c r="AK36" s="4">
        <f>SUM(AK27:AK30)</f>
        <v>7</v>
      </c>
      <c r="AL36" s="4">
        <f>SUM(AL27:AL30)</f>
        <v>4</v>
      </c>
      <c r="AM36" s="4">
        <f>SUM(AM27:AM30)</f>
        <v>3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10.526315789473683</v>
      </c>
      <c r="R39" s="12">
        <f>R33/R9*100</f>
        <v>20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200</v>
      </c>
      <c r="V39" s="12">
        <f t="shared" si="38"/>
        <v>100</v>
      </c>
      <c r="W39" s="12">
        <f>Q39-AH39</f>
        <v>5.2631578947368416</v>
      </c>
      <c r="X39" s="12">
        <f t="shared" si="33"/>
        <v>20</v>
      </c>
      <c r="Y39" s="12">
        <f>S39-AJ39</f>
        <v>-10</v>
      </c>
      <c r="Z39" s="12">
        <f t="shared" si="37"/>
        <v>14.285714285714285</v>
      </c>
      <c r="AA39" s="12">
        <f t="shared" si="37"/>
        <v>50</v>
      </c>
      <c r="AB39" s="12">
        <f t="shared" si="37"/>
        <v>0</v>
      </c>
      <c r="AC39" s="12">
        <f>Q39-AK39</f>
        <v>2.192982456140351</v>
      </c>
      <c r="AD39" s="12">
        <f t="shared" si="35"/>
        <v>7.5</v>
      </c>
      <c r="AE39" s="12">
        <f t="shared" si="35"/>
        <v>0</v>
      </c>
      <c r="AH39" s="12">
        <f t="shared" ref="AH39:AJ39" si="39">AH33/AH9*100</f>
        <v>5.2631578947368416</v>
      </c>
      <c r="AI39" s="12">
        <f t="shared" si="39"/>
        <v>0</v>
      </c>
      <c r="AJ39" s="12">
        <f t="shared" si="39"/>
        <v>10</v>
      </c>
      <c r="AK39" s="12">
        <f>AK33/AK9*100</f>
        <v>8.3333333333333321</v>
      </c>
      <c r="AL39" s="12">
        <f>AL33/AL9*100</f>
        <v>12.5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89.473684210526315</v>
      </c>
      <c r="R40" s="12">
        <f t="shared" si="40"/>
        <v>80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-100</v>
      </c>
      <c r="V40" s="12">
        <f t="shared" si="41"/>
        <v>0</v>
      </c>
      <c r="W40" s="12">
        <f t="shared" ref="W40:W42" si="42">Q40-AH40</f>
        <v>-5.2631578947368354</v>
      </c>
      <c r="X40" s="12">
        <f t="shared" si="33"/>
        <v>-20</v>
      </c>
      <c r="Y40" s="12">
        <f>S40-AJ40</f>
        <v>10</v>
      </c>
      <c r="Z40" s="12">
        <f>Z34/Z9*100</f>
        <v>85.714285714285708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-2.1929824561403422</v>
      </c>
      <c r="AD40" s="12">
        <f t="shared" si="35"/>
        <v>-7.5</v>
      </c>
      <c r="AE40" s="12">
        <f t="shared" si="35"/>
        <v>0</v>
      </c>
      <c r="AH40" s="12">
        <f t="shared" ref="AH40:AJ40" si="45">AH34/AH9*100</f>
        <v>94.73684210526315</v>
      </c>
      <c r="AI40" s="12">
        <f t="shared" si="45"/>
        <v>100</v>
      </c>
      <c r="AJ40" s="12">
        <f t="shared" si="45"/>
        <v>90</v>
      </c>
      <c r="AK40" s="12">
        <f>AK34/AK9*100</f>
        <v>91.666666666666657</v>
      </c>
      <c r="AL40" s="12">
        <f>AL34/AL9*100</f>
        <v>87.5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73.68421052631578</v>
      </c>
      <c r="R41" s="12">
        <f t="shared" si="46"/>
        <v>50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0</v>
      </c>
      <c r="V41" s="12">
        <f t="shared" si="47"/>
        <v>0</v>
      </c>
      <c r="W41" s="12">
        <f t="shared" si="42"/>
        <v>0</v>
      </c>
      <c r="X41" s="12">
        <f t="shared" si="33"/>
        <v>-5.5555555555555571</v>
      </c>
      <c r="Y41" s="12">
        <f>S41-AJ41</f>
        <v>10</v>
      </c>
      <c r="Z41" s="12">
        <f>Z35/Z9*100</f>
        <v>57.142857142857139</v>
      </c>
      <c r="AA41" s="12">
        <f t="shared" ref="AA41:AB41" si="48">AA35/AA9*100</f>
        <v>-50</v>
      </c>
      <c r="AB41" s="12">
        <f t="shared" si="48"/>
        <v>100</v>
      </c>
      <c r="AC41" s="12">
        <f t="shared" si="44"/>
        <v>-9.6491228070175623</v>
      </c>
      <c r="AD41" s="12">
        <f>R41-AL41</f>
        <v>-25</v>
      </c>
      <c r="AE41" s="12">
        <f t="shared" si="35"/>
        <v>0</v>
      </c>
      <c r="AH41" s="12">
        <f>AH35/AH9*100</f>
        <v>73.68421052631578</v>
      </c>
      <c r="AI41" s="12">
        <f>AI35/AI9*100</f>
        <v>55.555555555555557</v>
      </c>
      <c r="AJ41" s="12">
        <f>AJ35/AJ9*100</f>
        <v>90</v>
      </c>
      <c r="AK41" s="12">
        <f t="shared" ref="AK41:AM41" si="49">AK35/AK9*100</f>
        <v>83.333333333333343</v>
      </c>
      <c r="AL41" s="12">
        <f t="shared" si="49"/>
        <v>75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52.631578947368418</v>
      </c>
      <c r="R42" s="12">
        <f t="shared" si="50"/>
        <v>40</v>
      </c>
      <c r="S42" s="12">
        <f t="shared" si="50"/>
        <v>66.666666666666657</v>
      </c>
      <c r="T42" s="12" t="e">
        <f t="shared" si="50"/>
        <v>#DIV/0!</v>
      </c>
      <c r="U42" s="12">
        <f t="shared" si="50"/>
        <v>0</v>
      </c>
      <c r="V42" s="12">
        <f t="shared" si="50"/>
        <v>300</v>
      </c>
      <c r="W42" s="12">
        <f t="shared" si="42"/>
        <v>-15.789473684210527</v>
      </c>
      <c r="X42" s="12">
        <f t="shared" si="33"/>
        <v>-4.4444444444444429</v>
      </c>
      <c r="Y42" s="12">
        <f>S42-AJ42</f>
        <v>-23.333333333333343</v>
      </c>
      <c r="Z42" s="12">
        <f t="shared" si="50"/>
        <v>42.857142857142854</v>
      </c>
      <c r="AA42" s="12">
        <f t="shared" si="50"/>
        <v>0</v>
      </c>
      <c r="AB42" s="12">
        <f t="shared" si="50"/>
        <v>60</v>
      </c>
      <c r="AC42" s="12">
        <f t="shared" si="44"/>
        <v>-5.701754385964918</v>
      </c>
      <c r="AD42" s="12">
        <f>R42-AL42</f>
        <v>-10</v>
      </c>
      <c r="AE42" s="12">
        <f t="shared" si="35"/>
        <v>-8.3333333333333428</v>
      </c>
      <c r="AH42" s="12">
        <f t="shared" ref="AH42:AJ42" si="51">AH36/AH9*100</f>
        <v>68.421052631578945</v>
      </c>
      <c r="AI42" s="12">
        <f t="shared" si="51"/>
        <v>44.444444444444443</v>
      </c>
      <c r="AJ42" s="12">
        <f t="shared" si="51"/>
        <v>90</v>
      </c>
      <c r="AK42" s="12">
        <f>AK36/AK9*100</f>
        <v>58.333333333333336</v>
      </c>
      <c r="AL42" s="12">
        <f>AL36/AL9*100</f>
        <v>50</v>
      </c>
      <c r="AM42" s="12">
        <f>AM36/AM9*100</f>
        <v>75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50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13</v>
      </c>
      <c r="C9" s="17">
        <f>SUM(C10:C30)</f>
        <v>6</v>
      </c>
      <c r="D9" s="17">
        <f>SUM(D10:D30)</f>
        <v>7</v>
      </c>
      <c r="E9" s="17">
        <f>F9+G9</f>
        <v>2</v>
      </c>
      <c r="F9" s="17">
        <f>SUM(F10:F30)</f>
        <v>-2</v>
      </c>
      <c r="G9" s="17">
        <f>SUM(G10:G30)</f>
        <v>4</v>
      </c>
      <c r="H9" s="15">
        <f>IF(B9=E9,0,(1-(B9/(B9-E9)))*-100)</f>
        <v>18.181818181818187</v>
      </c>
      <c r="I9" s="15">
        <f>IF(C9=F9,0,(1-(C9/(C9-F9)))*-100)</f>
        <v>-25</v>
      </c>
      <c r="J9" s="15">
        <f>IF(D9=G9,0,(1-(D9/(D9-G9)))*-100)</f>
        <v>133.33333333333334</v>
      </c>
      <c r="K9" s="17">
        <f>L9+M9</f>
        <v>7</v>
      </c>
      <c r="L9" s="17">
        <f>SUM(L10:L30)</f>
        <v>4</v>
      </c>
      <c r="M9" s="17">
        <f>SUM(M10:M30)</f>
        <v>3</v>
      </c>
      <c r="N9" s="15">
        <f>IF(B9=K9,0,(1-(B9/(B9-K9)))*-100)</f>
        <v>116.66666666666666</v>
      </c>
      <c r="O9" s="15">
        <f t="shared" ref="O9:P10" si="0">IF(C9=L9,0,(1-(C9/(C9-L9)))*-100)</f>
        <v>200</v>
      </c>
      <c r="P9" s="15">
        <f>IF(D9=M9,0,(1-(D9/(D9-M9)))*-100)</f>
        <v>75</v>
      </c>
      <c r="Q9" s="17">
        <f>R9+S9</f>
        <v>20</v>
      </c>
      <c r="R9" s="17">
        <f>SUM(R10:R30)</f>
        <v>10</v>
      </c>
      <c r="S9" s="17">
        <f>SUM(S10:S30)</f>
        <v>10</v>
      </c>
      <c r="T9" s="17">
        <f>U9+V9</f>
        <v>-3</v>
      </c>
      <c r="U9" s="17">
        <f>SUM(U10:U30)</f>
        <v>0</v>
      </c>
      <c r="V9" s="17">
        <f>SUM(V10:V30)</f>
        <v>-3</v>
      </c>
      <c r="W9" s="15">
        <f>IF(Q9=T9,IF(Q9&gt;0,"皆増",0),(1-(Q9/(Q9-T9)))*-100)</f>
        <v>-13.043478260869568</v>
      </c>
      <c r="X9" s="15">
        <f t="shared" ref="X9:Y30" si="1">IF(R9=U9,IF(R9&gt;0,"皆増",0),(1-(R9/(R9-U9)))*-100)</f>
        <v>0</v>
      </c>
      <c r="Y9" s="15">
        <f t="shared" si="1"/>
        <v>-23.076923076923073</v>
      </c>
      <c r="Z9" s="17">
        <f>AA9+AB9</f>
        <v>1</v>
      </c>
      <c r="AA9" s="17">
        <f>SUM(AA10:AA30)</f>
        <v>2</v>
      </c>
      <c r="AB9" s="17">
        <f>SUM(AB10:AB30)</f>
        <v>-1</v>
      </c>
      <c r="AC9" s="15">
        <f>IF(Q9=Z9,IF(Q9&gt;0,"皆増",0),(1-(Q9/(Q9-Z9)))*-100)</f>
        <v>5.2631578947368363</v>
      </c>
      <c r="AD9" s="15">
        <f t="shared" ref="AD9:AE30" si="2">IF(R9=AA9,IF(R9&gt;0,"皆増",0),(1-(R9/(R9-AA9)))*-100)</f>
        <v>25</v>
      </c>
      <c r="AE9" s="15">
        <f t="shared" si="2"/>
        <v>-9.0909090909090935</v>
      </c>
      <c r="AH9" s="4">
        <f t="shared" ref="AH9:AJ30" si="3">Q9-T9</f>
        <v>23</v>
      </c>
      <c r="AI9" s="4">
        <f t="shared" si="3"/>
        <v>10</v>
      </c>
      <c r="AJ9" s="4">
        <f t="shared" si="3"/>
        <v>13</v>
      </c>
      <c r="AK9" s="4">
        <f t="shared" ref="AK9:AM30" si="4">Q9-Z9</f>
        <v>19</v>
      </c>
      <c r="AL9" s="4">
        <f t="shared" si="4"/>
        <v>8</v>
      </c>
      <c r="AM9" s="4">
        <f t="shared" si="4"/>
        <v>11</v>
      </c>
    </row>
    <row r="10" spans="1:39" s="1" customFormat="1" ht="18" customHeight="1" x14ac:dyDescent="0.15">
      <c r="A10" s="4" t="s">
        <v>1</v>
      </c>
      <c r="B10" s="17">
        <f t="shared" ref="B10" si="5">C10+D10</f>
        <v>13</v>
      </c>
      <c r="C10" s="17">
        <v>6</v>
      </c>
      <c r="D10" s="17">
        <v>7</v>
      </c>
      <c r="E10" s="17">
        <f t="shared" ref="E10" si="6">F10+G10</f>
        <v>2</v>
      </c>
      <c r="F10" s="17">
        <v>-2</v>
      </c>
      <c r="G10" s="17">
        <v>4</v>
      </c>
      <c r="H10" s="15">
        <f>IF(B10=E10,0,(1-(B10/(B10-E10)))*-100)</f>
        <v>18.181818181818187</v>
      </c>
      <c r="I10" s="15">
        <f t="shared" ref="I10" si="7">IF(C10=F10,0,(1-(C10/(C10-F10)))*-100)</f>
        <v>-25</v>
      </c>
      <c r="J10" s="15">
        <f>IF(D10=G10,0,(1-(D10/(D10-G10)))*-100)</f>
        <v>133.33333333333334</v>
      </c>
      <c r="K10" s="17">
        <f t="shared" ref="K10" si="8">L10+M10</f>
        <v>7</v>
      </c>
      <c r="L10" s="17">
        <v>4</v>
      </c>
      <c r="M10" s="17">
        <v>3</v>
      </c>
      <c r="N10" s="15">
        <f>IF(B10=K10,0,(1-(B10/(B10-K10)))*-100)</f>
        <v>116.66666666666666</v>
      </c>
      <c r="O10" s="15">
        <f t="shared" si="0"/>
        <v>200</v>
      </c>
      <c r="P10" s="15">
        <f t="shared" si="0"/>
        <v>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2</v>
      </c>
      <c r="S21" s="17">
        <v>0</v>
      </c>
      <c r="T21" s="17">
        <f t="shared" si="10"/>
        <v>1</v>
      </c>
      <c r="U21" s="17">
        <v>2</v>
      </c>
      <c r="V21" s="17">
        <v>-1</v>
      </c>
      <c r="W21" s="15">
        <f t="shared" si="11"/>
        <v>100</v>
      </c>
      <c r="X21" s="15" t="str">
        <f t="shared" si="1"/>
        <v>皆増</v>
      </c>
      <c r="Y21" s="15">
        <f t="shared" si="1"/>
        <v>-100</v>
      </c>
      <c r="Z21" s="17">
        <f t="shared" si="12"/>
        <v>2</v>
      </c>
      <c r="AA21" s="17">
        <v>2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1</v>
      </c>
      <c r="S24" s="17">
        <v>3</v>
      </c>
      <c r="T24" s="17">
        <f t="shared" si="10"/>
        <v>2</v>
      </c>
      <c r="U24" s="17">
        <v>-1</v>
      </c>
      <c r="V24" s="17">
        <v>3</v>
      </c>
      <c r="W24" s="15">
        <f t="shared" si="11"/>
        <v>100</v>
      </c>
      <c r="X24" s="15">
        <f t="shared" si="1"/>
        <v>-50</v>
      </c>
      <c r="Y24" s="15" t="str">
        <f t="shared" si="1"/>
        <v>皆増</v>
      </c>
      <c r="Z24" s="17">
        <f t="shared" si="12"/>
        <v>1</v>
      </c>
      <c r="AA24" s="17">
        <v>-2</v>
      </c>
      <c r="AB24" s="17">
        <v>3</v>
      </c>
      <c r="AC24" s="15">
        <f t="shared" si="13"/>
        <v>33.333333333333329</v>
      </c>
      <c r="AD24" s="15">
        <f t="shared" si="2"/>
        <v>-66.666666666666671</v>
      </c>
      <c r="AE24" s="15" t="str">
        <f t="shared" si="2"/>
        <v>皆増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-1</v>
      </c>
      <c r="U25" s="17">
        <v>-1</v>
      </c>
      <c r="V25" s="17">
        <v>0</v>
      </c>
      <c r="W25" s="15">
        <f t="shared" si="11"/>
        <v>-50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-100</v>
      </c>
      <c r="AE25" s="15" t="str">
        <f t="shared" si="2"/>
        <v>皆増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1</v>
      </c>
      <c r="U26" s="17">
        <v>0</v>
      </c>
      <c r="V26" s="17">
        <v>1</v>
      </c>
      <c r="W26" s="15">
        <f t="shared" si="11"/>
        <v>50</v>
      </c>
      <c r="X26" s="15">
        <f t="shared" si="1"/>
        <v>0</v>
      </c>
      <c r="Y26" s="15" t="str">
        <f t="shared" si="1"/>
        <v>皆増</v>
      </c>
      <c r="Z26" s="17">
        <f t="shared" si="12"/>
        <v>1</v>
      </c>
      <c r="AA26" s="17">
        <v>2</v>
      </c>
      <c r="AB26" s="17">
        <v>-1</v>
      </c>
      <c r="AC26" s="15">
        <f t="shared" si="13"/>
        <v>50</v>
      </c>
      <c r="AD26" s="15" t="str">
        <f t="shared" si="2"/>
        <v>皆増</v>
      </c>
      <c r="AE26" s="15">
        <f t="shared" si="2"/>
        <v>-50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-2</v>
      </c>
      <c r="U27" s="17">
        <v>0</v>
      </c>
      <c r="V27" s="17">
        <v>-2</v>
      </c>
      <c r="W27" s="15">
        <f t="shared" si="11"/>
        <v>-40</v>
      </c>
      <c r="X27" s="15">
        <f t="shared" si="1"/>
        <v>0</v>
      </c>
      <c r="Y27" s="15">
        <f t="shared" si="1"/>
        <v>-50</v>
      </c>
      <c r="Z27" s="17">
        <f t="shared" si="12"/>
        <v>-3</v>
      </c>
      <c r="AA27" s="17">
        <v>-2</v>
      </c>
      <c r="AB27" s="17">
        <v>-1</v>
      </c>
      <c r="AC27" s="15">
        <f t="shared" si="13"/>
        <v>-50</v>
      </c>
      <c r="AD27" s="15">
        <f t="shared" si="2"/>
        <v>-66.666666666666671</v>
      </c>
      <c r="AE27" s="15">
        <f t="shared" si="2"/>
        <v>-33.333333333333336</v>
      </c>
      <c r="AH27" s="4">
        <f t="shared" si="3"/>
        <v>5</v>
      </c>
      <c r="AI27" s="4">
        <f t="shared" si="3"/>
        <v>1</v>
      </c>
      <c r="AJ27" s="4">
        <f t="shared" si="3"/>
        <v>4</v>
      </c>
      <c r="AK27" s="4">
        <f t="shared" si="4"/>
        <v>6</v>
      </c>
      <c r="AL27" s="4">
        <f t="shared" si="4"/>
        <v>3</v>
      </c>
      <c r="AM27" s="4">
        <f t="shared" si="4"/>
        <v>3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 t="str">
        <f t="shared" si="1"/>
        <v>皆増</v>
      </c>
      <c r="Y28" s="15">
        <f t="shared" si="1"/>
        <v>-66.666666666666671</v>
      </c>
      <c r="Z28" s="17">
        <f t="shared" si="12"/>
        <v>-1</v>
      </c>
      <c r="AA28" s="17">
        <v>1</v>
      </c>
      <c r="AB28" s="17">
        <v>-2</v>
      </c>
      <c r="AC28" s="15">
        <f t="shared" si="13"/>
        <v>-25</v>
      </c>
      <c r="AD28" s="15">
        <f t="shared" si="2"/>
        <v>100</v>
      </c>
      <c r="AE28" s="15">
        <f t="shared" si="2"/>
        <v>-66.666666666666671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-33.333333333333336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-50</v>
      </c>
      <c r="X33" s="15">
        <f t="shared" si="15"/>
        <v>-33.333333333333336</v>
      </c>
      <c r="Y33" s="15">
        <f t="shared" si="15"/>
        <v>-100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4</v>
      </c>
      <c r="AI33" s="4">
        <f t="shared" si="21"/>
        <v>3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8</v>
      </c>
      <c r="S34" s="17">
        <f t="shared" si="22"/>
        <v>10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-5.2631578947368478</v>
      </c>
      <c r="X34" s="15">
        <f t="shared" si="15"/>
        <v>14.285714285714279</v>
      </c>
      <c r="Y34" s="15">
        <f t="shared" si="15"/>
        <v>-16.666666666666664</v>
      </c>
      <c r="Z34" s="17">
        <f t="shared" ref="Z34:AB34" si="23">SUM(Z23:Z30)</f>
        <v>-1</v>
      </c>
      <c r="AA34" s="17">
        <f t="shared" si="23"/>
        <v>0</v>
      </c>
      <c r="AB34" s="17">
        <f t="shared" si="23"/>
        <v>-1</v>
      </c>
      <c r="AC34" s="15">
        <f t="shared" si="17"/>
        <v>-5.2631578947368478</v>
      </c>
      <c r="AD34" s="15">
        <f t="shared" si="17"/>
        <v>0</v>
      </c>
      <c r="AE34" s="15">
        <f t="shared" si="17"/>
        <v>-9.0909090909090935</v>
      </c>
      <c r="AH34" s="4">
        <f t="shared" ref="AH34:AJ34" si="24">SUM(AH23:AH30)</f>
        <v>19</v>
      </c>
      <c r="AI34" s="4">
        <f t="shared" si="24"/>
        <v>7</v>
      </c>
      <c r="AJ34" s="4">
        <f t="shared" si="24"/>
        <v>12</v>
      </c>
      <c r="AK34" s="4">
        <f>SUM(AK23:AK30)</f>
        <v>19</v>
      </c>
      <c r="AL34" s="4">
        <f>SUM(AL23:AL30)</f>
        <v>8</v>
      </c>
      <c r="AM34" s="4">
        <f>SUM(AM23:AM30)</f>
        <v>11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-4</v>
      </c>
      <c r="U35" s="17">
        <f t="shared" si="25"/>
        <v>1</v>
      </c>
      <c r="V35" s="17">
        <f t="shared" si="25"/>
        <v>-5</v>
      </c>
      <c r="W35" s="15">
        <f t="shared" si="15"/>
        <v>-23.529411764705888</v>
      </c>
      <c r="X35" s="15">
        <f t="shared" si="15"/>
        <v>19.999999999999996</v>
      </c>
      <c r="Y35" s="15">
        <f t="shared" si="15"/>
        <v>-41.666666666666664</v>
      </c>
      <c r="Z35" s="17">
        <f t="shared" ref="Z35:AB35" si="26">SUM(Z25:Z30)</f>
        <v>-3</v>
      </c>
      <c r="AA35" s="17">
        <f t="shared" si="26"/>
        <v>1</v>
      </c>
      <c r="AB35" s="17">
        <f t="shared" si="26"/>
        <v>-4</v>
      </c>
      <c r="AC35" s="15">
        <f t="shared" si="17"/>
        <v>-18.75</v>
      </c>
      <c r="AD35" s="15">
        <f t="shared" si="17"/>
        <v>19.999999999999996</v>
      </c>
      <c r="AE35" s="15">
        <f t="shared" si="17"/>
        <v>-36.363636363636367</v>
      </c>
      <c r="AH35" s="4">
        <f t="shared" ref="AH35:AJ35" si="27">SUM(AH25:AH30)</f>
        <v>17</v>
      </c>
      <c r="AI35" s="4">
        <f t="shared" si="27"/>
        <v>5</v>
      </c>
      <c r="AJ35" s="4">
        <f t="shared" si="27"/>
        <v>12</v>
      </c>
      <c r="AK35" s="4">
        <f>SUM(AK25:AK30)</f>
        <v>16</v>
      </c>
      <c r="AL35" s="4">
        <f>SUM(AL25:AL30)</f>
        <v>5</v>
      </c>
      <c r="AM35" s="4">
        <f>SUM(AM25:AM30)</f>
        <v>11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-4</v>
      </c>
      <c r="U36" s="17">
        <f t="shared" si="28"/>
        <v>2</v>
      </c>
      <c r="V36" s="17">
        <f t="shared" si="28"/>
        <v>-6</v>
      </c>
      <c r="W36" s="15">
        <f t="shared" si="15"/>
        <v>-30.76923076923077</v>
      </c>
      <c r="X36" s="15">
        <f t="shared" si="15"/>
        <v>100</v>
      </c>
      <c r="Y36" s="15">
        <f t="shared" si="15"/>
        <v>-54.54545454545454</v>
      </c>
      <c r="Z36" s="17">
        <f t="shared" ref="Z36:AB36" si="29">SUM(Z27:Z30)</f>
        <v>-4</v>
      </c>
      <c r="AA36" s="17">
        <f t="shared" si="29"/>
        <v>0</v>
      </c>
      <c r="AB36" s="17">
        <f t="shared" si="29"/>
        <v>-4</v>
      </c>
      <c r="AC36" s="15">
        <f t="shared" si="17"/>
        <v>-30.76923076923077</v>
      </c>
      <c r="AD36" s="15">
        <f t="shared" si="17"/>
        <v>0</v>
      </c>
      <c r="AE36" s="15">
        <f t="shared" si="17"/>
        <v>-44.444444444444443</v>
      </c>
      <c r="AH36" s="4">
        <f t="shared" ref="AH36:AJ36" si="30">SUM(AH27:AH30)</f>
        <v>13</v>
      </c>
      <c r="AI36" s="4">
        <f t="shared" si="30"/>
        <v>2</v>
      </c>
      <c r="AJ36" s="4">
        <f t="shared" si="30"/>
        <v>11</v>
      </c>
      <c r="AK36" s="4">
        <f>SUM(AK27:AK30)</f>
        <v>13</v>
      </c>
      <c r="AL36" s="4">
        <f>SUM(AL27:AL30)</f>
        <v>4</v>
      </c>
      <c r="AM36" s="4">
        <f>SUM(AM27:AM30)</f>
        <v>9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</v>
      </c>
      <c r="R39" s="12">
        <f>R33/R9*100</f>
        <v>20</v>
      </c>
      <c r="S39" s="13">
        <f t="shared" si="37"/>
        <v>0</v>
      </c>
      <c r="T39" s="12">
        <f>T33/T9*100</f>
        <v>66.666666666666657</v>
      </c>
      <c r="U39" s="12" t="e">
        <f t="shared" ref="U39:V39" si="38">U33/U9*100</f>
        <v>#DIV/0!</v>
      </c>
      <c r="V39" s="12">
        <f t="shared" si="38"/>
        <v>33.333333333333329</v>
      </c>
      <c r="W39" s="12">
        <f>Q39-AH39</f>
        <v>-7.391304347826086</v>
      </c>
      <c r="X39" s="12">
        <f t="shared" si="33"/>
        <v>-10</v>
      </c>
      <c r="Y39" s="12">
        <f>S39-AJ39</f>
        <v>-7.6923076923076925</v>
      </c>
      <c r="Z39" s="12">
        <f t="shared" si="37"/>
        <v>200</v>
      </c>
      <c r="AA39" s="12">
        <f t="shared" si="37"/>
        <v>100</v>
      </c>
      <c r="AB39" s="12">
        <f t="shared" si="37"/>
        <v>0</v>
      </c>
      <c r="AC39" s="12">
        <f>Q39-AK39</f>
        <v>10</v>
      </c>
      <c r="AD39" s="12">
        <f t="shared" si="35"/>
        <v>20</v>
      </c>
      <c r="AE39" s="12">
        <f t="shared" si="35"/>
        <v>0</v>
      </c>
      <c r="AH39" s="12">
        <f t="shared" ref="AH39:AJ39" si="39">AH33/AH9*100</f>
        <v>17.391304347826086</v>
      </c>
      <c r="AI39" s="12">
        <f t="shared" si="39"/>
        <v>30</v>
      </c>
      <c r="AJ39" s="12">
        <f t="shared" si="39"/>
        <v>7.6923076923076925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</v>
      </c>
      <c r="R40" s="12">
        <f t="shared" si="40"/>
        <v>80</v>
      </c>
      <c r="S40" s="12">
        <f t="shared" si="40"/>
        <v>100</v>
      </c>
      <c r="T40" s="12">
        <f>T34/T9*100</f>
        <v>33.333333333333329</v>
      </c>
      <c r="U40" s="12" t="e">
        <f t="shared" ref="U40:V40" si="41">U34/U9*100</f>
        <v>#DIV/0!</v>
      </c>
      <c r="V40" s="12">
        <f t="shared" si="41"/>
        <v>66.666666666666657</v>
      </c>
      <c r="W40" s="12">
        <f t="shared" ref="W40:W42" si="42">Q40-AH40</f>
        <v>7.3913043478260931</v>
      </c>
      <c r="X40" s="12">
        <f t="shared" si="33"/>
        <v>10</v>
      </c>
      <c r="Y40" s="12">
        <f>S40-AJ40</f>
        <v>7.6923076923076934</v>
      </c>
      <c r="Z40" s="12">
        <f>Z34/Z9*100</f>
        <v>-100</v>
      </c>
      <c r="AA40" s="12">
        <f t="shared" ref="AA40:AB40" si="43">AA34/AA9*100</f>
        <v>0</v>
      </c>
      <c r="AB40" s="12">
        <f t="shared" si="43"/>
        <v>100</v>
      </c>
      <c r="AC40" s="12">
        <f t="shared" ref="AC40:AC42" si="44">Q40-AK40</f>
        <v>-10</v>
      </c>
      <c r="AD40" s="12">
        <f t="shared" si="35"/>
        <v>-20</v>
      </c>
      <c r="AE40" s="12">
        <f t="shared" si="35"/>
        <v>0</v>
      </c>
      <c r="AH40" s="12">
        <f t="shared" ref="AH40:AJ40" si="45">AH34/AH9*100</f>
        <v>82.608695652173907</v>
      </c>
      <c r="AI40" s="12">
        <f t="shared" si="45"/>
        <v>70</v>
      </c>
      <c r="AJ40" s="12">
        <f t="shared" si="45"/>
        <v>92.307692307692307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65</v>
      </c>
      <c r="R41" s="12">
        <f t="shared" si="46"/>
        <v>60</v>
      </c>
      <c r="S41" s="12">
        <f t="shared" si="46"/>
        <v>70</v>
      </c>
      <c r="T41" s="12">
        <f>T35/T9*100</f>
        <v>133.33333333333331</v>
      </c>
      <c r="U41" s="12" t="e">
        <f t="shared" ref="U41:V41" si="47">U35/U9*100</f>
        <v>#DIV/0!</v>
      </c>
      <c r="V41" s="12">
        <f t="shared" si="47"/>
        <v>166.66666666666669</v>
      </c>
      <c r="W41" s="12">
        <f t="shared" si="42"/>
        <v>-8.9130434782608603</v>
      </c>
      <c r="X41" s="12">
        <f t="shared" si="33"/>
        <v>10</v>
      </c>
      <c r="Y41" s="12">
        <f>S41-AJ41</f>
        <v>-22.307692307692307</v>
      </c>
      <c r="Z41" s="12">
        <f>Z35/Z9*100</f>
        <v>-300</v>
      </c>
      <c r="AA41" s="12">
        <f t="shared" ref="AA41:AB41" si="48">AA35/AA9*100</f>
        <v>50</v>
      </c>
      <c r="AB41" s="12">
        <f t="shared" si="48"/>
        <v>400</v>
      </c>
      <c r="AC41" s="12">
        <f t="shared" si="44"/>
        <v>-19.210526315789465</v>
      </c>
      <c r="AD41" s="12">
        <f>R41-AL41</f>
        <v>-2.5</v>
      </c>
      <c r="AE41" s="12">
        <f t="shared" si="35"/>
        <v>-30</v>
      </c>
      <c r="AH41" s="12">
        <f>AH35/AH9*100</f>
        <v>73.91304347826086</v>
      </c>
      <c r="AI41" s="12">
        <f>AI35/AI9*100</f>
        <v>50</v>
      </c>
      <c r="AJ41" s="12">
        <f>AJ35/AJ9*100</f>
        <v>92.307692307692307</v>
      </c>
      <c r="AK41" s="12">
        <f t="shared" ref="AK41:AM41" si="49">AK35/AK9*100</f>
        <v>84.210526315789465</v>
      </c>
      <c r="AL41" s="12">
        <f t="shared" si="49"/>
        <v>62.5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45</v>
      </c>
      <c r="R42" s="12">
        <f t="shared" si="50"/>
        <v>40</v>
      </c>
      <c r="S42" s="12">
        <f t="shared" si="50"/>
        <v>50</v>
      </c>
      <c r="T42" s="12">
        <f t="shared" si="50"/>
        <v>133.33333333333331</v>
      </c>
      <c r="U42" s="12" t="e">
        <f t="shared" si="50"/>
        <v>#DIV/0!</v>
      </c>
      <c r="V42" s="12">
        <f t="shared" si="50"/>
        <v>200</v>
      </c>
      <c r="W42" s="12">
        <f t="shared" si="42"/>
        <v>-11.521739130434781</v>
      </c>
      <c r="X42" s="12">
        <f t="shared" si="33"/>
        <v>20</v>
      </c>
      <c r="Y42" s="12">
        <f>S42-AJ42</f>
        <v>-34.615384615384613</v>
      </c>
      <c r="Z42" s="12">
        <f t="shared" si="50"/>
        <v>-400</v>
      </c>
      <c r="AA42" s="12">
        <f t="shared" si="50"/>
        <v>0</v>
      </c>
      <c r="AB42" s="12">
        <f t="shared" si="50"/>
        <v>400</v>
      </c>
      <c r="AC42" s="12">
        <f t="shared" si="44"/>
        <v>-23.421052631578945</v>
      </c>
      <c r="AD42" s="12">
        <f>R42-AL42</f>
        <v>-10</v>
      </c>
      <c r="AE42" s="12">
        <f t="shared" si="35"/>
        <v>-31.818181818181827</v>
      </c>
      <c r="AH42" s="12">
        <f t="shared" ref="AH42:AJ42" si="51">AH36/AH9*100</f>
        <v>56.521739130434781</v>
      </c>
      <c r="AI42" s="12">
        <f t="shared" si="51"/>
        <v>20</v>
      </c>
      <c r="AJ42" s="12">
        <f t="shared" si="51"/>
        <v>84.615384615384613</v>
      </c>
      <c r="AK42" s="12">
        <f>AK36/AK9*100</f>
        <v>68.421052631578945</v>
      </c>
      <c r="AL42" s="12">
        <f>AL36/AL9*100</f>
        <v>50</v>
      </c>
      <c r="AM42" s="12">
        <f>AM36/AM9*100</f>
        <v>81.818181818181827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51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5</v>
      </c>
      <c r="C9" s="17">
        <f>SUM(C10:C30)</f>
        <v>4</v>
      </c>
      <c r="D9" s="17">
        <f>SUM(D10:D30)</f>
        <v>1</v>
      </c>
      <c r="E9" s="17">
        <f>F9+G9</f>
        <v>-3</v>
      </c>
      <c r="F9" s="17">
        <f>SUM(F10:F30)</f>
        <v>0</v>
      </c>
      <c r="G9" s="17">
        <f>SUM(G10:G30)</f>
        <v>-3</v>
      </c>
      <c r="H9" s="15">
        <f>IF(B9=E9,0,(1-(B9/(B9-E9)))*-100)</f>
        <v>-37.5</v>
      </c>
      <c r="I9" s="15">
        <f>IF(C9=F9,0,(1-(C9/(C9-F9)))*-100)</f>
        <v>0</v>
      </c>
      <c r="J9" s="15">
        <f>IF(D9=G9,0,(1-(D9/(D9-G9)))*-100)</f>
        <v>-75</v>
      </c>
      <c r="K9" s="17">
        <f>L9+M9</f>
        <v>-5</v>
      </c>
      <c r="L9" s="17">
        <f>SUM(L10:L30)</f>
        <v>-2</v>
      </c>
      <c r="M9" s="17">
        <f>SUM(M10:M30)</f>
        <v>-3</v>
      </c>
      <c r="N9" s="15">
        <f>IF(B9=K9,0,(1-(B9/(B9-K9)))*-100)</f>
        <v>-50</v>
      </c>
      <c r="O9" s="15">
        <f t="shared" ref="O9:P10" si="0">IF(C9=L9,0,(1-(C9/(C9-L9)))*-100)</f>
        <v>-33.333333333333336</v>
      </c>
      <c r="P9" s="15">
        <f>IF(D9=M9,0,(1-(D9/(D9-M9)))*-100)</f>
        <v>-75</v>
      </c>
      <c r="Q9" s="17">
        <f>R9+S9</f>
        <v>17</v>
      </c>
      <c r="R9" s="17">
        <f>SUM(R10:R30)</f>
        <v>10</v>
      </c>
      <c r="S9" s="17">
        <f>SUM(S10:S30)</f>
        <v>7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3</v>
      </c>
      <c r="AB9" s="17">
        <f>SUM(AB10:AB30)</f>
        <v>-3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42.857142857142861</v>
      </c>
      <c r="AE9" s="15">
        <f t="shared" si="2"/>
        <v>-30.000000000000004</v>
      </c>
      <c r="AH9" s="4">
        <f t="shared" ref="AH9:AJ30" si="3">Q9-T9</f>
        <v>17</v>
      </c>
      <c r="AI9" s="4">
        <f t="shared" si="3"/>
        <v>10</v>
      </c>
      <c r="AJ9" s="4">
        <f t="shared" si="3"/>
        <v>7</v>
      </c>
      <c r="AK9" s="4">
        <f t="shared" ref="AK9:AM30" si="4">Q9-Z9</f>
        <v>17</v>
      </c>
      <c r="AL9" s="4">
        <f t="shared" si="4"/>
        <v>7</v>
      </c>
      <c r="AM9" s="4">
        <f t="shared" si="4"/>
        <v>10</v>
      </c>
    </row>
    <row r="10" spans="1:39" s="1" customFormat="1" ht="18" customHeight="1" x14ac:dyDescent="0.15">
      <c r="A10" s="4" t="s">
        <v>1</v>
      </c>
      <c r="B10" s="17">
        <f t="shared" ref="B10" si="5">C10+D10</f>
        <v>5</v>
      </c>
      <c r="C10" s="17">
        <v>4</v>
      </c>
      <c r="D10" s="17">
        <v>1</v>
      </c>
      <c r="E10" s="17">
        <f t="shared" ref="E10" si="6">F10+G10</f>
        <v>-3</v>
      </c>
      <c r="F10" s="17">
        <v>0</v>
      </c>
      <c r="G10" s="17">
        <v>-3</v>
      </c>
      <c r="H10" s="15">
        <f>IF(B10=E10,0,(1-(B10/(B10-E10)))*-100)</f>
        <v>-37.5</v>
      </c>
      <c r="I10" s="15">
        <f t="shared" ref="I10" si="7">IF(C10=F10,0,(1-(C10/(C10-F10)))*-100)</f>
        <v>0</v>
      </c>
      <c r="J10" s="15">
        <f>IF(D10=G10,0,(1-(D10/(D10-G10)))*-100)</f>
        <v>-75</v>
      </c>
      <c r="K10" s="17">
        <f t="shared" ref="K10" si="8">L10+M10</f>
        <v>-5</v>
      </c>
      <c r="L10" s="17">
        <v>-2</v>
      </c>
      <c r="M10" s="17">
        <v>-3</v>
      </c>
      <c r="N10" s="15">
        <f>IF(B10=K10,0,(1-(B10/(B10-K10)))*-100)</f>
        <v>-50</v>
      </c>
      <c r="O10" s="15">
        <f t="shared" si="0"/>
        <v>-33.333333333333336</v>
      </c>
      <c r="P10" s="15">
        <f t="shared" si="0"/>
        <v>-75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-2</v>
      </c>
      <c r="AA22" s="17">
        <v>-2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15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1</v>
      </c>
      <c r="U23" s="17">
        <v>2</v>
      </c>
      <c r="V23" s="17">
        <v>-1</v>
      </c>
      <c r="W23" s="15">
        <f t="shared" si="11"/>
        <v>100</v>
      </c>
      <c r="X23" s="15" t="str">
        <f t="shared" si="1"/>
        <v>皆増</v>
      </c>
      <c r="Y23" s="15">
        <f t="shared" si="1"/>
        <v>-100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>
        <f t="shared" si="2"/>
        <v>100</v>
      </c>
      <c r="AE23" s="15">
        <f t="shared" si="2"/>
        <v>-100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15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>
        <f t="shared" si="11"/>
        <v>100</v>
      </c>
      <c r="X24" s="15">
        <f t="shared" si="1"/>
        <v>100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>
        <f t="shared" si="13"/>
        <v>100</v>
      </c>
      <c r="AD24" s="15">
        <f t="shared" si="2"/>
        <v>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-4</v>
      </c>
      <c r="U25" s="17">
        <v>-3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4</v>
      </c>
      <c r="AI25" s="4">
        <f t="shared" si="3"/>
        <v>3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4</v>
      </c>
      <c r="S26" s="17">
        <v>1</v>
      </c>
      <c r="T26" s="17">
        <f t="shared" si="10"/>
        <v>4</v>
      </c>
      <c r="U26" s="17">
        <v>3</v>
      </c>
      <c r="V26" s="17">
        <v>1</v>
      </c>
      <c r="W26" s="15">
        <f t="shared" si="11"/>
        <v>400</v>
      </c>
      <c r="X26" s="15">
        <f t="shared" si="1"/>
        <v>300</v>
      </c>
      <c r="Y26" s="15" t="str">
        <f t="shared" si="1"/>
        <v>皆増</v>
      </c>
      <c r="Z26" s="17">
        <f t="shared" si="12"/>
        <v>4</v>
      </c>
      <c r="AA26" s="17">
        <v>4</v>
      </c>
      <c r="AB26" s="17">
        <v>0</v>
      </c>
      <c r="AC26" s="15">
        <f t="shared" si="13"/>
        <v>400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15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-2</v>
      </c>
      <c r="U27" s="17">
        <v>-1</v>
      </c>
      <c r="V27" s="17">
        <v>-1</v>
      </c>
      <c r="W27" s="15">
        <f t="shared" si="11"/>
        <v>-50</v>
      </c>
      <c r="X27" s="15">
        <f t="shared" si="1"/>
        <v>-50</v>
      </c>
      <c r="Y27" s="15">
        <f t="shared" si="1"/>
        <v>-50</v>
      </c>
      <c r="Z27" s="17">
        <f t="shared" si="12"/>
        <v>-3</v>
      </c>
      <c r="AA27" s="17">
        <v>-2</v>
      </c>
      <c r="AB27" s="17">
        <v>-1</v>
      </c>
      <c r="AC27" s="15">
        <f t="shared" si="13"/>
        <v>-60</v>
      </c>
      <c r="AD27" s="15">
        <f t="shared" si="2"/>
        <v>-66.666666666666671</v>
      </c>
      <c r="AE27" s="15">
        <f t="shared" si="2"/>
        <v>-50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5</v>
      </c>
      <c r="AL27" s="4">
        <f t="shared" si="4"/>
        <v>3</v>
      </c>
      <c r="AM27" s="4">
        <f t="shared" si="4"/>
        <v>2</v>
      </c>
    </row>
    <row r="28" spans="1:39" s="1" customFormat="1" ht="18" customHeight="1" x14ac:dyDescent="0.15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2</v>
      </c>
      <c r="U28" s="17">
        <v>-1</v>
      </c>
      <c r="V28" s="17">
        <v>3</v>
      </c>
      <c r="W28" s="15">
        <f t="shared" si="11"/>
        <v>100</v>
      </c>
      <c r="X28" s="15">
        <f t="shared" si="1"/>
        <v>-50</v>
      </c>
      <c r="Y28" s="15" t="str">
        <f t="shared" si="1"/>
        <v>皆増</v>
      </c>
      <c r="Z28" s="17">
        <f t="shared" si="12"/>
        <v>1</v>
      </c>
      <c r="AA28" s="17">
        <v>1</v>
      </c>
      <c r="AB28" s="17">
        <v>0</v>
      </c>
      <c r="AC28" s="15">
        <f t="shared" si="13"/>
        <v>33.333333333333329</v>
      </c>
      <c r="AD28" s="15" t="str">
        <f t="shared" si="2"/>
        <v>皆増</v>
      </c>
      <c r="AE28" s="15">
        <f t="shared" si="2"/>
        <v>0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15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-1</v>
      </c>
      <c r="U29" s="17">
        <v>-1</v>
      </c>
      <c r="V29" s="17">
        <v>0</v>
      </c>
      <c r="W29" s="15">
        <f t="shared" si="11"/>
        <v>-33.333333333333336</v>
      </c>
      <c r="X29" s="15">
        <f t="shared" si="1"/>
        <v>-100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-2</v>
      </c>
      <c r="AA33" s="17">
        <f t="shared" si="20"/>
        <v>-2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10</v>
      </c>
      <c r="S34" s="17">
        <f t="shared" si="22"/>
        <v>7</v>
      </c>
      <c r="T34" s="17">
        <f t="shared" si="22"/>
        <v>1</v>
      </c>
      <c r="U34" s="17">
        <f t="shared" si="22"/>
        <v>0</v>
      </c>
      <c r="V34" s="17">
        <f t="shared" si="22"/>
        <v>1</v>
      </c>
      <c r="W34" s="15">
        <f t="shared" si="15"/>
        <v>6.25</v>
      </c>
      <c r="X34" s="15">
        <f t="shared" si="15"/>
        <v>0</v>
      </c>
      <c r="Y34" s="15">
        <f t="shared" si="15"/>
        <v>16.666666666666675</v>
      </c>
      <c r="Z34" s="17">
        <f t="shared" ref="Z34:AB34" si="23">SUM(Z23:Z30)</f>
        <v>2</v>
      </c>
      <c r="AA34" s="17">
        <f t="shared" si="23"/>
        <v>5</v>
      </c>
      <c r="AB34" s="17">
        <f t="shared" si="23"/>
        <v>-3</v>
      </c>
      <c r="AC34" s="15">
        <f t="shared" si="17"/>
        <v>13.33333333333333</v>
      </c>
      <c r="AD34" s="15">
        <f t="shared" si="17"/>
        <v>100</v>
      </c>
      <c r="AE34" s="15">
        <f t="shared" si="17"/>
        <v>-30.000000000000004</v>
      </c>
      <c r="AH34" s="4">
        <f t="shared" ref="AH34:AJ34" si="24">SUM(AH23:AH30)</f>
        <v>16</v>
      </c>
      <c r="AI34" s="4">
        <f t="shared" si="24"/>
        <v>10</v>
      </c>
      <c r="AJ34" s="4">
        <f t="shared" si="24"/>
        <v>6</v>
      </c>
      <c r="AK34" s="4">
        <f>SUM(AK23:AK30)</f>
        <v>15</v>
      </c>
      <c r="AL34" s="4">
        <f>SUM(AL23:AL30)</f>
        <v>5</v>
      </c>
      <c r="AM34" s="4">
        <f>SUM(AM23:AM30)</f>
        <v>10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6</v>
      </c>
      <c r="S35" s="17">
        <f t="shared" si="25"/>
        <v>7</v>
      </c>
      <c r="T35" s="17">
        <f t="shared" si="25"/>
        <v>-1</v>
      </c>
      <c r="U35" s="17">
        <f t="shared" si="25"/>
        <v>-3</v>
      </c>
      <c r="V35" s="17">
        <f t="shared" si="25"/>
        <v>2</v>
      </c>
      <c r="W35" s="15">
        <f t="shared" si="15"/>
        <v>-7.1428571428571397</v>
      </c>
      <c r="X35" s="15">
        <f t="shared" si="15"/>
        <v>-33.333333333333336</v>
      </c>
      <c r="Y35" s="15">
        <f t="shared" si="15"/>
        <v>39.999999999999993</v>
      </c>
      <c r="Z35" s="17">
        <f t="shared" ref="Z35:AB35" si="26">SUM(Z25:Z30)</f>
        <v>1</v>
      </c>
      <c r="AA35" s="17">
        <f t="shared" si="26"/>
        <v>3</v>
      </c>
      <c r="AB35" s="17">
        <f t="shared" si="26"/>
        <v>-2</v>
      </c>
      <c r="AC35" s="15">
        <f t="shared" si="17"/>
        <v>8.333333333333325</v>
      </c>
      <c r="AD35" s="15">
        <f t="shared" si="17"/>
        <v>100</v>
      </c>
      <c r="AE35" s="15">
        <f t="shared" si="17"/>
        <v>-22.222222222222221</v>
      </c>
      <c r="AH35" s="4">
        <f t="shared" ref="AH35:AJ35" si="27">SUM(AH25:AH30)</f>
        <v>14</v>
      </c>
      <c r="AI35" s="4">
        <f t="shared" si="27"/>
        <v>9</v>
      </c>
      <c r="AJ35" s="4">
        <f t="shared" si="27"/>
        <v>5</v>
      </c>
      <c r="AK35" s="4">
        <f>SUM(AK25:AK30)</f>
        <v>12</v>
      </c>
      <c r="AL35" s="4">
        <f>SUM(AL25:AL30)</f>
        <v>3</v>
      </c>
      <c r="AM35" s="4">
        <f>SUM(AM25:AM30)</f>
        <v>9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2</v>
      </c>
      <c r="S36" s="17">
        <f t="shared" si="28"/>
        <v>6</v>
      </c>
      <c r="T36" s="17">
        <f t="shared" si="28"/>
        <v>-1</v>
      </c>
      <c r="U36" s="17">
        <f t="shared" si="28"/>
        <v>-3</v>
      </c>
      <c r="V36" s="17">
        <f t="shared" si="28"/>
        <v>2</v>
      </c>
      <c r="W36" s="15">
        <f t="shared" si="15"/>
        <v>-11.111111111111116</v>
      </c>
      <c r="X36" s="15">
        <f t="shared" si="15"/>
        <v>-60</v>
      </c>
      <c r="Y36" s="15">
        <f t="shared" si="15"/>
        <v>50</v>
      </c>
      <c r="Z36" s="17">
        <f t="shared" ref="Z36:AB36" si="29">SUM(Z27:Z30)</f>
        <v>-3</v>
      </c>
      <c r="AA36" s="17">
        <f t="shared" si="29"/>
        <v>-1</v>
      </c>
      <c r="AB36" s="17">
        <f t="shared" si="29"/>
        <v>-2</v>
      </c>
      <c r="AC36" s="15">
        <f t="shared" si="17"/>
        <v>-27.27272727272727</v>
      </c>
      <c r="AD36" s="15">
        <f t="shared" si="17"/>
        <v>-33.333333333333336</v>
      </c>
      <c r="AE36" s="15">
        <f t="shared" si="17"/>
        <v>-25</v>
      </c>
      <c r="AH36" s="4">
        <f t="shared" ref="AH36:AJ36" si="30">SUM(AH27:AH30)</f>
        <v>9</v>
      </c>
      <c r="AI36" s="4">
        <f t="shared" si="30"/>
        <v>5</v>
      </c>
      <c r="AJ36" s="4">
        <f t="shared" si="30"/>
        <v>4</v>
      </c>
      <c r="AK36" s="4">
        <f>SUM(AK27:AK30)</f>
        <v>11</v>
      </c>
      <c r="AL36" s="4">
        <f>SUM(AL27:AL30)</f>
        <v>3</v>
      </c>
      <c r="AM36" s="4">
        <f>SUM(AM27:AM30)</f>
        <v>8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-5.8823529411764701</v>
      </c>
      <c r="X39" s="12">
        <f t="shared" si="33"/>
        <v>0</v>
      </c>
      <c r="Y39" s="12">
        <f>S39-AJ39</f>
        <v>-14.285714285714285</v>
      </c>
      <c r="Z39" s="12" t="e">
        <f t="shared" si="37"/>
        <v>#DIV/0!</v>
      </c>
      <c r="AA39" s="12">
        <f t="shared" si="37"/>
        <v>-66.666666666666657</v>
      </c>
      <c r="AB39" s="12">
        <f t="shared" si="37"/>
        <v>0</v>
      </c>
      <c r="AC39" s="12">
        <f>Q39-AK39</f>
        <v>-11.76470588235294</v>
      </c>
      <c r="AD39" s="12">
        <f t="shared" si="35"/>
        <v>-28.571428571428569</v>
      </c>
      <c r="AE39" s="12">
        <f t="shared" si="35"/>
        <v>0</v>
      </c>
      <c r="AH39" s="12">
        <f t="shared" ref="AH39:AJ39" si="39">AH33/AH9*100</f>
        <v>5.8823529411764701</v>
      </c>
      <c r="AI39" s="12">
        <f t="shared" si="39"/>
        <v>0</v>
      </c>
      <c r="AJ39" s="12">
        <f t="shared" si="39"/>
        <v>14.285714285714285</v>
      </c>
      <c r="AK39" s="12">
        <f>AK33/AK9*100</f>
        <v>11.76470588235294</v>
      </c>
      <c r="AL39" s="12">
        <f>AL33/AL9*100</f>
        <v>28.571428571428569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5.8823529411764781</v>
      </c>
      <c r="X40" s="12">
        <f t="shared" si="33"/>
        <v>0</v>
      </c>
      <c r="Y40" s="12">
        <f>S40-AJ40</f>
        <v>14.285714285714292</v>
      </c>
      <c r="Z40" s="12" t="e">
        <f>Z34/Z9*100</f>
        <v>#DIV/0!</v>
      </c>
      <c r="AA40" s="12">
        <f t="shared" ref="AA40:AB40" si="43">AA34/AA9*100</f>
        <v>166.66666666666669</v>
      </c>
      <c r="AB40" s="12">
        <f t="shared" si="43"/>
        <v>100</v>
      </c>
      <c r="AC40" s="12">
        <f t="shared" ref="AC40:AC42" si="44">Q40-AK40</f>
        <v>11.764705882352942</v>
      </c>
      <c r="AD40" s="12">
        <f t="shared" si="35"/>
        <v>28.571428571428569</v>
      </c>
      <c r="AE40" s="12">
        <f t="shared" si="35"/>
        <v>0</v>
      </c>
      <c r="AH40" s="12">
        <f t="shared" ref="AH40:AJ40" si="45">AH34/AH9*100</f>
        <v>94.117647058823522</v>
      </c>
      <c r="AI40" s="12">
        <f t="shared" si="45"/>
        <v>100</v>
      </c>
      <c r="AJ40" s="12">
        <f t="shared" si="45"/>
        <v>85.714285714285708</v>
      </c>
      <c r="AK40" s="12">
        <f>AK34/AK9*100</f>
        <v>88.235294117647058</v>
      </c>
      <c r="AL40" s="12">
        <f>AL34/AL9*100</f>
        <v>71.428571428571431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76.470588235294116</v>
      </c>
      <c r="R41" s="12">
        <f t="shared" si="46"/>
        <v>60</v>
      </c>
      <c r="S41" s="12">
        <f t="shared" si="46"/>
        <v>100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-5.8823529411764639</v>
      </c>
      <c r="X41" s="12">
        <f t="shared" si="33"/>
        <v>-30</v>
      </c>
      <c r="Y41" s="12">
        <f>S41-AJ41</f>
        <v>28.571428571428569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5.8823529411764639</v>
      </c>
      <c r="AD41" s="12">
        <f>R41-AL41</f>
        <v>17.142857142857146</v>
      </c>
      <c r="AE41" s="12">
        <f t="shared" si="35"/>
        <v>10</v>
      </c>
      <c r="AH41" s="12">
        <f>AH35/AH9*100</f>
        <v>82.35294117647058</v>
      </c>
      <c r="AI41" s="12">
        <f>AI35/AI9*100</f>
        <v>90</v>
      </c>
      <c r="AJ41" s="12">
        <f>AJ35/AJ9*100</f>
        <v>71.428571428571431</v>
      </c>
      <c r="AK41" s="12">
        <f t="shared" ref="AK41:AM41" si="49">AK35/AK9*100</f>
        <v>70.588235294117652</v>
      </c>
      <c r="AL41" s="12">
        <f t="shared" si="49"/>
        <v>42.857142857142854</v>
      </c>
      <c r="AM41" s="12">
        <f t="shared" si="49"/>
        <v>90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47.058823529411761</v>
      </c>
      <c r="R42" s="12">
        <f t="shared" si="50"/>
        <v>20</v>
      </c>
      <c r="S42" s="12">
        <f t="shared" si="50"/>
        <v>85.714285714285708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-5.8823529411764781</v>
      </c>
      <c r="X42" s="12">
        <f t="shared" si="33"/>
        <v>-30</v>
      </c>
      <c r="Y42" s="12">
        <f>S42-AJ42</f>
        <v>28.571428571428569</v>
      </c>
      <c r="Z42" s="12" t="e">
        <f t="shared" si="50"/>
        <v>#DIV/0!</v>
      </c>
      <c r="AA42" s="12">
        <f t="shared" si="50"/>
        <v>-33.333333333333329</v>
      </c>
      <c r="AB42" s="12">
        <f t="shared" si="50"/>
        <v>66.666666666666657</v>
      </c>
      <c r="AC42" s="12">
        <f t="shared" si="44"/>
        <v>-17.647058823529413</v>
      </c>
      <c r="AD42" s="12">
        <f>R42-AL42</f>
        <v>-22.857142857142854</v>
      </c>
      <c r="AE42" s="12">
        <f t="shared" si="35"/>
        <v>5.7142857142857082</v>
      </c>
      <c r="AH42" s="12">
        <f t="shared" ref="AH42:AJ42" si="51">AH36/AH9*100</f>
        <v>52.941176470588239</v>
      </c>
      <c r="AI42" s="12">
        <f t="shared" si="51"/>
        <v>50</v>
      </c>
      <c r="AJ42" s="12">
        <f t="shared" si="51"/>
        <v>57.142857142857139</v>
      </c>
      <c r="AK42" s="12">
        <f>AK36/AK9*100</f>
        <v>64.705882352941174</v>
      </c>
      <c r="AL42" s="12">
        <f>AL36/AL9*100</f>
        <v>42.857142857142854</v>
      </c>
      <c r="AM42" s="12">
        <f>AM36/AM9*100</f>
        <v>80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52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-50</v>
      </c>
      <c r="P9" s="15">
        <f>IF(D9=M9,0,(1-(D9/(D9-M9)))*-100)</f>
        <v>0</v>
      </c>
      <c r="Q9" s="17">
        <f>R9+S9</f>
        <v>2</v>
      </c>
      <c r="R9" s="17">
        <f>SUM(R10:R30)</f>
        <v>1</v>
      </c>
      <c r="S9" s="17">
        <f>SUM(S10:S30)</f>
        <v>1</v>
      </c>
      <c r="T9" s="17">
        <f>U9+V9</f>
        <v>-2</v>
      </c>
      <c r="U9" s="17">
        <f>SUM(U10:U30)</f>
        <v>0</v>
      </c>
      <c r="V9" s="17">
        <f>SUM(V10:V30)</f>
        <v>-2</v>
      </c>
      <c r="W9" s="15">
        <f>IF(Q9=T9,IF(Q9&gt;0,"皆増",0),(1-(Q9/(Q9-T9)))*-100)</f>
        <v>-50</v>
      </c>
      <c r="X9" s="15">
        <f t="shared" ref="X9:Y30" si="1">IF(R9=U9,IF(R9&gt;0,"皆増",0),(1-(R9/(R9-U9)))*-100)</f>
        <v>0</v>
      </c>
      <c r="Y9" s="15">
        <f t="shared" si="1"/>
        <v>-66.666666666666671</v>
      </c>
      <c r="Z9" s="17">
        <f>AA9+AB9</f>
        <v>-1</v>
      </c>
      <c r="AA9" s="17">
        <f>SUM(AA10:AA30)</f>
        <v>0</v>
      </c>
      <c r="AB9" s="17">
        <f>SUM(AB10:AB30)</f>
        <v>-1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0</v>
      </c>
      <c r="AE9" s="15">
        <f t="shared" si="2"/>
        <v>-50</v>
      </c>
      <c r="AH9" s="4">
        <f t="shared" ref="AH9:AJ30" si="3">Q9-T9</f>
        <v>4</v>
      </c>
      <c r="AI9" s="4">
        <f t="shared" si="3"/>
        <v>1</v>
      </c>
      <c r="AJ9" s="4">
        <f t="shared" si="3"/>
        <v>3</v>
      </c>
      <c r="AK9" s="4">
        <f t="shared" ref="AK9:AM30" si="4">Q9-Z9</f>
        <v>3</v>
      </c>
      <c r="AL9" s="4">
        <f t="shared" si="4"/>
        <v>1</v>
      </c>
      <c r="AM9" s="4">
        <f t="shared" si="4"/>
        <v>2</v>
      </c>
    </row>
    <row r="10" spans="1:39" s="1" customFormat="1" ht="18" customHeight="1" x14ac:dyDescent="0.15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-2</v>
      </c>
      <c r="AA26" s="17">
        <v>0</v>
      </c>
      <c r="AB26" s="17">
        <v>-2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0</v>
      </c>
      <c r="V27" s="17">
        <v>-2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1</v>
      </c>
      <c r="AA28" s="17">
        <v>1</v>
      </c>
      <c r="AB28" s="17">
        <v>0</v>
      </c>
      <c r="AC28" s="15" t="str">
        <f t="shared" si="13"/>
        <v>皆増</v>
      </c>
      <c r="AD28" s="15" t="str">
        <f t="shared" si="2"/>
        <v>皆増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</v>
      </c>
      <c r="R34" s="17">
        <f t="shared" si="22"/>
        <v>1</v>
      </c>
      <c r="S34" s="17">
        <f t="shared" si="22"/>
        <v>0</v>
      </c>
      <c r="T34" s="17">
        <f t="shared" si="22"/>
        <v>-3</v>
      </c>
      <c r="U34" s="17">
        <f t="shared" si="22"/>
        <v>0</v>
      </c>
      <c r="V34" s="17">
        <f t="shared" si="22"/>
        <v>-3</v>
      </c>
      <c r="W34" s="15">
        <f t="shared" si="15"/>
        <v>-75</v>
      </c>
      <c r="X34" s="15">
        <f t="shared" si="15"/>
        <v>0</v>
      </c>
      <c r="Y34" s="15">
        <f t="shared" si="15"/>
        <v>-100</v>
      </c>
      <c r="Z34" s="17">
        <f t="shared" ref="Z34:AB34" si="23">SUM(Z23:Z30)</f>
        <v>-2</v>
      </c>
      <c r="AA34" s="17">
        <f t="shared" si="23"/>
        <v>0</v>
      </c>
      <c r="AB34" s="17">
        <f t="shared" si="23"/>
        <v>-2</v>
      </c>
      <c r="AC34" s="15">
        <f t="shared" si="17"/>
        <v>-66.666666666666671</v>
      </c>
      <c r="AD34" s="15">
        <f t="shared" si="17"/>
        <v>0</v>
      </c>
      <c r="AE34" s="15">
        <f t="shared" si="17"/>
        <v>-100</v>
      </c>
      <c r="AH34" s="4">
        <f t="shared" ref="AH34:AJ34" si="24">SUM(AH23:AH30)</f>
        <v>4</v>
      </c>
      <c r="AI34" s="4">
        <f t="shared" si="24"/>
        <v>1</v>
      </c>
      <c r="AJ34" s="4">
        <f t="shared" si="24"/>
        <v>3</v>
      </c>
      <c r="AK34" s="4">
        <f>SUM(AK23:AK30)</f>
        <v>3</v>
      </c>
      <c r="AL34" s="4">
        <f>SUM(AL23:AL30)</f>
        <v>1</v>
      </c>
      <c r="AM34" s="4">
        <f>SUM(AM23:AM30)</f>
        <v>2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1</v>
      </c>
      <c r="S35" s="17">
        <f t="shared" si="25"/>
        <v>0</v>
      </c>
      <c r="T35" s="17">
        <f t="shared" si="25"/>
        <v>-3</v>
      </c>
      <c r="U35" s="17">
        <f t="shared" si="25"/>
        <v>0</v>
      </c>
      <c r="V35" s="17">
        <f t="shared" si="25"/>
        <v>-3</v>
      </c>
      <c r="W35" s="15">
        <f t="shared" si="15"/>
        <v>-75</v>
      </c>
      <c r="X35" s="15">
        <f t="shared" si="15"/>
        <v>0</v>
      </c>
      <c r="Y35" s="15">
        <f t="shared" si="15"/>
        <v>-100</v>
      </c>
      <c r="Z35" s="17">
        <f t="shared" ref="Z35:AB35" si="26">SUM(Z25:Z30)</f>
        <v>-2</v>
      </c>
      <c r="AA35" s="17">
        <f t="shared" si="26"/>
        <v>0</v>
      </c>
      <c r="AB35" s="17">
        <f t="shared" si="26"/>
        <v>-2</v>
      </c>
      <c r="AC35" s="15">
        <f t="shared" si="17"/>
        <v>-66.666666666666671</v>
      </c>
      <c r="AD35" s="15">
        <f t="shared" si="17"/>
        <v>0</v>
      </c>
      <c r="AE35" s="15">
        <f t="shared" si="17"/>
        <v>-100</v>
      </c>
      <c r="AH35" s="4">
        <f t="shared" ref="AH35:AJ35" si="27">SUM(AH25:AH30)</f>
        <v>4</v>
      </c>
      <c r="AI35" s="4">
        <f t="shared" si="27"/>
        <v>1</v>
      </c>
      <c r="AJ35" s="4">
        <f t="shared" si="27"/>
        <v>3</v>
      </c>
      <c r="AK35" s="4">
        <f>SUM(AK25:AK30)</f>
        <v>3</v>
      </c>
      <c r="AL35" s="4">
        <f>SUM(AL25:AL30)</f>
        <v>1</v>
      </c>
      <c r="AM35" s="4">
        <f>SUM(AM25:AM30)</f>
        <v>2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-2</v>
      </c>
      <c r="U36" s="17">
        <f t="shared" si="28"/>
        <v>1</v>
      </c>
      <c r="V36" s="17">
        <f t="shared" si="28"/>
        <v>-3</v>
      </c>
      <c r="W36" s="15">
        <f t="shared" si="15"/>
        <v>-66.666666666666671</v>
      </c>
      <c r="X36" s="15" t="str">
        <f t="shared" si="15"/>
        <v>皆増</v>
      </c>
      <c r="Y36" s="15">
        <f t="shared" si="15"/>
        <v>-100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3</v>
      </c>
      <c r="AI36" s="4">
        <f t="shared" si="30"/>
        <v>0</v>
      </c>
      <c r="AJ36" s="4">
        <f t="shared" si="30"/>
        <v>3</v>
      </c>
      <c r="AK36" s="4">
        <f>SUM(AK27:AK30)</f>
        <v>1</v>
      </c>
      <c r="AL36" s="4">
        <f>SUM(AL27:AL30)</f>
        <v>1</v>
      </c>
      <c r="AM36" s="4">
        <f>SUM(AM27:AM30)</f>
        <v>0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50</v>
      </c>
      <c r="R39" s="12">
        <f>R33/R9*100</f>
        <v>0</v>
      </c>
      <c r="S39" s="13">
        <f t="shared" si="37"/>
        <v>100</v>
      </c>
      <c r="T39" s="12">
        <f>T33/T9*100</f>
        <v>-50</v>
      </c>
      <c r="U39" s="12" t="e">
        <f t="shared" ref="U39:V39" si="38">U33/U9*100</f>
        <v>#DIV/0!</v>
      </c>
      <c r="V39" s="12">
        <f t="shared" si="38"/>
        <v>-50</v>
      </c>
      <c r="W39" s="12">
        <f>Q39-AH39</f>
        <v>50</v>
      </c>
      <c r="X39" s="12">
        <f t="shared" si="33"/>
        <v>0</v>
      </c>
      <c r="Y39" s="12">
        <f>S39-AJ39</f>
        <v>100</v>
      </c>
      <c r="Z39" s="12">
        <f t="shared" si="37"/>
        <v>-100</v>
      </c>
      <c r="AA39" s="12" t="e">
        <f t="shared" si="37"/>
        <v>#DIV/0!</v>
      </c>
      <c r="AB39" s="12">
        <f t="shared" si="37"/>
        <v>-100</v>
      </c>
      <c r="AC39" s="12">
        <f>Q39-AK39</f>
        <v>50</v>
      </c>
      <c r="AD39" s="12">
        <f t="shared" si="35"/>
        <v>0</v>
      </c>
      <c r="AE39" s="12">
        <f t="shared" si="35"/>
        <v>100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50</v>
      </c>
      <c r="R40" s="12">
        <f t="shared" si="40"/>
        <v>100</v>
      </c>
      <c r="S40" s="12">
        <f t="shared" si="40"/>
        <v>0</v>
      </c>
      <c r="T40" s="12">
        <f>T34/T9*100</f>
        <v>150</v>
      </c>
      <c r="U40" s="12" t="e">
        <f t="shared" ref="U40:V40" si="41">U34/U9*100</f>
        <v>#DIV/0!</v>
      </c>
      <c r="V40" s="12">
        <f t="shared" si="41"/>
        <v>150</v>
      </c>
      <c r="W40" s="12">
        <f t="shared" ref="W40:W42" si="42">Q40-AH40</f>
        <v>-50</v>
      </c>
      <c r="X40" s="12">
        <f t="shared" si="33"/>
        <v>0</v>
      </c>
      <c r="Y40" s="12">
        <f>S40-AJ40</f>
        <v>-100</v>
      </c>
      <c r="Z40" s="12">
        <f>Z34/Z9*100</f>
        <v>200</v>
      </c>
      <c r="AA40" s="12" t="e">
        <f t="shared" ref="AA40:AB40" si="43">AA34/AA9*100</f>
        <v>#DIV/0!</v>
      </c>
      <c r="AB40" s="12">
        <f t="shared" si="43"/>
        <v>200</v>
      </c>
      <c r="AC40" s="12">
        <f t="shared" ref="AC40:AC42" si="44">Q40-AK40</f>
        <v>-50</v>
      </c>
      <c r="AD40" s="12">
        <f t="shared" si="35"/>
        <v>0</v>
      </c>
      <c r="AE40" s="12">
        <f t="shared" si="35"/>
        <v>-100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50</v>
      </c>
      <c r="R41" s="12">
        <f t="shared" si="46"/>
        <v>100</v>
      </c>
      <c r="S41" s="12">
        <f t="shared" si="46"/>
        <v>0</v>
      </c>
      <c r="T41" s="12">
        <f>T35/T9*100</f>
        <v>150</v>
      </c>
      <c r="U41" s="12" t="e">
        <f t="shared" ref="U41:V41" si="47">U35/U9*100</f>
        <v>#DIV/0!</v>
      </c>
      <c r="V41" s="12">
        <f t="shared" si="47"/>
        <v>150</v>
      </c>
      <c r="W41" s="12">
        <f t="shared" si="42"/>
        <v>-50</v>
      </c>
      <c r="X41" s="12">
        <f t="shared" si="33"/>
        <v>0</v>
      </c>
      <c r="Y41" s="12">
        <f>S41-AJ41</f>
        <v>-100</v>
      </c>
      <c r="Z41" s="12">
        <f>Z35/Z9*100</f>
        <v>200</v>
      </c>
      <c r="AA41" s="12" t="e">
        <f t="shared" ref="AA41:AB41" si="48">AA35/AA9*100</f>
        <v>#DIV/0!</v>
      </c>
      <c r="AB41" s="12">
        <f t="shared" si="48"/>
        <v>200</v>
      </c>
      <c r="AC41" s="12">
        <f t="shared" si="44"/>
        <v>-50</v>
      </c>
      <c r="AD41" s="12">
        <f>R41-AL41</f>
        <v>0</v>
      </c>
      <c r="AE41" s="12">
        <f t="shared" si="35"/>
        <v>-100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100</v>
      </c>
      <c r="S42" s="12">
        <f t="shared" si="50"/>
        <v>0</v>
      </c>
      <c r="T42" s="12">
        <f t="shared" si="50"/>
        <v>100</v>
      </c>
      <c r="U42" s="12" t="e">
        <f t="shared" si="50"/>
        <v>#DIV/0!</v>
      </c>
      <c r="V42" s="12">
        <f t="shared" si="50"/>
        <v>150</v>
      </c>
      <c r="W42" s="12">
        <f t="shared" si="42"/>
        <v>-25</v>
      </c>
      <c r="X42" s="12">
        <f t="shared" si="33"/>
        <v>100</v>
      </c>
      <c r="Y42" s="12">
        <f>S42-AJ42</f>
        <v>-100</v>
      </c>
      <c r="Z42" s="12">
        <f t="shared" si="50"/>
        <v>0</v>
      </c>
      <c r="AA42" s="12" t="e">
        <f t="shared" si="50"/>
        <v>#DIV/0!</v>
      </c>
      <c r="AB42" s="12">
        <f t="shared" si="50"/>
        <v>0</v>
      </c>
      <c r="AC42" s="12">
        <f t="shared" si="44"/>
        <v>16.666666666666671</v>
      </c>
      <c r="AD42" s="12">
        <f>R42-AL42</f>
        <v>0</v>
      </c>
      <c r="AE42" s="12">
        <f t="shared" si="35"/>
        <v>0</v>
      </c>
      <c r="AH42" s="12">
        <f t="shared" ref="AH42:AJ42" si="51">AH36/AH9*100</f>
        <v>75</v>
      </c>
      <c r="AI42" s="12">
        <f t="shared" si="51"/>
        <v>0</v>
      </c>
      <c r="AJ42" s="12">
        <f t="shared" si="51"/>
        <v>100</v>
      </c>
      <c r="AK42" s="12">
        <f>AK36/AK9*100</f>
        <v>33.333333333333329</v>
      </c>
      <c r="AL42" s="12">
        <f>AL36/AL9*100</f>
        <v>100</v>
      </c>
      <c r="AM42" s="12">
        <f>AM36/AM9*100</f>
        <v>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53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10</v>
      </c>
      <c r="C9" s="17">
        <f>SUM(C10:C30)</f>
        <v>4</v>
      </c>
      <c r="D9" s="17">
        <f>SUM(D10:D30)</f>
        <v>6</v>
      </c>
      <c r="E9" s="17">
        <f>F9+G9</f>
        <v>3</v>
      </c>
      <c r="F9" s="17">
        <f>SUM(F10:F30)</f>
        <v>2</v>
      </c>
      <c r="G9" s="17">
        <f>SUM(G10:G30)</f>
        <v>1</v>
      </c>
      <c r="H9" s="15">
        <f>IF(B9=E9,0,(1-(B9/(B9-E9)))*-100)</f>
        <v>42.857142857142861</v>
      </c>
      <c r="I9" s="15">
        <f>IF(C9=F9,0,(1-(C9/(C9-F9)))*-100)</f>
        <v>100</v>
      </c>
      <c r="J9" s="15">
        <f>IF(D9=G9,0,(1-(D9/(D9-G9)))*-100)</f>
        <v>19.999999999999996</v>
      </c>
      <c r="K9" s="17">
        <f>L9+M9</f>
        <v>0</v>
      </c>
      <c r="L9" s="17">
        <f>SUM(L10:L30)</f>
        <v>-4</v>
      </c>
      <c r="M9" s="17">
        <f>SUM(M10:M30)</f>
        <v>4</v>
      </c>
      <c r="N9" s="15">
        <f>IF(B9=K9,0,(1-(B9/(B9-K9)))*-100)</f>
        <v>0</v>
      </c>
      <c r="O9" s="15">
        <f t="shared" ref="O9:P10" si="0">IF(C9=L9,0,(1-(C9/(C9-L9)))*-100)</f>
        <v>-50</v>
      </c>
      <c r="P9" s="15">
        <f>IF(D9=M9,0,(1-(D9/(D9-M9)))*-100)</f>
        <v>200</v>
      </c>
      <c r="Q9" s="17">
        <f>R9+S9</f>
        <v>27</v>
      </c>
      <c r="R9" s="17">
        <f>SUM(R10:R30)</f>
        <v>8</v>
      </c>
      <c r="S9" s="17">
        <f>SUM(S10:S30)</f>
        <v>19</v>
      </c>
      <c r="T9" s="17">
        <f>U9+V9</f>
        <v>3</v>
      </c>
      <c r="U9" s="17">
        <f>SUM(U10:U30)</f>
        <v>1</v>
      </c>
      <c r="V9" s="17">
        <f>SUM(V10:V30)</f>
        <v>2</v>
      </c>
      <c r="W9" s="15">
        <f>IF(Q9=T9,IF(Q9&gt;0,"皆増",0),(1-(Q9/(Q9-T9)))*-100)</f>
        <v>12.5</v>
      </c>
      <c r="X9" s="15">
        <f t="shared" ref="X9:Y30" si="1">IF(R9=U9,IF(R9&gt;0,"皆増",0),(1-(R9/(R9-U9)))*-100)</f>
        <v>14.285714285714279</v>
      </c>
      <c r="Y9" s="15">
        <f t="shared" si="1"/>
        <v>11.764705882352944</v>
      </c>
      <c r="Z9" s="17">
        <f>AA9+AB9</f>
        <v>10</v>
      </c>
      <c r="AA9" s="17">
        <f>SUM(AA10:AA30)</f>
        <v>-2</v>
      </c>
      <c r="AB9" s="17">
        <f>SUM(AB10:AB30)</f>
        <v>12</v>
      </c>
      <c r="AC9" s="15">
        <f>IF(Q9=Z9,IF(Q9&gt;0,"皆増",0),(1-(Q9/(Q9-Z9)))*-100)</f>
        <v>58.823529411764696</v>
      </c>
      <c r="AD9" s="15">
        <f t="shared" ref="AD9:AE30" si="2">IF(R9=AA9,IF(R9&gt;0,"皆増",0),(1-(R9/(R9-AA9)))*-100)</f>
        <v>-19.999999999999996</v>
      </c>
      <c r="AE9" s="15">
        <f t="shared" si="2"/>
        <v>171.42857142857144</v>
      </c>
      <c r="AH9" s="4">
        <f t="shared" ref="AH9:AJ30" si="3">Q9-T9</f>
        <v>24</v>
      </c>
      <c r="AI9" s="4">
        <f t="shared" si="3"/>
        <v>7</v>
      </c>
      <c r="AJ9" s="4">
        <f t="shared" si="3"/>
        <v>17</v>
      </c>
      <c r="AK9" s="4">
        <f t="shared" ref="AK9:AM30" si="4">Q9-Z9</f>
        <v>17</v>
      </c>
      <c r="AL9" s="4">
        <f t="shared" si="4"/>
        <v>10</v>
      </c>
      <c r="AM9" s="4">
        <f t="shared" si="4"/>
        <v>7</v>
      </c>
    </row>
    <row r="10" spans="1:39" s="1" customFormat="1" ht="18" customHeight="1" x14ac:dyDescent="0.15">
      <c r="A10" s="4" t="s">
        <v>1</v>
      </c>
      <c r="B10" s="17">
        <f t="shared" ref="B10" si="5">C10+D10</f>
        <v>10</v>
      </c>
      <c r="C10" s="17">
        <v>4</v>
      </c>
      <c r="D10" s="17">
        <v>6</v>
      </c>
      <c r="E10" s="17">
        <f t="shared" ref="E10" si="6">F10+G10</f>
        <v>3</v>
      </c>
      <c r="F10" s="17">
        <v>2</v>
      </c>
      <c r="G10" s="17">
        <v>1</v>
      </c>
      <c r="H10" s="15">
        <f>IF(B10=E10,0,(1-(B10/(B10-E10)))*-100)</f>
        <v>42.857142857142861</v>
      </c>
      <c r="I10" s="15">
        <f t="shared" ref="I10" si="7">IF(C10=F10,0,(1-(C10/(C10-F10)))*-100)</f>
        <v>100</v>
      </c>
      <c r="J10" s="15">
        <f>IF(D10=G10,0,(1-(D10/(D10-G10)))*-100)</f>
        <v>19.999999999999996</v>
      </c>
      <c r="K10" s="17">
        <f t="shared" ref="K10" si="8">L10+M10</f>
        <v>0</v>
      </c>
      <c r="L10" s="17">
        <v>-4</v>
      </c>
      <c r="M10" s="17">
        <v>4</v>
      </c>
      <c r="N10" s="15">
        <f>IF(B10=K10,0,(1-(B10/(B10-K10)))*-100)</f>
        <v>0</v>
      </c>
      <c r="O10" s="15">
        <f t="shared" si="0"/>
        <v>-50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-2</v>
      </c>
      <c r="U25" s="17">
        <v>-2</v>
      </c>
      <c r="V25" s="17">
        <v>0</v>
      </c>
      <c r="W25" s="15">
        <f t="shared" si="11"/>
        <v>-50</v>
      </c>
      <c r="X25" s="15">
        <f t="shared" si="1"/>
        <v>-66.666666666666671</v>
      </c>
      <c r="Y25" s="15">
        <f t="shared" si="1"/>
        <v>0</v>
      </c>
      <c r="Z25" s="17">
        <f t="shared" si="12"/>
        <v>-1</v>
      </c>
      <c r="AA25" s="17">
        <v>-2</v>
      </c>
      <c r="AB25" s="17">
        <v>1</v>
      </c>
      <c r="AC25" s="15">
        <f t="shared" si="13"/>
        <v>-33.333333333333336</v>
      </c>
      <c r="AD25" s="15">
        <f t="shared" si="2"/>
        <v>-66.666666666666671</v>
      </c>
      <c r="AE25" s="15" t="str">
        <f t="shared" si="2"/>
        <v>皆増</v>
      </c>
      <c r="AH25" s="4">
        <f t="shared" si="3"/>
        <v>4</v>
      </c>
      <c r="AI25" s="4">
        <f t="shared" si="3"/>
        <v>3</v>
      </c>
      <c r="AJ25" s="4">
        <f t="shared" si="3"/>
        <v>1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-3</v>
      </c>
      <c r="U26" s="17">
        <v>-2</v>
      </c>
      <c r="V26" s="17">
        <v>-1</v>
      </c>
      <c r="W26" s="15">
        <f t="shared" si="11"/>
        <v>-75</v>
      </c>
      <c r="X26" s="15">
        <f t="shared" si="1"/>
        <v>-100</v>
      </c>
      <c r="Y26" s="15">
        <f t="shared" si="1"/>
        <v>-50</v>
      </c>
      <c r="Z26" s="17">
        <f t="shared" si="12"/>
        <v>1</v>
      </c>
      <c r="AA26" s="17">
        <v>0</v>
      </c>
      <c r="AB26" s="17">
        <v>1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4</v>
      </c>
      <c r="AI26" s="4">
        <f t="shared" si="3"/>
        <v>2</v>
      </c>
      <c r="AJ26" s="4">
        <f t="shared" si="3"/>
        <v>2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4</v>
      </c>
      <c r="S27" s="17">
        <v>2</v>
      </c>
      <c r="T27" s="17">
        <f t="shared" si="10"/>
        <v>3</v>
      </c>
      <c r="U27" s="17">
        <v>3</v>
      </c>
      <c r="V27" s="17">
        <v>0</v>
      </c>
      <c r="W27" s="15">
        <f t="shared" si="11"/>
        <v>100</v>
      </c>
      <c r="X27" s="15">
        <f t="shared" si="1"/>
        <v>300</v>
      </c>
      <c r="Y27" s="15">
        <f t="shared" si="1"/>
        <v>0</v>
      </c>
      <c r="Z27" s="17">
        <f t="shared" si="12"/>
        <v>2</v>
      </c>
      <c r="AA27" s="17">
        <v>1</v>
      </c>
      <c r="AB27" s="17">
        <v>1</v>
      </c>
      <c r="AC27" s="15">
        <f t="shared" si="13"/>
        <v>50</v>
      </c>
      <c r="AD27" s="15">
        <f t="shared" si="2"/>
        <v>33.333333333333329</v>
      </c>
      <c r="AE27" s="15">
        <f t="shared" si="2"/>
        <v>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4</v>
      </c>
      <c r="AL27" s="4">
        <f t="shared" si="4"/>
        <v>3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1</v>
      </c>
      <c r="S28" s="17">
        <v>8</v>
      </c>
      <c r="T28" s="17">
        <f t="shared" si="10"/>
        <v>4</v>
      </c>
      <c r="U28" s="17">
        <v>1</v>
      </c>
      <c r="V28" s="17">
        <v>3</v>
      </c>
      <c r="W28" s="15">
        <f t="shared" si="11"/>
        <v>80</v>
      </c>
      <c r="X28" s="15" t="str">
        <f t="shared" si="1"/>
        <v>皆増</v>
      </c>
      <c r="Y28" s="15">
        <f t="shared" si="1"/>
        <v>60.000000000000007</v>
      </c>
      <c r="Z28" s="17">
        <f t="shared" si="12"/>
        <v>5</v>
      </c>
      <c r="AA28" s="17">
        <v>0</v>
      </c>
      <c r="AB28" s="17">
        <v>5</v>
      </c>
      <c r="AC28" s="15">
        <f t="shared" si="13"/>
        <v>125</v>
      </c>
      <c r="AD28" s="15">
        <f t="shared" si="2"/>
        <v>0</v>
      </c>
      <c r="AE28" s="15">
        <f t="shared" si="2"/>
        <v>166.66666666666666</v>
      </c>
      <c r="AH28" s="4">
        <f t="shared" si="3"/>
        <v>5</v>
      </c>
      <c r="AI28" s="4">
        <f t="shared" si="3"/>
        <v>0</v>
      </c>
      <c r="AJ28" s="4">
        <f t="shared" si="3"/>
        <v>5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0</v>
      </c>
      <c r="S29" s="17">
        <v>6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4</v>
      </c>
      <c r="AA29" s="17">
        <v>-1</v>
      </c>
      <c r="AB29" s="17">
        <v>5</v>
      </c>
      <c r="AC29" s="15">
        <f t="shared" si="13"/>
        <v>200</v>
      </c>
      <c r="AD29" s="15">
        <f t="shared" si="2"/>
        <v>-100</v>
      </c>
      <c r="AE29" s="15">
        <f t="shared" si="2"/>
        <v>500</v>
      </c>
      <c r="AH29" s="4">
        <f t="shared" si="3"/>
        <v>6</v>
      </c>
      <c r="AI29" s="4">
        <f t="shared" si="3"/>
        <v>0</v>
      </c>
      <c r="AJ29" s="4">
        <f t="shared" si="3"/>
        <v>6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100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25</v>
      </c>
      <c r="R34" s="17">
        <f t="shared" si="22"/>
        <v>6</v>
      </c>
      <c r="S34" s="17">
        <f t="shared" si="22"/>
        <v>19</v>
      </c>
      <c r="T34" s="17">
        <f t="shared" si="22"/>
        <v>2</v>
      </c>
      <c r="U34" s="17">
        <f t="shared" si="22"/>
        <v>-1</v>
      </c>
      <c r="V34" s="17">
        <f t="shared" si="22"/>
        <v>3</v>
      </c>
      <c r="W34" s="15">
        <f t="shared" si="15"/>
        <v>8.6956521739130377</v>
      </c>
      <c r="X34" s="15">
        <f t="shared" si="15"/>
        <v>-14.28571428571429</v>
      </c>
      <c r="Y34" s="15">
        <f t="shared" si="15"/>
        <v>18.75</v>
      </c>
      <c r="Z34" s="17">
        <f t="shared" ref="Z34:AB34" si="23">SUM(Z23:Z30)</f>
        <v>8</v>
      </c>
      <c r="AA34" s="17">
        <f t="shared" si="23"/>
        <v>-4</v>
      </c>
      <c r="AB34" s="17">
        <f t="shared" si="23"/>
        <v>12</v>
      </c>
      <c r="AC34" s="15">
        <f t="shared" si="17"/>
        <v>47.058823529411775</v>
      </c>
      <c r="AD34" s="15">
        <f t="shared" si="17"/>
        <v>-40</v>
      </c>
      <c r="AE34" s="15">
        <f t="shared" si="17"/>
        <v>171.42857142857144</v>
      </c>
      <c r="AH34" s="4">
        <f t="shared" ref="AH34:AJ34" si="24">SUM(AH23:AH30)</f>
        <v>23</v>
      </c>
      <c r="AI34" s="4">
        <f t="shared" si="24"/>
        <v>7</v>
      </c>
      <c r="AJ34" s="4">
        <f t="shared" si="24"/>
        <v>16</v>
      </c>
      <c r="AK34" s="4">
        <f>SUM(AK23:AK30)</f>
        <v>17</v>
      </c>
      <c r="AL34" s="4">
        <f>SUM(AL23:AL30)</f>
        <v>10</v>
      </c>
      <c r="AM34" s="4">
        <f>SUM(AM23:AM30)</f>
        <v>7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24</v>
      </c>
      <c r="R35" s="17">
        <f t="shared" si="25"/>
        <v>6</v>
      </c>
      <c r="S35" s="17">
        <f t="shared" si="25"/>
        <v>18</v>
      </c>
      <c r="T35" s="17">
        <f t="shared" si="25"/>
        <v>2</v>
      </c>
      <c r="U35" s="17">
        <f t="shared" si="25"/>
        <v>0</v>
      </c>
      <c r="V35" s="17">
        <f t="shared" si="25"/>
        <v>2</v>
      </c>
      <c r="W35" s="15">
        <f t="shared" si="15"/>
        <v>9.0909090909090828</v>
      </c>
      <c r="X35" s="15">
        <f t="shared" si="15"/>
        <v>0</v>
      </c>
      <c r="Y35" s="15">
        <f t="shared" si="15"/>
        <v>12.5</v>
      </c>
      <c r="Z35" s="17">
        <f t="shared" ref="Z35:AB35" si="26">SUM(Z25:Z30)</f>
        <v>10</v>
      </c>
      <c r="AA35" s="17">
        <f t="shared" si="26"/>
        <v>-2</v>
      </c>
      <c r="AB35" s="17">
        <f t="shared" si="26"/>
        <v>12</v>
      </c>
      <c r="AC35" s="15">
        <f t="shared" si="17"/>
        <v>71.428571428571416</v>
      </c>
      <c r="AD35" s="15">
        <f t="shared" si="17"/>
        <v>-25</v>
      </c>
      <c r="AE35" s="15">
        <f t="shared" si="17"/>
        <v>200</v>
      </c>
      <c r="AH35" s="4">
        <f t="shared" ref="AH35:AJ35" si="27">SUM(AH25:AH30)</f>
        <v>22</v>
      </c>
      <c r="AI35" s="4">
        <f t="shared" si="27"/>
        <v>6</v>
      </c>
      <c r="AJ35" s="4">
        <f t="shared" si="27"/>
        <v>16</v>
      </c>
      <c r="AK35" s="4">
        <f>SUM(AK25:AK30)</f>
        <v>14</v>
      </c>
      <c r="AL35" s="4">
        <f>SUM(AL25:AL30)</f>
        <v>8</v>
      </c>
      <c r="AM35" s="4">
        <f>SUM(AM25:AM30)</f>
        <v>6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21</v>
      </c>
      <c r="R36" s="17">
        <f t="shared" si="28"/>
        <v>5</v>
      </c>
      <c r="S36" s="17">
        <f t="shared" si="28"/>
        <v>16</v>
      </c>
      <c r="T36" s="17">
        <f t="shared" si="28"/>
        <v>7</v>
      </c>
      <c r="U36" s="17">
        <f t="shared" si="28"/>
        <v>4</v>
      </c>
      <c r="V36" s="17">
        <f t="shared" si="28"/>
        <v>3</v>
      </c>
      <c r="W36" s="15">
        <f t="shared" si="15"/>
        <v>50</v>
      </c>
      <c r="X36" s="15">
        <f t="shared" si="15"/>
        <v>400</v>
      </c>
      <c r="Y36" s="15">
        <f t="shared" si="15"/>
        <v>23.076923076923084</v>
      </c>
      <c r="Z36" s="17">
        <f t="shared" ref="Z36:AB36" si="29">SUM(Z27:Z30)</f>
        <v>10</v>
      </c>
      <c r="AA36" s="17">
        <f t="shared" si="29"/>
        <v>0</v>
      </c>
      <c r="AB36" s="17">
        <f t="shared" si="29"/>
        <v>10</v>
      </c>
      <c r="AC36" s="15">
        <f t="shared" si="17"/>
        <v>90.909090909090921</v>
      </c>
      <c r="AD36" s="15">
        <f t="shared" si="17"/>
        <v>0</v>
      </c>
      <c r="AE36" s="15">
        <f t="shared" si="17"/>
        <v>166.66666666666666</v>
      </c>
      <c r="AH36" s="4">
        <f t="shared" ref="AH36:AJ36" si="30">SUM(AH27:AH30)</f>
        <v>14</v>
      </c>
      <c r="AI36" s="4">
        <f t="shared" si="30"/>
        <v>1</v>
      </c>
      <c r="AJ36" s="4">
        <f t="shared" si="30"/>
        <v>13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7.4074074074074066</v>
      </c>
      <c r="R39" s="12">
        <f>R33/R9*100</f>
        <v>25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200</v>
      </c>
      <c r="V39" s="12">
        <f t="shared" si="38"/>
        <v>-50</v>
      </c>
      <c r="W39" s="12">
        <f>Q39-AH39</f>
        <v>3.2407407407407405</v>
      </c>
      <c r="X39" s="12">
        <f t="shared" si="33"/>
        <v>25</v>
      </c>
      <c r="Y39" s="12">
        <f>S39-AJ39</f>
        <v>-5.8823529411764701</v>
      </c>
      <c r="Z39" s="12">
        <f t="shared" si="37"/>
        <v>20</v>
      </c>
      <c r="AA39" s="12">
        <f t="shared" si="37"/>
        <v>-100</v>
      </c>
      <c r="AB39" s="12">
        <f t="shared" si="37"/>
        <v>0</v>
      </c>
      <c r="AC39" s="12">
        <f>Q39-AK39</f>
        <v>7.4074074074074066</v>
      </c>
      <c r="AD39" s="12">
        <f t="shared" si="35"/>
        <v>25</v>
      </c>
      <c r="AE39" s="12">
        <f t="shared" si="35"/>
        <v>0</v>
      </c>
      <c r="AH39" s="12">
        <f t="shared" ref="AH39:AJ39" si="39">AH33/AH9*100</f>
        <v>4.1666666666666661</v>
      </c>
      <c r="AI39" s="12">
        <f t="shared" si="39"/>
        <v>0</v>
      </c>
      <c r="AJ39" s="12">
        <f t="shared" si="39"/>
        <v>5.8823529411764701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92.592592592592595</v>
      </c>
      <c r="R40" s="12">
        <f t="shared" si="40"/>
        <v>75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-100</v>
      </c>
      <c r="V40" s="12">
        <f t="shared" si="41"/>
        <v>150</v>
      </c>
      <c r="W40" s="12">
        <f t="shared" ref="W40:W42" si="42">Q40-AH40</f>
        <v>-3.2407407407407476</v>
      </c>
      <c r="X40" s="12">
        <f t="shared" si="33"/>
        <v>-25</v>
      </c>
      <c r="Y40" s="12">
        <f>S40-AJ40</f>
        <v>5.8823529411764781</v>
      </c>
      <c r="Z40" s="12">
        <f>Z34/Z9*100</f>
        <v>80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-7.4074074074074048</v>
      </c>
      <c r="AD40" s="12">
        <f t="shared" si="35"/>
        <v>-25</v>
      </c>
      <c r="AE40" s="12">
        <f t="shared" si="35"/>
        <v>0</v>
      </c>
      <c r="AH40" s="12">
        <f t="shared" ref="AH40:AJ40" si="45">AH34/AH9*100</f>
        <v>95.833333333333343</v>
      </c>
      <c r="AI40" s="12">
        <f t="shared" si="45"/>
        <v>100</v>
      </c>
      <c r="AJ40" s="12">
        <f t="shared" si="45"/>
        <v>94.117647058823522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88.888888888888886</v>
      </c>
      <c r="R41" s="12">
        <f t="shared" si="46"/>
        <v>75</v>
      </c>
      <c r="S41" s="12">
        <f t="shared" si="46"/>
        <v>94.73684210526315</v>
      </c>
      <c r="T41" s="12">
        <f>T35/T9*100</f>
        <v>66.666666666666657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-2.7777777777777715</v>
      </c>
      <c r="X41" s="12">
        <f t="shared" si="33"/>
        <v>-10.714285714285708</v>
      </c>
      <c r="Y41" s="12">
        <f>S41-AJ41</f>
        <v>0.61919504643962853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6.5359477124183059</v>
      </c>
      <c r="AD41" s="12">
        <f>R41-AL41</f>
        <v>-5</v>
      </c>
      <c r="AE41" s="12">
        <f t="shared" si="35"/>
        <v>9.0225563909774422</v>
      </c>
      <c r="AH41" s="12">
        <f>AH35/AH9*100</f>
        <v>91.666666666666657</v>
      </c>
      <c r="AI41" s="12">
        <f>AI35/AI9*100</f>
        <v>85.714285714285708</v>
      </c>
      <c r="AJ41" s="12">
        <f>AJ35/AJ9*100</f>
        <v>94.117647058823522</v>
      </c>
      <c r="AK41" s="12">
        <f t="shared" ref="AK41:AM41" si="49">AK35/AK9*100</f>
        <v>82.35294117647058</v>
      </c>
      <c r="AL41" s="12">
        <f t="shared" si="49"/>
        <v>80</v>
      </c>
      <c r="AM41" s="12">
        <f t="shared" si="49"/>
        <v>85.714285714285708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77.777777777777786</v>
      </c>
      <c r="R42" s="12">
        <f t="shared" si="50"/>
        <v>62.5</v>
      </c>
      <c r="S42" s="12">
        <f t="shared" si="50"/>
        <v>84.210526315789465</v>
      </c>
      <c r="T42" s="12">
        <f t="shared" si="50"/>
        <v>233.33333333333334</v>
      </c>
      <c r="U42" s="12">
        <f t="shared" si="50"/>
        <v>400</v>
      </c>
      <c r="V42" s="12">
        <f t="shared" si="50"/>
        <v>150</v>
      </c>
      <c r="W42" s="12">
        <f t="shared" si="42"/>
        <v>19.44444444444445</v>
      </c>
      <c r="X42" s="12">
        <f t="shared" si="33"/>
        <v>48.214285714285715</v>
      </c>
      <c r="Y42" s="12">
        <f>S42-AJ42</f>
        <v>7.7399380804953495</v>
      </c>
      <c r="Z42" s="12">
        <f t="shared" si="50"/>
        <v>100</v>
      </c>
      <c r="AA42" s="12">
        <f t="shared" si="50"/>
        <v>0</v>
      </c>
      <c r="AB42" s="12">
        <f t="shared" si="50"/>
        <v>83.333333333333343</v>
      </c>
      <c r="AC42" s="12">
        <f t="shared" si="44"/>
        <v>13.071895424836612</v>
      </c>
      <c r="AD42" s="12">
        <f>R42-AL42</f>
        <v>12.5</v>
      </c>
      <c r="AE42" s="12">
        <f t="shared" si="35"/>
        <v>-1.5037593984962427</v>
      </c>
      <c r="AH42" s="12">
        <f t="shared" ref="AH42:AJ42" si="51">AH36/AH9*100</f>
        <v>58.333333333333336</v>
      </c>
      <c r="AI42" s="12">
        <f t="shared" si="51"/>
        <v>14.285714285714285</v>
      </c>
      <c r="AJ42" s="12">
        <f t="shared" si="51"/>
        <v>76.470588235294116</v>
      </c>
      <c r="AK42" s="12">
        <f>AK36/AK9*100</f>
        <v>64.705882352941174</v>
      </c>
      <c r="AL42" s="12">
        <f>AL36/AL9*100</f>
        <v>50</v>
      </c>
      <c r="AM42" s="12">
        <f>AM36/AM9*100</f>
        <v>85.714285714285708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54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5</v>
      </c>
      <c r="C9" s="17">
        <f>SUM(C10:C30)</f>
        <v>3</v>
      </c>
      <c r="D9" s="17">
        <f>SUM(D10:D30)</f>
        <v>2</v>
      </c>
      <c r="E9" s="17">
        <f>F9+G9</f>
        <v>0</v>
      </c>
      <c r="F9" s="17">
        <f>SUM(F10:F30)</f>
        <v>1</v>
      </c>
      <c r="G9" s="17">
        <f>SUM(G10:G30)</f>
        <v>-1</v>
      </c>
      <c r="H9" s="15">
        <f>IF(B9=E9,0,(1-(B9/(B9-E9)))*-100)</f>
        <v>0</v>
      </c>
      <c r="I9" s="15">
        <f>IF(C9=F9,0,(1-(C9/(C9-F9)))*-100)</f>
        <v>50</v>
      </c>
      <c r="J9" s="15">
        <f>IF(D9=G9,0,(1-(D9/(D9-G9)))*-100)</f>
        <v>-33.333333333333336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25</v>
      </c>
      <c r="O9" s="15">
        <f t="shared" ref="O9:P10" si="0">IF(C9=L9,0,(1-(C9/(C9-L9)))*-100)</f>
        <v>50</v>
      </c>
      <c r="P9" s="15">
        <f>IF(D9=M9,0,(1-(D9/(D9-M9)))*-100)</f>
        <v>0</v>
      </c>
      <c r="Q9" s="17">
        <f>R9+S9</f>
        <v>12</v>
      </c>
      <c r="R9" s="17">
        <f>SUM(R10:R30)</f>
        <v>5</v>
      </c>
      <c r="S9" s="17">
        <f>SUM(S10:S30)</f>
        <v>7</v>
      </c>
      <c r="T9" s="17">
        <f>U9+V9</f>
        <v>-3</v>
      </c>
      <c r="U9" s="17">
        <f>SUM(U10:U30)</f>
        <v>-1</v>
      </c>
      <c r="V9" s="17">
        <f>SUM(V10:V30)</f>
        <v>-2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-16.666666666666664</v>
      </c>
      <c r="Y9" s="15">
        <f t="shared" si="1"/>
        <v>-22.222222222222221</v>
      </c>
      <c r="Z9" s="17">
        <f>AA9+AB9</f>
        <v>4</v>
      </c>
      <c r="AA9" s="17">
        <f>SUM(AA10:AA30)</f>
        <v>1</v>
      </c>
      <c r="AB9" s="17">
        <f>SUM(AB10:AB30)</f>
        <v>3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25</v>
      </c>
      <c r="AE9" s="15">
        <f t="shared" si="2"/>
        <v>75</v>
      </c>
      <c r="AH9" s="4">
        <f t="shared" ref="AH9:AJ30" si="3">Q9-T9</f>
        <v>15</v>
      </c>
      <c r="AI9" s="4">
        <f t="shared" si="3"/>
        <v>6</v>
      </c>
      <c r="AJ9" s="4">
        <f t="shared" si="3"/>
        <v>9</v>
      </c>
      <c r="AK9" s="4">
        <f t="shared" ref="AK9:AM30" si="4">Q9-Z9</f>
        <v>8</v>
      </c>
      <c r="AL9" s="4">
        <f t="shared" si="4"/>
        <v>4</v>
      </c>
      <c r="AM9" s="4">
        <f t="shared" si="4"/>
        <v>4</v>
      </c>
    </row>
    <row r="10" spans="1:39" s="1" customFormat="1" ht="18" customHeight="1" x14ac:dyDescent="0.15">
      <c r="A10" s="4" t="s">
        <v>1</v>
      </c>
      <c r="B10" s="17">
        <f t="shared" ref="B10" si="5">C10+D10</f>
        <v>5</v>
      </c>
      <c r="C10" s="17">
        <v>3</v>
      </c>
      <c r="D10" s="17">
        <v>2</v>
      </c>
      <c r="E10" s="17">
        <f t="shared" ref="E10" si="6">F10+G10</f>
        <v>0</v>
      </c>
      <c r="F10" s="17">
        <v>1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50</v>
      </c>
      <c r="J10" s="15">
        <f>IF(D10=G10,0,(1-(D10/(D10-G10)))*-100)</f>
        <v>-33.333333333333336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25</v>
      </c>
      <c r="O10" s="15">
        <f t="shared" si="0"/>
        <v>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-50</v>
      </c>
      <c r="AE27" s="15">
        <f t="shared" si="2"/>
        <v>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1</v>
      </c>
      <c r="S28" s="17">
        <v>5</v>
      </c>
      <c r="T28" s="17">
        <f t="shared" si="10"/>
        <v>-3</v>
      </c>
      <c r="U28" s="17">
        <v>-1</v>
      </c>
      <c r="V28" s="17">
        <v>-2</v>
      </c>
      <c r="W28" s="15">
        <f t="shared" si="11"/>
        <v>-33.333333333333336</v>
      </c>
      <c r="X28" s="15">
        <f t="shared" si="1"/>
        <v>-50</v>
      </c>
      <c r="Y28" s="15">
        <f t="shared" si="1"/>
        <v>-28.571428571428569</v>
      </c>
      <c r="Z28" s="17">
        <f t="shared" si="12"/>
        <v>6</v>
      </c>
      <c r="AA28" s="17">
        <v>1</v>
      </c>
      <c r="AB28" s="17">
        <v>5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9</v>
      </c>
      <c r="AI28" s="4">
        <f t="shared" si="3"/>
        <v>2</v>
      </c>
      <c r="AJ28" s="4">
        <f t="shared" si="3"/>
        <v>7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1</v>
      </c>
      <c r="U30" s="17">
        <v>1</v>
      </c>
      <c r="V30" s="17">
        <v>0</v>
      </c>
      <c r="W30" s="15" t="str">
        <f t="shared" si="11"/>
        <v>皆増</v>
      </c>
      <c r="X30" s="15" t="str">
        <f t="shared" si="1"/>
        <v>皆増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 t="str">
        <f t="shared" si="2"/>
        <v>皆増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5</v>
      </c>
      <c r="S34" s="17">
        <f t="shared" si="22"/>
        <v>7</v>
      </c>
      <c r="T34" s="17">
        <f t="shared" si="22"/>
        <v>-3</v>
      </c>
      <c r="U34" s="17">
        <f t="shared" si="22"/>
        <v>-1</v>
      </c>
      <c r="V34" s="17">
        <f t="shared" si="22"/>
        <v>-2</v>
      </c>
      <c r="W34" s="15">
        <f t="shared" si="15"/>
        <v>-19.999999999999996</v>
      </c>
      <c r="X34" s="15">
        <f t="shared" si="15"/>
        <v>-16.666666666666664</v>
      </c>
      <c r="Y34" s="15">
        <f t="shared" si="15"/>
        <v>-22.222222222222221</v>
      </c>
      <c r="Z34" s="17">
        <f t="shared" ref="Z34:AB34" si="23">SUM(Z23:Z30)</f>
        <v>5</v>
      </c>
      <c r="AA34" s="17">
        <f t="shared" si="23"/>
        <v>1</v>
      </c>
      <c r="AB34" s="17">
        <f t="shared" si="23"/>
        <v>4</v>
      </c>
      <c r="AC34" s="15">
        <f t="shared" si="17"/>
        <v>71.428571428571416</v>
      </c>
      <c r="AD34" s="15">
        <f t="shared" si="17"/>
        <v>25</v>
      </c>
      <c r="AE34" s="15">
        <f t="shared" si="17"/>
        <v>133.33333333333334</v>
      </c>
      <c r="AH34" s="4">
        <f t="shared" ref="AH34:AJ34" si="24">SUM(AH23:AH30)</f>
        <v>15</v>
      </c>
      <c r="AI34" s="4">
        <f t="shared" si="24"/>
        <v>6</v>
      </c>
      <c r="AJ34" s="4">
        <f t="shared" si="24"/>
        <v>9</v>
      </c>
      <c r="AK34" s="4">
        <f>SUM(AK23:AK30)</f>
        <v>7</v>
      </c>
      <c r="AL34" s="4">
        <f>SUM(AL23:AL30)</f>
        <v>4</v>
      </c>
      <c r="AM34" s="4">
        <f>SUM(AM23:AM30)</f>
        <v>3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4</v>
      </c>
      <c r="S35" s="17">
        <f t="shared" si="25"/>
        <v>7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-15.384615384615385</v>
      </c>
      <c r="X35" s="15">
        <f t="shared" si="15"/>
        <v>0</v>
      </c>
      <c r="Y35" s="15">
        <f t="shared" si="15"/>
        <v>-22.222222222222221</v>
      </c>
      <c r="Z35" s="17">
        <f t="shared" ref="Z35:AB35" si="26">SUM(Z25:Z30)</f>
        <v>5</v>
      </c>
      <c r="AA35" s="17">
        <f t="shared" si="26"/>
        <v>1</v>
      </c>
      <c r="AB35" s="17">
        <f t="shared" si="26"/>
        <v>4</v>
      </c>
      <c r="AC35" s="15">
        <f t="shared" si="17"/>
        <v>83.333333333333329</v>
      </c>
      <c r="AD35" s="15">
        <f t="shared" si="17"/>
        <v>33.333333333333329</v>
      </c>
      <c r="AE35" s="15">
        <f t="shared" si="17"/>
        <v>133.33333333333334</v>
      </c>
      <c r="AH35" s="4">
        <f t="shared" ref="AH35:AJ35" si="27">SUM(AH25:AH30)</f>
        <v>13</v>
      </c>
      <c r="AI35" s="4">
        <f t="shared" si="27"/>
        <v>4</v>
      </c>
      <c r="AJ35" s="4">
        <f t="shared" si="27"/>
        <v>9</v>
      </c>
      <c r="AK35" s="4">
        <f>SUM(AK25:AK30)</f>
        <v>6</v>
      </c>
      <c r="AL35" s="4">
        <f>SUM(AL25:AL30)</f>
        <v>3</v>
      </c>
      <c r="AM35" s="4">
        <f>SUM(AM25:AM30)</f>
        <v>3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3</v>
      </c>
      <c r="S36" s="17">
        <f t="shared" si="28"/>
        <v>7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-16.666666666666664</v>
      </c>
      <c r="X36" s="15">
        <f t="shared" si="15"/>
        <v>0</v>
      </c>
      <c r="Y36" s="15">
        <f t="shared" si="15"/>
        <v>-22.222222222222221</v>
      </c>
      <c r="Z36" s="17">
        <f t="shared" ref="Z36:AB36" si="29">SUM(Z27:Z30)</f>
        <v>5</v>
      </c>
      <c r="AA36" s="17">
        <f t="shared" si="29"/>
        <v>1</v>
      </c>
      <c r="AB36" s="17">
        <f t="shared" si="29"/>
        <v>4</v>
      </c>
      <c r="AC36" s="15">
        <f t="shared" si="17"/>
        <v>100</v>
      </c>
      <c r="AD36" s="15">
        <f t="shared" si="17"/>
        <v>50</v>
      </c>
      <c r="AE36" s="15">
        <f t="shared" si="17"/>
        <v>133.33333333333334</v>
      </c>
      <c r="AH36" s="4">
        <f t="shared" ref="AH36:AJ36" si="30">SUM(AH27:AH30)</f>
        <v>12</v>
      </c>
      <c r="AI36" s="4">
        <f t="shared" si="30"/>
        <v>3</v>
      </c>
      <c r="AJ36" s="4">
        <f t="shared" si="30"/>
        <v>9</v>
      </c>
      <c r="AK36" s="4">
        <f>SUM(AK27:AK30)</f>
        <v>5</v>
      </c>
      <c r="AL36" s="4">
        <f>SUM(AL27:AL30)</f>
        <v>2</v>
      </c>
      <c r="AM36" s="4">
        <f>SUM(AM27:AM30)</f>
        <v>3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-25</v>
      </c>
      <c r="AA39" s="12">
        <f t="shared" si="37"/>
        <v>0</v>
      </c>
      <c r="AB39" s="12">
        <f t="shared" si="37"/>
        <v>-33.333333333333329</v>
      </c>
      <c r="AC39" s="12">
        <f>Q39-AK39</f>
        <v>-12.5</v>
      </c>
      <c r="AD39" s="12">
        <f t="shared" si="35"/>
        <v>0</v>
      </c>
      <c r="AE39" s="12">
        <f t="shared" si="35"/>
        <v>-25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12.5</v>
      </c>
      <c r="AL39" s="12">
        <f>AL33/AL9*100</f>
        <v>0</v>
      </c>
      <c r="AM39" s="12">
        <f>AM33/AM9*100</f>
        <v>25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125</v>
      </c>
      <c r="AA40" s="12">
        <f t="shared" ref="AA40:AB40" si="43">AA34/AA9*100</f>
        <v>100</v>
      </c>
      <c r="AB40" s="12">
        <f t="shared" si="43"/>
        <v>133.33333333333331</v>
      </c>
      <c r="AC40" s="12">
        <f t="shared" ref="AC40:AC42" si="44">Q40-AK40</f>
        <v>12.5</v>
      </c>
      <c r="AD40" s="12">
        <f t="shared" si="35"/>
        <v>0</v>
      </c>
      <c r="AE40" s="12">
        <f t="shared" si="35"/>
        <v>25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87.5</v>
      </c>
      <c r="AL40" s="12">
        <f>AL34/AL9*100</f>
        <v>100</v>
      </c>
      <c r="AM40" s="12">
        <f>AM34/AM9*100</f>
        <v>75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91.666666666666657</v>
      </c>
      <c r="R41" s="12">
        <f t="shared" si="46"/>
        <v>80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4.9999999999999858</v>
      </c>
      <c r="X41" s="12">
        <f t="shared" si="33"/>
        <v>13.333333333333343</v>
      </c>
      <c r="Y41" s="12">
        <f>S41-AJ41</f>
        <v>0</v>
      </c>
      <c r="Z41" s="12">
        <f>Z35/Z9*100</f>
        <v>125</v>
      </c>
      <c r="AA41" s="12">
        <f t="shared" ref="AA41:AB41" si="48">AA35/AA9*100</f>
        <v>100</v>
      </c>
      <c r="AB41" s="12">
        <f t="shared" si="48"/>
        <v>133.33333333333331</v>
      </c>
      <c r="AC41" s="12">
        <f t="shared" si="44"/>
        <v>16.666666666666657</v>
      </c>
      <c r="AD41" s="12">
        <f>R41-AL41</f>
        <v>5</v>
      </c>
      <c r="AE41" s="12">
        <f t="shared" si="35"/>
        <v>25</v>
      </c>
      <c r="AH41" s="12">
        <f>AH35/AH9*100</f>
        <v>86.666666666666671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75</v>
      </c>
      <c r="AM41" s="12">
        <f t="shared" si="49"/>
        <v>75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60</v>
      </c>
      <c r="S42" s="12">
        <f t="shared" si="50"/>
        <v>100</v>
      </c>
      <c r="T42" s="12">
        <f t="shared" si="50"/>
        <v>66.666666666666657</v>
      </c>
      <c r="U42" s="12">
        <f t="shared" si="50"/>
        <v>0</v>
      </c>
      <c r="V42" s="12">
        <f t="shared" si="50"/>
        <v>100</v>
      </c>
      <c r="W42" s="12">
        <f t="shared" si="42"/>
        <v>3.3333333333333428</v>
      </c>
      <c r="X42" s="12">
        <f t="shared" si="33"/>
        <v>10</v>
      </c>
      <c r="Y42" s="12">
        <f>S42-AJ42</f>
        <v>0</v>
      </c>
      <c r="Z42" s="12">
        <f t="shared" si="50"/>
        <v>125</v>
      </c>
      <c r="AA42" s="12">
        <f t="shared" si="50"/>
        <v>100</v>
      </c>
      <c r="AB42" s="12">
        <f t="shared" si="50"/>
        <v>133.33333333333331</v>
      </c>
      <c r="AC42" s="12">
        <f t="shared" si="44"/>
        <v>20.833333333333343</v>
      </c>
      <c r="AD42" s="12">
        <f>R42-AL42</f>
        <v>10</v>
      </c>
      <c r="AE42" s="12">
        <f t="shared" si="35"/>
        <v>25</v>
      </c>
      <c r="AH42" s="12">
        <f t="shared" ref="AH42:AJ42" si="51">AH36/AH9*100</f>
        <v>80</v>
      </c>
      <c r="AI42" s="12">
        <f t="shared" si="51"/>
        <v>50</v>
      </c>
      <c r="AJ42" s="12">
        <f t="shared" si="51"/>
        <v>100</v>
      </c>
      <c r="AK42" s="12">
        <f>AK36/AK9*100</f>
        <v>62.5</v>
      </c>
      <c r="AL42" s="12">
        <f>AL36/AL9*100</f>
        <v>50</v>
      </c>
      <c r="AM42" s="12">
        <f>AM36/AM9*100</f>
        <v>75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55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1</v>
      </c>
      <c r="F9" s="17">
        <f>SUM(F10:F30)</f>
        <v>-1</v>
      </c>
      <c r="G9" s="17">
        <f>SUM(G10:G30)</f>
        <v>2</v>
      </c>
      <c r="H9" s="15">
        <f>IF(B9=E9,0,(1-(B9/(B9-E9)))*-100)</f>
        <v>33.333333333333329</v>
      </c>
      <c r="I9" s="15">
        <f>IF(C9=F9,0,(1-(C9/(C9-F9)))*-100)</f>
        <v>-33.333333333333336</v>
      </c>
      <c r="J9" s="15">
        <f>IF(D9=G9,0,(1-(D9/(D9-G9)))*-100)</f>
        <v>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-19.999999999999996</v>
      </c>
      <c r="O9" s="15">
        <f t="shared" ref="O9:P10" si="0">IF(C9=L9,0,(1-(C9/(C9-L9)))*-100)</f>
        <v>0</v>
      </c>
      <c r="P9" s="15">
        <f>IF(D9=M9,0,(1-(D9/(D9-M9)))*-100)</f>
        <v>-33.333333333333336</v>
      </c>
      <c r="Q9" s="17">
        <f>R9+S9</f>
        <v>11</v>
      </c>
      <c r="R9" s="17">
        <f>SUM(R10:R30)</f>
        <v>3</v>
      </c>
      <c r="S9" s="17">
        <f>SUM(S10:S30)</f>
        <v>8</v>
      </c>
      <c r="T9" s="17">
        <f>U9+V9</f>
        <v>4</v>
      </c>
      <c r="U9" s="17">
        <f>SUM(U10:U30)</f>
        <v>1</v>
      </c>
      <c r="V9" s="17">
        <f>SUM(V10:V30)</f>
        <v>3</v>
      </c>
      <c r="W9" s="15">
        <f>IF(Q9=T9,IF(Q9&gt;0,"皆増",0),(1-(Q9/(Q9-T9)))*-100)</f>
        <v>57.142857142857139</v>
      </c>
      <c r="X9" s="15">
        <f t="shared" ref="X9:Y30" si="1">IF(R9=U9,IF(R9&gt;0,"皆増",0),(1-(R9/(R9-U9)))*-100)</f>
        <v>50</v>
      </c>
      <c r="Y9" s="15">
        <f t="shared" si="1"/>
        <v>60.000000000000007</v>
      </c>
      <c r="Z9" s="17">
        <f>AA9+AB9</f>
        <v>0</v>
      </c>
      <c r="AA9" s="17">
        <f>SUM(AA10:AA30)</f>
        <v>-3</v>
      </c>
      <c r="AB9" s="17">
        <f>SUM(AB10:AB30)</f>
        <v>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-50</v>
      </c>
      <c r="AE9" s="15">
        <f t="shared" si="2"/>
        <v>60.000000000000007</v>
      </c>
      <c r="AH9" s="4">
        <f t="shared" ref="AH9:AJ30" si="3">Q9-T9</f>
        <v>7</v>
      </c>
      <c r="AI9" s="4">
        <f t="shared" si="3"/>
        <v>2</v>
      </c>
      <c r="AJ9" s="4">
        <f t="shared" si="3"/>
        <v>5</v>
      </c>
      <c r="AK9" s="4">
        <f t="shared" ref="AK9:AM30" si="4">Q9-Z9</f>
        <v>11</v>
      </c>
      <c r="AL9" s="4">
        <f t="shared" si="4"/>
        <v>6</v>
      </c>
      <c r="AM9" s="4">
        <f t="shared" si="4"/>
        <v>5</v>
      </c>
    </row>
    <row r="10" spans="1:39" s="1" customFormat="1" ht="18" customHeight="1" x14ac:dyDescent="0.15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1</v>
      </c>
      <c r="F10" s="17">
        <v>-1</v>
      </c>
      <c r="G10" s="17">
        <v>2</v>
      </c>
      <c r="H10" s="15">
        <f>IF(B10=E10,0,(1-(B10/(B10-E10)))*-100)</f>
        <v>33.333333333333329</v>
      </c>
      <c r="I10" s="15">
        <f t="shared" ref="I10" si="7">IF(C10=F10,0,(1-(C10/(C10-F10)))*-100)</f>
        <v>-33.333333333333336</v>
      </c>
      <c r="J10" s="15">
        <f>IF(D10=G10,0,(1-(D10/(D10-G10)))*-100)</f>
        <v>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-19.999999999999996</v>
      </c>
      <c r="O10" s="15">
        <f t="shared" si="0"/>
        <v>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2</v>
      </c>
      <c r="R14" s="17">
        <v>0</v>
      </c>
      <c r="S14" s="17">
        <v>2</v>
      </c>
      <c r="T14" s="17">
        <f t="shared" si="10"/>
        <v>2</v>
      </c>
      <c r="U14" s="17">
        <v>0</v>
      </c>
      <c r="V14" s="17">
        <v>2</v>
      </c>
      <c r="W14" s="15" t="str">
        <f t="shared" si="11"/>
        <v>皆増</v>
      </c>
      <c r="X14" s="15">
        <f t="shared" si="1"/>
        <v>0</v>
      </c>
      <c r="Y14" s="15" t="str">
        <f t="shared" si="1"/>
        <v>皆増</v>
      </c>
      <c r="Z14" s="17">
        <f t="shared" si="12"/>
        <v>2</v>
      </c>
      <c r="AA14" s="17">
        <v>0</v>
      </c>
      <c r="AB14" s="17">
        <v>2</v>
      </c>
      <c r="AC14" s="15" t="str">
        <f t="shared" si="13"/>
        <v>皆増</v>
      </c>
      <c r="AD14" s="15">
        <f t="shared" si="2"/>
        <v>0</v>
      </c>
      <c r="AE14" s="15" t="str">
        <f t="shared" si="2"/>
        <v>皆増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1</v>
      </c>
      <c r="AA21" s="17">
        <v>0</v>
      </c>
      <c r="AB21" s="17">
        <v>1</v>
      </c>
      <c r="AC21" s="15" t="str">
        <f t="shared" si="13"/>
        <v>皆増</v>
      </c>
      <c r="AD21" s="15">
        <f t="shared" si="2"/>
        <v>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 t="str">
        <f t="shared" si="1"/>
        <v>皆増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-100</v>
      </c>
      <c r="Y26" s="15" t="str">
        <f t="shared" si="1"/>
        <v>皆増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-100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 t="str">
        <f t="shared" si="1"/>
        <v>皆増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-50</v>
      </c>
      <c r="AD27" s="15">
        <f t="shared" si="2"/>
        <v>0</v>
      </c>
      <c r="AE27" s="15">
        <f t="shared" si="2"/>
        <v>-100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2</v>
      </c>
      <c r="U28" s="17">
        <v>-1</v>
      </c>
      <c r="V28" s="17">
        <v>3</v>
      </c>
      <c r="W28" s="15">
        <f t="shared" si="11"/>
        <v>200</v>
      </c>
      <c r="X28" s="15">
        <f t="shared" si="1"/>
        <v>-100</v>
      </c>
      <c r="Y28" s="15" t="str">
        <f t="shared" si="1"/>
        <v>皆増</v>
      </c>
      <c r="Z28" s="17">
        <f t="shared" si="12"/>
        <v>2</v>
      </c>
      <c r="AA28" s="17">
        <v>-1</v>
      </c>
      <c r="AB28" s="17">
        <v>3</v>
      </c>
      <c r="AC28" s="15">
        <f t="shared" si="13"/>
        <v>200</v>
      </c>
      <c r="AD28" s="15">
        <f t="shared" si="2"/>
        <v>-100</v>
      </c>
      <c r="AE28" s="15" t="str">
        <f t="shared" si="2"/>
        <v>皆増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-50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0</v>
      </c>
      <c r="S33" s="17">
        <f>SUM(S13:S22)</f>
        <v>3</v>
      </c>
      <c r="T33" s="17">
        <f t="shared" si="19"/>
        <v>3</v>
      </c>
      <c r="U33" s="17">
        <f t="shared" si="19"/>
        <v>0</v>
      </c>
      <c r="V33" s="17">
        <f t="shared" si="19"/>
        <v>3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3</v>
      </c>
      <c r="AA33" s="17">
        <f t="shared" si="20"/>
        <v>0</v>
      </c>
      <c r="AB33" s="17">
        <f t="shared" si="20"/>
        <v>3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3</v>
      </c>
      <c r="S34" s="17">
        <f t="shared" si="22"/>
        <v>5</v>
      </c>
      <c r="T34" s="17">
        <f t="shared" si="22"/>
        <v>1</v>
      </c>
      <c r="U34" s="17">
        <f t="shared" si="22"/>
        <v>1</v>
      </c>
      <c r="V34" s="17">
        <f t="shared" si="22"/>
        <v>0</v>
      </c>
      <c r="W34" s="15">
        <f t="shared" si="15"/>
        <v>14.285714285714279</v>
      </c>
      <c r="X34" s="15">
        <f t="shared" si="15"/>
        <v>50</v>
      </c>
      <c r="Y34" s="15">
        <f t="shared" si="15"/>
        <v>0</v>
      </c>
      <c r="Z34" s="17">
        <f t="shared" ref="Z34:AB34" si="23">SUM(Z23:Z30)</f>
        <v>-3</v>
      </c>
      <c r="AA34" s="17">
        <f t="shared" si="23"/>
        <v>-3</v>
      </c>
      <c r="AB34" s="17">
        <f t="shared" si="23"/>
        <v>0</v>
      </c>
      <c r="AC34" s="15">
        <f t="shared" si="17"/>
        <v>-27.27272727272727</v>
      </c>
      <c r="AD34" s="15">
        <f t="shared" si="17"/>
        <v>-50</v>
      </c>
      <c r="AE34" s="15">
        <f t="shared" si="17"/>
        <v>0</v>
      </c>
      <c r="AH34" s="4">
        <f t="shared" ref="AH34:AJ34" si="24">SUM(AH23:AH30)</f>
        <v>7</v>
      </c>
      <c r="AI34" s="4">
        <f t="shared" si="24"/>
        <v>2</v>
      </c>
      <c r="AJ34" s="4">
        <f t="shared" si="24"/>
        <v>5</v>
      </c>
      <c r="AK34" s="4">
        <f>SUM(AK23:AK30)</f>
        <v>11</v>
      </c>
      <c r="AL34" s="4">
        <f>SUM(AL23:AL30)</f>
        <v>6</v>
      </c>
      <c r="AM34" s="4">
        <f>SUM(AM23:AM30)</f>
        <v>5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3</v>
      </c>
      <c r="S35" s="17">
        <f t="shared" si="25"/>
        <v>5</v>
      </c>
      <c r="T35" s="17">
        <f t="shared" si="25"/>
        <v>2</v>
      </c>
      <c r="U35" s="17">
        <f t="shared" si="25"/>
        <v>1</v>
      </c>
      <c r="V35" s="17">
        <f t="shared" si="25"/>
        <v>1</v>
      </c>
      <c r="W35" s="15">
        <f t="shared" si="15"/>
        <v>33.333333333333329</v>
      </c>
      <c r="X35" s="15">
        <f t="shared" si="15"/>
        <v>50</v>
      </c>
      <c r="Y35" s="15">
        <f t="shared" si="15"/>
        <v>25</v>
      </c>
      <c r="Z35" s="17">
        <f t="shared" ref="Z35:AB35" si="26">SUM(Z25:Z30)</f>
        <v>0</v>
      </c>
      <c r="AA35" s="17">
        <f t="shared" si="26"/>
        <v>-1</v>
      </c>
      <c r="AB35" s="17">
        <f t="shared" si="26"/>
        <v>1</v>
      </c>
      <c r="AC35" s="15">
        <f t="shared" si="17"/>
        <v>0</v>
      </c>
      <c r="AD35" s="15">
        <f t="shared" si="17"/>
        <v>-25</v>
      </c>
      <c r="AE35" s="15">
        <f t="shared" si="17"/>
        <v>25</v>
      </c>
      <c r="AH35" s="4">
        <f t="shared" ref="AH35:AJ35" si="27">SUM(AH25:AH30)</f>
        <v>6</v>
      </c>
      <c r="AI35" s="4">
        <f t="shared" si="27"/>
        <v>2</v>
      </c>
      <c r="AJ35" s="4">
        <f t="shared" si="27"/>
        <v>4</v>
      </c>
      <c r="AK35" s="4">
        <f>SUM(AK25:AK30)</f>
        <v>8</v>
      </c>
      <c r="AL35" s="4">
        <f>SUM(AL25:AL30)</f>
        <v>4</v>
      </c>
      <c r="AM35" s="4">
        <f>SUM(AM25:AM30)</f>
        <v>4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2</v>
      </c>
      <c r="U36" s="17">
        <f t="shared" si="28"/>
        <v>1</v>
      </c>
      <c r="V36" s="17">
        <f t="shared" si="28"/>
        <v>1</v>
      </c>
      <c r="W36" s="15">
        <f t="shared" si="15"/>
        <v>50</v>
      </c>
      <c r="X36" s="15">
        <f t="shared" si="15"/>
        <v>100</v>
      </c>
      <c r="Y36" s="15">
        <f t="shared" si="15"/>
        <v>33.333333333333329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6</v>
      </c>
      <c r="AL36" s="4">
        <f>SUM(AL27:AL30)</f>
        <v>2</v>
      </c>
      <c r="AM36" s="4">
        <f>SUM(AM27:AM30)</f>
        <v>4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27.27272727272727</v>
      </c>
      <c r="R39" s="12">
        <f>R33/R9*100</f>
        <v>0</v>
      </c>
      <c r="S39" s="13">
        <f t="shared" si="37"/>
        <v>37.5</v>
      </c>
      <c r="T39" s="12">
        <f>T33/T9*100</f>
        <v>75</v>
      </c>
      <c r="U39" s="12">
        <f t="shared" ref="U39:V39" si="38">U33/U9*100</f>
        <v>0</v>
      </c>
      <c r="V39" s="12">
        <f t="shared" si="38"/>
        <v>100</v>
      </c>
      <c r="W39" s="12">
        <f>Q39-AH39</f>
        <v>27.27272727272727</v>
      </c>
      <c r="X39" s="12">
        <f t="shared" si="33"/>
        <v>0</v>
      </c>
      <c r="Y39" s="12">
        <f>S39-AJ39</f>
        <v>37.5</v>
      </c>
      <c r="Z39" s="12" t="e">
        <f t="shared" si="37"/>
        <v>#DIV/0!</v>
      </c>
      <c r="AA39" s="12">
        <f t="shared" si="37"/>
        <v>0</v>
      </c>
      <c r="AB39" s="12">
        <f t="shared" si="37"/>
        <v>100</v>
      </c>
      <c r="AC39" s="12">
        <f>Q39-AK39</f>
        <v>27.27272727272727</v>
      </c>
      <c r="AD39" s="12">
        <f t="shared" si="35"/>
        <v>0</v>
      </c>
      <c r="AE39" s="12">
        <f t="shared" si="35"/>
        <v>37.5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72.727272727272734</v>
      </c>
      <c r="R40" s="12">
        <f t="shared" si="40"/>
        <v>100</v>
      </c>
      <c r="S40" s="12">
        <f t="shared" si="40"/>
        <v>62.5</v>
      </c>
      <c r="T40" s="12">
        <f>T34/T9*100</f>
        <v>25</v>
      </c>
      <c r="U40" s="12">
        <f t="shared" ref="U40:V40" si="41">U34/U9*100</f>
        <v>100</v>
      </c>
      <c r="V40" s="12">
        <f t="shared" si="41"/>
        <v>0</v>
      </c>
      <c r="W40" s="12">
        <f t="shared" ref="W40:W42" si="42">Q40-AH40</f>
        <v>-27.272727272727266</v>
      </c>
      <c r="X40" s="12">
        <f t="shared" si="33"/>
        <v>0</v>
      </c>
      <c r="Y40" s="12">
        <f>S40-AJ40</f>
        <v>-37.5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0</v>
      </c>
      <c r="AC40" s="12">
        <f t="shared" ref="AC40:AC42" si="44">Q40-AK40</f>
        <v>-27.272727272727266</v>
      </c>
      <c r="AD40" s="12">
        <f t="shared" si="35"/>
        <v>0</v>
      </c>
      <c r="AE40" s="12">
        <f t="shared" si="35"/>
        <v>-37.5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72.727272727272734</v>
      </c>
      <c r="R41" s="12">
        <f t="shared" si="46"/>
        <v>100</v>
      </c>
      <c r="S41" s="12">
        <f t="shared" si="46"/>
        <v>62.5</v>
      </c>
      <c r="T41" s="12">
        <f>T35/T9*100</f>
        <v>50</v>
      </c>
      <c r="U41" s="12">
        <f t="shared" ref="U41:V41" si="47">U35/U9*100</f>
        <v>100</v>
      </c>
      <c r="V41" s="12">
        <f t="shared" si="47"/>
        <v>33.333333333333329</v>
      </c>
      <c r="W41" s="12">
        <f t="shared" si="42"/>
        <v>-12.987012987012974</v>
      </c>
      <c r="X41" s="12">
        <f t="shared" si="33"/>
        <v>0</v>
      </c>
      <c r="Y41" s="12">
        <f>S41-AJ41</f>
        <v>-17.5</v>
      </c>
      <c r="Z41" s="12" t="e">
        <f>Z35/Z9*100</f>
        <v>#DIV/0!</v>
      </c>
      <c r="AA41" s="12">
        <f t="shared" ref="AA41:AB41" si="48">AA35/AA9*100</f>
        <v>33.333333333333329</v>
      </c>
      <c r="AB41" s="12">
        <f t="shared" si="48"/>
        <v>33.333333333333329</v>
      </c>
      <c r="AC41" s="12">
        <f t="shared" si="44"/>
        <v>0</v>
      </c>
      <c r="AD41" s="12">
        <f>R41-AL41</f>
        <v>33.333333333333343</v>
      </c>
      <c r="AE41" s="12">
        <f t="shared" si="35"/>
        <v>-17.5</v>
      </c>
      <c r="AH41" s="12">
        <f>AH35/AH9*100</f>
        <v>85.714285714285708</v>
      </c>
      <c r="AI41" s="12">
        <f>AI35/AI9*100</f>
        <v>100</v>
      </c>
      <c r="AJ41" s="12">
        <f>AJ35/AJ9*100</f>
        <v>80</v>
      </c>
      <c r="AK41" s="12">
        <f t="shared" ref="AK41:AM41" si="49">AK35/AK9*100</f>
        <v>72.727272727272734</v>
      </c>
      <c r="AL41" s="12">
        <f t="shared" si="49"/>
        <v>66.666666666666657</v>
      </c>
      <c r="AM41" s="12">
        <f t="shared" si="49"/>
        <v>80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54.54545454545454</v>
      </c>
      <c r="R42" s="12">
        <f t="shared" si="50"/>
        <v>66.666666666666657</v>
      </c>
      <c r="S42" s="12">
        <f t="shared" si="50"/>
        <v>50</v>
      </c>
      <c r="T42" s="12">
        <f t="shared" si="50"/>
        <v>50</v>
      </c>
      <c r="U42" s="12">
        <f t="shared" si="50"/>
        <v>100</v>
      </c>
      <c r="V42" s="12">
        <f t="shared" si="50"/>
        <v>33.333333333333329</v>
      </c>
      <c r="W42" s="12">
        <f t="shared" si="42"/>
        <v>-2.5974025974025992</v>
      </c>
      <c r="X42" s="12">
        <f t="shared" si="33"/>
        <v>16.666666666666657</v>
      </c>
      <c r="Y42" s="12">
        <f>S42-AJ42</f>
        <v>-10</v>
      </c>
      <c r="Z42" s="12" t="e">
        <f t="shared" si="50"/>
        <v>#DIV/0!</v>
      </c>
      <c r="AA42" s="12">
        <f t="shared" si="50"/>
        <v>0</v>
      </c>
      <c r="AB42" s="12">
        <f t="shared" si="50"/>
        <v>0</v>
      </c>
      <c r="AC42" s="12">
        <f t="shared" si="44"/>
        <v>0</v>
      </c>
      <c r="AD42" s="12">
        <f>R42-AL42</f>
        <v>33.333333333333329</v>
      </c>
      <c r="AE42" s="12">
        <f t="shared" si="35"/>
        <v>-30</v>
      </c>
      <c r="AH42" s="12">
        <f t="shared" ref="AH42:AJ42" si="51">AH36/AH9*100</f>
        <v>57.142857142857139</v>
      </c>
      <c r="AI42" s="12">
        <f t="shared" si="51"/>
        <v>50</v>
      </c>
      <c r="AJ42" s="12">
        <f t="shared" si="51"/>
        <v>60</v>
      </c>
      <c r="AK42" s="12">
        <f>AK36/AK9*100</f>
        <v>54.54545454545454</v>
      </c>
      <c r="AL42" s="12">
        <f>AL36/AL9*100</f>
        <v>33.333333333333329</v>
      </c>
      <c r="AM42" s="12">
        <f>AM36/AM9*100</f>
        <v>80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56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-1</v>
      </c>
      <c r="F9" s="17">
        <f>SUM(F10:F30)</f>
        <v>1</v>
      </c>
      <c r="G9" s="17">
        <f>SUM(G10:G30)</f>
        <v>-2</v>
      </c>
      <c r="H9" s="15">
        <f>IF(B9=E9,0,(1-(B9/(B9-E9)))*-100)</f>
        <v>-50</v>
      </c>
      <c r="I9" s="15">
        <f>IF(C9=F9,0,(1-(C9/(C9-F9)))*-100)</f>
        <v>0</v>
      </c>
      <c r="J9" s="15">
        <f>IF(D9=G9,0,(1-(D9/(D9-G9)))*-100)</f>
        <v>-100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-50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10</v>
      </c>
      <c r="R9" s="17">
        <f>SUM(R10:R30)</f>
        <v>3</v>
      </c>
      <c r="S9" s="17">
        <f>SUM(S10:S30)</f>
        <v>7</v>
      </c>
      <c r="T9" s="17">
        <f>U9+V9</f>
        <v>1</v>
      </c>
      <c r="U9" s="17">
        <f>SUM(U10:U30)</f>
        <v>-2</v>
      </c>
      <c r="V9" s="17">
        <f>SUM(V10:V30)</f>
        <v>3</v>
      </c>
      <c r="W9" s="15">
        <f>IF(Q9=T9,IF(Q9&gt;0,"皆増",0),(1-(Q9/(Q9-T9)))*-100)</f>
        <v>11.111111111111116</v>
      </c>
      <c r="X9" s="15">
        <f t="shared" ref="X9:Y30" si="1">IF(R9=U9,IF(R9&gt;0,"皆増",0),(1-(R9/(R9-U9)))*-100)</f>
        <v>-40</v>
      </c>
      <c r="Y9" s="15">
        <f t="shared" si="1"/>
        <v>75</v>
      </c>
      <c r="Z9" s="17">
        <f>AA9+AB9</f>
        <v>0</v>
      </c>
      <c r="AA9" s="17">
        <f>SUM(AA10:AA30)</f>
        <v>-2</v>
      </c>
      <c r="AB9" s="17">
        <f>SUM(AB10:AB30)</f>
        <v>2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-40</v>
      </c>
      <c r="AE9" s="15">
        <f t="shared" si="2"/>
        <v>39.999999999999993</v>
      </c>
      <c r="AH9" s="4">
        <f t="shared" ref="AH9:AJ30" si="3">Q9-T9</f>
        <v>9</v>
      </c>
      <c r="AI9" s="4">
        <f t="shared" si="3"/>
        <v>5</v>
      </c>
      <c r="AJ9" s="4">
        <f t="shared" si="3"/>
        <v>4</v>
      </c>
      <c r="AK9" s="4">
        <f t="shared" ref="AK9:AM30" si="4">Q9-Z9</f>
        <v>10</v>
      </c>
      <c r="AL9" s="4">
        <f t="shared" si="4"/>
        <v>5</v>
      </c>
      <c r="AM9" s="4">
        <f t="shared" si="4"/>
        <v>5</v>
      </c>
    </row>
    <row r="10" spans="1:39" s="1" customFormat="1" ht="18" customHeight="1" x14ac:dyDescent="0.15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-1</v>
      </c>
      <c r="F10" s="17">
        <v>1</v>
      </c>
      <c r="G10" s="17">
        <v>-2</v>
      </c>
      <c r="H10" s="15">
        <f>IF(B10=E10,0,(1-(B10/(B10-E10)))*-100)</f>
        <v>-50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-50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0</v>
      </c>
      <c r="U22" s="17">
        <v>-1</v>
      </c>
      <c r="V22" s="17">
        <v>1</v>
      </c>
      <c r="W22" s="15">
        <f t="shared" si="11"/>
        <v>0</v>
      </c>
      <c r="X22" s="15">
        <f t="shared" si="1"/>
        <v>-100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-1</v>
      </c>
      <c r="U28" s="17">
        <v>-2</v>
      </c>
      <c r="V28" s="17">
        <v>1</v>
      </c>
      <c r="W28" s="15">
        <f t="shared" si="11"/>
        <v>-19.999999999999996</v>
      </c>
      <c r="X28" s="15">
        <f t="shared" si="1"/>
        <v>-66.666666666666671</v>
      </c>
      <c r="Y28" s="15">
        <f t="shared" si="1"/>
        <v>50</v>
      </c>
      <c r="Z28" s="17">
        <f t="shared" si="12"/>
        <v>1</v>
      </c>
      <c r="AA28" s="17">
        <v>0</v>
      </c>
      <c r="AB28" s="17">
        <v>1</v>
      </c>
      <c r="AC28" s="15">
        <f t="shared" si="13"/>
        <v>33.333333333333329</v>
      </c>
      <c r="AD28" s="15">
        <f t="shared" si="2"/>
        <v>0</v>
      </c>
      <c r="AE28" s="15">
        <f t="shared" si="2"/>
        <v>50</v>
      </c>
      <c r="AH28" s="4">
        <f t="shared" si="3"/>
        <v>5</v>
      </c>
      <c r="AI28" s="4">
        <f t="shared" si="3"/>
        <v>3</v>
      </c>
      <c r="AJ28" s="4">
        <f t="shared" si="3"/>
        <v>2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-100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1</v>
      </c>
      <c r="U30" s="17">
        <v>1</v>
      </c>
      <c r="V30" s="17">
        <v>0</v>
      </c>
      <c r="W30" s="15" t="str">
        <f t="shared" si="11"/>
        <v>皆増</v>
      </c>
      <c r="X30" s="15" t="str">
        <f t="shared" si="1"/>
        <v>皆増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 t="str">
        <f t="shared" si="2"/>
        <v>皆増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3</v>
      </c>
      <c r="S34" s="17">
        <f t="shared" si="22"/>
        <v>6</v>
      </c>
      <c r="T34" s="17">
        <f t="shared" si="22"/>
        <v>1</v>
      </c>
      <c r="U34" s="17">
        <f t="shared" si="22"/>
        <v>-1</v>
      </c>
      <c r="V34" s="17">
        <f t="shared" si="22"/>
        <v>2</v>
      </c>
      <c r="W34" s="15">
        <f t="shared" si="15"/>
        <v>12.5</v>
      </c>
      <c r="X34" s="15">
        <f t="shared" si="15"/>
        <v>-25</v>
      </c>
      <c r="Y34" s="15">
        <f t="shared" si="15"/>
        <v>50</v>
      </c>
      <c r="Z34" s="17">
        <f t="shared" ref="Z34:AB34" si="23">SUM(Z23:Z30)</f>
        <v>-1</v>
      </c>
      <c r="AA34" s="17">
        <f t="shared" si="23"/>
        <v>-2</v>
      </c>
      <c r="AB34" s="17">
        <f t="shared" si="23"/>
        <v>1</v>
      </c>
      <c r="AC34" s="15">
        <f t="shared" si="17"/>
        <v>-9.9999999999999982</v>
      </c>
      <c r="AD34" s="15">
        <f t="shared" si="17"/>
        <v>-40</v>
      </c>
      <c r="AE34" s="15">
        <f t="shared" si="17"/>
        <v>19.999999999999996</v>
      </c>
      <c r="AH34" s="4">
        <f t="shared" ref="AH34:AJ34" si="24">SUM(AH23:AH30)</f>
        <v>8</v>
      </c>
      <c r="AI34" s="4">
        <f t="shared" si="24"/>
        <v>4</v>
      </c>
      <c r="AJ34" s="4">
        <f t="shared" si="24"/>
        <v>4</v>
      </c>
      <c r="AK34" s="4">
        <f>SUM(AK23:AK30)</f>
        <v>10</v>
      </c>
      <c r="AL34" s="4">
        <f>SUM(AL23:AL30)</f>
        <v>5</v>
      </c>
      <c r="AM34" s="4">
        <f>SUM(AM23:AM30)</f>
        <v>5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3</v>
      </c>
      <c r="S35" s="17">
        <f t="shared" si="25"/>
        <v>5</v>
      </c>
      <c r="T35" s="17">
        <f t="shared" si="25"/>
        <v>0</v>
      </c>
      <c r="U35" s="17">
        <f t="shared" si="25"/>
        <v>-1</v>
      </c>
      <c r="V35" s="17">
        <f t="shared" si="25"/>
        <v>1</v>
      </c>
      <c r="W35" s="15">
        <f t="shared" si="15"/>
        <v>0</v>
      </c>
      <c r="X35" s="15">
        <f t="shared" si="15"/>
        <v>-25</v>
      </c>
      <c r="Y35" s="15">
        <f t="shared" si="15"/>
        <v>25</v>
      </c>
      <c r="Z35" s="17">
        <f t="shared" ref="Z35:AB35" si="26">SUM(Z25:Z30)</f>
        <v>-2</v>
      </c>
      <c r="AA35" s="17">
        <f t="shared" si="26"/>
        <v>-2</v>
      </c>
      <c r="AB35" s="17">
        <f t="shared" si="26"/>
        <v>0</v>
      </c>
      <c r="AC35" s="15">
        <f t="shared" si="17"/>
        <v>-19.999999999999996</v>
      </c>
      <c r="AD35" s="15">
        <f t="shared" si="17"/>
        <v>-40</v>
      </c>
      <c r="AE35" s="15">
        <f t="shared" si="17"/>
        <v>0</v>
      </c>
      <c r="AH35" s="4">
        <f t="shared" ref="AH35:AJ35" si="27">SUM(AH25:AH30)</f>
        <v>8</v>
      </c>
      <c r="AI35" s="4">
        <f t="shared" si="27"/>
        <v>4</v>
      </c>
      <c r="AJ35" s="4">
        <f t="shared" si="27"/>
        <v>4</v>
      </c>
      <c r="AK35" s="4">
        <f>SUM(AK25:AK30)</f>
        <v>10</v>
      </c>
      <c r="AL35" s="4">
        <f>SUM(AL25:AL30)</f>
        <v>5</v>
      </c>
      <c r="AM35" s="4">
        <f>SUM(AM25:AM30)</f>
        <v>5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3</v>
      </c>
      <c r="S36" s="17">
        <f t="shared" si="28"/>
        <v>5</v>
      </c>
      <c r="T36" s="17">
        <f t="shared" si="28"/>
        <v>0</v>
      </c>
      <c r="U36" s="17">
        <f t="shared" si="28"/>
        <v>-1</v>
      </c>
      <c r="V36" s="17">
        <f t="shared" si="28"/>
        <v>1</v>
      </c>
      <c r="W36" s="15">
        <f t="shared" si="15"/>
        <v>0</v>
      </c>
      <c r="X36" s="15">
        <f t="shared" si="15"/>
        <v>-25</v>
      </c>
      <c r="Y36" s="15">
        <f t="shared" si="15"/>
        <v>25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14.285714285714279</v>
      </c>
      <c r="AD36" s="15">
        <f t="shared" si="17"/>
        <v>0</v>
      </c>
      <c r="AE36" s="15">
        <f t="shared" si="17"/>
        <v>25</v>
      </c>
      <c r="AH36" s="4">
        <f t="shared" ref="AH36:AJ36" si="30">SUM(AH27:AH30)</f>
        <v>8</v>
      </c>
      <c r="AI36" s="4">
        <f t="shared" si="30"/>
        <v>4</v>
      </c>
      <c r="AJ36" s="4">
        <f t="shared" si="30"/>
        <v>4</v>
      </c>
      <c r="AK36" s="4">
        <f>SUM(AK27:AK30)</f>
        <v>7</v>
      </c>
      <c r="AL36" s="4">
        <f>SUM(AL27:AL30)</f>
        <v>3</v>
      </c>
      <c r="AM36" s="4">
        <f>SUM(AM27:AM30)</f>
        <v>4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</v>
      </c>
      <c r="R39" s="12">
        <f>R33/R9*100</f>
        <v>0</v>
      </c>
      <c r="S39" s="13">
        <f t="shared" si="37"/>
        <v>14.285714285714285</v>
      </c>
      <c r="T39" s="12">
        <f>T33/T9*100</f>
        <v>0</v>
      </c>
      <c r="U39" s="12">
        <f t="shared" ref="U39:V39" si="38">U33/U9*100</f>
        <v>50</v>
      </c>
      <c r="V39" s="12">
        <f t="shared" si="38"/>
        <v>33.333333333333329</v>
      </c>
      <c r="W39" s="12">
        <f>Q39-AH39</f>
        <v>-1.1111111111111107</v>
      </c>
      <c r="X39" s="12">
        <f t="shared" si="33"/>
        <v>-20</v>
      </c>
      <c r="Y39" s="12">
        <f>S39-AJ39</f>
        <v>14.285714285714285</v>
      </c>
      <c r="Z39" s="12" t="e">
        <f t="shared" si="37"/>
        <v>#DIV/0!</v>
      </c>
      <c r="AA39" s="12">
        <f t="shared" si="37"/>
        <v>0</v>
      </c>
      <c r="AB39" s="12">
        <f t="shared" si="37"/>
        <v>50</v>
      </c>
      <c r="AC39" s="12">
        <f>Q39-AK39</f>
        <v>10</v>
      </c>
      <c r="AD39" s="12">
        <f t="shared" si="35"/>
        <v>0</v>
      </c>
      <c r="AE39" s="12">
        <f t="shared" si="35"/>
        <v>14.285714285714285</v>
      </c>
      <c r="AH39" s="12">
        <f t="shared" ref="AH39:AJ39" si="39">AH33/AH9*100</f>
        <v>11.111111111111111</v>
      </c>
      <c r="AI39" s="12">
        <f t="shared" si="39"/>
        <v>20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</v>
      </c>
      <c r="R40" s="12">
        <f t="shared" si="40"/>
        <v>100</v>
      </c>
      <c r="S40" s="12">
        <f t="shared" si="40"/>
        <v>85.714285714285708</v>
      </c>
      <c r="T40" s="12">
        <f>T34/T9*100</f>
        <v>100</v>
      </c>
      <c r="U40" s="12">
        <f t="shared" ref="U40:V40" si="41">U34/U9*100</f>
        <v>50</v>
      </c>
      <c r="V40" s="12">
        <f t="shared" si="41"/>
        <v>66.666666666666657</v>
      </c>
      <c r="W40" s="12">
        <f t="shared" ref="W40:W42" si="42">Q40-AH40</f>
        <v>1.1111111111111143</v>
      </c>
      <c r="X40" s="12">
        <f t="shared" si="33"/>
        <v>20</v>
      </c>
      <c r="Y40" s="12">
        <f>S40-AJ40</f>
        <v>-14.285714285714292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50</v>
      </c>
      <c r="AC40" s="12">
        <f t="shared" ref="AC40:AC42" si="44">Q40-AK40</f>
        <v>-10</v>
      </c>
      <c r="AD40" s="12">
        <f t="shared" si="35"/>
        <v>0</v>
      </c>
      <c r="AE40" s="12">
        <f t="shared" si="35"/>
        <v>-14.285714285714292</v>
      </c>
      <c r="AH40" s="12">
        <f t="shared" ref="AH40:AJ40" si="45">AH34/AH9*100</f>
        <v>88.888888888888886</v>
      </c>
      <c r="AI40" s="12">
        <f t="shared" si="45"/>
        <v>80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100</v>
      </c>
      <c r="S41" s="12">
        <f t="shared" si="46"/>
        <v>71.428571428571431</v>
      </c>
      <c r="T41" s="12">
        <f>T35/T9*100</f>
        <v>0</v>
      </c>
      <c r="U41" s="12">
        <f t="shared" ref="U41:V41" si="47">U35/U9*100</f>
        <v>50</v>
      </c>
      <c r="V41" s="12">
        <f t="shared" si="47"/>
        <v>33.333333333333329</v>
      </c>
      <c r="W41" s="12">
        <f t="shared" si="42"/>
        <v>-8.8888888888888857</v>
      </c>
      <c r="X41" s="12">
        <f t="shared" si="33"/>
        <v>20</v>
      </c>
      <c r="Y41" s="12">
        <f>S41-AJ41</f>
        <v>-28.571428571428569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0</v>
      </c>
      <c r="AC41" s="12">
        <f t="shared" si="44"/>
        <v>-20</v>
      </c>
      <c r="AD41" s="12">
        <f>R41-AL41</f>
        <v>0</v>
      </c>
      <c r="AE41" s="12">
        <f t="shared" si="35"/>
        <v>-28.571428571428569</v>
      </c>
      <c r="AH41" s="12">
        <f>AH35/AH9*100</f>
        <v>88.888888888888886</v>
      </c>
      <c r="AI41" s="12">
        <f>AI35/AI9*100</f>
        <v>80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100</v>
      </c>
      <c r="S42" s="12">
        <f t="shared" si="50"/>
        <v>71.428571428571431</v>
      </c>
      <c r="T42" s="12">
        <f t="shared" si="50"/>
        <v>0</v>
      </c>
      <c r="U42" s="12">
        <f t="shared" si="50"/>
        <v>50</v>
      </c>
      <c r="V42" s="12">
        <f t="shared" si="50"/>
        <v>33.333333333333329</v>
      </c>
      <c r="W42" s="12">
        <f t="shared" si="42"/>
        <v>-8.8888888888888857</v>
      </c>
      <c r="X42" s="12">
        <f t="shared" si="33"/>
        <v>20</v>
      </c>
      <c r="Y42" s="12">
        <f>S42-AJ42</f>
        <v>-28.571428571428569</v>
      </c>
      <c r="Z42" s="12" t="e">
        <f t="shared" si="50"/>
        <v>#DIV/0!</v>
      </c>
      <c r="AA42" s="12">
        <f t="shared" si="50"/>
        <v>0</v>
      </c>
      <c r="AB42" s="12">
        <f t="shared" si="50"/>
        <v>50</v>
      </c>
      <c r="AC42" s="12">
        <f t="shared" si="44"/>
        <v>10</v>
      </c>
      <c r="AD42" s="12">
        <f>R42-AL42</f>
        <v>40</v>
      </c>
      <c r="AE42" s="12">
        <f t="shared" si="35"/>
        <v>-8.5714285714285694</v>
      </c>
      <c r="AH42" s="12">
        <f t="shared" ref="AH42:AJ42" si="51">AH36/AH9*100</f>
        <v>88.888888888888886</v>
      </c>
      <c r="AI42" s="12">
        <f t="shared" si="51"/>
        <v>80</v>
      </c>
      <c r="AJ42" s="12">
        <f t="shared" si="51"/>
        <v>100</v>
      </c>
      <c r="AK42" s="12">
        <f>AK36/AK9*100</f>
        <v>70</v>
      </c>
      <c r="AL42" s="12">
        <f>AL36/AL9*100</f>
        <v>60</v>
      </c>
      <c r="AM42" s="12">
        <f>AM36/AM9*100</f>
        <v>80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57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-2</v>
      </c>
      <c r="L9" s="17">
        <f>SUM(L10:L30)</f>
        <v>0</v>
      </c>
      <c r="M9" s="17">
        <f>SUM(M10:M30)</f>
        <v>-2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6</v>
      </c>
      <c r="R9" s="17">
        <f>SUM(R10:R30)</f>
        <v>3</v>
      </c>
      <c r="S9" s="17">
        <f>SUM(S10:S30)</f>
        <v>3</v>
      </c>
      <c r="T9" s="17">
        <f>U9+V9</f>
        <v>4</v>
      </c>
      <c r="U9" s="17">
        <f>SUM(U10:U30)</f>
        <v>3</v>
      </c>
      <c r="V9" s="17">
        <f>SUM(V10:V30)</f>
        <v>1</v>
      </c>
      <c r="W9" s="15">
        <f>IF(Q9=T9,IF(Q9&gt;0,"皆増",0),(1-(Q9/(Q9-T9)))*-100)</f>
        <v>200</v>
      </c>
      <c r="X9" s="15" t="str">
        <f t="shared" ref="X9:Y30" si="1">IF(R9=U9,IF(R9&gt;0,"皆増",0),(1-(R9/(R9-U9)))*-100)</f>
        <v>皆増</v>
      </c>
      <c r="Y9" s="15">
        <f t="shared" si="1"/>
        <v>50</v>
      </c>
      <c r="Z9" s="17">
        <f>AA9+AB9</f>
        <v>5</v>
      </c>
      <c r="AA9" s="17">
        <f>SUM(AA10:AA30)</f>
        <v>3</v>
      </c>
      <c r="AB9" s="17">
        <f>SUM(AB10:AB30)</f>
        <v>2</v>
      </c>
      <c r="AC9" s="15">
        <f>IF(Q9=Z9,IF(Q9&gt;0,"皆増",0),(1-(Q9/(Q9-Z9)))*-100)</f>
        <v>500</v>
      </c>
      <c r="AD9" s="15" t="str">
        <f t="shared" ref="AD9:AE30" si="2">IF(R9=AA9,IF(R9&gt;0,"皆増",0),(1-(R9/(R9-AA9)))*-100)</f>
        <v>皆増</v>
      </c>
      <c r="AE9" s="15">
        <f t="shared" si="2"/>
        <v>200</v>
      </c>
      <c r="AH9" s="4">
        <f t="shared" ref="AH9:AJ30" si="3">Q9-T9</f>
        <v>2</v>
      </c>
      <c r="AI9" s="4">
        <f t="shared" si="3"/>
        <v>0</v>
      </c>
      <c r="AJ9" s="4">
        <f t="shared" si="3"/>
        <v>2</v>
      </c>
      <c r="AK9" s="4">
        <f t="shared" ref="AK9:AM30" si="4">Q9-Z9</f>
        <v>1</v>
      </c>
      <c r="AL9" s="4">
        <f t="shared" si="4"/>
        <v>0</v>
      </c>
      <c r="AM9" s="4">
        <f t="shared" si="4"/>
        <v>1</v>
      </c>
    </row>
    <row r="10" spans="1:39" s="1" customFormat="1" ht="18" customHeight="1" x14ac:dyDescent="0.15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-2</v>
      </c>
      <c r="L10" s="17">
        <v>0</v>
      </c>
      <c r="M10" s="17">
        <v>-2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1</v>
      </c>
      <c r="U27" s="17">
        <v>2</v>
      </c>
      <c r="V27" s="17">
        <v>-1</v>
      </c>
      <c r="W27" s="15">
        <f t="shared" si="11"/>
        <v>100</v>
      </c>
      <c r="X27" s="15" t="str">
        <f t="shared" si="1"/>
        <v>皆増</v>
      </c>
      <c r="Y27" s="15">
        <f t="shared" si="1"/>
        <v>-100</v>
      </c>
      <c r="Z27" s="17">
        <f t="shared" si="12"/>
        <v>1</v>
      </c>
      <c r="AA27" s="17">
        <v>2</v>
      </c>
      <c r="AB27" s="17">
        <v>-1</v>
      </c>
      <c r="AC27" s="15">
        <f t="shared" si="13"/>
        <v>100</v>
      </c>
      <c r="AD27" s="15" t="str">
        <f t="shared" si="2"/>
        <v>皆増</v>
      </c>
      <c r="AE27" s="15">
        <f t="shared" si="2"/>
        <v>-100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2</v>
      </c>
      <c r="U28" s="17">
        <v>0</v>
      </c>
      <c r="V28" s="17">
        <v>2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2</v>
      </c>
      <c r="AA28" s="17">
        <v>0</v>
      </c>
      <c r="AB28" s="17">
        <v>2</v>
      </c>
      <c r="AC28" s="15" t="str">
        <f t="shared" si="13"/>
        <v>皆増</v>
      </c>
      <c r="AD28" s="15">
        <f t="shared" si="2"/>
        <v>0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3</v>
      </c>
      <c r="S34" s="17">
        <f t="shared" si="22"/>
        <v>3</v>
      </c>
      <c r="T34" s="17">
        <f t="shared" si="22"/>
        <v>4</v>
      </c>
      <c r="U34" s="17">
        <f t="shared" si="22"/>
        <v>3</v>
      </c>
      <c r="V34" s="17">
        <f t="shared" si="22"/>
        <v>1</v>
      </c>
      <c r="W34" s="15">
        <f t="shared" si="15"/>
        <v>200</v>
      </c>
      <c r="X34" s="15" t="str">
        <f t="shared" si="15"/>
        <v>皆増</v>
      </c>
      <c r="Y34" s="15">
        <f t="shared" si="15"/>
        <v>50</v>
      </c>
      <c r="Z34" s="17">
        <f t="shared" ref="Z34:AB34" si="23">SUM(Z23:Z30)</f>
        <v>5</v>
      </c>
      <c r="AA34" s="17">
        <f t="shared" si="23"/>
        <v>3</v>
      </c>
      <c r="AB34" s="17">
        <f t="shared" si="23"/>
        <v>2</v>
      </c>
      <c r="AC34" s="15">
        <f t="shared" si="17"/>
        <v>500</v>
      </c>
      <c r="AD34" s="15" t="str">
        <f t="shared" si="17"/>
        <v>皆増</v>
      </c>
      <c r="AE34" s="15">
        <f t="shared" si="17"/>
        <v>200</v>
      </c>
      <c r="AH34" s="4">
        <f t="shared" ref="AH34:AJ34" si="24">SUM(AH23:AH30)</f>
        <v>2</v>
      </c>
      <c r="AI34" s="4">
        <f t="shared" si="24"/>
        <v>0</v>
      </c>
      <c r="AJ34" s="4">
        <f t="shared" si="24"/>
        <v>2</v>
      </c>
      <c r="AK34" s="4">
        <f>SUM(AK23:AK30)</f>
        <v>1</v>
      </c>
      <c r="AL34" s="4">
        <f>SUM(AL23:AL30)</f>
        <v>0</v>
      </c>
      <c r="AM34" s="4">
        <f>SUM(AM23:AM30)</f>
        <v>1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3</v>
      </c>
      <c r="S35" s="17">
        <f t="shared" si="25"/>
        <v>3</v>
      </c>
      <c r="T35" s="17">
        <f t="shared" si="25"/>
        <v>4</v>
      </c>
      <c r="U35" s="17">
        <f t="shared" si="25"/>
        <v>3</v>
      </c>
      <c r="V35" s="17">
        <f t="shared" si="25"/>
        <v>1</v>
      </c>
      <c r="W35" s="15">
        <f t="shared" si="15"/>
        <v>200</v>
      </c>
      <c r="X35" s="15" t="str">
        <f t="shared" si="15"/>
        <v>皆増</v>
      </c>
      <c r="Y35" s="15">
        <f t="shared" si="15"/>
        <v>50</v>
      </c>
      <c r="Z35" s="17">
        <f t="shared" ref="Z35:AB35" si="26">SUM(Z25:Z30)</f>
        <v>5</v>
      </c>
      <c r="AA35" s="17">
        <f t="shared" si="26"/>
        <v>3</v>
      </c>
      <c r="AB35" s="17">
        <f t="shared" si="26"/>
        <v>2</v>
      </c>
      <c r="AC35" s="15">
        <f t="shared" si="17"/>
        <v>500</v>
      </c>
      <c r="AD35" s="15" t="str">
        <f t="shared" si="17"/>
        <v>皆増</v>
      </c>
      <c r="AE35" s="15">
        <f t="shared" si="17"/>
        <v>200</v>
      </c>
      <c r="AH35" s="4">
        <f t="shared" ref="AH35:AJ35" si="27">SUM(AH25:AH30)</f>
        <v>2</v>
      </c>
      <c r="AI35" s="4">
        <f t="shared" si="27"/>
        <v>0</v>
      </c>
      <c r="AJ35" s="4">
        <f t="shared" si="27"/>
        <v>2</v>
      </c>
      <c r="AK35" s="4">
        <f>SUM(AK25:AK30)</f>
        <v>1</v>
      </c>
      <c r="AL35" s="4">
        <f>SUM(AL25:AL30)</f>
        <v>0</v>
      </c>
      <c r="AM35" s="4">
        <f>SUM(AM25:AM30)</f>
        <v>1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2</v>
      </c>
      <c r="S36" s="17">
        <f t="shared" si="28"/>
        <v>3</v>
      </c>
      <c r="T36" s="17">
        <f t="shared" si="28"/>
        <v>3</v>
      </c>
      <c r="U36" s="17">
        <f t="shared" si="28"/>
        <v>2</v>
      </c>
      <c r="V36" s="17">
        <f t="shared" si="28"/>
        <v>1</v>
      </c>
      <c r="W36" s="15">
        <f t="shared" si="15"/>
        <v>150</v>
      </c>
      <c r="X36" s="15" t="str">
        <f t="shared" si="15"/>
        <v>皆増</v>
      </c>
      <c r="Y36" s="15">
        <f t="shared" si="15"/>
        <v>50</v>
      </c>
      <c r="Z36" s="17">
        <f t="shared" ref="Z36:AB36" si="29">SUM(Z27:Z30)</f>
        <v>4</v>
      </c>
      <c r="AA36" s="17">
        <f t="shared" si="29"/>
        <v>2</v>
      </c>
      <c r="AB36" s="17">
        <f t="shared" si="29"/>
        <v>2</v>
      </c>
      <c r="AC36" s="15">
        <f t="shared" si="17"/>
        <v>400</v>
      </c>
      <c r="AD36" s="15" t="str">
        <f t="shared" si="17"/>
        <v>皆増</v>
      </c>
      <c r="AE36" s="15">
        <f t="shared" si="17"/>
        <v>200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1</v>
      </c>
      <c r="AL36" s="4">
        <f>SUM(AL27:AL30)</f>
        <v>0</v>
      </c>
      <c r="AM36" s="4">
        <f>SUM(AM27:AM30)</f>
        <v>1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 t="e">
        <f>R41-AL41</f>
        <v>#DIV/0!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66.666666666666657</v>
      </c>
      <c r="S42" s="12">
        <f t="shared" si="50"/>
        <v>100</v>
      </c>
      <c r="T42" s="12">
        <f t="shared" si="50"/>
        <v>75</v>
      </c>
      <c r="U42" s="12">
        <f t="shared" si="50"/>
        <v>66.666666666666657</v>
      </c>
      <c r="V42" s="12">
        <f t="shared" si="50"/>
        <v>100</v>
      </c>
      <c r="W42" s="12">
        <f t="shared" si="42"/>
        <v>-16.666666666666657</v>
      </c>
      <c r="X42" s="12" t="e">
        <f t="shared" si="33"/>
        <v>#DIV/0!</v>
      </c>
      <c r="Y42" s="12">
        <f>S42-AJ42</f>
        <v>0</v>
      </c>
      <c r="Z42" s="12">
        <f t="shared" si="50"/>
        <v>80</v>
      </c>
      <c r="AA42" s="12">
        <f t="shared" si="50"/>
        <v>66.666666666666657</v>
      </c>
      <c r="AB42" s="12">
        <f t="shared" si="50"/>
        <v>100</v>
      </c>
      <c r="AC42" s="12">
        <f t="shared" si="44"/>
        <v>-16.666666666666657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100</v>
      </c>
      <c r="AL42" s="12" t="e">
        <f>AL36/AL9*100</f>
        <v>#DIV/0!</v>
      </c>
      <c r="AM42" s="12">
        <f>AM36/AM9*100</f>
        <v>100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33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112</v>
      </c>
      <c r="C9" s="17">
        <f>SUM(C10:C30)</f>
        <v>60</v>
      </c>
      <c r="D9" s="17">
        <f>SUM(D10:D30)</f>
        <v>52</v>
      </c>
      <c r="E9" s="17">
        <f>F9+G9</f>
        <v>-5</v>
      </c>
      <c r="F9" s="17">
        <f>SUM(F10:F30)</f>
        <v>-5</v>
      </c>
      <c r="G9" s="17">
        <f>SUM(G10:G30)</f>
        <v>0</v>
      </c>
      <c r="H9" s="15">
        <f>IF(B9=E9,0,(1-(B9/(B9-E9)))*-100)</f>
        <v>-4.273504273504269</v>
      </c>
      <c r="I9" s="15">
        <f>IF(C9=F9,0,(1-(C9/(C9-F9)))*-100)</f>
        <v>-7.6923076923076872</v>
      </c>
      <c r="J9" s="15">
        <f>IF(D9=G9,0,(1-(D9/(D9-G9)))*-100)</f>
        <v>0</v>
      </c>
      <c r="K9" s="17">
        <f>L9+M9</f>
        <v>-8</v>
      </c>
      <c r="L9" s="17">
        <f>SUM(L10:L30)</f>
        <v>-4</v>
      </c>
      <c r="M9" s="17">
        <f>SUM(M10:M30)</f>
        <v>-4</v>
      </c>
      <c r="N9" s="15">
        <f>IF(B9=K9,0,(1-(B9/(B9-K9)))*-100)</f>
        <v>-6.6666666666666652</v>
      </c>
      <c r="O9" s="15">
        <f t="shared" ref="O9:P10" si="0">IF(C9=L9,0,(1-(C9/(C9-L9)))*-100)</f>
        <v>-6.25</v>
      </c>
      <c r="P9" s="15">
        <f>IF(D9=M9,0,(1-(D9/(D9-M9)))*-100)</f>
        <v>-7.1428571428571397</v>
      </c>
      <c r="Q9" s="17">
        <f>R9+S9</f>
        <v>170</v>
      </c>
      <c r="R9" s="17">
        <f>SUM(R10:R30)</f>
        <v>84</v>
      </c>
      <c r="S9" s="17">
        <f>SUM(S10:S30)</f>
        <v>86</v>
      </c>
      <c r="T9" s="17">
        <f>U9+V9</f>
        <v>3</v>
      </c>
      <c r="U9" s="17">
        <f>SUM(U10:U30)</f>
        <v>0</v>
      </c>
      <c r="V9" s="17">
        <f>SUM(V10:V30)</f>
        <v>3</v>
      </c>
      <c r="W9" s="15">
        <f>IF(Q9=T9,IF(Q9&gt;0,"皆増",0),(1-(Q9/(Q9-T9)))*-100)</f>
        <v>1.7964071856287456</v>
      </c>
      <c r="X9" s="15">
        <f t="shared" ref="X9:Y30" si="1">IF(R9=U9,IF(R9&gt;0,"皆増",0),(1-(R9/(R9-U9)))*-100)</f>
        <v>0</v>
      </c>
      <c r="Y9" s="15">
        <f t="shared" si="1"/>
        <v>3.6144578313253017</v>
      </c>
      <c r="Z9" s="17">
        <f>AA9+AB9</f>
        <v>27</v>
      </c>
      <c r="AA9" s="17">
        <f>SUM(AA10:AA30)</f>
        <v>18</v>
      </c>
      <c r="AB9" s="17">
        <f>SUM(AB10:AB30)</f>
        <v>9</v>
      </c>
      <c r="AC9" s="15">
        <f>IF(Q9=Z9,IF(Q9&gt;0,"皆増",0),(1-(Q9/(Q9-Z9)))*-100)</f>
        <v>18.881118881118873</v>
      </c>
      <c r="AD9" s="15">
        <f t="shared" ref="AD9:AE30" si="2">IF(R9=AA9,IF(R9&gt;0,"皆増",0),(1-(R9/(R9-AA9)))*-100)</f>
        <v>27.27272727272727</v>
      </c>
      <c r="AE9" s="15">
        <f t="shared" si="2"/>
        <v>11.688311688311682</v>
      </c>
      <c r="AH9" s="4">
        <f t="shared" ref="AH9:AJ30" si="3">Q9-T9</f>
        <v>167</v>
      </c>
      <c r="AI9" s="4">
        <f t="shared" si="3"/>
        <v>84</v>
      </c>
      <c r="AJ9" s="4">
        <f t="shared" si="3"/>
        <v>83</v>
      </c>
      <c r="AK9" s="4">
        <f t="shared" ref="AK9:AM30" si="4">Q9-Z9</f>
        <v>143</v>
      </c>
      <c r="AL9" s="4">
        <f t="shared" si="4"/>
        <v>66</v>
      </c>
      <c r="AM9" s="4">
        <f t="shared" si="4"/>
        <v>77</v>
      </c>
    </row>
    <row r="10" spans="1:39" s="1" customFormat="1" ht="18" customHeight="1" x14ac:dyDescent="0.15">
      <c r="A10" s="4" t="s">
        <v>1</v>
      </c>
      <c r="B10" s="17">
        <f t="shared" ref="B10" si="5">C10+D10</f>
        <v>112</v>
      </c>
      <c r="C10" s="17">
        <v>60</v>
      </c>
      <c r="D10" s="17">
        <v>52</v>
      </c>
      <c r="E10" s="17">
        <f t="shared" ref="E10" si="6">F10+G10</f>
        <v>-5</v>
      </c>
      <c r="F10" s="17">
        <v>-5</v>
      </c>
      <c r="G10" s="17">
        <v>0</v>
      </c>
      <c r="H10" s="15">
        <f>IF(B10=E10,0,(1-(B10/(B10-E10)))*-100)</f>
        <v>-4.273504273504269</v>
      </c>
      <c r="I10" s="15">
        <f t="shared" ref="I10" si="7">IF(C10=F10,0,(1-(C10/(C10-F10)))*-100)</f>
        <v>-7.6923076923076872</v>
      </c>
      <c r="J10" s="15">
        <f>IF(D10=G10,0,(1-(D10/(D10-G10)))*-100)</f>
        <v>0</v>
      </c>
      <c r="K10" s="17">
        <f t="shared" ref="K10" si="8">L10+M10</f>
        <v>-8</v>
      </c>
      <c r="L10" s="17">
        <v>-4</v>
      </c>
      <c r="M10" s="17">
        <v>-4</v>
      </c>
      <c r="N10" s="15">
        <f>IF(B10=K10,0,(1-(B10/(B10-K10)))*-100)</f>
        <v>-6.6666666666666652</v>
      </c>
      <c r="O10" s="15">
        <f t="shared" si="0"/>
        <v>-6.25</v>
      </c>
      <c r="P10" s="15">
        <f t="shared" si="0"/>
        <v>-7.1428571428571397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-1</v>
      </c>
      <c r="AA11" s="17">
        <v>-1</v>
      </c>
      <c r="AB11" s="17">
        <v>0</v>
      </c>
      <c r="AC11" s="15">
        <f t="shared" si="13"/>
        <v>-100</v>
      </c>
      <c r="AD11" s="15">
        <f t="shared" si="2"/>
        <v>-100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1</v>
      </c>
      <c r="AL11" s="4">
        <f t="shared" si="4"/>
        <v>1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1</v>
      </c>
      <c r="R12" s="17">
        <v>1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1</v>
      </c>
      <c r="AA12" s="17">
        <v>1</v>
      </c>
      <c r="AB12" s="17">
        <v>0</v>
      </c>
      <c r="AC12" s="15" t="str">
        <f t="shared" si="13"/>
        <v>皆増</v>
      </c>
      <c r="AD12" s="15" t="str">
        <f t="shared" si="2"/>
        <v>皆増</v>
      </c>
      <c r="AE12" s="15">
        <f t="shared" si="2"/>
        <v>0</v>
      </c>
      <c r="AH12" s="4">
        <f t="shared" si="3"/>
        <v>1</v>
      </c>
      <c r="AI12" s="4">
        <f t="shared" si="3"/>
        <v>1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1</v>
      </c>
      <c r="S14" s="17">
        <v>0</v>
      </c>
      <c r="T14" s="17">
        <f t="shared" si="10"/>
        <v>1</v>
      </c>
      <c r="U14" s="17">
        <v>1</v>
      </c>
      <c r="V14" s="17">
        <v>0</v>
      </c>
      <c r="W14" s="15" t="str">
        <f t="shared" si="11"/>
        <v>皆増</v>
      </c>
      <c r="X14" s="15" t="str">
        <f t="shared" si="1"/>
        <v>皆増</v>
      </c>
      <c r="Y14" s="15">
        <f t="shared" si="1"/>
        <v>0</v>
      </c>
      <c r="Z14" s="17">
        <f t="shared" si="12"/>
        <v>1</v>
      </c>
      <c r="AA14" s="17">
        <v>1</v>
      </c>
      <c r="AB14" s="17">
        <v>0</v>
      </c>
      <c r="AC14" s="15" t="str">
        <f t="shared" si="13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-2</v>
      </c>
      <c r="U18" s="17">
        <v>0</v>
      </c>
      <c r="V18" s="17">
        <v>-2</v>
      </c>
      <c r="W18" s="15">
        <f t="shared" si="11"/>
        <v>-100</v>
      </c>
      <c r="X18" s="15">
        <f t="shared" si="1"/>
        <v>0</v>
      </c>
      <c r="Y18" s="15">
        <f t="shared" si="1"/>
        <v>-100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2</v>
      </c>
      <c r="AI18" s="4">
        <f t="shared" si="3"/>
        <v>0</v>
      </c>
      <c r="AJ18" s="4">
        <f t="shared" si="3"/>
        <v>2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0</v>
      </c>
      <c r="V19" s="17">
        <v>-1</v>
      </c>
      <c r="W19" s="15">
        <f t="shared" si="11"/>
        <v>-100</v>
      </c>
      <c r="X19" s="15">
        <f t="shared" si="1"/>
        <v>0</v>
      </c>
      <c r="Y19" s="15">
        <f t="shared" si="1"/>
        <v>-100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-7</v>
      </c>
      <c r="U20" s="17">
        <v>-3</v>
      </c>
      <c r="V20" s="17">
        <v>-4</v>
      </c>
      <c r="W20" s="15">
        <f t="shared" si="11"/>
        <v>-100</v>
      </c>
      <c r="X20" s="15">
        <f t="shared" si="1"/>
        <v>-100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7</v>
      </c>
      <c r="AI20" s="4">
        <f t="shared" si="3"/>
        <v>3</v>
      </c>
      <c r="AJ20" s="4">
        <f t="shared" si="3"/>
        <v>4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0</v>
      </c>
      <c r="S21" s="17">
        <v>2</v>
      </c>
      <c r="T21" s="17">
        <f t="shared" si="10"/>
        <v>0</v>
      </c>
      <c r="U21" s="17">
        <v>-1</v>
      </c>
      <c r="V21" s="17">
        <v>1</v>
      </c>
      <c r="W21" s="15">
        <f t="shared" si="11"/>
        <v>0</v>
      </c>
      <c r="X21" s="15">
        <f t="shared" si="1"/>
        <v>-100</v>
      </c>
      <c r="Y21" s="15">
        <f t="shared" si="1"/>
        <v>100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-33.333333333333336</v>
      </c>
      <c r="AD21" s="15">
        <f t="shared" si="2"/>
        <v>0</v>
      </c>
      <c r="AE21" s="15">
        <f t="shared" si="2"/>
        <v>-33.333333333333336</v>
      </c>
      <c r="AH21" s="4">
        <f t="shared" si="3"/>
        <v>2</v>
      </c>
      <c r="AI21" s="4">
        <f t="shared" si="3"/>
        <v>1</v>
      </c>
      <c r="AJ21" s="4">
        <f t="shared" si="3"/>
        <v>1</v>
      </c>
      <c r="AK21" s="4">
        <f t="shared" si="4"/>
        <v>3</v>
      </c>
      <c r="AL21" s="4">
        <f t="shared" si="4"/>
        <v>0</v>
      </c>
      <c r="AM21" s="4">
        <f t="shared" si="4"/>
        <v>3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5</v>
      </c>
      <c r="R22" s="17">
        <v>5</v>
      </c>
      <c r="S22" s="17">
        <v>0</v>
      </c>
      <c r="T22" s="17">
        <f t="shared" si="10"/>
        <v>1</v>
      </c>
      <c r="U22" s="17">
        <v>2</v>
      </c>
      <c r="V22" s="17">
        <v>-1</v>
      </c>
      <c r="W22" s="15">
        <f t="shared" si="11"/>
        <v>25</v>
      </c>
      <c r="X22" s="15">
        <f t="shared" si="1"/>
        <v>66.666666666666671</v>
      </c>
      <c r="Y22" s="15">
        <f t="shared" si="1"/>
        <v>-100</v>
      </c>
      <c r="Z22" s="17">
        <f t="shared" si="12"/>
        <v>4</v>
      </c>
      <c r="AA22" s="17">
        <v>4</v>
      </c>
      <c r="AB22" s="17">
        <v>0</v>
      </c>
      <c r="AC22" s="15">
        <f t="shared" si="13"/>
        <v>400</v>
      </c>
      <c r="AD22" s="15">
        <f t="shared" si="2"/>
        <v>400</v>
      </c>
      <c r="AE22" s="15">
        <f t="shared" si="2"/>
        <v>0</v>
      </c>
      <c r="AH22" s="4">
        <f t="shared" si="3"/>
        <v>4</v>
      </c>
      <c r="AI22" s="4">
        <f t="shared" si="3"/>
        <v>3</v>
      </c>
      <c r="AJ22" s="4">
        <f t="shared" si="3"/>
        <v>1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5</v>
      </c>
      <c r="S23" s="17">
        <v>0</v>
      </c>
      <c r="T23" s="17">
        <f t="shared" si="10"/>
        <v>-1</v>
      </c>
      <c r="U23" s="17">
        <v>1</v>
      </c>
      <c r="V23" s="17">
        <v>-2</v>
      </c>
      <c r="W23" s="15">
        <f t="shared" si="11"/>
        <v>-16.666666666666664</v>
      </c>
      <c r="X23" s="15">
        <f t="shared" si="1"/>
        <v>25</v>
      </c>
      <c r="Y23" s="15">
        <f t="shared" si="1"/>
        <v>-100</v>
      </c>
      <c r="Z23" s="17">
        <f t="shared" si="12"/>
        <v>0</v>
      </c>
      <c r="AA23" s="17">
        <v>3</v>
      </c>
      <c r="AB23" s="17">
        <v>-3</v>
      </c>
      <c r="AC23" s="15">
        <f t="shared" si="13"/>
        <v>0</v>
      </c>
      <c r="AD23" s="15">
        <f t="shared" si="2"/>
        <v>150</v>
      </c>
      <c r="AE23" s="15">
        <f t="shared" si="2"/>
        <v>-100</v>
      </c>
      <c r="AH23" s="4">
        <f t="shared" si="3"/>
        <v>6</v>
      </c>
      <c r="AI23" s="4">
        <f t="shared" si="3"/>
        <v>4</v>
      </c>
      <c r="AJ23" s="4">
        <f t="shared" si="3"/>
        <v>2</v>
      </c>
      <c r="AK23" s="4">
        <f t="shared" si="4"/>
        <v>5</v>
      </c>
      <c r="AL23" s="4">
        <f t="shared" si="4"/>
        <v>2</v>
      </c>
      <c r="AM23" s="4">
        <f t="shared" si="4"/>
        <v>3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15</v>
      </c>
      <c r="R24" s="17">
        <v>12</v>
      </c>
      <c r="S24" s="17">
        <v>3</v>
      </c>
      <c r="T24" s="17">
        <f t="shared" si="10"/>
        <v>-5</v>
      </c>
      <c r="U24" s="17">
        <v>1</v>
      </c>
      <c r="V24" s="17">
        <v>-6</v>
      </c>
      <c r="W24" s="15">
        <f t="shared" si="11"/>
        <v>-25</v>
      </c>
      <c r="X24" s="15">
        <f t="shared" si="1"/>
        <v>9.0909090909090828</v>
      </c>
      <c r="Y24" s="15">
        <f t="shared" si="1"/>
        <v>-66.666666666666671</v>
      </c>
      <c r="Z24" s="17">
        <f t="shared" si="12"/>
        <v>-3</v>
      </c>
      <c r="AA24" s="17">
        <v>-3</v>
      </c>
      <c r="AB24" s="17">
        <v>0</v>
      </c>
      <c r="AC24" s="15">
        <f t="shared" si="13"/>
        <v>-16.666666666666664</v>
      </c>
      <c r="AD24" s="15">
        <f t="shared" si="2"/>
        <v>-19.999999999999996</v>
      </c>
      <c r="AE24" s="15">
        <f t="shared" si="2"/>
        <v>0</v>
      </c>
      <c r="AH24" s="4">
        <f t="shared" si="3"/>
        <v>20</v>
      </c>
      <c r="AI24" s="4">
        <f t="shared" si="3"/>
        <v>11</v>
      </c>
      <c r="AJ24" s="4">
        <f t="shared" si="3"/>
        <v>9</v>
      </c>
      <c r="AK24" s="4">
        <f t="shared" si="4"/>
        <v>18</v>
      </c>
      <c r="AL24" s="4">
        <f t="shared" si="4"/>
        <v>15</v>
      </c>
      <c r="AM24" s="4">
        <f t="shared" si="4"/>
        <v>3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14</v>
      </c>
      <c r="R25" s="17">
        <v>8</v>
      </c>
      <c r="S25" s="17">
        <v>6</v>
      </c>
      <c r="T25" s="17">
        <f t="shared" si="10"/>
        <v>-8</v>
      </c>
      <c r="U25" s="17">
        <v>-6</v>
      </c>
      <c r="V25" s="17">
        <v>-2</v>
      </c>
      <c r="W25" s="15">
        <f t="shared" si="11"/>
        <v>-36.363636363636367</v>
      </c>
      <c r="X25" s="15">
        <f t="shared" si="1"/>
        <v>-42.857142857142861</v>
      </c>
      <c r="Y25" s="15">
        <f t="shared" si="1"/>
        <v>-25</v>
      </c>
      <c r="Z25" s="17">
        <f t="shared" si="12"/>
        <v>2</v>
      </c>
      <c r="AA25" s="17">
        <v>1</v>
      </c>
      <c r="AB25" s="17">
        <v>1</v>
      </c>
      <c r="AC25" s="15">
        <f t="shared" si="13"/>
        <v>16.666666666666675</v>
      </c>
      <c r="AD25" s="15">
        <f t="shared" si="2"/>
        <v>14.285714285714279</v>
      </c>
      <c r="AE25" s="15">
        <f t="shared" si="2"/>
        <v>19.999999999999996</v>
      </c>
      <c r="AH25" s="4">
        <f t="shared" si="3"/>
        <v>22</v>
      </c>
      <c r="AI25" s="4">
        <f t="shared" si="3"/>
        <v>14</v>
      </c>
      <c r="AJ25" s="4">
        <f t="shared" si="3"/>
        <v>8</v>
      </c>
      <c r="AK25" s="4">
        <f t="shared" si="4"/>
        <v>12</v>
      </c>
      <c r="AL25" s="4">
        <f t="shared" si="4"/>
        <v>7</v>
      </c>
      <c r="AM25" s="4">
        <f t="shared" si="4"/>
        <v>5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21</v>
      </c>
      <c r="R26" s="17">
        <v>11</v>
      </c>
      <c r="S26" s="17">
        <v>10</v>
      </c>
      <c r="T26" s="17">
        <f t="shared" si="10"/>
        <v>4</v>
      </c>
      <c r="U26" s="17">
        <v>2</v>
      </c>
      <c r="V26" s="17">
        <v>2</v>
      </c>
      <c r="W26" s="15">
        <f t="shared" si="11"/>
        <v>23.529411764705888</v>
      </c>
      <c r="X26" s="15">
        <f t="shared" si="1"/>
        <v>22.222222222222232</v>
      </c>
      <c r="Y26" s="15">
        <f t="shared" si="1"/>
        <v>25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10.000000000000009</v>
      </c>
      <c r="AE26" s="15">
        <f t="shared" si="2"/>
        <v>-9.0909090909090935</v>
      </c>
      <c r="AH26" s="4">
        <f t="shared" si="3"/>
        <v>17</v>
      </c>
      <c r="AI26" s="4">
        <f t="shared" si="3"/>
        <v>9</v>
      </c>
      <c r="AJ26" s="4">
        <f t="shared" si="3"/>
        <v>8</v>
      </c>
      <c r="AK26" s="4">
        <f t="shared" si="4"/>
        <v>21</v>
      </c>
      <c r="AL26" s="4">
        <f t="shared" si="4"/>
        <v>10</v>
      </c>
      <c r="AM26" s="4">
        <f t="shared" si="4"/>
        <v>11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36</v>
      </c>
      <c r="R27" s="17">
        <v>17</v>
      </c>
      <c r="S27" s="17">
        <v>19</v>
      </c>
      <c r="T27" s="17">
        <f t="shared" si="10"/>
        <v>3</v>
      </c>
      <c r="U27" s="17">
        <v>-4</v>
      </c>
      <c r="V27" s="17">
        <v>7</v>
      </c>
      <c r="W27" s="15">
        <f t="shared" si="11"/>
        <v>9.0909090909090828</v>
      </c>
      <c r="X27" s="15">
        <f t="shared" si="1"/>
        <v>-19.047619047619047</v>
      </c>
      <c r="Y27" s="15">
        <f t="shared" si="1"/>
        <v>58.333333333333329</v>
      </c>
      <c r="Z27" s="17">
        <f t="shared" si="12"/>
        <v>16</v>
      </c>
      <c r="AA27" s="17">
        <v>6</v>
      </c>
      <c r="AB27" s="17">
        <v>10</v>
      </c>
      <c r="AC27" s="15">
        <f t="shared" si="13"/>
        <v>80</v>
      </c>
      <c r="AD27" s="15">
        <f t="shared" si="2"/>
        <v>54.54545454545454</v>
      </c>
      <c r="AE27" s="15">
        <f t="shared" si="2"/>
        <v>111.11111111111111</v>
      </c>
      <c r="AH27" s="4">
        <f t="shared" si="3"/>
        <v>33</v>
      </c>
      <c r="AI27" s="4">
        <f t="shared" si="3"/>
        <v>21</v>
      </c>
      <c r="AJ27" s="4">
        <f t="shared" si="3"/>
        <v>12</v>
      </c>
      <c r="AK27" s="4">
        <f t="shared" si="4"/>
        <v>20</v>
      </c>
      <c r="AL27" s="4">
        <f t="shared" si="4"/>
        <v>11</v>
      </c>
      <c r="AM27" s="4">
        <f t="shared" si="4"/>
        <v>9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47</v>
      </c>
      <c r="R28" s="17">
        <v>18</v>
      </c>
      <c r="S28" s="17">
        <v>29</v>
      </c>
      <c r="T28" s="17">
        <f t="shared" si="10"/>
        <v>17</v>
      </c>
      <c r="U28" s="17">
        <v>7</v>
      </c>
      <c r="V28" s="17">
        <v>10</v>
      </c>
      <c r="W28" s="15">
        <f t="shared" si="11"/>
        <v>56.666666666666664</v>
      </c>
      <c r="X28" s="15">
        <f t="shared" si="1"/>
        <v>63.636363636363647</v>
      </c>
      <c r="Y28" s="15">
        <f t="shared" si="1"/>
        <v>52.631578947368432</v>
      </c>
      <c r="Z28" s="17">
        <f t="shared" si="12"/>
        <v>3</v>
      </c>
      <c r="AA28" s="17">
        <v>2</v>
      </c>
      <c r="AB28" s="17">
        <v>1</v>
      </c>
      <c r="AC28" s="15">
        <f t="shared" si="13"/>
        <v>6.8181818181818121</v>
      </c>
      <c r="AD28" s="15">
        <f t="shared" si="2"/>
        <v>12.5</v>
      </c>
      <c r="AE28" s="15">
        <f t="shared" si="2"/>
        <v>3.5714285714285809</v>
      </c>
      <c r="AH28" s="4">
        <f t="shared" si="3"/>
        <v>30</v>
      </c>
      <c r="AI28" s="4">
        <f t="shared" si="3"/>
        <v>11</v>
      </c>
      <c r="AJ28" s="4">
        <f t="shared" si="3"/>
        <v>19</v>
      </c>
      <c r="AK28" s="4">
        <f t="shared" si="4"/>
        <v>44</v>
      </c>
      <c r="AL28" s="4">
        <f t="shared" si="4"/>
        <v>16</v>
      </c>
      <c r="AM28" s="4">
        <f t="shared" si="4"/>
        <v>28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19</v>
      </c>
      <c r="R29" s="17">
        <v>6</v>
      </c>
      <c r="S29" s="17">
        <v>13</v>
      </c>
      <c r="T29" s="17">
        <f t="shared" si="10"/>
        <v>-1</v>
      </c>
      <c r="U29" s="17">
        <v>1</v>
      </c>
      <c r="V29" s="17">
        <v>-2</v>
      </c>
      <c r="W29" s="15">
        <f t="shared" si="11"/>
        <v>-5.0000000000000044</v>
      </c>
      <c r="X29" s="15">
        <f t="shared" si="1"/>
        <v>19.999999999999996</v>
      </c>
      <c r="Y29" s="15">
        <f t="shared" si="1"/>
        <v>-13.33333333333333</v>
      </c>
      <c r="Z29" s="17">
        <f t="shared" si="12"/>
        <v>4</v>
      </c>
      <c r="AA29" s="17">
        <v>4</v>
      </c>
      <c r="AB29" s="17">
        <v>0</v>
      </c>
      <c r="AC29" s="15">
        <f t="shared" si="13"/>
        <v>26.666666666666661</v>
      </c>
      <c r="AD29" s="15">
        <f t="shared" si="2"/>
        <v>200</v>
      </c>
      <c r="AE29" s="15">
        <f t="shared" si="2"/>
        <v>0</v>
      </c>
      <c r="AH29" s="4">
        <f t="shared" si="3"/>
        <v>20</v>
      </c>
      <c r="AI29" s="4">
        <f t="shared" si="3"/>
        <v>5</v>
      </c>
      <c r="AJ29" s="4">
        <f t="shared" si="3"/>
        <v>15</v>
      </c>
      <c r="AK29" s="4">
        <f t="shared" si="4"/>
        <v>15</v>
      </c>
      <c r="AL29" s="4">
        <f t="shared" si="4"/>
        <v>2</v>
      </c>
      <c r="AM29" s="4">
        <f t="shared" si="4"/>
        <v>13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4</v>
      </c>
      <c r="R30" s="17">
        <v>0</v>
      </c>
      <c r="S30" s="17">
        <v>4</v>
      </c>
      <c r="T30" s="17">
        <f t="shared" si="10"/>
        <v>2</v>
      </c>
      <c r="U30" s="17">
        <v>-1</v>
      </c>
      <c r="V30" s="17">
        <v>3</v>
      </c>
      <c r="W30" s="15">
        <f t="shared" si="11"/>
        <v>100</v>
      </c>
      <c r="X30" s="15">
        <f t="shared" si="1"/>
        <v>-100</v>
      </c>
      <c r="Y30" s="15">
        <f t="shared" si="1"/>
        <v>300</v>
      </c>
      <c r="Z30" s="17">
        <f t="shared" si="12"/>
        <v>1</v>
      </c>
      <c r="AA30" s="17">
        <v>-1</v>
      </c>
      <c r="AB30" s="17">
        <v>2</v>
      </c>
      <c r="AC30" s="15">
        <f t="shared" si="13"/>
        <v>33.333333333333329</v>
      </c>
      <c r="AD30" s="15">
        <f t="shared" si="2"/>
        <v>-100</v>
      </c>
      <c r="AE30" s="15">
        <f t="shared" si="2"/>
        <v>100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3</v>
      </c>
      <c r="AL30" s="4">
        <f t="shared" si="4"/>
        <v>1</v>
      </c>
      <c r="AM30" s="4">
        <f t="shared" si="4"/>
        <v>2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1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1</v>
      </c>
      <c r="AL32" s="4">
        <f t="shared" si="18"/>
        <v>1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8</v>
      </c>
      <c r="R33" s="17">
        <f t="shared" si="19"/>
        <v>6</v>
      </c>
      <c r="S33" s="17">
        <f>SUM(S13:S22)</f>
        <v>2</v>
      </c>
      <c r="T33" s="17">
        <f t="shared" si="19"/>
        <v>-8</v>
      </c>
      <c r="U33" s="17">
        <f t="shared" si="19"/>
        <v>-1</v>
      </c>
      <c r="V33" s="17">
        <f t="shared" si="19"/>
        <v>-7</v>
      </c>
      <c r="W33" s="15">
        <f t="shared" si="15"/>
        <v>-50</v>
      </c>
      <c r="X33" s="15">
        <f t="shared" si="15"/>
        <v>-14.28571428571429</v>
      </c>
      <c r="Y33" s="15">
        <f t="shared" si="15"/>
        <v>-77.777777777777786</v>
      </c>
      <c r="Z33" s="17">
        <f t="shared" ref="Z33:AB33" si="20">SUM(Z13:Z22)</f>
        <v>4</v>
      </c>
      <c r="AA33" s="17">
        <f t="shared" si="20"/>
        <v>5</v>
      </c>
      <c r="AB33" s="17">
        <f t="shared" si="20"/>
        <v>-1</v>
      </c>
      <c r="AC33" s="15">
        <f t="shared" si="17"/>
        <v>100</v>
      </c>
      <c r="AD33" s="15">
        <f t="shared" si="17"/>
        <v>500</v>
      </c>
      <c r="AE33" s="15">
        <f t="shared" si="17"/>
        <v>-33.333333333333336</v>
      </c>
      <c r="AH33" s="4">
        <f t="shared" ref="AH33:AJ33" si="21">SUM(AH13:AH22)</f>
        <v>16</v>
      </c>
      <c r="AI33" s="4">
        <f t="shared" si="21"/>
        <v>7</v>
      </c>
      <c r="AJ33" s="4">
        <f t="shared" si="21"/>
        <v>9</v>
      </c>
      <c r="AK33" s="4">
        <f>SUM(AK13:AK22)</f>
        <v>4</v>
      </c>
      <c r="AL33" s="4">
        <f>SUM(AL13:AL22)</f>
        <v>1</v>
      </c>
      <c r="AM33" s="4">
        <f>SUM(AM13:AM22)</f>
        <v>3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161</v>
      </c>
      <c r="R34" s="17">
        <f t="shared" si="22"/>
        <v>77</v>
      </c>
      <c r="S34" s="17">
        <f t="shared" si="22"/>
        <v>84</v>
      </c>
      <c r="T34" s="17">
        <f t="shared" si="22"/>
        <v>11</v>
      </c>
      <c r="U34" s="17">
        <f t="shared" si="22"/>
        <v>1</v>
      </c>
      <c r="V34" s="17">
        <f t="shared" si="22"/>
        <v>10</v>
      </c>
      <c r="W34" s="15">
        <f t="shared" si="15"/>
        <v>7.333333333333325</v>
      </c>
      <c r="X34" s="15">
        <f t="shared" si="15"/>
        <v>1.3157894736842035</v>
      </c>
      <c r="Y34" s="15">
        <f t="shared" si="15"/>
        <v>13.513513513513509</v>
      </c>
      <c r="Z34" s="17">
        <f t="shared" ref="Z34:AB34" si="23">SUM(Z23:Z30)</f>
        <v>23</v>
      </c>
      <c r="AA34" s="17">
        <f t="shared" si="23"/>
        <v>13</v>
      </c>
      <c r="AB34" s="17">
        <f t="shared" si="23"/>
        <v>10</v>
      </c>
      <c r="AC34" s="15">
        <f t="shared" si="17"/>
        <v>16.666666666666675</v>
      </c>
      <c r="AD34" s="15">
        <f t="shared" si="17"/>
        <v>20.3125</v>
      </c>
      <c r="AE34" s="15">
        <f t="shared" si="17"/>
        <v>13.513513513513509</v>
      </c>
      <c r="AH34" s="4">
        <f t="shared" ref="AH34:AJ34" si="24">SUM(AH23:AH30)</f>
        <v>150</v>
      </c>
      <c r="AI34" s="4">
        <f t="shared" si="24"/>
        <v>76</v>
      </c>
      <c r="AJ34" s="4">
        <f t="shared" si="24"/>
        <v>74</v>
      </c>
      <c r="AK34" s="4">
        <f>SUM(AK23:AK30)</f>
        <v>138</v>
      </c>
      <c r="AL34" s="4">
        <f>SUM(AL23:AL30)</f>
        <v>64</v>
      </c>
      <c r="AM34" s="4">
        <f>SUM(AM23:AM30)</f>
        <v>74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141</v>
      </c>
      <c r="R35" s="17">
        <f t="shared" si="25"/>
        <v>60</v>
      </c>
      <c r="S35" s="17">
        <f t="shared" si="25"/>
        <v>81</v>
      </c>
      <c r="T35" s="17">
        <f t="shared" si="25"/>
        <v>17</v>
      </c>
      <c r="U35" s="17">
        <f t="shared" si="25"/>
        <v>-1</v>
      </c>
      <c r="V35" s="17">
        <f t="shared" si="25"/>
        <v>18</v>
      </c>
      <c r="W35" s="15">
        <f t="shared" si="15"/>
        <v>13.709677419354849</v>
      </c>
      <c r="X35" s="15">
        <f t="shared" si="15"/>
        <v>-1.6393442622950838</v>
      </c>
      <c r="Y35" s="15">
        <f t="shared" si="15"/>
        <v>28.57142857142858</v>
      </c>
      <c r="Z35" s="17">
        <f t="shared" ref="Z35:AB35" si="26">SUM(Z25:Z30)</f>
        <v>26</v>
      </c>
      <c r="AA35" s="17">
        <f t="shared" si="26"/>
        <v>13</v>
      </c>
      <c r="AB35" s="17">
        <f t="shared" si="26"/>
        <v>13</v>
      </c>
      <c r="AC35" s="15">
        <f t="shared" si="17"/>
        <v>22.608695652173914</v>
      </c>
      <c r="AD35" s="15">
        <f t="shared" si="17"/>
        <v>27.659574468085111</v>
      </c>
      <c r="AE35" s="15">
        <f t="shared" si="17"/>
        <v>19.117647058823529</v>
      </c>
      <c r="AH35" s="4">
        <f t="shared" ref="AH35:AJ35" si="27">SUM(AH25:AH30)</f>
        <v>124</v>
      </c>
      <c r="AI35" s="4">
        <f t="shared" si="27"/>
        <v>61</v>
      </c>
      <c r="AJ35" s="4">
        <f t="shared" si="27"/>
        <v>63</v>
      </c>
      <c r="AK35" s="4">
        <f>SUM(AK25:AK30)</f>
        <v>115</v>
      </c>
      <c r="AL35" s="4">
        <f>SUM(AL25:AL30)</f>
        <v>47</v>
      </c>
      <c r="AM35" s="4">
        <f>SUM(AM25:AM30)</f>
        <v>68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106</v>
      </c>
      <c r="R36" s="17">
        <f t="shared" si="28"/>
        <v>41</v>
      </c>
      <c r="S36" s="17">
        <f t="shared" si="28"/>
        <v>65</v>
      </c>
      <c r="T36" s="17">
        <f t="shared" si="28"/>
        <v>21</v>
      </c>
      <c r="U36" s="17">
        <f t="shared" si="28"/>
        <v>3</v>
      </c>
      <c r="V36" s="17">
        <f t="shared" si="28"/>
        <v>18</v>
      </c>
      <c r="W36" s="15">
        <f t="shared" si="15"/>
        <v>24.705882352941178</v>
      </c>
      <c r="X36" s="15">
        <f t="shared" si="15"/>
        <v>7.8947368421052655</v>
      </c>
      <c r="Y36" s="15">
        <f t="shared" si="15"/>
        <v>38.297872340425542</v>
      </c>
      <c r="Z36" s="17">
        <f t="shared" ref="Z36:AB36" si="29">SUM(Z27:Z30)</f>
        <v>24</v>
      </c>
      <c r="AA36" s="17">
        <f t="shared" si="29"/>
        <v>11</v>
      </c>
      <c r="AB36" s="17">
        <f t="shared" si="29"/>
        <v>13</v>
      </c>
      <c r="AC36" s="15">
        <f t="shared" si="17"/>
        <v>29.268292682926834</v>
      </c>
      <c r="AD36" s="15">
        <f t="shared" si="17"/>
        <v>36.666666666666671</v>
      </c>
      <c r="AE36" s="15">
        <f t="shared" si="17"/>
        <v>25</v>
      </c>
      <c r="AH36" s="4">
        <f t="shared" ref="AH36:AJ36" si="30">SUM(AH27:AH30)</f>
        <v>85</v>
      </c>
      <c r="AI36" s="4">
        <f t="shared" si="30"/>
        <v>38</v>
      </c>
      <c r="AJ36" s="4">
        <f t="shared" si="30"/>
        <v>47</v>
      </c>
      <c r="AK36" s="4">
        <f>SUM(AK27:AK30)</f>
        <v>82</v>
      </c>
      <c r="AL36" s="4">
        <f>SUM(AL27:AL30)</f>
        <v>30</v>
      </c>
      <c r="AM36" s="4">
        <f>SUM(AM27:AM30)</f>
        <v>52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0.58823529411764708</v>
      </c>
      <c r="R38" s="12">
        <f t="shared" si="31"/>
        <v>1.1904761904761905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-1.0567101091933817E-2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-0.11106540518305219</v>
      </c>
      <c r="AD38" s="12">
        <f t="shared" ref="AD38:AE42" si="35">R38-AL38</f>
        <v>-0.32467532467532467</v>
      </c>
      <c r="AE38" s="12">
        <f t="shared" si="35"/>
        <v>0</v>
      </c>
      <c r="AH38" s="12">
        <f t="shared" ref="AH38:AJ38" si="36">AH32/AH9*100</f>
        <v>0.5988023952095809</v>
      </c>
      <c r="AI38" s="12">
        <f t="shared" si="36"/>
        <v>1.1904761904761905</v>
      </c>
      <c r="AJ38" s="12">
        <f t="shared" si="36"/>
        <v>0</v>
      </c>
      <c r="AK38" s="12">
        <f>AK32/AK9*100</f>
        <v>0.69930069930069927</v>
      </c>
      <c r="AL38" s="12">
        <f>AL32/AL9*100</f>
        <v>1.5151515151515151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4.7058823529411766</v>
      </c>
      <c r="R39" s="12">
        <f>R33/R9*100</f>
        <v>7.1428571428571423</v>
      </c>
      <c r="S39" s="13">
        <f t="shared" si="37"/>
        <v>2.3255813953488373</v>
      </c>
      <c r="T39" s="12">
        <f>T33/T9*100</f>
        <v>-266.66666666666663</v>
      </c>
      <c r="U39" s="12" t="e">
        <f t="shared" ref="U39:V39" si="38">U33/U9*100</f>
        <v>#DIV/0!</v>
      </c>
      <c r="V39" s="12">
        <f t="shared" si="38"/>
        <v>-233.33333333333334</v>
      </c>
      <c r="W39" s="12">
        <f>Q39-AH39</f>
        <v>-4.8749559704121177</v>
      </c>
      <c r="X39" s="12">
        <f t="shared" si="33"/>
        <v>-1.1904761904761898</v>
      </c>
      <c r="Y39" s="12">
        <f>S39-AJ39</f>
        <v>-8.5177920986270657</v>
      </c>
      <c r="Z39" s="12">
        <f t="shared" si="37"/>
        <v>14.814814814814813</v>
      </c>
      <c r="AA39" s="12">
        <f t="shared" si="37"/>
        <v>27.777777777777779</v>
      </c>
      <c r="AB39" s="12">
        <f t="shared" si="37"/>
        <v>-11.111111111111111</v>
      </c>
      <c r="AC39" s="12">
        <f>Q39-AK39</f>
        <v>1.9086795557383796</v>
      </c>
      <c r="AD39" s="12">
        <f t="shared" si="35"/>
        <v>5.6277056277056268</v>
      </c>
      <c r="AE39" s="12">
        <f t="shared" si="35"/>
        <v>-1.5705225007550587</v>
      </c>
      <c r="AH39" s="12">
        <f t="shared" ref="AH39:AJ39" si="39">AH33/AH9*100</f>
        <v>9.5808383233532943</v>
      </c>
      <c r="AI39" s="12">
        <f t="shared" si="39"/>
        <v>8.3333333333333321</v>
      </c>
      <c r="AJ39" s="12">
        <f t="shared" si="39"/>
        <v>10.843373493975903</v>
      </c>
      <c r="AK39" s="12">
        <f>AK33/AK9*100</f>
        <v>2.7972027972027971</v>
      </c>
      <c r="AL39" s="12">
        <f>AL33/AL9*100</f>
        <v>1.5151515151515151</v>
      </c>
      <c r="AM39" s="12">
        <f>AM33/AM9*100</f>
        <v>3.8961038961038961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94.705882352941174</v>
      </c>
      <c r="R40" s="12">
        <f t="shared" si="40"/>
        <v>91.666666666666657</v>
      </c>
      <c r="S40" s="12">
        <f t="shared" si="40"/>
        <v>97.674418604651152</v>
      </c>
      <c r="T40" s="12">
        <f>T34/T9*100</f>
        <v>366.66666666666663</v>
      </c>
      <c r="U40" s="12" t="e">
        <f t="shared" ref="U40:V40" si="41">U34/U9*100</f>
        <v>#DIV/0!</v>
      </c>
      <c r="V40" s="12">
        <f t="shared" si="41"/>
        <v>333.33333333333337</v>
      </c>
      <c r="W40" s="12">
        <f t="shared" ref="W40:W42" si="42">Q40-AH40</f>
        <v>4.8855230715040534</v>
      </c>
      <c r="X40" s="12">
        <f t="shared" si="33"/>
        <v>1.1904761904761756</v>
      </c>
      <c r="Y40" s="12">
        <f>S40-AJ40</f>
        <v>8.517792098627055</v>
      </c>
      <c r="Z40" s="12">
        <f>Z34/Z9*100</f>
        <v>85.18518518518519</v>
      </c>
      <c r="AA40" s="12">
        <f t="shared" ref="AA40:AB40" si="43">AA34/AA9*100</f>
        <v>72.222222222222214</v>
      </c>
      <c r="AB40" s="12">
        <f t="shared" si="43"/>
        <v>111.11111111111111</v>
      </c>
      <c r="AC40" s="12">
        <f t="shared" ref="AC40:AC42" si="44">Q40-AK40</f>
        <v>-1.7976141505553329</v>
      </c>
      <c r="AD40" s="12">
        <f t="shared" si="35"/>
        <v>-5.3030303030303116</v>
      </c>
      <c r="AE40" s="12">
        <f t="shared" si="35"/>
        <v>1.5705225007550467</v>
      </c>
      <c r="AH40" s="12">
        <f t="shared" ref="AH40:AJ40" si="45">AH34/AH9*100</f>
        <v>89.820359281437121</v>
      </c>
      <c r="AI40" s="12">
        <f t="shared" si="45"/>
        <v>90.476190476190482</v>
      </c>
      <c r="AJ40" s="12">
        <f t="shared" si="45"/>
        <v>89.156626506024097</v>
      </c>
      <c r="AK40" s="12">
        <f>AK34/AK9*100</f>
        <v>96.503496503496507</v>
      </c>
      <c r="AL40" s="12">
        <f>AL34/AL9*100</f>
        <v>96.969696969696969</v>
      </c>
      <c r="AM40" s="12">
        <f>AM34/AM9*100</f>
        <v>96.103896103896105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82.941176470588246</v>
      </c>
      <c r="R41" s="12">
        <f t="shared" si="46"/>
        <v>71.428571428571431</v>
      </c>
      <c r="S41" s="12">
        <f t="shared" si="46"/>
        <v>94.186046511627907</v>
      </c>
      <c r="T41" s="12">
        <f>T35/T9*100</f>
        <v>566.66666666666674</v>
      </c>
      <c r="U41" s="12" t="e">
        <f t="shared" ref="U41:V41" si="47">U35/U9*100</f>
        <v>#DIV/0!</v>
      </c>
      <c r="V41" s="12">
        <f t="shared" si="47"/>
        <v>600</v>
      </c>
      <c r="W41" s="12">
        <f t="shared" si="42"/>
        <v>8.689679464600232</v>
      </c>
      <c r="X41" s="12">
        <f t="shared" si="33"/>
        <v>-1.1904761904761898</v>
      </c>
      <c r="Y41" s="12">
        <f>S41-AJ41</f>
        <v>18.282432053796583</v>
      </c>
      <c r="Z41" s="12">
        <f>Z35/Z9*100</f>
        <v>96.296296296296291</v>
      </c>
      <c r="AA41" s="12">
        <f t="shared" ref="AA41:AB41" si="48">AA35/AA9*100</f>
        <v>72.222222222222214</v>
      </c>
      <c r="AB41" s="12">
        <f t="shared" si="48"/>
        <v>144.44444444444443</v>
      </c>
      <c r="AC41" s="12">
        <f t="shared" si="44"/>
        <v>2.5215960510078332</v>
      </c>
      <c r="AD41" s="12">
        <f>R41-AL41</f>
        <v>0.21645021645021245</v>
      </c>
      <c r="AE41" s="12">
        <f t="shared" si="35"/>
        <v>5.8743581999395929</v>
      </c>
      <c r="AH41" s="12">
        <f>AH35/AH9*100</f>
        <v>74.251497005988014</v>
      </c>
      <c r="AI41" s="12">
        <f>AI35/AI9*100</f>
        <v>72.61904761904762</v>
      </c>
      <c r="AJ41" s="12">
        <f>AJ35/AJ9*100</f>
        <v>75.903614457831324</v>
      </c>
      <c r="AK41" s="12">
        <f t="shared" ref="AK41:AM41" si="49">AK35/AK9*100</f>
        <v>80.419580419580413</v>
      </c>
      <c r="AL41" s="12">
        <f t="shared" si="49"/>
        <v>71.212121212121218</v>
      </c>
      <c r="AM41" s="12">
        <f t="shared" si="49"/>
        <v>88.311688311688314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62.352941176470587</v>
      </c>
      <c r="R42" s="12">
        <f t="shared" si="50"/>
        <v>48.80952380952381</v>
      </c>
      <c r="S42" s="12">
        <f t="shared" si="50"/>
        <v>75.581395348837205</v>
      </c>
      <c r="T42" s="12">
        <f t="shared" si="50"/>
        <v>700</v>
      </c>
      <c r="U42" s="12" t="e">
        <f t="shared" si="50"/>
        <v>#DIV/0!</v>
      </c>
      <c r="V42" s="12">
        <f t="shared" si="50"/>
        <v>600</v>
      </c>
      <c r="W42" s="12">
        <f t="shared" si="42"/>
        <v>11.454737583656211</v>
      </c>
      <c r="X42" s="12">
        <f t="shared" si="33"/>
        <v>3.5714285714285694</v>
      </c>
      <c r="Y42" s="12">
        <f>S42-AJ42</f>
        <v>18.954889324740812</v>
      </c>
      <c r="Z42" s="12">
        <f t="shared" si="50"/>
        <v>88.888888888888886</v>
      </c>
      <c r="AA42" s="12">
        <f t="shared" si="50"/>
        <v>61.111111111111114</v>
      </c>
      <c r="AB42" s="12">
        <f t="shared" si="50"/>
        <v>144.44444444444443</v>
      </c>
      <c r="AC42" s="12">
        <f t="shared" si="44"/>
        <v>5.0102838338132401</v>
      </c>
      <c r="AD42" s="12">
        <f>R42-AL42</f>
        <v>3.3549783549783569</v>
      </c>
      <c r="AE42" s="12">
        <f t="shared" si="35"/>
        <v>8.0489278163696696</v>
      </c>
      <c r="AH42" s="12">
        <f t="shared" ref="AH42:AJ42" si="51">AH36/AH9*100</f>
        <v>50.898203592814376</v>
      </c>
      <c r="AI42" s="12">
        <f t="shared" si="51"/>
        <v>45.238095238095241</v>
      </c>
      <c r="AJ42" s="12">
        <f t="shared" si="51"/>
        <v>56.626506024096393</v>
      </c>
      <c r="AK42" s="12">
        <f>AK36/AK9*100</f>
        <v>57.342657342657347</v>
      </c>
      <c r="AL42" s="12">
        <f>AL36/AL9*100</f>
        <v>45.454545454545453</v>
      </c>
      <c r="AM42" s="12">
        <f>AM36/AM9*100</f>
        <v>67.532467532467535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C30" sqref="C30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58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5</v>
      </c>
      <c r="R9" s="17">
        <f>SUM(R10:R30)</f>
        <v>4</v>
      </c>
      <c r="S9" s="17">
        <f>SUM(S10:S30)</f>
        <v>1</v>
      </c>
      <c r="T9" s="17">
        <f>U9+V9</f>
        <v>-2</v>
      </c>
      <c r="U9" s="17">
        <f>SUM(U10:U30)</f>
        <v>0</v>
      </c>
      <c r="V9" s="17">
        <f>SUM(V10:V30)</f>
        <v>-2</v>
      </c>
      <c r="W9" s="15">
        <f>IF(Q9=T9,IF(Q9&gt;0,"皆増",0),(1-(Q9/(Q9-T9)))*-100)</f>
        <v>-28.571428571428569</v>
      </c>
      <c r="X9" s="15">
        <f t="shared" ref="X9:Y30" si="1">IF(R9=U9,IF(R9&gt;0,"皆増",0),(1-(R9/(R9-U9)))*-100)</f>
        <v>0</v>
      </c>
      <c r="Y9" s="15">
        <f t="shared" si="1"/>
        <v>-66.666666666666671</v>
      </c>
      <c r="Z9" s="17">
        <f>AA9+AB9</f>
        <v>2</v>
      </c>
      <c r="AA9" s="17">
        <f>SUM(AA10:AA30)</f>
        <v>4</v>
      </c>
      <c r="AB9" s="17">
        <f>SUM(AB10:AB30)</f>
        <v>-2</v>
      </c>
      <c r="AC9" s="15">
        <f>IF(Q9=Z9,IF(Q9&gt;0,"皆増",0),(1-(Q9/(Q9-Z9)))*-100)</f>
        <v>66.666666666666671</v>
      </c>
      <c r="AD9" s="15" t="str">
        <f t="shared" ref="AD9:AE30" si="2">IF(R9=AA9,IF(R9&gt;0,"皆増",0),(1-(R9/(R9-AA9)))*-100)</f>
        <v>皆増</v>
      </c>
      <c r="AE9" s="15">
        <f t="shared" si="2"/>
        <v>-66.666666666666671</v>
      </c>
      <c r="AH9" s="4">
        <f t="shared" ref="AH9:AJ30" si="3">Q9-T9</f>
        <v>7</v>
      </c>
      <c r="AI9" s="4">
        <f t="shared" si="3"/>
        <v>4</v>
      </c>
      <c r="AJ9" s="4">
        <f t="shared" si="3"/>
        <v>3</v>
      </c>
      <c r="AK9" s="4">
        <f t="shared" ref="AK9:AM30" si="4">Q9-Z9</f>
        <v>3</v>
      </c>
      <c r="AL9" s="4">
        <f t="shared" si="4"/>
        <v>0</v>
      </c>
      <c r="AM9" s="4">
        <f t="shared" si="4"/>
        <v>3</v>
      </c>
    </row>
    <row r="10" spans="1:39" s="1" customFormat="1" ht="18" customHeight="1" x14ac:dyDescent="0.15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-33.333333333333336</v>
      </c>
      <c r="X27" s="15">
        <f t="shared" si="1"/>
        <v>0</v>
      </c>
      <c r="Y27" s="15">
        <f t="shared" si="1"/>
        <v>-100</v>
      </c>
      <c r="Z27" s="17">
        <f t="shared" si="12"/>
        <v>2</v>
      </c>
      <c r="AA27" s="17">
        <v>2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-1</v>
      </c>
      <c r="AA28" s="17">
        <v>1</v>
      </c>
      <c r="AB28" s="17">
        <v>-2</v>
      </c>
      <c r="AC28" s="15">
        <f t="shared" si="13"/>
        <v>-50</v>
      </c>
      <c r="AD28" s="15" t="str">
        <f t="shared" si="2"/>
        <v>皆増</v>
      </c>
      <c r="AE28" s="15">
        <f t="shared" si="2"/>
        <v>-100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4</v>
      </c>
      <c r="S34" s="17">
        <f t="shared" si="22"/>
        <v>1</v>
      </c>
      <c r="T34" s="17">
        <f t="shared" si="22"/>
        <v>-2</v>
      </c>
      <c r="U34" s="17">
        <f t="shared" si="22"/>
        <v>0</v>
      </c>
      <c r="V34" s="17">
        <f t="shared" si="22"/>
        <v>-2</v>
      </c>
      <c r="W34" s="15">
        <f t="shared" si="15"/>
        <v>-28.571428571428569</v>
      </c>
      <c r="X34" s="15">
        <f t="shared" si="15"/>
        <v>0</v>
      </c>
      <c r="Y34" s="15">
        <f t="shared" si="15"/>
        <v>-66.666666666666671</v>
      </c>
      <c r="Z34" s="17">
        <f t="shared" ref="Z34:AB34" si="23">SUM(Z23:Z30)</f>
        <v>2</v>
      </c>
      <c r="AA34" s="17">
        <f t="shared" si="23"/>
        <v>4</v>
      </c>
      <c r="AB34" s="17">
        <f t="shared" si="23"/>
        <v>-2</v>
      </c>
      <c r="AC34" s="15">
        <f t="shared" si="17"/>
        <v>66.666666666666671</v>
      </c>
      <c r="AD34" s="15" t="str">
        <f t="shared" si="17"/>
        <v>皆増</v>
      </c>
      <c r="AE34" s="15">
        <f t="shared" si="17"/>
        <v>-66.666666666666671</v>
      </c>
      <c r="AH34" s="4">
        <f t="shared" ref="AH34:AJ34" si="24">SUM(AH23:AH30)</f>
        <v>7</v>
      </c>
      <c r="AI34" s="4">
        <f t="shared" si="24"/>
        <v>4</v>
      </c>
      <c r="AJ34" s="4">
        <f t="shared" si="24"/>
        <v>3</v>
      </c>
      <c r="AK34" s="4">
        <f>SUM(AK23:AK30)</f>
        <v>3</v>
      </c>
      <c r="AL34" s="4">
        <f>SUM(AL23:AL30)</f>
        <v>0</v>
      </c>
      <c r="AM34" s="4">
        <f>SUM(AM23:AM30)</f>
        <v>3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4</v>
      </c>
      <c r="S35" s="17">
        <f t="shared" si="25"/>
        <v>1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-28.571428571428569</v>
      </c>
      <c r="X35" s="15">
        <f t="shared" si="15"/>
        <v>0</v>
      </c>
      <c r="Y35" s="15">
        <f t="shared" si="15"/>
        <v>-66.666666666666671</v>
      </c>
      <c r="Z35" s="17">
        <f t="shared" ref="Z35:AB35" si="26">SUM(Z25:Z30)</f>
        <v>3</v>
      </c>
      <c r="AA35" s="17">
        <f t="shared" si="26"/>
        <v>4</v>
      </c>
      <c r="AB35" s="17">
        <f t="shared" si="26"/>
        <v>-1</v>
      </c>
      <c r="AC35" s="15">
        <f t="shared" si="17"/>
        <v>150</v>
      </c>
      <c r="AD35" s="15" t="str">
        <f t="shared" si="17"/>
        <v>皆増</v>
      </c>
      <c r="AE35" s="15">
        <f t="shared" si="17"/>
        <v>-50</v>
      </c>
      <c r="AH35" s="4">
        <f t="shared" ref="AH35:AJ35" si="27">SUM(AH25:AH30)</f>
        <v>7</v>
      </c>
      <c r="AI35" s="4">
        <f t="shared" si="27"/>
        <v>4</v>
      </c>
      <c r="AJ35" s="4">
        <f t="shared" si="27"/>
        <v>3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3</v>
      </c>
      <c r="S36" s="17">
        <f t="shared" si="28"/>
        <v>1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-33.333333333333336</v>
      </c>
      <c r="X36" s="15">
        <f t="shared" si="15"/>
        <v>0</v>
      </c>
      <c r="Y36" s="15">
        <f t="shared" si="15"/>
        <v>-66.666666666666671</v>
      </c>
      <c r="Z36" s="17">
        <f t="shared" ref="Z36:AB36" si="29">SUM(Z27:Z30)</f>
        <v>2</v>
      </c>
      <c r="AA36" s="17">
        <f t="shared" si="29"/>
        <v>3</v>
      </c>
      <c r="AB36" s="17">
        <f t="shared" si="29"/>
        <v>-1</v>
      </c>
      <c r="AC36" s="15">
        <f t="shared" si="17"/>
        <v>100</v>
      </c>
      <c r="AD36" s="15" t="str">
        <f t="shared" si="17"/>
        <v>皆増</v>
      </c>
      <c r="AE36" s="15">
        <f t="shared" si="17"/>
        <v>-50</v>
      </c>
      <c r="AH36" s="4">
        <f t="shared" ref="AH36:AJ36" si="30">SUM(AH27:AH30)</f>
        <v>6</v>
      </c>
      <c r="AI36" s="4">
        <f t="shared" si="30"/>
        <v>3</v>
      </c>
      <c r="AJ36" s="4">
        <f t="shared" si="30"/>
        <v>3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 t="e">
        <f t="shared" ref="U41:V41" si="47">U35/U9*100</f>
        <v>#DIV/0!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150</v>
      </c>
      <c r="AA41" s="12">
        <f t="shared" ref="AA41:AB41" si="48">AA35/AA9*100</f>
        <v>100</v>
      </c>
      <c r="AB41" s="12">
        <f t="shared" si="48"/>
        <v>50</v>
      </c>
      <c r="AC41" s="12">
        <f t="shared" si="44"/>
        <v>33.333333333333343</v>
      </c>
      <c r="AD41" s="12" t="e">
        <f>R41-AL41</f>
        <v>#DIV/0!</v>
      </c>
      <c r="AE41" s="12">
        <f t="shared" si="35"/>
        <v>33.333333333333343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66.666666666666657</v>
      </c>
      <c r="AL41" s="12" t="e">
        <f t="shared" si="49"/>
        <v>#DIV/0!</v>
      </c>
      <c r="AM41" s="12">
        <f t="shared" si="49"/>
        <v>66.666666666666657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75</v>
      </c>
      <c r="S42" s="12">
        <f t="shared" si="50"/>
        <v>100</v>
      </c>
      <c r="T42" s="12">
        <f t="shared" si="50"/>
        <v>100</v>
      </c>
      <c r="U42" s="12" t="e">
        <f t="shared" si="50"/>
        <v>#DIV/0!</v>
      </c>
      <c r="V42" s="12">
        <f t="shared" si="50"/>
        <v>100</v>
      </c>
      <c r="W42" s="12">
        <f t="shared" si="42"/>
        <v>-5.7142857142857082</v>
      </c>
      <c r="X42" s="12">
        <f t="shared" si="33"/>
        <v>0</v>
      </c>
      <c r="Y42" s="12">
        <f>S42-AJ42</f>
        <v>0</v>
      </c>
      <c r="Z42" s="12">
        <f t="shared" si="50"/>
        <v>100</v>
      </c>
      <c r="AA42" s="12">
        <f t="shared" si="50"/>
        <v>75</v>
      </c>
      <c r="AB42" s="12">
        <f t="shared" si="50"/>
        <v>50</v>
      </c>
      <c r="AC42" s="12">
        <f t="shared" si="44"/>
        <v>13.333333333333343</v>
      </c>
      <c r="AD42" s="12" t="e">
        <f>R42-AL42</f>
        <v>#DIV/0!</v>
      </c>
      <c r="AE42" s="12">
        <f t="shared" si="35"/>
        <v>33.333333333333343</v>
      </c>
      <c r="AH42" s="12">
        <f t="shared" ref="AH42:AJ42" si="51">AH36/AH9*100</f>
        <v>85.714285714285708</v>
      </c>
      <c r="AI42" s="12">
        <f t="shared" si="51"/>
        <v>75</v>
      </c>
      <c r="AJ42" s="12">
        <f t="shared" si="51"/>
        <v>100</v>
      </c>
      <c r="AK42" s="12">
        <f>AK36/AK9*100</f>
        <v>66.666666666666657</v>
      </c>
      <c r="AL42" s="12" t="e">
        <f>AL36/AL9*100</f>
        <v>#DIV/0!</v>
      </c>
      <c r="AM42" s="12">
        <f>AM36/AM9*100</f>
        <v>66.666666666666657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41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98</v>
      </c>
      <c r="C9" s="17">
        <f>SUM(C10:C30)</f>
        <v>55</v>
      </c>
      <c r="D9" s="17">
        <f>SUM(D10:D30)</f>
        <v>43</v>
      </c>
      <c r="E9" s="17">
        <f>F9+G9</f>
        <v>13</v>
      </c>
      <c r="F9" s="17">
        <f>SUM(F10:F30)</f>
        <v>5</v>
      </c>
      <c r="G9" s="17">
        <f>SUM(G10:G30)</f>
        <v>8</v>
      </c>
      <c r="H9" s="15">
        <f>IF(B9=E9,0,(1-(B9/(B9-E9)))*-100)</f>
        <v>15.294117647058814</v>
      </c>
      <c r="I9" s="15">
        <f>IF(C9=F9,0,(1-(C9/(C9-F9)))*-100)</f>
        <v>10.000000000000009</v>
      </c>
      <c r="J9" s="15">
        <f>IF(D9=G9,0,(1-(D9/(D9-G9)))*-100)</f>
        <v>22.857142857142865</v>
      </c>
      <c r="K9" s="17">
        <f>L9+M9</f>
        <v>-12</v>
      </c>
      <c r="L9" s="17">
        <f>SUM(L10:L30)</f>
        <v>0</v>
      </c>
      <c r="M9" s="17">
        <f>SUM(M10:M30)</f>
        <v>-12</v>
      </c>
      <c r="N9" s="15">
        <f>IF(B9=K9,0,(1-(B9/(B9-K9)))*-100)</f>
        <v>-10.909090909090914</v>
      </c>
      <c r="O9" s="15">
        <f t="shared" ref="O9:P10" si="0">IF(C9=L9,0,(1-(C9/(C9-L9)))*-100)</f>
        <v>0</v>
      </c>
      <c r="P9" s="15">
        <f>IF(D9=M9,0,(1-(D9/(D9-M9)))*-100)</f>
        <v>-21.818181818181813</v>
      </c>
      <c r="Q9" s="17">
        <f>R9+S9</f>
        <v>129</v>
      </c>
      <c r="R9" s="17">
        <f>SUM(R10:R30)</f>
        <v>62</v>
      </c>
      <c r="S9" s="17">
        <f>SUM(S10:S30)</f>
        <v>67</v>
      </c>
      <c r="T9" s="17">
        <f>U9+V9</f>
        <v>-34</v>
      </c>
      <c r="U9" s="17">
        <f>SUM(U10:U30)</f>
        <v>-16</v>
      </c>
      <c r="V9" s="17">
        <f>SUM(V10:V30)</f>
        <v>-18</v>
      </c>
      <c r="W9" s="15">
        <f>IF(Q9=T9,IF(Q9&gt;0,"皆増",0),(1-(Q9/(Q9-T9)))*-100)</f>
        <v>-20.858895705521473</v>
      </c>
      <c r="X9" s="15">
        <f t="shared" ref="X9:Y30" si="1">IF(R9=U9,IF(R9&gt;0,"皆増",0),(1-(R9/(R9-U9)))*-100)</f>
        <v>-20.512820512820518</v>
      </c>
      <c r="Y9" s="15">
        <f t="shared" si="1"/>
        <v>-21.176470588235297</v>
      </c>
      <c r="Z9" s="17">
        <f>AA9+AB9</f>
        <v>8</v>
      </c>
      <c r="AA9" s="17">
        <f>SUM(AA10:AA30)</f>
        <v>3</v>
      </c>
      <c r="AB9" s="17">
        <f>SUM(AB10:AB30)</f>
        <v>5</v>
      </c>
      <c r="AC9" s="15">
        <f>IF(Q9=Z9,IF(Q9&gt;0,"皆増",0),(1-(Q9/(Q9-Z9)))*-100)</f>
        <v>6.6115702479338845</v>
      </c>
      <c r="AD9" s="15">
        <f t="shared" ref="AD9:AE30" si="2">IF(R9=AA9,IF(R9&gt;0,"皆増",0),(1-(R9/(R9-AA9)))*-100)</f>
        <v>5.0847457627118731</v>
      </c>
      <c r="AE9" s="15">
        <f t="shared" si="2"/>
        <v>8.0645161290322509</v>
      </c>
      <c r="AH9" s="4">
        <f t="shared" ref="AH9:AJ30" si="3">Q9-T9</f>
        <v>163</v>
      </c>
      <c r="AI9" s="4">
        <f t="shared" si="3"/>
        <v>78</v>
      </c>
      <c r="AJ9" s="4">
        <f t="shared" si="3"/>
        <v>85</v>
      </c>
      <c r="AK9" s="4">
        <f t="shared" ref="AK9:AM30" si="4">Q9-Z9</f>
        <v>121</v>
      </c>
      <c r="AL9" s="4">
        <f t="shared" si="4"/>
        <v>59</v>
      </c>
      <c r="AM9" s="4">
        <f t="shared" si="4"/>
        <v>62</v>
      </c>
    </row>
    <row r="10" spans="1:39" s="1" customFormat="1" ht="18" customHeight="1" x14ac:dyDescent="0.15">
      <c r="A10" s="4" t="s">
        <v>1</v>
      </c>
      <c r="B10" s="17">
        <f t="shared" ref="B10" si="5">C10+D10</f>
        <v>98</v>
      </c>
      <c r="C10" s="17">
        <v>55</v>
      </c>
      <c r="D10" s="17">
        <v>43</v>
      </c>
      <c r="E10" s="17">
        <f t="shared" ref="E10" si="6">F10+G10</f>
        <v>13</v>
      </c>
      <c r="F10" s="17">
        <v>5</v>
      </c>
      <c r="G10" s="17">
        <v>8</v>
      </c>
      <c r="H10" s="15">
        <f>IF(B10=E10,0,(1-(B10/(B10-E10)))*-100)</f>
        <v>15.294117647058814</v>
      </c>
      <c r="I10" s="15">
        <f t="shared" ref="I10" si="7">IF(C10=F10,0,(1-(C10/(C10-F10)))*-100)</f>
        <v>10.000000000000009</v>
      </c>
      <c r="J10" s="15">
        <f>IF(D10=G10,0,(1-(D10/(D10-G10)))*-100)</f>
        <v>22.857142857142865</v>
      </c>
      <c r="K10" s="17">
        <f t="shared" ref="K10" si="8">L10+M10</f>
        <v>-12</v>
      </c>
      <c r="L10" s="17">
        <v>0</v>
      </c>
      <c r="M10" s="17">
        <v>-12</v>
      </c>
      <c r="N10" s="15">
        <f>IF(B10=K10,0,(1-(B10/(B10-K10)))*-100)</f>
        <v>-10.909090909090914</v>
      </c>
      <c r="O10" s="15">
        <f t="shared" si="0"/>
        <v>0</v>
      </c>
      <c r="P10" s="15">
        <f t="shared" si="0"/>
        <v>-21.818181818181813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-1</v>
      </c>
      <c r="AA14" s="17">
        <v>0</v>
      </c>
      <c r="AB14" s="17">
        <v>-1</v>
      </c>
      <c r="AC14" s="15">
        <f t="shared" si="13"/>
        <v>-100</v>
      </c>
      <c r="AD14" s="15">
        <f t="shared" si="2"/>
        <v>0</v>
      </c>
      <c r="AE14" s="15">
        <f t="shared" si="2"/>
        <v>-100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1</v>
      </c>
      <c r="AL14" s="4">
        <f t="shared" si="4"/>
        <v>0</v>
      </c>
      <c r="AM14" s="4">
        <f t="shared" si="4"/>
        <v>1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1</v>
      </c>
      <c r="AL15" s="4">
        <f t="shared" si="4"/>
        <v>1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-2</v>
      </c>
      <c r="U16" s="17">
        <v>-1</v>
      </c>
      <c r="V16" s="17">
        <v>-1</v>
      </c>
      <c r="W16" s="15">
        <f t="shared" si="11"/>
        <v>-100</v>
      </c>
      <c r="X16" s="15">
        <f t="shared" si="1"/>
        <v>-100</v>
      </c>
      <c r="Y16" s="15">
        <f t="shared" si="1"/>
        <v>-100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2</v>
      </c>
      <c r="AI16" s="4">
        <f t="shared" si="3"/>
        <v>1</v>
      </c>
      <c r="AJ16" s="4">
        <f t="shared" si="3"/>
        <v>1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-2</v>
      </c>
      <c r="AA17" s="17">
        <v>-2</v>
      </c>
      <c r="AB17" s="17">
        <v>0</v>
      </c>
      <c r="AC17" s="15">
        <f t="shared" si="13"/>
        <v>-100</v>
      </c>
      <c r="AD17" s="15">
        <f t="shared" si="2"/>
        <v>-100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2</v>
      </c>
      <c r="AL17" s="4">
        <f t="shared" si="4"/>
        <v>2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-2</v>
      </c>
      <c r="U19" s="17">
        <v>-1</v>
      </c>
      <c r="V19" s="17">
        <v>-1</v>
      </c>
      <c r="W19" s="15">
        <f t="shared" si="11"/>
        <v>-100</v>
      </c>
      <c r="X19" s="15">
        <f t="shared" si="1"/>
        <v>-100</v>
      </c>
      <c r="Y19" s="15">
        <f t="shared" si="1"/>
        <v>-100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2</v>
      </c>
      <c r="AI19" s="4">
        <f t="shared" si="3"/>
        <v>1</v>
      </c>
      <c r="AJ19" s="4">
        <f t="shared" si="3"/>
        <v>1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-50</v>
      </c>
      <c r="X21" s="15">
        <f t="shared" si="1"/>
        <v>0</v>
      </c>
      <c r="Y21" s="15">
        <f t="shared" si="1"/>
        <v>-100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-50</v>
      </c>
      <c r="AD21" s="15">
        <f t="shared" si="2"/>
        <v>-50</v>
      </c>
      <c r="AE21" s="15">
        <f t="shared" si="2"/>
        <v>0</v>
      </c>
      <c r="AH21" s="4">
        <f t="shared" si="3"/>
        <v>2</v>
      </c>
      <c r="AI21" s="4">
        <f t="shared" si="3"/>
        <v>1</v>
      </c>
      <c r="AJ21" s="4">
        <f t="shared" si="3"/>
        <v>1</v>
      </c>
      <c r="AK21" s="4">
        <f t="shared" si="4"/>
        <v>2</v>
      </c>
      <c r="AL21" s="4">
        <f t="shared" si="4"/>
        <v>2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2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-50</v>
      </c>
      <c r="X22" s="15">
        <f t="shared" si="1"/>
        <v>-33.333333333333336</v>
      </c>
      <c r="Y22" s="15">
        <f t="shared" si="1"/>
        <v>-100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-33.333333333333336</v>
      </c>
      <c r="AD22" s="15">
        <f t="shared" si="2"/>
        <v>0</v>
      </c>
      <c r="AE22" s="15">
        <f t="shared" si="2"/>
        <v>-100</v>
      </c>
      <c r="AH22" s="4">
        <f t="shared" si="3"/>
        <v>4</v>
      </c>
      <c r="AI22" s="4">
        <f t="shared" si="3"/>
        <v>3</v>
      </c>
      <c r="AJ22" s="4">
        <f t="shared" si="3"/>
        <v>1</v>
      </c>
      <c r="AK22" s="4">
        <f t="shared" si="4"/>
        <v>3</v>
      </c>
      <c r="AL22" s="4">
        <f t="shared" si="4"/>
        <v>2</v>
      </c>
      <c r="AM22" s="4">
        <f t="shared" si="4"/>
        <v>1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3</v>
      </c>
      <c r="S23" s="17">
        <v>5</v>
      </c>
      <c r="T23" s="17">
        <f t="shared" si="10"/>
        <v>3</v>
      </c>
      <c r="U23" s="17">
        <v>0</v>
      </c>
      <c r="V23" s="17">
        <v>3</v>
      </c>
      <c r="W23" s="15">
        <f t="shared" si="11"/>
        <v>60.000000000000007</v>
      </c>
      <c r="X23" s="15">
        <f t="shared" si="1"/>
        <v>0</v>
      </c>
      <c r="Y23" s="15">
        <f t="shared" si="1"/>
        <v>150</v>
      </c>
      <c r="Z23" s="17">
        <f t="shared" si="12"/>
        <v>-2</v>
      </c>
      <c r="AA23" s="17">
        <v>-5</v>
      </c>
      <c r="AB23" s="17">
        <v>3</v>
      </c>
      <c r="AC23" s="15">
        <f t="shared" si="13"/>
        <v>-19.999999999999996</v>
      </c>
      <c r="AD23" s="15">
        <f t="shared" si="2"/>
        <v>-62.5</v>
      </c>
      <c r="AE23" s="15">
        <f t="shared" si="2"/>
        <v>150</v>
      </c>
      <c r="AH23" s="4">
        <f t="shared" si="3"/>
        <v>5</v>
      </c>
      <c r="AI23" s="4">
        <f t="shared" si="3"/>
        <v>3</v>
      </c>
      <c r="AJ23" s="4">
        <f t="shared" si="3"/>
        <v>2</v>
      </c>
      <c r="AK23" s="4">
        <f t="shared" si="4"/>
        <v>10</v>
      </c>
      <c r="AL23" s="4">
        <f t="shared" si="4"/>
        <v>8</v>
      </c>
      <c r="AM23" s="4">
        <f t="shared" si="4"/>
        <v>2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13</v>
      </c>
      <c r="R24" s="17">
        <v>9</v>
      </c>
      <c r="S24" s="17">
        <v>4</v>
      </c>
      <c r="T24" s="17">
        <f t="shared" si="10"/>
        <v>-4</v>
      </c>
      <c r="U24" s="17">
        <v>-5</v>
      </c>
      <c r="V24" s="17">
        <v>1</v>
      </c>
      <c r="W24" s="15">
        <f t="shared" si="11"/>
        <v>-23.529411764705888</v>
      </c>
      <c r="X24" s="15">
        <f t="shared" si="1"/>
        <v>-35.714285714285708</v>
      </c>
      <c r="Y24" s="15">
        <f t="shared" si="1"/>
        <v>33.333333333333329</v>
      </c>
      <c r="Z24" s="17">
        <f t="shared" si="12"/>
        <v>4</v>
      </c>
      <c r="AA24" s="17">
        <v>5</v>
      </c>
      <c r="AB24" s="17">
        <v>-1</v>
      </c>
      <c r="AC24" s="15">
        <f t="shared" si="13"/>
        <v>44.444444444444443</v>
      </c>
      <c r="AD24" s="15">
        <f t="shared" si="2"/>
        <v>125</v>
      </c>
      <c r="AE24" s="15">
        <f t="shared" si="2"/>
        <v>-19.999999999999996</v>
      </c>
      <c r="AH24" s="4">
        <f t="shared" si="3"/>
        <v>17</v>
      </c>
      <c r="AI24" s="4">
        <f t="shared" si="3"/>
        <v>14</v>
      </c>
      <c r="AJ24" s="4">
        <f t="shared" si="3"/>
        <v>3</v>
      </c>
      <c r="AK24" s="4">
        <f t="shared" si="4"/>
        <v>9</v>
      </c>
      <c r="AL24" s="4">
        <f t="shared" si="4"/>
        <v>4</v>
      </c>
      <c r="AM24" s="4">
        <f t="shared" si="4"/>
        <v>5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14</v>
      </c>
      <c r="R25" s="17">
        <v>8</v>
      </c>
      <c r="S25" s="17">
        <v>6</v>
      </c>
      <c r="T25" s="17">
        <f t="shared" si="10"/>
        <v>-3</v>
      </c>
      <c r="U25" s="17">
        <v>-3</v>
      </c>
      <c r="V25" s="17">
        <v>0</v>
      </c>
      <c r="W25" s="15">
        <f t="shared" si="11"/>
        <v>-17.647058823529417</v>
      </c>
      <c r="X25" s="15">
        <f t="shared" si="1"/>
        <v>-27.27272727272727</v>
      </c>
      <c r="Y25" s="15">
        <f t="shared" si="1"/>
        <v>0</v>
      </c>
      <c r="Z25" s="17">
        <f t="shared" si="12"/>
        <v>2</v>
      </c>
      <c r="AA25" s="17">
        <v>-2</v>
      </c>
      <c r="AB25" s="17">
        <v>4</v>
      </c>
      <c r="AC25" s="15">
        <f t="shared" si="13"/>
        <v>16.666666666666675</v>
      </c>
      <c r="AD25" s="15">
        <f t="shared" si="2"/>
        <v>-19.999999999999996</v>
      </c>
      <c r="AE25" s="15">
        <f t="shared" si="2"/>
        <v>200</v>
      </c>
      <c r="AH25" s="4">
        <f t="shared" si="3"/>
        <v>17</v>
      </c>
      <c r="AI25" s="4">
        <f t="shared" si="3"/>
        <v>11</v>
      </c>
      <c r="AJ25" s="4">
        <f t="shared" si="3"/>
        <v>6</v>
      </c>
      <c r="AK25" s="4">
        <f t="shared" si="4"/>
        <v>12</v>
      </c>
      <c r="AL25" s="4">
        <f t="shared" si="4"/>
        <v>10</v>
      </c>
      <c r="AM25" s="4">
        <f t="shared" si="4"/>
        <v>2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14</v>
      </c>
      <c r="R26" s="17">
        <v>11</v>
      </c>
      <c r="S26" s="17">
        <v>3</v>
      </c>
      <c r="T26" s="17">
        <f t="shared" si="10"/>
        <v>-6</v>
      </c>
      <c r="U26" s="17">
        <v>-2</v>
      </c>
      <c r="V26" s="17">
        <v>-4</v>
      </c>
      <c r="W26" s="15">
        <f t="shared" si="11"/>
        <v>-30.000000000000004</v>
      </c>
      <c r="X26" s="15">
        <f t="shared" si="1"/>
        <v>-15.384615384615385</v>
      </c>
      <c r="Y26" s="15">
        <f t="shared" si="1"/>
        <v>-57.142857142857139</v>
      </c>
      <c r="Z26" s="17">
        <f t="shared" si="12"/>
        <v>-4</v>
      </c>
      <c r="AA26" s="17">
        <v>1</v>
      </c>
      <c r="AB26" s="17">
        <v>-5</v>
      </c>
      <c r="AC26" s="15">
        <f t="shared" si="13"/>
        <v>-22.222222222222221</v>
      </c>
      <c r="AD26" s="15">
        <f t="shared" si="2"/>
        <v>10.000000000000009</v>
      </c>
      <c r="AE26" s="15">
        <f t="shared" si="2"/>
        <v>-62.5</v>
      </c>
      <c r="AH26" s="4">
        <f t="shared" si="3"/>
        <v>20</v>
      </c>
      <c r="AI26" s="4">
        <f t="shared" si="3"/>
        <v>13</v>
      </c>
      <c r="AJ26" s="4">
        <f t="shared" si="3"/>
        <v>7</v>
      </c>
      <c r="AK26" s="4">
        <f t="shared" si="4"/>
        <v>18</v>
      </c>
      <c r="AL26" s="4">
        <f t="shared" si="4"/>
        <v>10</v>
      </c>
      <c r="AM26" s="4">
        <f t="shared" si="4"/>
        <v>8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24</v>
      </c>
      <c r="R27" s="17">
        <v>11</v>
      </c>
      <c r="S27" s="17">
        <v>13</v>
      </c>
      <c r="T27" s="17">
        <f t="shared" si="10"/>
        <v>-8</v>
      </c>
      <c r="U27" s="17">
        <v>-2</v>
      </c>
      <c r="V27" s="17">
        <v>-6</v>
      </c>
      <c r="W27" s="15">
        <f t="shared" si="11"/>
        <v>-25</v>
      </c>
      <c r="X27" s="15">
        <f t="shared" si="1"/>
        <v>-15.384615384615385</v>
      </c>
      <c r="Y27" s="15">
        <f t="shared" si="1"/>
        <v>-31.578947368421051</v>
      </c>
      <c r="Z27" s="17">
        <f t="shared" si="12"/>
        <v>0</v>
      </c>
      <c r="AA27" s="17">
        <v>3</v>
      </c>
      <c r="AB27" s="17">
        <v>-3</v>
      </c>
      <c r="AC27" s="15">
        <f t="shared" si="13"/>
        <v>0</v>
      </c>
      <c r="AD27" s="15">
        <f t="shared" si="2"/>
        <v>37.5</v>
      </c>
      <c r="AE27" s="15">
        <f t="shared" si="2"/>
        <v>-18.75</v>
      </c>
      <c r="AH27" s="4">
        <f t="shared" si="3"/>
        <v>32</v>
      </c>
      <c r="AI27" s="4">
        <f t="shared" si="3"/>
        <v>13</v>
      </c>
      <c r="AJ27" s="4">
        <f t="shared" si="3"/>
        <v>19</v>
      </c>
      <c r="AK27" s="4">
        <f t="shared" si="4"/>
        <v>24</v>
      </c>
      <c r="AL27" s="4">
        <f t="shared" si="4"/>
        <v>8</v>
      </c>
      <c r="AM27" s="4">
        <f t="shared" si="4"/>
        <v>16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23</v>
      </c>
      <c r="R28" s="17">
        <v>7</v>
      </c>
      <c r="S28" s="17">
        <v>16</v>
      </c>
      <c r="T28" s="17">
        <f t="shared" si="10"/>
        <v>-3</v>
      </c>
      <c r="U28" s="17">
        <v>-2</v>
      </c>
      <c r="V28" s="17">
        <v>-1</v>
      </c>
      <c r="W28" s="15">
        <f t="shared" si="11"/>
        <v>-11.538461538461542</v>
      </c>
      <c r="X28" s="15">
        <f t="shared" si="1"/>
        <v>-22.222222222222221</v>
      </c>
      <c r="Y28" s="15">
        <f t="shared" si="1"/>
        <v>-5.8823529411764719</v>
      </c>
      <c r="Z28" s="17">
        <f t="shared" si="12"/>
        <v>2</v>
      </c>
      <c r="AA28" s="17">
        <v>-3</v>
      </c>
      <c r="AB28" s="17">
        <v>5</v>
      </c>
      <c r="AC28" s="15">
        <f t="shared" si="13"/>
        <v>9.5238095238095344</v>
      </c>
      <c r="AD28" s="15">
        <f t="shared" si="2"/>
        <v>-30.000000000000004</v>
      </c>
      <c r="AE28" s="15">
        <f t="shared" si="2"/>
        <v>45.45454545454546</v>
      </c>
      <c r="AH28" s="4">
        <f t="shared" si="3"/>
        <v>26</v>
      </c>
      <c r="AI28" s="4">
        <f t="shared" si="3"/>
        <v>9</v>
      </c>
      <c r="AJ28" s="4">
        <f t="shared" si="3"/>
        <v>17</v>
      </c>
      <c r="AK28" s="4">
        <f t="shared" si="4"/>
        <v>21</v>
      </c>
      <c r="AL28" s="4">
        <f t="shared" si="4"/>
        <v>10</v>
      </c>
      <c r="AM28" s="4">
        <f t="shared" si="4"/>
        <v>11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22</v>
      </c>
      <c r="R29" s="17">
        <v>8</v>
      </c>
      <c r="S29" s="17">
        <v>14</v>
      </c>
      <c r="T29" s="17">
        <f t="shared" si="10"/>
        <v>-3</v>
      </c>
      <c r="U29" s="17">
        <v>0</v>
      </c>
      <c r="V29" s="17">
        <v>-3</v>
      </c>
      <c r="W29" s="15">
        <f t="shared" si="11"/>
        <v>-12</v>
      </c>
      <c r="X29" s="15">
        <f t="shared" si="1"/>
        <v>0</v>
      </c>
      <c r="Y29" s="15">
        <f t="shared" si="1"/>
        <v>-17.647058823529417</v>
      </c>
      <c r="Z29" s="17">
        <f t="shared" si="12"/>
        <v>11</v>
      </c>
      <c r="AA29" s="17">
        <v>6</v>
      </c>
      <c r="AB29" s="17">
        <v>5</v>
      </c>
      <c r="AC29" s="15">
        <f t="shared" si="13"/>
        <v>100</v>
      </c>
      <c r="AD29" s="15">
        <f t="shared" si="2"/>
        <v>300</v>
      </c>
      <c r="AE29" s="15">
        <f t="shared" si="2"/>
        <v>55.555555555555557</v>
      </c>
      <c r="AH29" s="4">
        <f t="shared" si="3"/>
        <v>25</v>
      </c>
      <c r="AI29" s="4">
        <f t="shared" si="3"/>
        <v>8</v>
      </c>
      <c r="AJ29" s="4">
        <f t="shared" si="3"/>
        <v>17</v>
      </c>
      <c r="AK29" s="4">
        <f t="shared" si="4"/>
        <v>11</v>
      </c>
      <c r="AL29" s="4">
        <f t="shared" si="4"/>
        <v>2</v>
      </c>
      <c r="AM29" s="4">
        <f t="shared" si="4"/>
        <v>9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6</v>
      </c>
      <c r="R30" s="17">
        <v>1</v>
      </c>
      <c r="S30" s="17">
        <v>5</v>
      </c>
      <c r="T30" s="17">
        <f t="shared" si="10"/>
        <v>-3</v>
      </c>
      <c r="U30" s="17">
        <v>1</v>
      </c>
      <c r="V30" s="17">
        <v>-4</v>
      </c>
      <c r="W30" s="15">
        <f t="shared" si="11"/>
        <v>-33.333333333333336</v>
      </c>
      <c r="X30" s="15" t="str">
        <f t="shared" si="1"/>
        <v>皆増</v>
      </c>
      <c r="Y30" s="15">
        <f t="shared" si="1"/>
        <v>-44.444444444444443</v>
      </c>
      <c r="Z30" s="17">
        <f t="shared" si="12"/>
        <v>1</v>
      </c>
      <c r="AA30" s="17">
        <v>1</v>
      </c>
      <c r="AB30" s="17">
        <v>0</v>
      </c>
      <c r="AC30" s="15">
        <f t="shared" si="13"/>
        <v>19.999999999999996</v>
      </c>
      <c r="AD30" s="15" t="str">
        <f t="shared" si="2"/>
        <v>皆増</v>
      </c>
      <c r="AE30" s="15">
        <f t="shared" si="2"/>
        <v>0</v>
      </c>
      <c r="AH30" s="4">
        <f t="shared" si="3"/>
        <v>9</v>
      </c>
      <c r="AI30" s="4">
        <f t="shared" si="3"/>
        <v>0</v>
      </c>
      <c r="AJ30" s="4">
        <f t="shared" si="3"/>
        <v>9</v>
      </c>
      <c r="AK30" s="4">
        <f t="shared" si="4"/>
        <v>5</v>
      </c>
      <c r="AL30" s="4">
        <f t="shared" si="4"/>
        <v>0</v>
      </c>
      <c r="AM30" s="4">
        <f t="shared" si="4"/>
        <v>5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4</v>
      </c>
      <c r="S33" s="17">
        <f>SUM(S13:S22)</f>
        <v>1</v>
      </c>
      <c r="T33" s="17">
        <f t="shared" si="19"/>
        <v>-7</v>
      </c>
      <c r="U33" s="17">
        <f t="shared" si="19"/>
        <v>-3</v>
      </c>
      <c r="V33" s="17">
        <f t="shared" si="19"/>
        <v>-4</v>
      </c>
      <c r="W33" s="15">
        <f t="shared" si="15"/>
        <v>-58.333333333333329</v>
      </c>
      <c r="X33" s="15">
        <f t="shared" si="15"/>
        <v>-42.857142857142861</v>
      </c>
      <c r="Y33" s="15">
        <f t="shared" si="15"/>
        <v>-80</v>
      </c>
      <c r="Z33" s="17">
        <f t="shared" ref="Z33:AB33" si="20">SUM(Z13:Z22)</f>
        <v>-6</v>
      </c>
      <c r="AA33" s="17">
        <f t="shared" si="20"/>
        <v>-3</v>
      </c>
      <c r="AB33" s="17">
        <f t="shared" si="20"/>
        <v>-3</v>
      </c>
      <c r="AC33" s="15">
        <f t="shared" si="17"/>
        <v>-54.54545454545454</v>
      </c>
      <c r="AD33" s="15">
        <f t="shared" si="17"/>
        <v>-42.857142857142861</v>
      </c>
      <c r="AE33" s="15">
        <f t="shared" si="17"/>
        <v>-75</v>
      </c>
      <c r="AH33" s="4">
        <f t="shared" ref="AH33:AJ33" si="21">SUM(AH13:AH22)</f>
        <v>12</v>
      </c>
      <c r="AI33" s="4">
        <f t="shared" si="21"/>
        <v>7</v>
      </c>
      <c r="AJ33" s="4">
        <f t="shared" si="21"/>
        <v>5</v>
      </c>
      <c r="AK33" s="4">
        <f>SUM(AK13:AK22)</f>
        <v>11</v>
      </c>
      <c r="AL33" s="4">
        <f>SUM(AL13:AL22)</f>
        <v>7</v>
      </c>
      <c r="AM33" s="4">
        <f>SUM(AM13:AM22)</f>
        <v>4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124</v>
      </c>
      <c r="R34" s="17">
        <f t="shared" si="22"/>
        <v>58</v>
      </c>
      <c r="S34" s="17">
        <f t="shared" si="22"/>
        <v>66</v>
      </c>
      <c r="T34" s="17">
        <f t="shared" si="22"/>
        <v>-27</v>
      </c>
      <c r="U34" s="17">
        <f t="shared" si="22"/>
        <v>-13</v>
      </c>
      <c r="V34" s="17">
        <f t="shared" si="22"/>
        <v>-14</v>
      </c>
      <c r="W34" s="15">
        <f t="shared" si="15"/>
        <v>-17.880794701986758</v>
      </c>
      <c r="X34" s="15">
        <f t="shared" si="15"/>
        <v>-18.309859154929576</v>
      </c>
      <c r="Y34" s="15">
        <f t="shared" si="15"/>
        <v>-17.500000000000004</v>
      </c>
      <c r="Z34" s="17">
        <f t="shared" ref="Z34:AB34" si="23">SUM(Z23:Z30)</f>
        <v>14</v>
      </c>
      <c r="AA34" s="17">
        <f t="shared" si="23"/>
        <v>6</v>
      </c>
      <c r="AB34" s="17">
        <f t="shared" si="23"/>
        <v>8</v>
      </c>
      <c r="AC34" s="15">
        <f t="shared" si="17"/>
        <v>12.72727272727272</v>
      </c>
      <c r="AD34" s="15">
        <f t="shared" si="17"/>
        <v>11.538461538461542</v>
      </c>
      <c r="AE34" s="15">
        <f t="shared" si="17"/>
        <v>13.793103448275868</v>
      </c>
      <c r="AH34" s="4">
        <f t="shared" ref="AH34:AJ34" si="24">SUM(AH23:AH30)</f>
        <v>151</v>
      </c>
      <c r="AI34" s="4">
        <f t="shared" si="24"/>
        <v>71</v>
      </c>
      <c r="AJ34" s="4">
        <f t="shared" si="24"/>
        <v>80</v>
      </c>
      <c r="AK34" s="4">
        <f>SUM(AK23:AK30)</f>
        <v>110</v>
      </c>
      <c r="AL34" s="4">
        <f>SUM(AL23:AL30)</f>
        <v>52</v>
      </c>
      <c r="AM34" s="4">
        <f>SUM(AM23:AM30)</f>
        <v>58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103</v>
      </c>
      <c r="R35" s="17">
        <f t="shared" si="25"/>
        <v>46</v>
      </c>
      <c r="S35" s="17">
        <f t="shared" si="25"/>
        <v>57</v>
      </c>
      <c r="T35" s="17">
        <f t="shared" si="25"/>
        <v>-26</v>
      </c>
      <c r="U35" s="17">
        <f t="shared" si="25"/>
        <v>-8</v>
      </c>
      <c r="V35" s="17">
        <f t="shared" si="25"/>
        <v>-18</v>
      </c>
      <c r="W35" s="15">
        <f t="shared" si="15"/>
        <v>-20.155038759689926</v>
      </c>
      <c r="X35" s="15">
        <f t="shared" si="15"/>
        <v>-14.814814814814813</v>
      </c>
      <c r="Y35" s="15">
        <f t="shared" si="15"/>
        <v>-24</v>
      </c>
      <c r="Z35" s="17">
        <f t="shared" ref="Z35:AB35" si="26">SUM(Z25:Z30)</f>
        <v>12</v>
      </c>
      <c r="AA35" s="17">
        <f t="shared" si="26"/>
        <v>6</v>
      </c>
      <c r="AB35" s="17">
        <f t="shared" si="26"/>
        <v>6</v>
      </c>
      <c r="AC35" s="15">
        <f t="shared" si="17"/>
        <v>13.186813186813184</v>
      </c>
      <c r="AD35" s="15">
        <f t="shared" si="17"/>
        <v>14.999999999999991</v>
      </c>
      <c r="AE35" s="15">
        <f t="shared" si="17"/>
        <v>11.764705882352944</v>
      </c>
      <c r="AH35" s="4">
        <f t="shared" ref="AH35:AJ35" si="27">SUM(AH25:AH30)</f>
        <v>129</v>
      </c>
      <c r="AI35" s="4">
        <f t="shared" si="27"/>
        <v>54</v>
      </c>
      <c r="AJ35" s="4">
        <f t="shared" si="27"/>
        <v>75</v>
      </c>
      <c r="AK35" s="4">
        <f>SUM(AK25:AK30)</f>
        <v>91</v>
      </c>
      <c r="AL35" s="4">
        <f>SUM(AL25:AL30)</f>
        <v>40</v>
      </c>
      <c r="AM35" s="4">
        <f>SUM(AM25:AM30)</f>
        <v>51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75</v>
      </c>
      <c r="R36" s="17">
        <f t="shared" si="28"/>
        <v>27</v>
      </c>
      <c r="S36" s="17">
        <f t="shared" si="28"/>
        <v>48</v>
      </c>
      <c r="T36" s="17">
        <f t="shared" si="28"/>
        <v>-17</v>
      </c>
      <c r="U36" s="17">
        <f t="shared" si="28"/>
        <v>-3</v>
      </c>
      <c r="V36" s="17">
        <f t="shared" si="28"/>
        <v>-14</v>
      </c>
      <c r="W36" s="15">
        <f t="shared" si="15"/>
        <v>-18.478260869565222</v>
      </c>
      <c r="X36" s="15">
        <f t="shared" si="15"/>
        <v>-9.9999999999999982</v>
      </c>
      <c r="Y36" s="15">
        <f t="shared" si="15"/>
        <v>-22.580645161290324</v>
      </c>
      <c r="Z36" s="17">
        <f t="shared" ref="Z36:AB36" si="29">SUM(Z27:Z30)</f>
        <v>14</v>
      </c>
      <c r="AA36" s="17">
        <f t="shared" si="29"/>
        <v>7</v>
      </c>
      <c r="AB36" s="17">
        <f t="shared" si="29"/>
        <v>7</v>
      </c>
      <c r="AC36" s="15">
        <f t="shared" si="17"/>
        <v>22.95081967213115</v>
      </c>
      <c r="AD36" s="15">
        <f t="shared" si="17"/>
        <v>35.000000000000007</v>
      </c>
      <c r="AE36" s="15">
        <f t="shared" si="17"/>
        <v>17.073170731707311</v>
      </c>
      <c r="AH36" s="4">
        <f t="shared" ref="AH36:AJ36" si="30">SUM(AH27:AH30)</f>
        <v>92</v>
      </c>
      <c r="AI36" s="4">
        <f t="shared" si="30"/>
        <v>30</v>
      </c>
      <c r="AJ36" s="4">
        <f t="shared" si="30"/>
        <v>62</v>
      </c>
      <c r="AK36" s="4">
        <f>SUM(AK27:AK30)</f>
        <v>61</v>
      </c>
      <c r="AL36" s="4">
        <f>SUM(AL27:AL30)</f>
        <v>20</v>
      </c>
      <c r="AM36" s="4">
        <f>SUM(AM27:AM30)</f>
        <v>41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3.8759689922480618</v>
      </c>
      <c r="R39" s="12">
        <f>R33/R9*100</f>
        <v>6.4516129032258061</v>
      </c>
      <c r="S39" s="13">
        <f t="shared" si="37"/>
        <v>1.4925373134328357</v>
      </c>
      <c r="T39" s="12">
        <f>T33/T9*100</f>
        <v>20.588235294117645</v>
      </c>
      <c r="U39" s="12">
        <f t="shared" ref="U39:V39" si="38">U33/U9*100</f>
        <v>18.75</v>
      </c>
      <c r="V39" s="12">
        <f t="shared" si="38"/>
        <v>22.222222222222221</v>
      </c>
      <c r="W39" s="12">
        <f>Q39-AH39</f>
        <v>-3.4859941979359874</v>
      </c>
      <c r="X39" s="12">
        <f t="shared" si="33"/>
        <v>-2.5227460711331684</v>
      </c>
      <c r="Y39" s="12">
        <f>S39-AJ39</f>
        <v>-4.3898156277436344</v>
      </c>
      <c r="Z39" s="12">
        <f t="shared" si="37"/>
        <v>-75</v>
      </c>
      <c r="AA39" s="12">
        <f t="shared" si="37"/>
        <v>-100</v>
      </c>
      <c r="AB39" s="12">
        <f t="shared" si="37"/>
        <v>-60</v>
      </c>
      <c r="AC39" s="12">
        <f>Q39-AK39</f>
        <v>-5.2149400986610299</v>
      </c>
      <c r="AD39" s="12">
        <f t="shared" si="35"/>
        <v>-5.4127938764352113</v>
      </c>
      <c r="AE39" s="12">
        <f t="shared" si="35"/>
        <v>-4.9590755897929704</v>
      </c>
      <c r="AH39" s="12">
        <f t="shared" ref="AH39:AJ39" si="39">AH33/AH9*100</f>
        <v>7.3619631901840492</v>
      </c>
      <c r="AI39" s="12">
        <f t="shared" si="39"/>
        <v>8.9743589743589745</v>
      </c>
      <c r="AJ39" s="12">
        <f t="shared" si="39"/>
        <v>5.8823529411764701</v>
      </c>
      <c r="AK39" s="12">
        <f>AK33/AK9*100</f>
        <v>9.0909090909090917</v>
      </c>
      <c r="AL39" s="12">
        <f>AL33/AL9*100</f>
        <v>11.864406779661017</v>
      </c>
      <c r="AM39" s="12">
        <f>AM33/AM9*100</f>
        <v>6.4516129032258061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96.124031007751938</v>
      </c>
      <c r="R40" s="12">
        <f t="shared" si="40"/>
        <v>93.548387096774192</v>
      </c>
      <c r="S40" s="12">
        <f t="shared" si="40"/>
        <v>98.507462686567166</v>
      </c>
      <c r="T40" s="12">
        <f>T34/T9*100</f>
        <v>79.411764705882348</v>
      </c>
      <c r="U40" s="12">
        <f t="shared" ref="U40:V40" si="41">U34/U9*100</f>
        <v>81.25</v>
      </c>
      <c r="V40" s="12">
        <f t="shared" si="41"/>
        <v>77.777777777777786</v>
      </c>
      <c r="W40" s="12">
        <f t="shared" ref="W40:W42" si="42">Q40-AH40</f>
        <v>3.4859941979359945</v>
      </c>
      <c r="X40" s="12">
        <f t="shared" si="33"/>
        <v>2.5227460711331702</v>
      </c>
      <c r="Y40" s="12">
        <f>S40-AJ40</f>
        <v>4.3898156277436442</v>
      </c>
      <c r="Z40" s="12">
        <f>Z34/Z9*100</f>
        <v>175</v>
      </c>
      <c r="AA40" s="12">
        <f t="shared" ref="AA40:AB40" si="43">AA34/AA9*100</f>
        <v>200</v>
      </c>
      <c r="AB40" s="12">
        <f t="shared" si="43"/>
        <v>160</v>
      </c>
      <c r="AC40" s="12">
        <f t="shared" ref="AC40:AC42" si="44">Q40-AK40</f>
        <v>5.2149400986610317</v>
      </c>
      <c r="AD40" s="12">
        <f t="shared" si="35"/>
        <v>5.4127938764352166</v>
      </c>
      <c r="AE40" s="12">
        <f t="shared" si="35"/>
        <v>4.9590755897929739</v>
      </c>
      <c r="AH40" s="12">
        <f t="shared" ref="AH40:AJ40" si="45">AH34/AH9*100</f>
        <v>92.638036809815944</v>
      </c>
      <c r="AI40" s="12">
        <f t="shared" si="45"/>
        <v>91.025641025641022</v>
      </c>
      <c r="AJ40" s="12">
        <f t="shared" si="45"/>
        <v>94.117647058823522</v>
      </c>
      <c r="AK40" s="12">
        <f>AK34/AK9*100</f>
        <v>90.909090909090907</v>
      </c>
      <c r="AL40" s="12">
        <f>AL34/AL9*100</f>
        <v>88.135593220338976</v>
      </c>
      <c r="AM40" s="12">
        <f>AM34/AM9*100</f>
        <v>93.548387096774192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79.84496124031007</v>
      </c>
      <c r="R41" s="12">
        <f t="shared" si="46"/>
        <v>74.193548387096769</v>
      </c>
      <c r="S41" s="12">
        <f t="shared" si="46"/>
        <v>85.074626865671647</v>
      </c>
      <c r="T41" s="12">
        <f>T35/T9*100</f>
        <v>76.470588235294116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0.70385694583154645</v>
      </c>
      <c r="X41" s="12">
        <f t="shared" si="33"/>
        <v>4.9627791563275423</v>
      </c>
      <c r="Y41" s="12">
        <f>S41-AJ41</f>
        <v>-3.1606672519754113</v>
      </c>
      <c r="Z41" s="12">
        <f>Z35/Z9*100</f>
        <v>150</v>
      </c>
      <c r="AA41" s="12">
        <f t="shared" ref="AA41:AB41" si="48">AA35/AA9*100</f>
        <v>200</v>
      </c>
      <c r="AB41" s="12">
        <f t="shared" si="48"/>
        <v>120</v>
      </c>
      <c r="AC41" s="12">
        <f t="shared" si="44"/>
        <v>4.6383496700621265</v>
      </c>
      <c r="AD41" s="12">
        <f>R41-AL41</f>
        <v>6.3969382176052534</v>
      </c>
      <c r="AE41" s="12">
        <f t="shared" si="35"/>
        <v>2.8165623495426075</v>
      </c>
      <c r="AH41" s="12">
        <f>AH35/AH9*100</f>
        <v>79.141104294478524</v>
      </c>
      <c r="AI41" s="12">
        <f>AI35/AI9*100</f>
        <v>69.230769230769226</v>
      </c>
      <c r="AJ41" s="12">
        <f>AJ35/AJ9*100</f>
        <v>88.235294117647058</v>
      </c>
      <c r="AK41" s="12">
        <f t="shared" ref="AK41:AM41" si="49">AK35/AK9*100</f>
        <v>75.206611570247944</v>
      </c>
      <c r="AL41" s="12">
        <f t="shared" si="49"/>
        <v>67.796610169491515</v>
      </c>
      <c r="AM41" s="12">
        <f t="shared" si="49"/>
        <v>82.258064516129039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58.139534883720934</v>
      </c>
      <c r="R42" s="12">
        <f t="shared" si="50"/>
        <v>43.548387096774192</v>
      </c>
      <c r="S42" s="12">
        <f t="shared" si="50"/>
        <v>71.641791044776113</v>
      </c>
      <c r="T42" s="12">
        <f t="shared" si="50"/>
        <v>50</v>
      </c>
      <c r="U42" s="12">
        <f t="shared" si="50"/>
        <v>18.75</v>
      </c>
      <c r="V42" s="12">
        <f t="shared" si="50"/>
        <v>77.777777777777786</v>
      </c>
      <c r="W42" s="12">
        <f t="shared" si="42"/>
        <v>1.6978170923098972</v>
      </c>
      <c r="X42" s="12">
        <f t="shared" si="33"/>
        <v>5.0868486352357252</v>
      </c>
      <c r="Y42" s="12">
        <f>S42-AJ42</f>
        <v>-1.2993854258121189</v>
      </c>
      <c r="Z42" s="12">
        <f t="shared" si="50"/>
        <v>175</v>
      </c>
      <c r="AA42" s="12">
        <f t="shared" si="50"/>
        <v>233.33333333333334</v>
      </c>
      <c r="AB42" s="12">
        <f t="shared" si="50"/>
        <v>140</v>
      </c>
      <c r="AC42" s="12">
        <f t="shared" si="44"/>
        <v>7.7263117432250681</v>
      </c>
      <c r="AD42" s="12">
        <f>R42-AL42</f>
        <v>9.6500820120284345</v>
      </c>
      <c r="AE42" s="12">
        <f t="shared" si="35"/>
        <v>5.5127587867116006</v>
      </c>
      <c r="AH42" s="12">
        <f t="shared" ref="AH42:AJ42" si="51">AH36/AH9*100</f>
        <v>56.441717791411037</v>
      </c>
      <c r="AI42" s="12">
        <f t="shared" si="51"/>
        <v>38.461538461538467</v>
      </c>
      <c r="AJ42" s="12">
        <f t="shared" si="51"/>
        <v>72.941176470588232</v>
      </c>
      <c r="AK42" s="12">
        <f>AK36/AK9*100</f>
        <v>50.413223140495866</v>
      </c>
      <c r="AL42" s="12">
        <f>AL36/AL9*100</f>
        <v>33.898305084745758</v>
      </c>
      <c r="AM42" s="12">
        <f>AM36/AM9*100</f>
        <v>66.129032258064512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42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35</v>
      </c>
      <c r="C9" s="17">
        <f>SUM(C10:C30)</f>
        <v>21</v>
      </c>
      <c r="D9" s="17">
        <f>SUM(D10:D30)</f>
        <v>14</v>
      </c>
      <c r="E9" s="17">
        <f>F9+G9</f>
        <v>17</v>
      </c>
      <c r="F9" s="17">
        <f>SUM(F10:F30)</f>
        <v>10</v>
      </c>
      <c r="G9" s="17">
        <f>SUM(G10:G30)</f>
        <v>7</v>
      </c>
      <c r="H9" s="15">
        <f>IF(B9=E9,0,(1-(B9/(B9-E9)))*-100)</f>
        <v>94.444444444444443</v>
      </c>
      <c r="I9" s="15">
        <f>IF(C9=F9,0,(1-(C9/(C9-F9)))*-100)</f>
        <v>90.909090909090921</v>
      </c>
      <c r="J9" s="15">
        <f>IF(D9=G9,0,(1-(D9/(D9-G9)))*-100)</f>
        <v>100</v>
      </c>
      <c r="K9" s="17">
        <f>L9+M9</f>
        <v>-3</v>
      </c>
      <c r="L9" s="17">
        <f>SUM(L10:L30)</f>
        <v>5</v>
      </c>
      <c r="M9" s="17">
        <f>SUM(M10:M30)</f>
        <v>-8</v>
      </c>
      <c r="N9" s="15">
        <f>IF(B9=K9,0,(1-(B9/(B9-K9)))*-100)</f>
        <v>-7.8947368421052655</v>
      </c>
      <c r="O9" s="15">
        <f t="shared" ref="O9:P10" si="0">IF(C9=L9,0,(1-(C9/(C9-L9)))*-100)</f>
        <v>31.25</v>
      </c>
      <c r="P9" s="15">
        <f>IF(D9=M9,0,(1-(D9/(D9-M9)))*-100)</f>
        <v>-36.363636363636367</v>
      </c>
      <c r="Q9" s="17">
        <f>R9+S9</f>
        <v>52</v>
      </c>
      <c r="R9" s="17">
        <f>SUM(R10:R30)</f>
        <v>21</v>
      </c>
      <c r="S9" s="17">
        <f>SUM(S10:S30)</f>
        <v>31</v>
      </c>
      <c r="T9" s="17">
        <f>U9+V9</f>
        <v>-12</v>
      </c>
      <c r="U9" s="17">
        <f>SUM(U10:U30)</f>
        <v>-13</v>
      </c>
      <c r="V9" s="17">
        <f>SUM(V10:V30)</f>
        <v>1</v>
      </c>
      <c r="W9" s="15">
        <f>IF(Q9=T9,IF(Q9&gt;0,"皆増",0),(1-(Q9/(Q9-T9)))*-100)</f>
        <v>-18.75</v>
      </c>
      <c r="X9" s="15">
        <f t="shared" ref="X9:Y30" si="1">IF(R9=U9,IF(R9&gt;0,"皆増",0),(1-(R9/(R9-U9)))*-100)</f>
        <v>-38.235294117647058</v>
      </c>
      <c r="Y9" s="15">
        <f t="shared" si="1"/>
        <v>3.3333333333333437</v>
      </c>
      <c r="Z9" s="17">
        <f>AA9+AB9</f>
        <v>13</v>
      </c>
      <c r="AA9" s="17">
        <f>SUM(AA10:AA30)</f>
        <v>3</v>
      </c>
      <c r="AB9" s="17">
        <f>SUM(AB10:AB30)</f>
        <v>10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16.666666666666675</v>
      </c>
      <c r="AE9" s="15">
        <f t="shared" si="2"/>
        <v>47.619047619047628</v>
      </c>
      <c r="AH9" s="4">
        <f t="shared" ref="AH9:AJ30" si="3">Q9-T9</f>
        <v>64</v>
      </c>
      <c r="AI9" s="4">
        <f t="shared" si="3"/>
        <v>34</v>
      </c>
      <c r="AJ9" s="4">
        <f t="shared" si="3"/>
        <v>30</v>
      </c>
      <c r="AK9" s="4">
        <f t="shared" ref="AK9:AM30" si="4">Q9-Z9</f>
        <v>39</v>
      </c>
      <c r="AL9" s="4">
        <f t="shared" si="4"/>
        <v>18</v>
      </c>
      <c r="AM9" s="4">
        <f t="shared" si="4"/>
        <v>21</v>
      </c>
    </row>
    <row r="10" spans="1:39" s="1" customFormat="1" ht="18" customHeight="1" x14ac:dyDescent="0.15">
      <c r="A10" s="4" t="s">
        <v>1</v>
      </c>
      <c r="B10" s="17">
        <f t="shared" ref="B10" si="5">C10+D10</f>
        <v>35</v>
      </c>
      <c r="C10" s="17">
        <v>21</v>
      </c>
      <c r="D10" s="17">
        <v>14</v>
      </c>
      <c r="E10" s="17">
        <f t="shared" ref="E10" si="6">F10+G10</f>
        <v>17</v>
      </c>
      <c r="F10" s="17">
        <v>10</v>
      </c>
      <c r="G10" s="17">
        <v>7</v>
      </c>
      <c r="H10" s="15">
        <f>IF(B10=E10,0,(1-(B10/(B10-E10)))*-100)</f>
        <v>94.444444444444443</v>
      </c>
      <c r="I10" s="15">
        <f t="shared" ref="I10" si="7">IF(C10=F10,0,(1-(C10/(C10-F10)))*-100)</f>
        <v>90.909090909090921</v>
      </c>
      <c r="J10" s="15">
        <f>IF(D10=G10,0,(1-(D10/(D10-G10)))*-100)</f>
        <v>100</v>
      </c>
      <c r="K10" s="17">
        <f t="shared" ref="K10" si="8">L10+M10</f>
        <v>-3</v>
      </c>
      <c r="L10" s="17">
        <v>5</v>
      </c>
      <c r="M10" s="17">
        <v>-8</v>
      </c>
      <c r="N10" s="15">
        <f>IF(B10=K10,0,(1-(B10/(B10-K10)))*-100)</f>
        <v>-7.8947368421052655</v>
      </c>
      <c r="O10" s="15">
        <f t="shared" si="0"/>
        <v>31.25</v>
      </c>
      <c r="P10" s="15">
        <f t="shared" si="0"/>
        <v>-36.363636363636367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0</v>
      </c>
      <c r="AA20" s="17">
        <v>1</v>
      </c>
      <c r="AB20" s="17">
        <v>-1</v>
      </c>
      <c r="AC20" s="15">
        <f t="shared" si="13"/>
        <v>0</v>
      </c>
      <c r="AD20" s="15" t="str">
        <f t="shared" si="2"/>
        <v>皆増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4</v>
      </c>
      <c r="R22" s="17">
        <v>2</v>
      </c>
      <c r="S22" s="17">
        <v>2</v>
      </c>
      <c r="T22" s="17">
        <f t="shared" si="10"/>
        <v>3</v>
      </c>
      <c r="U22" s="17">
        <v>1</v>
      </c>
      <c r="V22" s="17">
        <v>2</v>
      </c>
      <c r="W22" s="15">
        <f t="shared" si="11"/>
        <v>300</v>
      </c>
      <c r="X22" s="15">
        <f t="shared" si="1"/>
        <v>100</v>
      </c>
      <c r="Y22" s="15" t="str">
        <f t="shared" si="1"/>
        <v>皆増</v>
      </c>
      <c r="Z22" s="17">
        <f t="shared" si="12"/>
        <v>3</v>
      </c>
      <c r="AA22" s="17">
        <v>1</v>
      </c>
      <c r="AB22" s="17">
        <v>2</v>
      </c>
      <c r="AC22" s="15">
        <f t="shared" si="13"/>
        <v>300</v>
      </c>
      <c r="AD22" s="15">
        <f t="shared" si="2"/>
        <v>100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-5</v>
      </c>
      <c r="U23" s="17">
        <v>-2</v>
      </c>
      <c r="V23" s="17">
        <v>-3</v>
      </c>
      <c r="W23" s="15">
        <f t="shared" si="11"/>
        <v>-83.333333333333343</v>
      </c>
      <c r="X23" s="15">
        <f t="shared" si="1"/>
        <v>-66.666666666666671</v>
      </c>
      <c r="Y23" s="15">
        <f t="shared" si="1"/>
        <v>-100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-50</v>
      </c>
      <c r="AD23" s="15">
        <f t="shared" si="2"/>
        <v>0</v>
      </c>
      <c r="AE23" s="15">
        <f t="shared" si="2"/>
        <v>-100</v>
      </c>
      <c r="AH23" s="4">
        <f t="shared" si="3"/>
        <v>6</v>
      </c>
      <c r="AI23" s="4">
        <f t="shared" si="3"/>
        <v>3</v>
      </c>
      <c r="AJ23" s="4">
        <f t="shared" si="3"/>
        <v>3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6</v>
      </c>
      <c r="R24" s="17">
        <v>4</v>
      </c>
      <c r="S24" s="17">
        <v>2</v>
      </c>
      <c r="T24" s="17">
        <f t="shared" si="10"/>
        <v>0</v>
      </c>
      <c r="U24" s="17">
        <v>-2</v>
      </c>
      <c r="V24" s="17">
        <v>2</v>
      </c>
      <c r="W24" s="15">
        <f t="shared" si="11"/>
        <v>0</v>
      </c>
      <c r="X24" s="15">
        <f t="shared" si="1"/>
        <v>-33.333333333333336</v>
      </c>
      <c r="Y24" s="15" t="str">
        <f t="shared" si="1"/>
        <v>皆増</v>
      </c>
      <c r="Z24" s="17">
        <f t="shared" si="12"/>
        <v>2</v>
      </c>
      <c r="AA24" s="17">
        <v>1</v>
      </c>
      <c r="AB24" s="17">
        <v>1</v>
      </c>
      <c r="AC24" s="15">
        <f t="shared" si="13"/>
        <v>50</v>
      </c>
      <c r="AD24" s="15">
        <f t="shared" si="2"/>
        <v>33.333333333333329</v>
      </c>
      <c r="AE24" s="15">
        <f t="shared" si="2"/>
        <v>100</v>
      </c>
      <c r="AH24" s="4">
        <f t="shared" si="3"/>
        <v>6</v>
      </c>
      <c r="AI24" s="4">
        <f t="shared" si="3"/>
        <v>6</v>
      </c>
      <c r="AJ24" s="4">
        <f t="shared" si="3"/>
        <v>0</v>
      </c>
      <c r="AK24" s="4">
        <f t="shared" si="4"/>
        <v>4</v>
      </c>
      <c r="AL24" s="4">
        <f t="shared" si="4"/>
        <v>3</v>
      </c>
      <c r="AM24" s="4">
        <f t="shared" si="4"/>
        <v>1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1</v>
      </c>
      <c r="S25" s="17">
        <v>5</v>
      </c>
      <c r="T25" s="17">
        <f t="shared" si="10"/>
        <v>4</v>
      </c>
      <c r="U25" s="17">
        <v>-1</v>
      </c>
      <c r="V25" s="17">
        <v>5</v>
      </c>
      <c r="W25" s="15">
        <f t="shared" si="11"/>
        <v>200</v>
      </c>
      <c r="X25" s="15">
        <f t="shared" si="1"/>
        <v>-50</v>
      </c>
      <c r="Y25" s="15" t="str">
        <f t="shared" si="1"/>
        <v>皆増</v>
      </c>
      <c r="Z25" s="17">
        <f t="shared" si="12"/>
        <v>2</v>
      </c>
      <c r="AA25" s="17">
        <v>-3</v>
      </c>
      <c r="AB25" s="17">
        <v>5</v>
      </c>
      <c r="AC25" s="15">
        <f t="shared" si="13"/>
        <v>50</v>
      </c>
      <c r="AD25" s="15">
        <f t="shared" si="2"/>
        <v>-75</v>
      </c>
      <c r="AE25" s="15" t="str">
        <f t="shared" si="2"/>
        <v>皆増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4</v>
      </c>
      <c r="AL25" s="4">
        <f t="shared" si="4"/>
        <v>4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1</v>
      </c>
      <c r="S26" s="17">
        <v>4</v>
      </c>
      <c r="T26" s="17">
        <f t="shared" si="10"/>
        <v>-4</v>
      </c>
      <c r="U26" s="17">
        <v>-6</v>
      </c>
      <c r="V26" s="17">
        <v>2</v>
      </c>
      <c r="W26" s="15">
        <f t="shared" si="11"/>
        <v>-44.444444444444443</v>
      </c>
      <c r="X26" s="15">
        <f t="shared" si="1"/>
        <v>-85.714285714285722</v>
      </c>
      <c r="Y26" s="15">
        <f t="shared" si="1"/>
        <v>100</v>
      </c>
      <c r="Z26" s="17">
        <f t="shared" si="12"/>
        <v>0</v>
      </c>
      <c r="AA26" s="17">
        <v>-2</v>
      </c>
      <c r="AB26" s="17">
        <v>2</v>
      </c>
      <c r="AC26" s="15">
        <f t="shared" si="13"/>
        <v>0</v>
      </c>
      <c r="AD26" s="15">
        <f t="shared" si="2"/>
        <v>-66.666666666666671</v>
      </c>
      <c r="AE26" s="15">
        <f t="shared" si="2"/>
        <v>100</v>
      </c>
      <c r="AH26" s="4">
        <f t="shared" si="3"/>
        <v>9</v>
      </c>
      <c r="AI26" s="4">
        <f t="shared" si="3"/>
        <v>7</v>
      </c>
      <c r="AJ26" s="4">
        <f t="shared" si="3"/>
        <v>2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10</v>
      </c>
      <c r="R27" s="17">
        <v>7</v>
      </c>
      <c r="S27" s="17">
        <v>3</v>
      </c>
      <c r="T27" s="17">
        <f t="shared" si="10"/>
        <v>-8</v>
      </c>
      <c r="U27" s="17">
        <v>-1</v>
      </c>
      <c r="V27" s="17">
        <v>-7</v>
      </c>
      <c r="W27" s="15">
        <f t="shared" si="11"/>
        <v>-44.444444444444443</v>
      </c>
      <c r="X27" s="15">
        <f t="shared" si="1"/>
        <v>-12.5</v>
      </c>
      <c r="Y27" s="15">
        <f t="shared" si="1"/>
        <v>-70</v>
      </c>
      <c r="Z27" s="17">
        <f t="shared" si="12"/>
        <v>2</v>
      </c>
      <c r="AA27" s="17">
        <v>3</v>
      </c>
      <c r="AB27" s="17">
        <v>-1</v>
      </c>
      <c r="AC27" s="15">
        <f t="shared" si="13"/>
        <v>25</v>
      </c>
      <c r="AD27" s="15">
        <f t="shared" si="2"/>
        <v>75</v>
      </c>
      <c r="AE27" s="15">
        <f t="shared" si="2"/>
        <v>-25</v>
      </c>
      <c r="AH27" s="4">
        <f t="shared" si="3"/>
        <v>18</v>
      </c>
      <c r="AI27" s="4">
        <f t="shared" si="3"/>
        <v>8</v>
      </c>
      <c r="AJ27" s="4">
        <f t="shared" si="3"/>
        <v>10</v>
      </c>
      <c r="AK27" s="4">
        <f t="shared" si="4"/>
        <v>8</v>
      </c>
      <c r="AL27" s="4">
        <f t="shared" si="4"/>
        <v>4</v>
      </c>
      <c r="AM27" s="4">
        <f t="shared" si="4"/>
        <v>4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2</v>
      </c>
      <c r="S28" s="17">
        <v>7</v>
      </c>
      <c r="T28" s="17">
        <f t="shared" si="10"/>
        <v>-5</v>
      </c>
      <c r="U28" s="17">
        <v>-4</v>
      </c>
      <c r="V28" s="17">
        <v>-1</v>
      </c>
      <c r="W28" s="15">
        <f t="shared" si="11"/>
        <v>-35.714285714285708</v>
      </c>
      <c r="X28" s="15">
        <f t="shared" si="1"/>
        <v>-66.666666666666671</v>
      </c>
      <c r="Y28" s="15">
        <f t="shared" si="1"/>
        <v>-12.5</v>
      </c>
      <c r="Z28" s="17">
        <f t="shared" si="12"/>
        <v>5</v>
      </c>
      <c r="AA28" s="17">
        <v>1</v>
      </c>
      <c r="AB28" s="17">
        <v>4</v>
      </c>
      <c r="AC28" s="15">
        <f t="shared" si="13"/>
        <v>125</v>
      </c>
      <c r="AD28" s="15">
        <f t="shared" si="2"/>
        <v>100</v>
      </c>
      <c r="AE28" s="15">
        <f t="shared" si="2"/>
        <v>133.33333333333334</v>
      </c>
      <c r="AH28" s="4">
        <f t="shared" si="3"/>
        <v>14</v>
      </c>
      <c r="AI28" s="4">
        <f t="shared" si="3"/>
        <v>6</v>
      </c>
      <c r="AJ28" s="4">
        <f t="shared" si="3"/>
        <v>8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8</v>
      </c>
      <c r="R29" s="17">
        <v>2</v>
      </c>
      <c r="S29" s="17">
        <v>6</v>
      </c>
      <c r="T29" s="17">
        <f t="shared" si="10"/>
        <v>2</v>
      </c>
      <c r="U29" s="17">
        <v>1</v>
      </c>
      <c r="V29" s="17">
        <v>1</v>
      </c>
      <c r="W29" s="15">
        <f t="shared" si="11"/>
        <v>33.333333333333329</v>
      </c>
      <c r="X29" s="15">
        <f t="shared" si="1"/>
        <v>100</v>
      </c>
      <c r="Y29" s="15">
        <f t="shared" si="1"/>
        <v>19.999999999999996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-11.111111111111116</v>
      </c>
      <c r="AD29" s="15">
        <f t="shared" si="2"/>
        <v>100</v>
      </c>
      <c r="AE29" s="15">
        <f t="shared" si="2"/>
        <v>-25</v>
      </c>
      <c r="AH29" s="4">
        <f t="shared" si="3"/>
        <v>6</v>
      </c>
      <c r="AI29" s="4">
        <f t="shared" si="3"/>
        <v>1</v>
      </c>
      <c r="AJ29" s="4">
        <f t="shared" si="3"/>
        <v>5</v>
      </c>
      <c r="AK29" s="4">
        <f t="shared" si="4"/>
        <v>9</v>
      </c>
      <c r="AL29" s="4">
        <f t="shared" si="4"/>
        <v>1</v>
      </c>
      <c r="AM29" s="4">
        <f t="shared" si="4"/>
        <v>8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>
        <f t="shared" si="13"/>
        <v>100</v>
      </c>
      <c r="AD30" s="15">
        <f t="shared" si="2"/>
        <v>0</v>
      </c>
      <c r="AE30" s="15">
        <f t="shared" si="2"/>
        <v>100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3</v>
      </c>
      <c r="S33" s="17">
        <f>SUM(S13:S22)</f>
        <v>2</v>
      </c>
      <c r="T33" s="17">
        <f t="shared" si="19"/>
        <v>4</v>
      </c>
      <c r="U33" s="17">
        <f t="shared" si="19"/>
        <v>2</v>
      </c>
      <c r="V33" s="17">
        <f t="shared" si="19"/>
        <v>2</v>
      </c>
      <c r="W33" s="15">
        <f t="shared" si="15"/>
        <v>400</v>
      </c>
      <c r="X33" s="15">
        <f t="shared" si="15"/>
        <v>200</v>
      </c>
      <c r="Y33" s="15" t="str">
        <f t="shared" si="15"/>
        <v>皆増</v>
      </c>
      <c r="Z33" s="17">
        <f t="shared" ref="Z33:AB33" si="20">SUM(Z13:Z22)</f>
        <v>3</v>
      </c>
      <c r="AA33" s="17">
        <f t="shared" si="20"/>
        <v>2</v>
      </c>
      <c r="AB33" s="17">
        <f t="shared" si="20"/>
        <v>1</v>
      </c>
      <c r="AC33" s="15">
        <f t="shared" si="17"/>
        <v>150</v>
      </c>
      <c r="AD33" s="15">
        <f t="shared" si="17"/>
        <v>200</v>
      </c>
      <c r="AE33" s="15">
        <f t="shared" si="17"/>
        <v>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47</v>
      </c>
      <c r="R34" s="17">
        <f t="shared" si="22"/>
        <v>18</v>
      </c>
      <c r="S34" s="17">
        <f t="shared" si="22"/>
        <v>29</v>
      </c>
      <c r="T34" s="17">
        <f t="shared" si="22"/>
        <v>-16</v>
      </c>
      <c r="U34" s="17">
        <f t="shared" si="22"/>
        <v>-15</v>
      </c>
      <c r="V34" s="17">
        <f t="shared" si="22"/>
        <v>-1</v>
      </c>
      <c r="W34" s="15">
        <f t="shared" si="15"/>
        <v>-25.396825396825395</v>
      </c>
      <c r="X34" s="15">
        <f t="shared" si="15"/>
        <v>-45.45454545454546</v>
      </c>
      <c r="Y34" s="15">
        <f t="shared" si="15"/>
        <v>-3.3333333333333326</v>
      </c>
      <c r="Z34" s="17">
        <f t="shared" ref="Z34:AB34" si="23">SUM(Z23:Z30)</f>
        <v>10</v>
      </c>
      <c r="AA34" s="17">
        <f t="shared" si="23"/>
        <v>1</v>
      </c>
      <c r="AB34" s="17">
        <f t="shared" si="23"/>
        <v>9</v>
      </c>
      <c r="AC34" s="15">
        <f t="shared" si="17"/>
        <v>27.027027027027017</v>
      </c>
      <c r="AD34" s="15">
        <f t="shared" si="17"/>
        <v>5.8823529411764719</v>
      </c>
      <c r="AE34" s="15">
        <f t="shared" si="17"/>
        <v>44.999999999999993</v>
      </c>
      <c r="AH34" s="4">
        <f t="shared" ref="AH34:AJ34" si="24">SUM(AH23:AH30)</f>
        <v>63</v>
      </c>
      <c r="AI34" s="4">
        <f t="shared" si="24"/>
        <v>33</v>
      </c>
      <c r="AJ34" s="4">
        <f t="shared" si="24"/>
        <v>30</v>
      </c>
      <c r="AK34" s="4">
        <f>SUM(AK23:AK30)</f>
        <v>37</v>
      </c>
      <c r="AL34" s="4">
        <f>SUM(AL23:AL30)</f>
        <v>17</v>
      </c>
      <c r="AM34" s="4">
        <f>SUM(AM23:AM30)</f>
        <v>20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40</v>
      </c>
      <c r="R35" s="17">
        <f t="shared" si="25"/>
        <v>13</v>
      </c>
      <c r="S35" s="17">
        <f t="shared" si="25"/>
        <v>27</v>
      </c>
      <c r="T35" s="17">
        <f t="shared" si="25"/>
        <v>-11</v>
      </c>
      <c r="U35" s="17">
        <f t="shared" si="25"/>
        <v>-11</v>
      </c>
      <c r="V35" s="17">
        <f t="shared" si="25"/>
        <v>0</v>
      </c>
      <c r="W35" s="15">
        <f t="shared" si="15"/>
        <v>-21.568627450980394</v>
      </c>
      <c r="X35" s="15">
        <f t="shared" si="15"/>
        <v>-45.833333333333336</v>
      </c>
      <c r="Y35" s="15">
        <f t="shared" si="15"/>
        <v>0</v>
      </c>
      <c r="Z35" s="17">
        <f t="shared" ref="Z35:AB35" si="26">SUM(Z25:Z30)</f>
        <v>9</v>
      </c>
      <c r="AA35" s="17">
        <f t="shared" si="26"/>
        <v>0</v>
      </c>
      <c r="AB35" s="17">
        <f t="shared" si="26"/>
        <v>9</v>
      </c>
      <c r="AC35" s="15">
        <f t="shared" si="17"/>
        <v>29.032258064516125</v>
      </c>
      <c r="AD35" s="15">
        <f t="shared" si="17"/>
        <v>0</v>
      </c>
      <c r="AE35" s="15">
        <f t="shared" si="17"/>
        <v>50</v>
      </c>
      <c r="AH35" s="4">
        <f t="shared" ref="AH35:AJ35" si="27">SUM(AH25:AH30)</f>
        <v>51</v>
      </c>
      <c r="AI35" s="4">
        <f t="shared" si="27"/>
        <v>24</v>
      </c>
      <c r="AJ35" s="4">
        <f t="shared" si="27"/>
        <v>27</v>
      </c>
      <c r="AK35" s="4">
        <f>SUM(AK25:AK30)</f>
        <v>31</v>
      </c>
      <c r="AL35" s="4">
        <f>SUM(AL25:AL30)</f>
        <v>13</v>
      </c>
      <c r="AM35" s="4">
        <f>SUM(AM25:AM30)</f>
        <v>18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29</v>
      </c>
      <c r="R36" s="17">
        <f t="shared" si="28"/>
        <v>11</v>
      </c>
      <c r="S36" s="17">
        <f t="shared" si="28"/>
        <v>18</v>
      </c>
      <c r="T36" s="17">
        <f t="shared" si="28"/>
        <v>-11</v>
      </c>
      <c r="U36" s="17">
        <f t="shared" si="28"/>
        <v>-4</v>
      </c>
      <c r="V36" s="17">
        <f t="shared" si="28"/>
        <v>-7</v>
      </c>
      <c r="W36" s="15">
        <f t="shared" si="15"/>
        <v>-27.500000000000004</v>
      </c>
      <c r="X36" s="15">
        <f t="shared" si="15"/>
        <v>-26.666666666666671</v>
      </c>
      <c r="Y36" s="15">
        <f t="shared" si="15"/>
        <v>-28.000000000000004</v>
      </c>
      <c r="Z36" s="17">
        <f t="shared" ref="Z36:AB36" si="29">SUM(Z27:Z30)</f>
        <v>7</v>
      </c>
      <c r="AA36" s="17">
        <f t="shared" si="29"/>
        <v>5</v>
      </c>
      <c r="AB36" s="17">
        <f t="shared" si="29"/>
        <v>2</v>
      </c>
      <c r="AC36" s="15">
        <f t="shared" si="17"/>
        <v>31.818181818181813</v>
      </c>
      <c r="AD36" s="15">
        <f t="shared" si="17"/>
        <v>83.333333333333329</v>
      </c>
      <c r="AE36" s="15">
        <f t="shared" si="17"/>
        <v>12.5</v>
      </c>
      <c r="AH36" s="4">
        <f t="shared" ref="AH36:AJ36" si="30">SUM(AH27:AH30)</f>
        <v>40</v>
      </c>
      <c r="AI36" s="4">
        <f t="shared" si="30"/>
        <v>15</v>
      </c>
      <c r="AJ36" s="4">
        <f t="shared" si="30"/>
        <v>25</v>
      </c>
      <c r="AK36" s="4">
        <f>SUM(AK27:AK30)</f>
        <v>22</v>
      </c>
      <c r="AL36" s="4">
        <f>SUM(AL27:AL30)</f>
        <v>6</v>
      </c>
      <c r="AM36" s="4">
        <f>SUM(AM27:AM30)</f>
        <v>16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9.6153846153846168</v>
      </c>
      <c r="R39" s="12">
        <f>R33/R9*100</f>
        <v>14.285714285714285</v>
      </c>
      <c r="S39" s="13">
        <f t="shared" si="37"/>
        <v>6.4516129032258061</v>
      </c>
      <c r="T39" s="12">
        <f>T33/T9*100</f>
        <v>-33.333333333333329</v>
      </c>
      <c r="U39" s="12">
        <f t="shared" ref="U39:V39" si="38">U33/U9*100</f>
        <v>-15.384615384615385</v>
      </c>
      <c r="V39" s="12">
        <f t="shared" si="38"/>
        <v>200</v>
      </c>
      <c r="W39" s="12">
        <f>Q39-AH39</f>
        <v>8.0528846153846168</v>
      </c>
      <c r="X39" s="12">
        <f t="shared" si="33"/>
        <v>11.344537815126049</v>
      </c>
      <c r="Y39" s="12">
        <f>S39-AJ39</f>
        <v>6.4516129032258061</v>
      </c>
      <c r="Z39" s="12">
        <f t="shared" si="37"/>
        <v>23.076923076923077</v>
      </c>
      <c r="AA39" s="12">
        <f t="shared" si="37"/>
        <v>66.666666666666657</v>
      </c>
      <c r="AB39" s="12">
        <f t="shared" si="37"/>
        <v>10</v>
      </c>
      <c r="AC39" s="12">
        <f>Q39-AK39</f>
        <v>4.487179487179489</v>
      </c>
      <c r="AD39" s="12">
        <f t="shared" si="35"/>
        <v>8.7301587301587293</v>
      </c>
      <c r="AE39" s="12">
        <f t="shared" si="35"/>
        <v>1.6897081413210442</v>
      </c>
      <c r="AH39" s="12">
        <f t="shared" ref="AH39:AJ39" si="39">AH33/AH9*100</f>
        <v>1.5625</v>
      </c>
      <c r="AI39" s="12">
        <f t="shared" si="39"/>
        <v>2.9411764705882351</v>
      </c>
      <c r="AJ39" s="12">
        <f t="shared" si="39"/>
        <v>0</v>
      </c>
      <c r="AK39" s="12">
        <f>AK33/AK9*100</f>
        <v>5.1282051282051277</v>
      </c>
      <c r="AL39" s="12">
        <f>AL33/AL9*100</f>
        <v>5.5555555555555554</v>
      </c>
      <c r="AM39" s="12">
        <f>AM33/AM9*100</f>
        <v>4.7619047619047619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90.384615384615387</v>
      </c>
      <c r="R40" s="12">
        <f t="shared" si="40"/>
        <v>85.714285714285708</v>
      </c>
      <c r="S40" s="12">
        <f t="shared" si="40"/>
        <v>93.548387096774192</v>
      </c>
      <c r="T40" s="12">
        <f>T34/T9*100</f>
        <v>133.33333333333331</v>
      </c>
      <c r="U40" s="12">
        <f t="shared" ref="U40:V40" si="41">U34/U9*100</f>
        <v>115.38461538461537</v>
      </c>
      <c r="V40" s="12">
        <f t="shared" si="41"/>
        <v>-100</v>
      </c>
      <c r="W40" s="12">
        <f t="shared" ref="W40:W42" si="42">Q40-AH40</f>
        <v>-8.0528846153846132</v>
      </c>
      <c r="X40" s="12">
        <f t="shared" si="33"/>
        <v>-11.34453781512606</v>
      </c>
      <c r="Y40" s="12">
        <f>S40-AJ40</f>
        <v>-6.4516129032258078</v>
      </c>
      <c r="Z40" s="12">
        <f>Z34/Z9*100</f>
        <v>76.923076923076934</v>
      </c>
      <c r="AA40" s="12">
        <f t="shared" ref="AA40:AB40" si="43">AA34/AA9*100</f>
        <v>33.333333333333329</v>
      </c>
      <c r="AB40" s="12">
        <f t="shared" si="43"/>
        <v>90</v>
      </c>
      <c r="AC40" s="12">
        <f t="shared" ref="AC40:AC42" si="44">Q40-AK40</f>
        <v>-4.4871794871794748</v>
      </c>
      <c r="AD40" s="12">
        <f t="shared" si="35"/>
        <v>-8.7301587301587347</v>
      </c>
      <c r="AE40" s="12">
        <f t="shared" si="35"/>
        <v>-1.6897081413210344</v>
      </c>
      <c r="AH40" s="12">
        <f t="shared" ref="AH40:AJ40" si="45">AH34/AH9*100</f>
        <v>98.4375</v>
      </c>
      <c r="AI40" s="12">
        <f t="shared" si="45"/>
        <v>97.058823529411768</v>
      </c>
      <c r="AJ40" s="12">
        <f t="shared" si="45"/>
        <v>100</v>
      </c>
      <c r="AK40" s="12">
        <f>AK34/AK9*100</f>
        <v>94.871794871794862</v>
      </c>
      <c r="AL40" s="12">
        <f>AL34/AL9*100</f>
        <v>94.444444444444443</v>
      </c>
      <c r="AM40" s="12">
        <f>AM34/AM9*100</f>
        <v>95.238095238095227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76.923076923076934</v>
      </c>
      <c r="R41" s="12">
        <f t="shared" si="46"/>
        <v>61.904761904761905</v>
      </c>
      <c r="S41" s="12">
        <f t="shared" si="46"/>
        <v>87.096774193548384</v>
      </c>
      <c r="T41" s="12">
        <f>T35/T9*100</f>
        <v>91.666666666666657</v>
      </c>
      <c r="U41" s="12">
        <f t="shared" ref="U41:V41" si="47">U35/U9*100</f>
        <v>84.615384615384613</v>
      </c>
      <c r="V41" s="12">
        <f t="shared" si="47"/>
        <v>0</v>
      </c>
      <c r="W41" s="12">
        <f t="shared" si="42"/>
        <v>-2.764423076923066</v>
      </c>
      <c r="X41" s="12">
        <f t="shared" si="33"/>
        <v>-8.683473389355747</v>
      </c>
      <c r="Y41" s="12">
        <f>S41-AJ41</f>
        <v>-2.9032258064516157</v>
      </c>
      <c r="Z41" s="12">
        <f>Z35/Z9*100</f>
        <v>69.230769230769226</v>
      </c>
      <c r="AA41" s="12">
        <f t="shared" ref="AA41:AB41" si="48">AA35/AA9*100</f>
        <v>0</v>
      </c>
      <c r="AB41" s="12">
        <f t="shared" si="48"/>
        <v>90</v>
      </c>
      <c r="AC41" s="12">
        <f t="shared" si="44"/>
        <v>-2.564102564102555</v>
      </c>
      <c r="AD41" s="12">
        <f>R41-AL41</f>
        <v>-10.317460317460309</v>
      </c>
      <c r="AE41" s="12">
        <f t="shared" si="35"/>
        <v>1.3824884792626762</v>
      </c>
      <c r="AH41" s="12">
        <f>AH35/AH9*100</f>
        <v>79.6875</v>
      </c>
      <c r="AI41" s="12">
        <f>AI35/AI9*100</f>
        <v>70.588235294117652</v>
      </c>
      <c r="AJ41" s="12">
        <f>AJ35/AJ9*100</f>
        <v>90</v>
      </c>
      <c r="AK41" s="12">
        <f t="shared" ref="AK41:AM41" si="49">AK35/AK9*100</f>
        <v>79.487179487179489</v>
      </c>
      <c r="AL41" s="12">
        <f t="shared" si="49"/>
        <v>72.222222222222214</v>
      </c>
      <c r="AM41" s="12">
        <f t="shared" si="49"/>
        <v>85.714285714285708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55.769230769230774</v>
      </c>
      <c r="R42" s="12">
        <f t="shared" si="50"/>
        <v>52.380952380952387</v>
      </c>
      <c r="S42" s="12">
        <f t="shared" si="50"/>
        <v>58.064516129032263</v>
      </c>
      <c r="T42" s="12">
        <f t="shared" si="50"/>
        <v>91.666666666666657</v>
      </c>
      <c r="U42" s="12">
        <f t="shared" si="50"/>
        <v>30.76923076923077</v>
      </c>
      <c r="V42" s="12">
        <f t="shared" si="50"/>
        <v>-700</v>
      </c>
      <c r="W42" s="12">
        <f t="shared" si="42"/>
        <v>-6.7307692307692264</v>
      </c>
      <c r="X42" s="12">
        <f t="shared" si="33"/>
        <v>8.2633053221288577</v>
      </c>
      <c r="Y42" s="12">
        <f>S42-AJ42</f>
        <v>-25.268817204301079</v>
      </c>
      <c r="Z42" s="12">
        <f t="shared" si="50"/>
        <v>53.846153846153847</v>
      </c>
      <c r="AA42" s="12">
        <f t="shared" si="50"/>
        <v>166.66666666666669</v>
      </c>
      <c r="AB42" s="12">
        <f t="shared" si="50"/>
        <v>20</v>
      </c>
      <c r="AC42" s="12">
        <f t="shared" si="44"/>
        <v>-0.6410256410256352</v>
      </c>
      <c r="AD42" s="12">
        <f>R42-AL42</f>
        <v>19.047619047619058</v>
      </c>
      <c r="AE42" s="12">
        <f t="shared" si="35"/>
        <v>-18.125960061443926</v>
      </c>
      <c r="AH42" s="12">
        <f t="shared" ref="AH42:AJ42" si="51">AH36/AH9*100</f>
        <v>62.5</v>
      </c>
      <c r="AI42" s="12">
        <f t="shared" si="51"/>
        <v>44.117647058823529</v>
      </c>
      <c r="AJ42" s="12">
        <f t="shared" si="51"/>
        <v>83.333333333333343</v>
      </c>
      <c r="AK42" s="12">
        <f>AK36/AK9*100</f>
        <v>56.410256410256409</v>
      </c>
      <c r="AL42" s="12">
        <f>AL36/AL9*100</f>
        <v>33.333333333333329</v>
      </c>
      <c r="AM42" s="12">
        <f>AM36/AM9*100</f>
        <v>76.19047619047619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43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16</v>
      </c>
      <c r="C9" s="17">
        <f>SUM(C10:C30)</f>
        <v>11</v>
      </c>
      <c r="D9" s="17">
        <f>SUM(D10:D30)</f>
        <v>5</v>
      </c>
      <c r="E9" s="17">
        <f>F9+G9</f>
        <v>-2</v>
      </c>
      <c r="F9" s="17">
        <f>SUM(F10:F30)</f>
        <v>2</v>
      </c>
      <c r="G9" s="17">
        <f>SUM(G10:G30)</f>
        <v>-4</v>
      </c>
      <c r="H9" s="15">
        <f>IF(B9=E9,0,(1-(B9/(B9-E9)))*-100)</f>
        <v>-11.111111111111116</v>
      </c>
      <c r="I9" s="15">
        <f>IF(C9=F9,0,(1-(C9/(C9-F9)))*-100)</f>
        <v>22.222222222222232</v>
      </c>
      <c r="J9" s="15">
        <f>IF(D9=G9,0,(1-(D9/(D9-G9)))*-100)</f>
        <v>-44.444444444444443</v>
      </c>
      <c r="K9" s="17">
        <f>L9+M9</f>
        <v>2</v>
      </c>
      <c r="L9" s="17">
        <f>SUM(L10:L30)</f>
        <v>5</v>
      </c>
      <c r="M9" s="17">
        <f>SUM(M10:M30)</f>
        <v>-3</v>
      </c>
      <c r="N9" s="15">
        <f>IF(B9=K9,0,(1-(B9/(B9-K9)))*-100)</f>
        <v>14.285714285714279</v>
      </c>
      <c r="O9" s="15">
        <f t="shared" ref="O9:P10" si="0">IF(C9=L9,0,(1-(C9/(C9-L9)))*-100)</f>
        <v>83.333333333333329</v>
      </c>
      <c r="P9" s="15">
        <f>IF(D9=M9,0,(1-(D9/(D9-M9)))*-100)</f>
        <v>-37.5</v>
      </c>
      <c r="Q9" s="17">
        <f>R9+S9</f>
        <v>40</v>
      </c>
      <c r="R9" s="17">
        <f>SUM(R10:R30)</f>
        <v>21</v>
      </c>
      <c r="S9" s="17">
        <f>SUM(S10:S30)</f>
        <v>19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-4.7619047619047672</v>
      </c>
      <c r="X9" s="15">
        <f t="shared" ref="X9:Y30" si="1">IF(R9=U9,IF(R9&gt;0,"皆増",0),(1-(R9/(R9-U9)))*-100)</f>
        <v>-8.6956521739130483</v>
      </c>
      <c r="Y9" s="15">
        <f t="shared" si="1"/>
        <v>0</v>
      </c>
      <c r="Z9" s="17">
        <f>AA9+AB9</f>
        <v>10</v>
      </c>
      <c r="AA9" s="17">
        <f>SUM(AA10:AA30)</f>
        <v>5</v>
      </c>
      <c r="AB9" s="17">
        <f>SUM(AB10:AB30)</f>
        <v>5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31.25</v>
      </c>
      <c r="AE9" s="15">
        <f t="shared" si="2"/>
        <v>35.714285714285722</v>
      </c>
      <c r="AH9" s="4">
        <f t="shared" ref="AH9:AJ30" si="3">Q9-T9</f>
        <v>42</v>
      </c>
      <c r="AI9" s="4">
        <f t="shared" si="3"/>
        <v>23</v>
      </c>
      <c r="AJ9" s="4">
        <f t="shared" si="3"/>
        <v>19</v>
      </c>
      <c r="AK9" s="4">
        <f t="shared" ref="AK9:AM30" si="4">Q9-Z9</f>
        <v>30</v>
      </c>
      <c r="AL9" s="4">
        <f t="shared" si="4"/>
        <v>16</v>
      </c>
      <c r="AM9" s="4">
        <f t="shared" si="4"/>
        <v>14</v>
      </c>
    </row>
    <row r="10" spans="1:39" s="1" customFormat="1" ht="18" customHeight="1" x14ac:dyDescent="0.15">
      <c r="A10" s="4" t="s">
        <v>1</v>
      </c>
      <c r="B10" s="17">
        <f t="shared" ref="B10" si="5">C10+D10</f>
        <v>16</v>
      </c>
      <c r="C10" s="17">
        <v>11</v>
      </c>
      <c r="D10" s="17">
        <v>5</v>
      </c>
      <c r="E10" s="17">
        <f t="shared" ref="E10" si="6">F10+G10</f>
        <v>-2</v>
      </c>
      <c r="F10" s="17">
        <v>2</v>
      </c>
      <c r="G10" s="17">
        <v>-4</v>
      </c>
      <c r="H10" s="15">
        <f>IF(B10=E10,0,(1-(B10/(B10-E10)))*-100)</f>
        <v>-11.111111111111116</v>
      </c>
      <c r="I10" s="15">
        <f t="shared" ref="I10" si="7">IF(C10=F10,0,(1-(C10/(C10-F10)))*-100)</f>
        <v>22.222222222222232</v>
      </c>
      <c r="J10" s="15">
        <f>IF(D10=G10,0,(1-(D10/(D10-G10)))*-100)</f>
        <v>-44.444444444444443</v>
      </c>
      <c r="K10" s="17">
        <f t="shared" ref="K10" si="8">L10+M10</f>
        <v>2</v>
      </c>
      <c r="L10" s="17">
        <v>5</v>
      </c>
      <c r="M10" s="17">
        <v>-3</v>
      </c>
      <c r="N10" s="15">
        <f>IF(B10=K10,0,(1-(B10/(B10-K10)))*-100)</f>
        <v>14.285714285714279</v>
      </c>
      <c r="O10" s="15">
        <f t="shared" si="0"/>
        <v>83.333333333333329</v>
      </c>
      <c r="P10" s="15">
        <f t="shared" si="0"/>
        <v>-37.5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1</v>
      </c>
      <c r="U16" s="17">
        <v>1</v>
      </c>
      <c r="V16" s="17">
        <v>0</v>
      </c>
      <c r="W16" s="15" t="str">
        <f t="shared" si="11"/>
        <v>皆増</v>
      </c>
      <c r="X16" s="15" t="str">
        <f t="shared" si="1"/>
        <v>皆増</v>
      </c>
      <c r="Y16" s="15">
        <f t="shared" si="1"/>
        <v>0</v>
      </c>
      <c r="Z16" s="17">
        <f t="shared" si="12"/>
        <v>1</v>
      </c>
      <c r="AA16" s="17">
        <v>1</v>
      </c>
      <c r="AB16" s="17">
        <v>0</v>
      </c>
      <c r="AC16" s="15" t="str">
        <f t="shared" si="13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-2</v>
      </c>
      <c r="AA20" s="17">
        <v>-2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-2</v>
      </c>
      <c r="AA22" s="17">
        <v>-1</v>
      </c>
      <c r="AB22" s="17">
        <v>-1</v>
      </c>
      <c r="AC22" s="15">
        <f t="shared" si="13"/>
        <v>-100</v>
      </c>
      <c r="AD22" s="15">
        <f t="shared" si="2"/>
        <v>-100</v>
      </c>
      <c r="AE22" s="15">
        <f t="shared" si="2"/>
        <v>-100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2</v>
      </c>
      <c r="S23" s="17">
        <v>2</v>
      </c>
      <c r="T23" s="17">
        <f t="shared" si="10"/>
        <v>4</v>
      </c>
      <c r="U23" s="17">
        <v>2</v>
      </c>
      <c r="V23" s="17">
        <v>2</v>
      </c>
      <c r="W23" s="15" t="str">
        <f t="shared" si="11"/>
        <v>皆増</v>
      </c>
      <c r="X23" s="15" t="str">
        <f t="shared" si="1"/>
        <v>皆増</v>
      </c>
      <c r="Y23" s="15" t="str">
        <f t="shared" si="1"/>
        <v>皆増</v>
      </c>
      <c r="Z23" s="17">
        <f t="shared" si="12"/>
        <v>4</v>
      </c>
      <c r="AA23" s="17">
        <v>2</v>
      </c>
      <c r="AB23" s="17">
        <v>2</v>
      </c>
      <c r="AC23" s="15" t="str">
        <f t="shared" si="13"/>
        <v>皆増</v>
      </c>
      <c r="AD23" s="15" t="str">
        <f t="shared" si="2"/>
        <v>皆増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-1</v>
      </c>
      <c r="U24" s="17">
        <v>-2</v>
      </c>
      <c r="V24" s="17">
        <v>1</v>
      </c>
      <c r="W24" s="15">
        <f t="shared" si="11"/>
        <v>-50</v>
      </c>
      <c r="X24" s="15">
        <f t="shared" si="1"/>
        <v>-100</v>
      </c>
      <c r="Y24" s="15" t="str">
        <f t="shared" si="1"/>
        <v>皆増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-100</v>
      </c>
      <c r="AE24" s="15" t="str">
        <f t="shared" si="2"/>
        <v>皆増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2</v>
      </c>
      <c r="S25" s="17">
        <v>3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-3</v>
      </c>
      <c r="AA25" s="17">
        <v>-2</v>
      </c>
      <c r="AB25" s="17">
        <v>-1</v>
      </c>
      <c r="AC25" s="15">
        <f t="shared" si="13"/>
        <v>-37.5</v>
      </c>
      <c r="AD25" s="15">
        <f t="shared" si="2"/>
        <v>-50</v>
      </c>
      <c r="AE25" s="15">
        <f t="shared" si="2"/>
        <v>-25</v>
      </c>
      <c r="AH25" s="4">
        <f t="shared" si="3"/>
        <v>5</v>
      </c>
      <c r="AI25" s="4">
        <f t="shared" si="3"/>
        <v>2</v>
      </c>
      <c r="AJ25" s="4">
        <f t="shared" si="3"/>
        <v>3</v>
      </c>
      <c r="AK25" s="4">
        <f t="shared" si="4"/>
        <v>8</v>
      </c>
      <c r="AL25" s="4">
        <f t="shared" si="4"/>
        <v>4</v>
      </c>
      <c r="AM25" s="4">
        <f t="shared" si="4"/>
        <v>4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7</v>
      </c>
      <c r="R26" s="17">
        <v>5</v>
      </c>
      <c r="S26" s="17">
        <v>2</v>
      </c>
      <c r="T26" s="17">
        <f t="shared" si="10"/>
        <v>-2</v>
      </c>
      <c r="U26" s="17">
        <v>-2</v>
      </c>
      <c r="V26" s="17">
        <v>0</v>
      </c>
      <c r="W26" s="15">
        <f t="shared" si="11"/>
        <v>-22.222222222222221</v>
      </c>
      <c r="X26" s="15">
        <f t="shared" si="1"/>
        <v>-28.571428571428569</v>
      </c>
      <c r="Y26" s="15">
        <f t="shared" si="1"/>
        <v>0</v>
      </c>
      <c r="Z26" s="17">
        <f t="shared" si="12"/>
        <v>3</v>
      </c>
      <c r="AA26" s="17">
        <v>3</v>
      </c>
      <c r="AB26" s="17">
        <v>0</v>
      </c>
      <c r="AC26" s="15">
        <f t="shared" si="13"/>
        <v>75</v>
      </c>
      <c r="AD26" s="15">
        <f t="shared" si="2"/>
        <v>150</v>
      </c>
      <c r="AE26" s="15">
        <f t="shared" si="2"/>
        <v>0</v>
      </c>
      <c r="AH26" s="4">
        <f t="shared" si="3"/>
        <v>9</v>
      </c>
      <c r="AI26" s="4">
        <f t="shared" si="3"/>
        <v>7</v>
      </c>
      <c r="AJ26" s="4">
        <f t="shared" si="3"/>
        <v>2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7</v>
      </c>
      <c r="R27" s="17">
        <v>5</v>
      </c>
      <c r="S27" s="17">
        <v>2</v>
      </c>
      <c r="T27" s="17">
        <f t="shared" si="10"/>
        <v>-2</v>
      </c>
      <c r="U27" s="17">
        <v>0</v>
      </c>
      <c r="V27" s="17">
        <v>-2</v>
      </c>
      <c r="W27" s="15">
        <f t="shared" si="11"/>
        <v>-22.222222222222221</v>
      </c>
      <c r="X27" s="15">
        <f t="shared" si="1"/>
        <v>0</v>
      </c>
      <c r="Y27" s="15">
        <f t="shared" si="1"/>
        <v>-50</v>
      </c>
      <c r="Z27" s="17">
        <f t="shared" si="12"/>
        <v>4</v>
      </c>
      <c r="AA27" s="17">
        <v>2</v>
      </c>
      <c r="AB27" s="17">
        <v>2</v>
      </c>
      <c r="AC27" s="15">
        <f t="shared" si="13"/>
        <v>133.33333333333334</v>
      </c>
      <c r="AD27" s="15">
        <f t="shared" si="2"/>
        <v>66.666666666666671</v>
      </c>
      <c r="AE27" s="15" t="str">
        <f t="shared" si="2"/>
        <v>皆増</v>
      </c>
      <c r="AH27" s="4">
        <f t="shared" si="3"/>
        <v>9</v>
      </c>
      <c r="AI27" s="4">
        <f t="shared" si="3"/>
        <v>5</v>
      </c>
      <c r="AJ27" s="4">
        <f t="shared" si="3"/>
        <v>4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3</v>
      </c>
      <c r="S28" s="17">
        <v>4</v>
      </c>
      <c r="T28" s="17">
        <f t="shared" si="10"/>
        <v>-4</v>
      </c>
      <c r="U28" s="17">
        <v>-1</v>
      </c>
      <c r="V28" s="17">
        <v>-3</v>
      </c>
      <c r="W28" s="15">
        <f t="shared" si="11"/>
        <v>-36.363636363636367</v>
      </c>
      <c r="X28" s="15">
        <f t="shared" si="1"/>
        <v>-25</v>
      </c>
      <c r="Y28" s="15">
        <f t="shared" si="1"/>
        <v>-42.857142857142861</v>
      </c>
      <c r="Z28" s="17">
        <f t="shared" si="12"/>
        <v>2</v>
      </c>
      <c r="AA28" s="17">
        <v>1</v>
      </c>
      <c r="AB28" s="17">
        <v>1</v>
      </c>
      <c r="AC28" s="15">
        <f t="shared" si="13"/>
        <v>39.999999999999993</v>
      </c>
      <c r="AD28" s="15">
        <f t="shared" si="2"/>
        <v>50</v>
      </c>
      <c r="AE28" s="15">
        <f t="shared" si="2"/>
        <v>33.333333333333329</v>
      </c>
      <c r="AH28" s="4">
        <f t="shared" si="3"/>
        <v>11</v>
      </c>
      <c r="AI28" s="4">
        <f t="shared" si="3"/>
        <v>4</v>
      </c>
      <c r="AJ28" s="4">
        <f t="shared" si="3"/>
        <v>7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2</v>
      </c>
      <c r="S29" s="17">
        <v>3</v>
      </c>
      <c r="T29" s="17">
        <f t="shared" si="10"/>
        <v>2</v>
      </c>
      <c r="U29" s="17">
        <v>1</v>
      </c>
      <c r="V29" s="17">
        <v>1</v>
      </c>
      <c r="W29" s="15">
        <f t="shared" si="11"/>
        <v>66.666666666666671</v>
      </c>
      <c r="X29" s="15">
        <f t="shared" si="1"/>
        <v>100</v>
      </c>
      <c r="Y29" s="15">
        <f t="shared" si="1"/>
        <v>50</v>
      </c>
      <c r="Z29" s="17">
        <f t="shared" si="12"/>
        <v>2</v>
      </c>
      <c r="AA29" s="17">
        <v>1</v>
      </c>
      <c r="AB29" s="17">
        <v>1</v>
      </c>
      <c r="AC29" s="15">
        <f t="shared" si="13"/>
        <v>66.666666666666671</v>
      </c>
      <c r="AD29" s="15">
        <f t="shared" si="2"/>
        <v>100</v>
      </c>
      <c r="AE29" s="15">
        <f t="shared" si="2"/>
        <v>50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-50</v>
      </c>
      <c r="AD30" s="15">
        <f t="shared" si="2"/>
        <v>0</v>
      </c>
      <c r="AE30" s="15">
        <f t="shared" si="2"/>
        <v>-50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2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>
        <f t="shared" si="15"/>
        <v>50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-25</v>
      </c>
      <c r="AD33" s="15">
        <f t="shared" si="17"/>
        <v>-33.333333333333336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37</v>
      </c>
      <c r="R34" s="17">
        <f t="shared" si="22"/>
        <v>19</v>
      </c>
      <c r="S34" s="17">
        <f t="shared" si="22"/>
        <v>18</v>
      </c>
      <c r="T34" s="17">
        <f t="shared" si="22"/>
        <v>-3</v>
      </c>
      <c r="U34" s="17">
        <f t="shared" si="22"/>
        <v>-2</v>
      </c>
      <c r="V34" s="17">
        <f t="shared" si="22"/>
        <v>-1</v>
      </c>
      <c r="W34" s="15">
        <f t="shared" si="15"/>
        <v>-7.4999999999999956</v>
      </c>
      <c r="X34" s="15">
        <f t="shared" si="15"/>
        <v>-9.5238095238095237</v>
      </c>
      <c r="Y34" s="15">
        <f t="shared" si="15"/>
        <v>-5.2631578947368478</v>
      </c>
      <c r="Z34" s="17">
        <f t="shared" ref="Z34:AB34" si="23">SUM(Z23:Z30)</f>
        <v>11</v>
      </c>
      <c r="AA34" s="17">
        <f t="shared" si="23"/>
        <v>6</v>
      </c>
      <c r="AB34" s="17">
        <f t="shared" si="23"/>
        <v>5</v>
      </c>
      <c r="AC34" s="15">
        <f t="shared" si="17"/>
        <v>42.307692307692314</v>
      </c>
      <c r="AD34" s="15">
        <f t="shared" si="17"/>
        <v>46.153846153846146</v>
      </c>
      <c r="AE34" s="15">
        <f t="shared" si="17"/>
        <v>38.46153846153846</v>
      </c>
      <c r="AH34" s="4">
        <f t="shared" ref="AH34:AJ34" si="24">SUM(AH23:AH30)</f>
        <v>40</v>
      </c>
      <c r="AI34" s="4">
        <f t="shared" si="24"/>
        <v>21</v>
      </c>
      <c r="AJ34" s="4">
        <f t="shared" si="24"/>
        <v>19</v>
      </c>
      <c r="AK34" s="4">
        <f>SUM(AK23:AK30)</f>
        <v>26</v>
      </c>
      <c r="AL34" s="4">
        <f>SUM(AL23:AL30)</f>
        <v>13</v>
      </c>
      <c r="AM34" s="4">
        <f>SUM(AM23:AM30)</f>
        <v>13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32</v>
      </c>
      <c r="R35" s="17">
        <f t="shared" si="25"/>
        <v>17</v>
      </c>
      <c r="S35" s="17">
        <f t="shared" si="25"/>
        <v>15</v>
      </c>
      <c r="T35" s="17">
        <f t="shared" si="25"/>
        <v>-6</v>
      </c>
      <c r="U35" s="17">
        <f t="shared" si="25"/>
        <v>-2</v>
      </c>
      <c r="V35" s="17">
        <f t="shared" si="25"/>
        <v>-4</v>
      </c>
      <c r="W35" s="15">
        <f t="shared" si="15"/>
        <v>-15.789473684210531</v>
      </c>
      <c r="X35" s="15">
        <f t="shared" si="15"/>
        <v>-10.526315789473683</v>
      </c>
      <c r="Y35" s="15">
        <f t="shared" si="15"/>
        <v>-21.052631578947366</v>
      </c>
      <c r="Z35" s="17">
        <f t="shared" ref="Z35:AB35" si="26">SUM(Z25:Z30)</f>
        <v>7</v>
      </c>
      <c r="AA35" s="17">
        <f t="shared" si="26"/>
        <v>5</v>
      </c>
      <c r="AB35" s="17">
        <f t="shared" si="26"/>
        <v>2</v>
      </c>
      <c r="AC35" s="15">
        <f t="shared" si="17"/>
        <v>28.000000000000004</v>
      </c>
      <c r="AD35" s="15">
        <f t="shared" si="17"/>
        <v>41.666666666666671</v>
      </c>
      <c r="AE35" s="15">
        <f t="shared" si="17"/>
        <v>15.384615384615374</v>
      </c>
      <c r="AH35" s="4">
        <f t="shared" ref="AH35:AJ35" si="27">SUM(AH25:AH30)</f>
        <v>38</v>
      </c>
      <c r="AI35" s="4">
        <f t="shared" si="27"/>
        <v>19</v>
      </c>
      <c r="AJ35" s="4">
        <f t="shared" si="27"/>
        <v>19</v>
      </c>
      <c r="AK35" s="4">
        <f>SUM(AK25:AK30)</f>
        <v>25</v>
      </c>
      <c r="AL35" s="4">
        <f>SUM(AL25:AL30)</f>
        <v>12</v>
      </c>
      <c r="AM35" s="4">
        <f>SUM(AM25:AM30)</f>
        <v>13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20</v>
      </c>
      <c r="R36" s="17">
        <f t="shared" si="28"/>
        <v>10</v>
      </c>
      <c r="S36" s="17">
        <f t="shared" si="28"/>
        <v>10</v>
      </c>
      <c r="T36" s="17">
        <f t="shared" si="28"/>
        <v>-4</v>
      </c>
      <c r="U36" s="17">
        <f t="shared" si="28"/>
        <v>0</v>
      </c>
      <c r="V36" s="17">
        <f t="shared" si="28"/>
        <v>-4</v>
      </c>
      <c r="W36" s="15">
        <f t="shared" si="15"/>
        <v>-16.666666666666664</v>
      </c>
      <c r="X36" s="15">
        <f t="shared" si="15"/>
        <v>0</v>
      </c>
      <c r="Y36" s="15">
        <f t="shared" si="15"/>
        <v>-28.571428571428569</v>
      </c>
      <c r="Z36" s="17">
        <f t="shared" ref="Z36:AB36" si="29">SUM(Z27:Z30)</f>
        <v>7</v>
      </c>
      <c r="AA36" s="17">
        <f t="shared" si="29"/>
        <v>4</v>
      </c>
      <c r="AB36" s="17">
        <f t="shared" si="29"/>
        <v>3</v>
      </c>
      <c r="AC36" s="15">
        <f t="shared" si="17"/>
        <v>53.846153846153854</v>
      </c>
      <c r="AD36" s="15">
        <f t="shared" si="17"/>
        <v>66.666666666666671</v>
      </c>
      <c r="AE36" s="15">
        <f t="shared" si="17"/>
        <v>42.857142857142861</v>
      </c>
      <c r="AH36" s="4">
        <f t="shared" ref="AH36:AJ36" si="30">SUM(AH27:AH30)</f>
        <v>24</v>
      </c>
      <c r="AI36" s="4">
        <f t="shared" si="30"/>
        <v>10</v>
      </c>
      <c r="AJ36" s="4">
        <f t="shared" si="30"/>
        <v>14</v>
      </c>
      <c r="AK36" s="4">
        <f>SUM(AK27:AK30)</f>
        <v>13</v>
      </c>
      <c r="AL36" s="4">
        <f>SUM(AL27:AL30)</f>
        <v>6</v>
      </c>
      <c r="AM36" s="4">
        <f>SUM(AM27:AM30)</f>
        <v>7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7.5</v>
      </c>
      <c r="R39" s="12">
        <f>R33/R9*100</f>
        <v>9.5238095238095237</v>
      </c>
      <c r="S39" s="13">
        <f t="shared" si="37"/>
        <v>5.2631578947368416</v>
      </c>
      <c r="T39" s="12">
        <f>T33/T9*100</f>
        <v>-50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2.7380952380952381</v>
      </c>
      <c r="X39" s="12">
        <f t="shared" si="33"/>
        <v>0.82815734989648071</v>
      </c>
      <c r="Y39" s="12">
        <f>S39-AJ39</f>
        <v>5.2631578947368416</v>
      </c>
      <c r="Z39" s="12">
        <f t="shared" si="37"/>
        <v>-10</v>
      </c>
      <c r="AA39" s="12">
        <f t="shared" si="37"/>
        <v>-20</v>
      </c>
      <c r="AB39" s="12">
        <f t="shared" si="37"/>
        <v>0</v>
      </c>
      <c r="AC39" s="12">
        <f>Q39-AK39</f>
        <v>-5.8333333333333339</v>
      </c>
      <c r="AD39" s="12">
        <f t="shared" si="35"/>
        <v>-9.2261904761904763</v>
      </c>
      <c r="AE39" s="12">
        <f t="shared" si="35"/>
        <v>-1.8796992481203008</v>
      </c>
      <c r="AH39" s="12">
        <f t="shared" ref="AH39:AJ39" si="39">AH33/AH9*100</f>
        <v>4.7619047619047619</v>
      </c>
      <c r="AI39" s="12">
        <f t="shared" si="39"/>
        <v>8.695652173913043</v>
      </c>
      <c r="AJ39" s="12">
        <f t="shared" si="39"/>
        <v>0</v>
      </c>
      <c r="AK39" s="12">
        <f>AK33/AK9*100</f>
        <v>13.333333333333334</v>
      </c>
      <c r="AL39" s="12">
        <f>AL33/AL9*100</f>
        <v>18.75</v>
      </c>
      <c r="AM39" s="12">
        <f>AM33/AM9*100</f>
        <v>7.1428571428571423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92.5</v>
      </c>
      <c r="R40" s="12">
        <f t="shared" si="40"/>
        <v>90.476190476190482</v>
      </c>
      <c r="S40" s="12">
        <f t="shared" si="40"/>
        <v>94.73684210526315</v>
      </c>
      <c r="T40" s="12">
        <f>T34/T9*100</f>
        <v>150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-2.7380952380952266</v>
      </c>
      <c r="X40" s="12">
        <f t="shared" si="33"/>
        <v>-0.82815734989647183</v>
      </c>
      <c r="Y40" s="12">
        <f>S40-AJ40</f>
        <v>-5.2631578947368496</v>
      </c>
      <c r="Z40" s="12">
        <f>Z34/Z9*100</f>
        <v>110.00000000000001</v>
      </c>
      <c r="AA40" s="12">
        <f t="shared" ref="AA40:AB40" si="43">AA34/AA9*100</f>
        <v>120</v>
      </c>
      <c r="AB40" s="12">
        <f t="shared" si="43"/>
        <v>100</v>
      </c>
      <c r="AC40" s="12">
        <f t="shared" ref="AC40:AC42" si="44">Q40-AK40</f>
        <v>5.8333333333333286</v>
      </c>
      <c r="AD40" s="12">
        <f t="shared" si="35"/>
        <v>9.2261904761904816</v>
      </c>
      <c r="AE40" s="12">
        <f t="shared" si="35"/>
        <v>1.8796992481202892</v>
      </c>
      <c r="AH40" s="12">
        <f t="shared" ref="AH40:AJ40" si="45">AH34/AH9*100</f>
        <v>95.238095238095227</v>
      </c>
      <c r="AI40" s="12">
        <f t="shared" si="45"/>
        <v>91.304347826086953</v>
      </c>
      <c r="AJ40" s="12">
        <f t="shared" si="45"/>
        <v>100</v>
      </c>
      <c r="AK40" s="12">
        <f>AK34/AK9*100</f>
        <v>86.666666666666671</v>
      </c>
      <c r="AL40" s="12">
        <f>AL34/AL9*100</f>
        <v>81.25</v>
      </c>
      <c r="AM40" s="12">
        <f>AM34/AM9*100</f>
        <v>92.857142857142861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80.952380952380949</v>
      </c>
      <c r="S41" s="12">
        <f t="shared" si="46"/>
        <v>78.94736842105263</v>
      </c>
      <c r="T41" s="12">
        <f>T35/T9*100</f>
        <v>300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-10.476190476190482</v>
      </c>
      <c r="X41" s="12">
        <f t="shared" si="33"/>
        <v>-1.6563146997929579</v>
      </c>
      <c r="Y41" s="12">
        <f>S41-AJ41</f>
        <v>-21.05263157894737</v>
      </c>
      <c r="Z41" s="12">
        <f>Z35/Z9*100</f>
        <v>70</v>
      </c>
      <c r="AA41" s="12">
        <f t="shared" ref="AA41:AB41" si="48">AA35/AA9*100</f>
        <v>100</v>
      </c>
      <c r="AB41" s="12">
        <f t="shared" si="48"/>
        <v>40</v>
      </c>
      <c r="AC41" s="12">
        <f t="shared" si="44"/>
        <v>-3.3333333333333428</v>
      </c>
      <c r="AD41" s="12">
        <f>R41-AL41</f>
        <v>5.952380952380949</v>
      </c>
      <c r="AE41" s="12">
        <f t="shared" si="35"/>
        <v>-13.909774436090231</v>
      </c>
      <c r="AH41" s="12">
        <f>AH35/AH9*100</f>
        <v>90.476190476190482</v>
      </c>
      <c r="AI41" s="12">
        <f>AI35/AI9*100</f>
        <v>82.608695652173907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75</v>
      </c>
      <c r="AM41" s="12">
        <f t="shared" si="49"/>
        <v>92.857142857142861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47.619047619047613</v>
      </c>
      <c r="S42" s="12">
        <f t="shared" si="50"/>
        <v>52.631578947368418</v>
      </c>
      <c r="T42" s="12">
        <f t="shared" si="50"/>
        <v>200</v>
      </c>
      <c r="U42" s="12">
        <f t="shared" si="50"/>
        <v>0</v>
      </c>
      <c r="V42" s="12" t="e">
        <f t="shared" si="50"/>
        <v>#DIV/0!</v>
      </c>
      <c r="W42" s="12">
        <f t="shared" si="42"/>
        <v>-7.1428571428571388</v>
      </c>
      <c r="X42" s="12">
        <f t="shared" si="33"/>
        <v>4.1407867494823947</v>
      </c>
      <c r="Y42" s="12">
        <f>S42-AJ42</f>
        <v>-21.052631578947363</v>
      </c>
      <c r="Z42" s="12">
        <f t="shared" si="50"/>
        <v>70</v>
      </c>
      <c r="AA42" s="12">
        <f t="shared" si="50"/>
        <v>80</v>
      </c>
      <c r="AB42" s="12">
        <f t="shared" si="50"/>
        <v>60</v>
      </c>
      <c r="AC42" s="12">
        <f t="shared" si="44"/>
        <v>6.6666666666666643</v>
      </c>
      <c r="AD42" s="12">
        <f>R42-AL42</f>
        <v>10.119047619047613</v>
      </c>
      <c r="AE42" s="12">
        <f t="shared" si="35"/>
        <v>2.6315789473684177</v>
      </c>
      <c r="AH42" s="12">
        <f t="shared" ref="AH42:AJ42" si="51">AH36/AH9*100</f>
        <v>57.142857142857139</v>
      </c>
      <c r="AI42" s="12">
        <f t="shared" si="51"/>
        <v>43.478260869565219</v>
      </c>
      <c r="AJ42" s="12">
        <f t="shared" si="51"/>
        <v>73.68421052631578</v>
      </c>
      <c r="AK42" s="12">
        <f>AK36/AK9*100</f>
        <v>43.333333333333336</v>
      </c>
      <c r="AL42" s="12">
        <f>AL36/AL9*100</f>
        <v>37.5</v>
      </c>
      <c r="AM42" s="12">
        <f>AM36/AM9*100</f>
        <v>50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44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4</v>
      </c>
      <c r="C9" s="17">
        <f>SUM(C10:C30)</f>
        <v>4</v>
      </c>
      <c r="D9" s="17">
        <f>SUM(D10:D30)</f>
        <v>0</v>
      </c>
      <c r="E9" s="17">
        <f>F9+G9</f>
        <v>-2</v>
      </c>
      <c r="F9" s="17">
        <f>SUM(F10:F30)</f>
        <v>1</v>
      </c>
      <c r="G9" s="17">
        <f>SUM(G10:G30)</f>
        <v>-3</v>
      </c>
      <c r="H9" s="15">
        <f>IF(B9=E9,0,(1-(B9/(B9-E9)))*-100)</f>
        <v>-33.333333333333336</v>
      </c>
      <c r="I9" s="15">
        <f>IF(C9=F9,0,(1-(C9/(C9-F9)))*-100)</f>
        <v>33.333333333333329</v>
      </c>
      <c r="J9" s="15">
        <f>IF(D9=G9,0,(1-(D9/(D9-G9)))*-100)</f>
        <v>-100</v>
      </c>
      <c r="K9" s="17">
        <f>L9+M9</f>
        <v>-6</v>
      </c>
      <c r="L9" s="17">
        <f>SUM(L10:L30)</f>
        <v>-3</v>
      </c>
      <c r="M9" s="17">
        <f>SUM(M10:M30)</f>
        <v>-3</v>
      </c>
      <c r="N9" s="15">
        <f>IF(B9=K9,0,(1-(B9/(B9-K9)))*-100)</f>
        <v>-60</v>
      </c>
      <c r="O9" s="15">
        <f t="shared" ref="O9:P10" si="0">IF(C9=L9,0,(1-(C9/(C9-L9)))*-100)</f>
        <v>-42.857142857142861</v>
      </c>
      <c r="P9" s="15">
        <f>IF(D9=M9,0,(1-(D9/(D9-M9)))*-100)</f>
        <v>-100</v>
      </c>
      <c r="Q9" s="17">
        <f>R9+S9</f>
        <v>13</v>
      </c>
      <c r="R9" s="17">
        <f>SUM(R10:R30)</f>
        <v>5</v>
      </c>
      <c r="S9" s="17">
        <f>SUM(S10:S30)</f>
        <v>8</v>
      </c>
      <c r="T9" s="17">
        <f>U9+V9</f>
        <v>0</v>
      </c>
      <c r="U9" s="17">
        <f>SUM(U10:U30)</f>
        <v>-4</v>
      </c>
      <c r="V9" s="17">
        <f>SUM(V10:V30)</f>
        <v>4</v>
      </c>
      <c r="W9" s="15">
        <f>IF(Q9=T9,IF(Q9&gt;0,"皆増",0),(1-(Q9/(Q9-T9)))*-100)</f>
        <v>0</v>
      </c>
      <c r="X9" s="15">
        <f t="shared" ref="X9:Y30" si="1">IF(R9=U9,IF(R9&gt;0,"皆増",0),(1-(R9/(R9-U9)))*-100)</f>
        <v>-44.444444444444443</v>
      </c>
      <c r="Y9" s="15">
        <f t="shared" si="1"/>
        <v>100</v>
      </c>
      <c r="Z9" s="17">
        <f>AA9+AB9</f>
        <v>-7</v>
      </c>
      <c r="AA9" s="17">
        <f>SUM(AA10:AA30)</f>
        <v>-6</v>
      </c>
      <c r="AB9" s="17">
        <f>SUM(AB10:AB30)</f>
        <v>-1</v>
      </c>
      <c r="AC9" s="15">
        <f>IF(Q9=Z9,IF(Q9&gt;0,"皆増",0),(1-(Q9/(Q9-Z9)))*-100)</f>
        <v>-35</v>
      </c>
      <c r="AD9" s="15">
        <f t="shared" ref="AD9:AE30" si="2">IF(R9=AA9,IF(R9&gt;0,"皆増",0),(1-(R9/(R9-AA9)))*-100)</f>
        <v>-54.54545454545454</v>
      </c>
      <c r="AE9" s="15">
        <f t="shared" si="2"/>
        <v>-11.111111111111116</v>
      </c>
      <c r="AH9" s="4">
        <f t="shared" ref="AH9:AJ30" si="3">Q9-T9</f>
        <v>13</v>
      </c>
      <c r="AI9" s="4">
        <f t="shared" si="3"/>
        <v>9</v>
      </c>
      <c r="AJ9" s="4">
        <f t="shared" si="3"/>
        <v>4</v>
      </c>
      <c r="AK9" s="4">
        <f t="shared" ref="AK9:AM30" si="4">Q9-Z9</f>
        <v>20</v>
      </c>
      <c r="AL9" s="4">
        <f t="shared" si="4"/>
        <v>11</v>
      </c>
      <c r="AM9" s="4">
        <f t="shared" si="4"/>
        <v>9</v>
      </c>
    </row>
    <row r="10" spans="1:39" s="1" customFormat="1" ht="18" customHeight="1" x14ac:dyDescent="0.15">
      <c r="A10" s="4" t="s">
        <v>1</v>
      </c>
      <c r="B10" s="17">
        <f t="shared" ref="B10" si="5">C10+D10</f>
        <v>4</v>
      </c>
      <c r="C10" s="17">
        <v>4</v>
      </c>
      <c r="D10" s="17">
        <v>0</v>
      </c>
      <c r="E10" s="17">
        <f t="shared" ref="E10" si="6">F10+G10</f>
        <v>-2</v>
      </c>
      <c r="F10" s="17">
        <v>1</v>
      </c>
      <c r="G10" s="17">
        <v>-3</v>
      </c>
      <c r="H10" s="15">
        <f>IF(B10=E10,0,(1-(B10/(B10-E10)))*-100)</f>
        <v>-33.333333333333336</v>
      </c>
      <c r="I10" s="15">
        <f t="shared" ref="I10" si="7">IF(C10=F10,0,(1-(C10/(C10-F10)))*-100)</f>
        <v>33.333333333333329</v>
      </c>
      <c r="J10" s="15">
        <f>IF(D10=G10,0,(1-(D10/(D10-G10)))*-100)</f>
        <v>-100</v>
      </c>
      <c r="K10" s="17">
        <f t="shared" ref="K10" si="8">L10+M10</f>
        <v>-6</v>
      </c>
      <c r="L10" s="17">
        <v>-3</v>
      </c>
      <c r="M10" s="17">
        <v>-3</v>
      </c>
      <c r="N10" s="15">
        <f>IF(B10=K10,0,(1-(B10/(B10-K10)))*-100)</f>
        <v>-60</v>
      </c>
      <c r="O10" s="15">
        <f t="shared" si="0"/>
        <v>-42.857142857142861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-2</v>
      </c>
      <c r="AA20" s="17">
        <v>-2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-100</v>
      </c>
      <c r="Y23" s="15" t="str">
        <f t="shared" si="1"/>
        <v>皆増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-3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-50</v>
      </c>
      <c r="AD25" s="15">
        <f t="shared" si="2"/>
        <v>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-1</v>
      </c>
      <c r="V27" s="17">
        <v>-1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4</v>
      </c>
      <c r="S28" s="17">
        <v>3</v>
      </c>
      <c r="T28" s="17">
        <f t="shared" si="10"/>
        <v>6</v>
      </c>
      <c r="U28" s="17">
        <v>3</v>
      </c>
      <c r="V28" s="17">
        <v>3</v>
      </c>
      <c r="W28" s="15">
        <f t="shared" si="11"/>
        <v>600</v>
      </c>
      <c r="X28" s="15">
        <f t="shared" si="1"/>
        <v>300</v>
      </c>
      <c r="Y28" s="15" t="str">
        <f t="shared" si="1"/>
        <v>皆増</v>
      </c>
      <c r="Z28" s="17">
        <f t="shared" si="12"/>
        <v>1</v>
      </c>
      <c r="AA28" s="17">
        <v>2</v>
      </c>
      <c r="AB28" s="17">
        <v>-1</v>
      </c>
      <c r="AC28" s="15">
        <f t="shared" si="13"/>
        <v>16.666666666666675</v>
      </c>
      <c r="AD28" s="15">
        <f t="shared" si="2"/>
        <v>100</v>
      </c>
      <c r="AE28" s="15">
        <f t="shared" si="2"/>
        <v>-25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6</v>
      </c>
      <c r="AL28" s="4">
        <f t="shared" si="4"/>
        <v>2</v>
      </c>
      <c r="AM28" s="4">
        <f t="shared" si="4"/>
        <v>4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0</v>
      </c>
      <c r="S29" s="17">
        <v>4</v>
      </c>
      <c r="T29" s="17">
        <f t="shared" si="10"/>
        <v>2</v>
      </c>
      <c r="U29" s="17">
        <v>0</v>
      </c>
      <c r="V29" s="17">
        <v>2</v>
      </c>
      <c r="W29" s="15">
        <f t="shared" si="11"/>
        <v>100</v>
      </c>
      <c r="X29" s="15">
        <f t="shared" si="1"/>
        <v>0</v>
      </c>
      <c r="Y29" s="15">
        <f t="shared" si="1"/>
        <v>100</v>
      </c>
      <c r="Z29" s="17">
        <f t="shared" si="12"/>
        <v>2</v>
      </c>
      <c r="AA29" s="17">
        <v>-1</v>
      </c>
      <c r="AB29" s="17">
        <v>3</v>
      </c>
      <c r="AC29" s="15">
        <f t="shared" si="13"/>
        <v>100</v>
      </c>
      <c r="AD29" s="15">
        <f t="shared" si="2"/>
        <v>-100</v>
      </c>
      <c r="AE29" s="15">
        <f t="shared" si="2"/>
        <v>300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-3</v>
      </c>
      <c r="AA33" s="17">
        <f t="shared" si="20"/>
        <v>-3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3</v>
      </c>
      <c r="AL33" s="4">
        <f>SUM(AL13:AL22)</f>
        <v>3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5</v>
      </c>
      <c r="S34" s="17">
        <f t="shared" si="22"/>
        <v>8</v>
      </c>
      <c r="T34" s="17">
        <f t="shared" si="22"/>
        <v>2</v>
      </c>
      <c r="U34" s="17">
        <f t="shared" si="22"/>
        <v>-2</v>
      </c>
      <c r="V34" s="17">
        <f t="shared" si="22"/>
        <v>4</v>
      </c>
      <c r="W34" s="15">
        <f t="shared" si="15"/>
        <v>18.181818181818187</v>
      </c>
      <c r="X34" s="15">
        <f t="shared" si="15"/>
        <v>-28.571428571428569</v>
      </c>
      <c r="Y34" s="15">
        <f t="shared" si="15"/>
        <v>100</v>
      </c>
      <c r="Z34" s="17">
        <f t="shared" ref="Z34:AB34" si="23">SUM(Z23:Z30)</f>
        <v>-4</v>
      </c>
      <c r="AA34" s="17">
        <f t="shared" si="23"/>
        <v>-3</v>
      </c>
      <c r="AB34" s="17">
        <f t="shared" si="23"/>
        <v>-1</v>
      </c>
      <c r="AC34" s="15">
        <f t="shared" si="17"/>
        <v>-23.529411764705888</v>
      </c>
      <c r="AD34" s="15">
        <f t="shared" si="17"/>
        <v>-37.5</v>
      </c>
      <c r="AE34" s="15">
        <f t="shared" si="17"/>
        <v>-11.111111111111116</v>
      </c>
      <c r="AH34" s="4">
        <f t="shared" ref="AH34:AJ34" si="24">SUM(AH23:AH30)</f>
        <v>11</v>
      </c>
      <c r="AI34" s="4">
        <f t="shared" si="24"/>
        <v>7</v>
      </c>
      <c r="AJ34" s="4">
        <f t="shared" si="24"/>
        <v>4</v>
      </c>
      <c r="AK34" s="4">
        <f>SUM(AK23:AK30)</f>
        <v>17</v>
      </c>
      <c r="AL34" s="4">
        <f>SUM(AL23:AL30)</f>
        <v>8</v>
      </c>
      <c r="AM34" s="4">
        <f>SUM(AM23:AM30)</f>
        <v>9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5</v>
      </c>
      <c r="S35" s="17">
        <f t="shared" si="25"/>
        <v>7</v>
      </c>
      <c r="T35" s="17">
        <f t="shared" si="25"/>
        <v>5</v>
      </c>
      <c r="U35" s="17">
        <f t="shared" si="25"/>
        <v>2</v>
      </c>
      <c r="V35" s="17">
        <f t="shared" si="25"/>
        <v>3</v>
      </c>
      <c r="W35" s="15">
        <f t="shared" si="15"/>
        <v>71.428571428571416</v>
      </c>
      <c r="X35" s="15">
        <f t="shared" si="15"/>
        <v>66.666666666666671</v>
      </c>
      <c r="Y35" s="15">
        <f t="shared" si="15"/>
        <v>75</v>
      </c>
      <c r="Z35" s="17">
        <f t="shared" ref="Z35:AB35" si="26">SUM(Z25:Z30)</f>
        <v>-3</v>
      </c>
      <c r="AA35" s="17">
        <f t="shared" si="26"/>
        <v>-2</v>
      </c>
      <c r="AB35" s="17">
        <f t="shared" si="26"/>
        <v>-1</v>
      </c>
      <c r="AC35" s="15">
        <f t="shared" si="17"/>
        <v>-19.999999999999996</v>
      </c>
      <c r="AD35" s="15">
        <f t="shared" si="17"/>
        <v>-28.571428571428569</v>
      </c>
      <c r="AE35" s="15">
        <f t="shared" si="17"/>
        <v>-12.5</v>
      </c>
      <c r="AH35" s="4">
        <f t="shared" ref="AH35:AJ35" si="27">SUM(AH25:AH30)</f>
        <v>7</v>
      </c>
      <c r="AI35" s="4">
        <f t="shared" si="27"/>
        <v>3</v>
      </c>
      <c r="AJ35" s="4">
        <f t="shared" si="27"/>
        <v>4</v>
      </c>
      <c r="AK35" s="4">
        <f>SUM(AK25:AK30)</f>
        <v>15</v>
      </c>
      <c r="AL35" s="4">
        <f>SUM(AL25:AL30)</f>
        <v>7</v>
      </c>
      <c r="AM35" s="4">
        <f>SUM(AM25:AM30)</f>
        <v>8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4</v>
      </c>
      <c r="S36" s="17">
        <f t="shared" si="28"/>
        <v>7</v>
      </c>
      <c r="T36" s="17">
        <f t="shared" si="28"/>
        <v>5</v>
      </c>
      <c r="U36" s="17">
        <f t="shared" si="28"/>
        <v>2</v>
      </c>
      <c r="V36" s="17">
        <f t="shared" si="28"/>
        <v>3</v>
      </c>
      <c r="W36" s="15">
        <f t="shared" si="15"/>
        <v>83.333333333333329</v>
      </c>
      <c r="X36" s="15">
        <f t="shared" si="15"/>
        <v>100</v>
      </c>
      <c r="Y36" s="15">
        <f t="shared" si="15"/>
        <v>75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10.000000000000009</v>
      </c>
      <c r="AD36" s="15">
        <f t="shared" si="17"/>
        <v>0</v>
      </c>
      <c r="AE36" s="15">
        <f t="shared" si="17"/>
        <v>16.666666666666675</v>
      </c>
      <c r="AH36" s="4">
        <f t="shared" ref="AH36:AJ36" si="30">SUM(AH27:AH30)</f>
        <v>6</v>
      </c>
      <c r="AI36" s="4">
        <f t="shared" si="30"/>
        <v>2</v>
      </c>
      <c r="AJ36" s="4">
        <f t="shared" si="30"/>
        <v>4</v>
      </c>
      <c r="AK36" s="4">
        <f>SUM(AK27:AK30)</f>
        <v>10</v>
      </c>
      <c r="AL36" s="4">
        <f>SUM(AL27:AL30)</f>
        <v>4</v>
      </c>
      <c r="AM36" s="4">
        <f>SUM(AM27:AM30)</f>
        <v>6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50</v>
      </c>
      <c r="V39" s="12">
        <f t="shared" si="38"/>
        <v>0</v>
      </c>
      <c r="W39" s="12">
        <f>Q39-AH39</f>
        <v>-15.384615384615385</v>
      </c>
      <c r="X39" s="12">
        <f t="shared" si="33"/>
        <v>-22.222222222222221</v>
      </c>
      <c r="Y39" s="12">
        <f>S39-AJ39</f>
        <v>0</v>
      </c>
      <c r="Z39" s="12">
        <f t="shared" si="37"/>
        <v>42.857142857142854</v>
      </c>
      <c r="AA39" s="12">
        <f t="shared" si="37"/>
        <v>50</v>
      </c>
      <c r="AB39" s="12">
        <f t="shared" si="37"/>
        <v>0</v>
      </c>
      <c r="AC39" s="12">
        <f>Q39-AK39</f>
        <v>-15</v>
      </c>
      <c r="AD39" s="12">
        <f t="shared" si="35"/>
        <v>-27.27272727272727</v>
      </c>
      <c r="AE39" s="12">
        <f t="shared" si="35"/>
        <v>0</v>
      </c>
      <c r="AH39" s="12">
        <f t="shared" ref="AH39:AJ39" si="39">AH33/AH9*100</f>
        <v>15.384615384615385</v>
      </c>
      <c r="AI39" s="12">
        <f t="shared" si="39"/>
        <v>22.222222222222221</v>
      </c>
      <c r="AJ39" s="12">
        <f t="shared" si="39"/>
        <v>0</v>
      </c>
      <c r="AK39" s="12">
        <f>AK33/AK9*100</f>
        <v>15</v>
      </c>
      <c r="AL39" s="12">
        <f>AL33/AL9*100</f>
        <v>27.27272727272727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50</v>
      </c>
      <c r="V40" s="12">
        <f t="shared" si="41"/>
        <v>100</v>
      </c>
      <c r="W40" s="12">
        <f t="shared" ref="W40:W42" si="42">Q40-AH40</f>
        <v>15.384615384615387</v>
      </c>
      <c r="X40" s="12">
        <f t="shared" si="33"/>
        <v>22.222222222222214</v>
      </c>
      <c r="Y40" s="12">
        <f>S40-AJ40</f>
        <v>0</v>
      </c>
      <c r="Z40" s="12">
        <f>Z34/Z9*100</f>
        <v>57.142857142857139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15</v>
      </c>
      <c r="AD40" s="12">
        <f t="shared" si="35"/>
        <v>27.272727272727266</v>
      </c>
      <c r="AE40" s="12">
        <f t="shared" si="35"/>
        <v>0</v>
      </c>
      <c r="AH40" s="12">
        <f t="shared" ref="AH40:AJ40" si="45">AH34/AH9*100</f>
        <v>84.615384615384613</v>
      </c>
      <c r="AI40" s="12">
        <f t="shared" si="45"/>
        <v>77.777777777777786</v>
      </c>
      <c r="AJ40" s="12">
        <f t="shared" si="45"/>
        <v>100</v>
      </c>
      <c r="AK40" s="12">
        <f>AK34/AK9*100</f>
        <v>85</v>
      </c>
      <c r="AL40" s="12">
        <f>AL34/AL9*100</f>
        <v>72.727272727272734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92.307692307692307</v>
      </c>
      <c r="R41" s="12">
        <f t="shared" si="46"/>
        <v>100</v>
      </c>
      <c r="S41" s="12">
        <f t="shared" si="46"/>
        <v>87.5</v>
      </c>
      <c r="T41" s="12" t="e">
        <f>T35/T9*100</f>
        <v>#DIV/0!</v>
      </c>
      <c r="U41" s="12">
        <f t="shared" ref="U41:V41" si="47">U35/U9*100</f>
        <v>-50</v>
      </c>
      <c r="V41" s="12">
        <f t="shared" si="47"/>
        <v>75</v>
      </c>
      <c r="W41" s="12">
        <f t="shared" si="42"/>
        <v>38.46153846153846</v>
      </c>
      <c r="X41" s="12">
        <f t="shared" si="33"/>
        <v>66.666666666666671</v>
      </c>
      <c r="Y41" s="12">
        <f>S41-AJ41</f>
        <v>-12.5</v>
      </c>
      <c r="Z41" s="12">
        <f>Z35/Z9*100</f>
        <v>42.857142857142854</v>
      </c>
      <c r="AA41" s="12">
        <f t="shared" ref="AA41:AB41" si="48">AA35/AA9*100</f>
        <v>33.333333333333329</v>
      </c>
      <c r="AB41" s="12">
        <f t="shared" si="48"/>
        <v>100</v>
      </c>
      <c r="AC41" s="12">
        <f t="shared" si="44"/>
        <v>17.307692307692307</v>
      </c>
      <c r="AD41" s="12">
        <f>R41-AL41</f>
        <v>36.363636363636367</v>
      </c>
      <c r="AE41" s="12">
        <f t="shared" si="35"/>
        <v>-1.3888888888888857</v>
      </c>
      <c r="AH41" s="12">
        <f>AH35/AH9*100</f>
        <v>53.846153846153847</v>
      </c>
      <c r="AI41" s="12">
        <f>AI35/AI9*100</f>
        <v>33.333333333333329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63.636363636363633</v>
      </c>
      <c r="AM41" s="12">
        <f t="shared" si="49"/>
        <v>88.888888888888886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84.615384615384613</v>
      </c>
      <c r="R42" s="12">
        <f t="shared" si="50"/>
        <v>80</v>
      </c>
      <c r="S42" s="12">
        <f t="shared" si="50"/>
        <v>87.5</v>
      </c>
      <c r="T42" s="12" t="e">
        <f t="shared" si="50"/>
        <v>#DIV/0!</v>
      </c>
      <c r="U42" s="12">
        <f t="shared" si="50"/>
        <v>-50</v>
      </c>
      <c r="V42" s="12">
        <f t="shared" si="50"/>
        <v>75</v>
      </c>
      <c r="W42" s="12">
        <f t="shared" si="42"/>
        <v>38.46153846153846</v>
      </c>
      <c r="X42" s="12">
        <f t="shared" si="33"/>
        <v>57.777777777777779</v>
      </c>
      <c r="Y42" s="12">
        <f>S42-AJ42</f>
        <v>-12.5</v>
      </c>
      <c r="Z42" s="12">
        <f t="shared" si="50"/>
        <v>-14.285714285714285</v>
      </c>
      <c r="AA42" s="12">
        <f t="shared" si="50"/>
        <v>0</v>
      </c>
      <c r="AB42" s="12">
        <f t="shared" si="50"/>
        <v>-100</v>
      </c>
      <c r="AC42" s="12">
        <f t="shared" si="44"/>
        <v>34.615384615384613</v>
      </c>
      <c r="AD42" s="12">
        <f>R42-AL42</f>
        <v>43.636363636363633</v>
      </c>
      <c r="AE42" s="12">
        <f t="shared" si="35"/>
        <v>20.833333333333343</v>
      </c>
      <c r="AH42" s="12">
        <f t="shared" ref="AH42:AJ42" si="51">AH36/AH9*100</f>
        <v>46.153846153846153</v>
      </c>
      <c r="AI42" s="12">
        <f t="shared" si="51"/>
        <v>22.222222222222221</v>
      </c>
      <c r="AJ42" s="12">
        <f t="shared" si="51"/>
        <v>100</v>
      </c>
      <c r="AK42" s="12">
        <f>AK36/AK9*100</f>
        <v>50</v>
      </c>
      <c r="AL42" s="12">
        <f>AL36/AL9*100</f>
        <v>36.363636363636367</v>
      </c>
      <c r="AM42" s="12">
        <f>AM36/AM9*100</f>
        <v>66.666666666666657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45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7</v>
      </c>
      <c r="R9" s="17">
        <f>SUM(R10:R30)</f>
        <v>2</v>
      </c>
      <c r="S9" s="17">
        <f>SUM(S10:S30)</f>
        <v>5</v>
      </c>
      <c r="T9" s="17">
        <f>U9+V9</f>
        <v>1</v>
      </c>
      <c r="U9" s="17">
        <f>SUM(U10:U30)</f>
        <v>-1</v>
      </c>
      <c r="V9" s="17">
        <f>SUM(V10:V30)</f>
        <v>2</v>
      </c>
      <c r="W9" s="15">
        <f>IF(Q9=T9,IF(Q9&gt;0,"皆増",0),(1-(Q9/(Q9-T9)))*-100)</f>
        <v>16.666666666666675</v>
      </c>
      <c r="X9" s="15">
        <f t="shared" ref="X9:Y30" si="1">IF(R9=U9,IF(R9&gt;0,"皆増",0),(1-(R9/(R9-U9)))*-100)</f>
        <v>-33.333333333333336</v>
      </c>
      <c r="Y9" s="15">
        <f t="shared" si="1"/>
        <v>66.666666666666671</v>
      </c>
      <c r="Z9" s="17">
        <f>AA9+AB9</f>
        <v>5</v>
      </c>
      <c r="AA9" s="17">
        <f>SUM(AA10:AA30)</f>
        <v>1</v>
      </c>
      <c r="AB9" s="17">
        <f>SUM(AB10:AB30)</f>
        <v>4</v>
      </c>
      <c r="AC9" s="15">
        <f>IF(Q9=Z9,IF(Q9&gt;0,"皆増",0),(1-(Q9/(Q9-Z9)))*-100)</f>
        <v>250</v>
      </c>
      <c r="AD9" s="15">
        <f t="shared" ref="AD9:AE30" si="2">IF(R9=AA9,IF(R9&gt;0,"皆増",0),(1-(R9/(R9-AA9)))*-100)</f>
        <v>100</v>
      </c>
      <c r="AE9" s="15">
        <f t="shared" si="2"/>
        <v>400</v>
      </c>
      <c r="AH9" s="4">
        <f t="shared" ref="AH9:AJ30" si="3">Q9-T9</f>
        <v>6</v>
      </c>
      <c r="AI9" s="4">
        <f t="shared" si="3"/>
        <v>3</v>
      </c>
      <c r="AJ9" s="4">
        <f t="shared" si="3"/>
        <v>3</v>
      </c>
      <c r="AK9" s="4">
        <f t="shared" ref="AK9:AM30" si="4">Q9-Z9</f>
        <v>2</v>
      </c>
      <c r="AL9" s="4">
        <f t="shared" si="4"/>
        <v>1</v>
      </c>
      <c r="AM9" s="4">
        <f t="shared" si="4"/>
        <v>1</v>
      </c>
    </row>
    <row r="10" spans="1:39" s="1" customFormat="1" ht="18" customHeight="1" x14ac:dyDescent="0.15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 t="str">
        <f t="shared" si="2"/>
        <v>皆増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1</v>
      </c>
      <c r="U28" s="17">
        <v>-1</v>
      </c>
      <c r="V28" s="17">
        <v>2</v>
      </c>
      <c r="W28" s="15">
        <f t="shared" si="11"/>
        <v>50</v>
      </c>
      <c r="X28" s="15">
        <f t="shared" si="1"/>
        <v>-100</v>
      </c>
      <c r="Y28" s="15">
        <f t="shared" si="1"/>
        <v>200</v>
      </c>
      <c r="Z28" s="17">
        <f t="shared" si="12"/>
        <v>2</v>
      </c>
      <c r="AA28" s="17">
        <v>-1</v>
      </c>
      <c r="AB28" s="17">
        <v>3</v>
      </c>
      <c r="AC28" s="15">
        <f t="shared" si="13"/>
        <v>200</v>
      </c>
      <c r="AD28" s="15">
        <f t="shared" si="2"/>
        <v>-100</v>
      </c>
      <c r="AE28" s="15" t="str">
        <f t="shared" si="2"/>
        <v>皆増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2</v>
      </c>
      <c r="S34" s="17">
        <f t="shared" si="22"/>
        <v>5</v>
      </c>
      <c r="T34" s="17">
        <f t="shared" si="22"/>
        <v>2</v>
      </c>
      <c r="U34" s="17">
        <f t="shared" si="22"/>
        <v>-1</v>
      </c>
      <c r="V34" s="17">
        <f t="shared" si="22"/>
        <v>3</v>
      </c>
      <c r="W34" s="15">
        <f t="shared" si="15"/>
        <v>39.999999999999993</v>
      </c>
      <c r="X34" s="15">
        <f t="shared" si="15"/>
        <v>-33.333333333333336</v>
      </c>
      <c r="Y34" s="15">
        <f t="shared" si="15"/>
        <v>150</v>
      </c>
      <c r="Z34" s="17">
        <f t="shared" ref="Z34:AB34" si="23">SUM(Z23:Z30)</f>
        <v>5</v>
      </c>
      <c r="AA34" s="17">
        <f t="shared" si="23"/>
        <v>1</v>
      </c>
      <c r="AB34" s="17">
        <f t="shared" si="23"/>
        <v>4</v>
      </c>
      <c r="AC34" s="15">
        <f t="shared" si="17"/>
        <v>250</v>
      </c>
      <c r="AD34" s="15">
        <f t="shared" si="17"/>
        <v>100</v>
      </c>
      <c r="AE34" s="15">
        <f t="shared" si="17"/>
        <v>400</v>
      </c>
      <c r="AH34" s="4">
        <f t="shared" ref="AH34:AJ34" si="24">SUM(AH23:AH30)</f>
        <v>5</v>
      </c>
      <c r="AI34" s="4">
        <f t="shared" si="24"/>
        <v>3</v>
      </c>
      <c r="AJ34" s="4">
        <f t="shared" si="24"/>
        <v>2</v>
      </c>
      <c r="AK34" s="4">
        <f>SUM(AK23:AK30)</f>
        <v>2</v>
      </c>
      <c r="AL34" s="4">
        <f>SUM(AL23:AL30)</f>
        <v>1</v>
      </c>
      <c r="AM34" s="4">
        <f>SUM(AM23:AM30)</f>
        <v>1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0</v>
      </c>
      <c r="S35" s="17">
        <f t="shared" si="25"/>
        <v>5</v>
      </c>
      <c r="T35" s="17">
        <f t="shared" si="25"/>
        <v>1</v>
      </c>
      <c r="U35" s="17">
        <f t="shared" si="25"/>
        <v>-2</v>
      </c>
      <c r="V35" s="17">
        <f t="shared" si="25"/>
        <v>3</v>
      </c>
      <c r="W35" s="15">
        <f t="shared" si="15"/>
        <v>25</v>
      </c>
      <c r="X35" s="15">
        <f t="shared" si="15"/>
        <v>-100</v>
      </c>
      <c r="Y35" s="15">
        <f t="shared" si="15"/>
        <v>150</v>
      </c>
      <c r="Z35" s="17">
        <f t="shared" ref="Z35:AB35" si="26">SUM(Z25:Z30)</f>
        <v>4</v>
      </c>
      <c r="AA35" s="17">
        <f t="shared" si="26"/>
        <v>-1</v>
      </c>
      <c r="AB35" s="17">
        <f t="shared" si="26"/>
        <v>5</v>
      </c>
      <c r="AC35" s="15">
        <f t="shared" si="17"/>
        <v>400</v>
      </c>
      <c r="AD35" s="15">
        <f t="shared" si="17"/>
        <v>-100</v>
      </c>
      <c r="AE35" s="15" t="str">
        <f t="shared" si="17"/>
        <v>皆増</v>
      </c>
      <c r="AH35" s="4">
        <f t="shared" ref="AH35:AJ35" si="27">SUM(AH25:AH30)</f>
        <v>4</v>
      </c>
      <c r="AI35" s="4">
        <f t="shared" si="27"/>
        <v>2</v>
      </c>
      <c r="AJ35" s="4">
        <f t="shared" si="27"/>
        <v>2</v>
      </c>
      <c r="AK35" s="4">
        <f>SUM(AK25:AK30)</f>
        <v>1</v>
      </c>
      <c r="AL35" s="4">
        <f>SUM(AL25:AL30)</f>
        <v>1</v>
      </c>
      <c r="AM35" s="4">
        <f>SUM(AM25:AM30)</f>
        <v>0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0</v>
      </c>
      <c r="S36" s="17">
        <f t="shared" si="28"/>
        <v>5</v>
      </c>
      <c r="T36" s="17">
        <f t="shared" si="28"/>
        <v>2</v>
      </c>
      <c r="U36" s="17">
        <f t="shared" si="28"/>
        <v>-1</v>
      </c>
      <c r="V36" s="17">
        <f t="shared" si="28"/>
        <v>3</v>
      </c>
      <c r="W36" s="15">
        <f t="shared" si="15"/>
        <v>66.666666666666671</v>
      </c>
      <c r="X36" s="15">
        <f t="shared" si="15"/>
        <v>-100</v>
      </c>
      <c r="Y36" s="15">
        <f t="shared" si="15"/>
        <v>150</v>
      </c>
      <c r="Z36" s="17">
        <f t="shared" ref="Z36:AB36" si="29">SUM(Z27:Z30)</f>
        <v>4</v>
      </c>
      <c r="AA36" s="17">
        <f t="shared" si="29"/>
        <v>-1</v>
      </c>
      <c r="AB36" s="17">
        <f t="shared" si="29"/>
        <v>5</v>
      </c>
      <c r="AC36" s="15">
        <f t="shared" si="17"/>
        <v>400</v>
      </c>
      <c r="AD36" s="15">
        <f t="shared" si="17"/>
        <v>-100</v>
      </c>
      <c r="AE36" s="15" t="str">
        <f t="shared" si="17"/>
        <v>皆増</v>
      </c>
      <c r="AH36" s="4">
        <f t="shared" ref="AH36:AJ36" si="30">SUM(AH27:AH30)</f>
        <v>3</v>
      </c>
      <c r="AI36" s="4">
        <f t="shared" si="30"/>
        <v>1</v>
      </c>
      <c r="AJ36" s="4">
        <f t="shared" si="30"/>
        <v>2</v>
      </c>
      <c r="AK36" s="4">
        <f>SUM(AK27:AK30)</f>
        <v>1</v>
      </c>
      <c r="AL36" s="4">
        <f>SUM(AL27:AL30)</f>
        <v>1</v>
      </c>
      <c r="AM36" s="4">
        <f>SUM(AM27:AM30)</f>
        <v>0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-100</v>
      </c>
      <c r="U39" s="12">
        <f t="shared" ref="U39:V39" si="38">U33/U9*100</f>
        <v>0</v>
      </c>
      <c r="V39" s="12">
        <f t="shared" si="38"/>
        <v>-50</v>
      </c>
      <c r="W39" s="12">
        <f>Q39-AH39</f>
        <v>-16.666666666666664</v>
      </c>
      <c r="X39" s="12">
        <f t="shared" si="33"/>
        <v>0</v>
      </c>
      <c r="Y39" s="12">
        <f>S39-AJ39</f>
        <v>-33.333333333333329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16.666666666666664</v>
      </c>
      <c r="AI39" s="12">
        <f t="shared" si="39"/>
        <v>0</v>
      </c>
      <c r="AJ39" s="12">
        <f t="shared" si="39"/>
        <v>33.333333333333329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200</v>
      </c>
      <c r="U40" s="12">
        <f t="shared" ref="U40:V40" si="41">U34/U9*100</f>
        <v>100</v>
      </c>
      <c r="V40" s="12">
        <f t="shared" si="41"/>
        <v>150</v>
      </c>
      <c r="W40" s="12">
        <f t="shared" ref="W40:W42" si="42">Q40-AH40</f>
        <v>16.666666666666657</v>
      </c>
      <c r="X40" s="12">
        <f t="shared" si="33"/>
        <v>0</v>
      </c>
      <c r="Y40" s="12">
        <f>S40-AJ40</f>
        <v>33.333333333333343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83.333333333333343</v>
      </c>
      <c r="AI40" s="12">
        <f t="shared" si="45"/>
        <v>100</v>
      </c>
      <c r="AJ40" s="12">
        <f t="shared" si="45"/>
        <v>66.666666666666657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71.428571428571431</v>
      </c>
      <c r="R41" s="12">
        <f t="shared" si="46"/>
        <v>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200</v>
      </c>
      <c r="V41" s="12">
        <f t="shared" si="47"/>
        <v>150</v>
      </c>
      <c r="W41" s="12">
        <f t="shared" si="42"/>
        <v>4.7619047619047734</v>
      </c>
      <c r="X41" s="12">
        <f t="shared" si="33"/>
        <v>-66.666666666666657</v>
      </c>
      <c r="Y41" s="12">
        <f>S41-AJ41</f>
        <v>33.333333333333343</v>
      </c>
      <c r="Z41" s="12">
        <f>Z35/Z9*100</f>
        <v>80</v>
      </c>
      <c r="AA41" s="12">
        <f t="shared" ref="AA41:AB41" si="48">AA35/AA9*100</f>
        <v>-100</v>
      </c>
      <c r="AB41" s="12">
        <f t="shared" si="48"/>
        <v>125</v>
      </c>
      <c r="AC41" s="12">
        <f t="shared" si="44"/>
        <v>21.428571428571431</v>
      </c>
      <c r="AD41" s="12">
        <f>R41-AL41</f>
        <v>-100</v>
      </c>
      <c r="AE41" s="12">
        <f t="shared" si="35"/>
        <v>100</v>
      </c>
      <c r="AH41" s="12">
        <f>AH35/AH9*100</f>
        <v>66.666666666666657</v>
      </c>
      <c r="AI41" s="12">
        <f>AI35/AI9*100</f>
        <v>66.666666666666657</v>
      </c>
      <c r="AJ41" s="12">
        <f>AJ35/AJ9*100</f>
        <v>66.666666666666657</v>
      </c>
      <c r="AK41" s="12">
        <f t="shared" ref="AK41:AM41" si="49">AK35/AK9*100</f>
        <v>50</v>
      </c>
      <c r="AL41" s="12">
        <f t="shared" si="49"/>
        <v>100</v>
      </c>
      <c r="AM41" s="12">
        <f t="shared" si="49"/>
        <v>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71.428571428571431</v>
      </c>
      <c r="R42" s="12">
        <f t="shared" si="50"/>
        <v>0</v>
      </c>
      <c r="S42" s="12">
        <f t="shared" si="50"/>
        <v>100</v>
      </c>
      <c r="T42" s="12">
        <f t="shared" si="50"/>
        <v>200</v>
      </c>
      <c r="U42" s="12">
        <f t="shared" si="50"/>
        <v>100</v>
      </c>
      <c r="V42" s="12">
        <f t="shared" si="50"/>
        <v>150</v>
      </c>
      <c r="W42" s="12">
        <f t="shared" si="42"/>
        <v>21.428571428571431</v>
      </c>
      <c r="X42" s="12">
        <f t="shared" si="33"/>
        <v>-33.333333333333329</v>
      </c>
      <c r="Y42" s="12">
        <f>S42-AJ42</f>
        <v>33.333333333333343</v>
      </c>
      <c r="Z42" s="12">
        <f t="shared" si="50"/>
        <v>80</v>
      </c>
      <c r="AA42" s="12">
        <f t="shared" si="50"/>
        <v>-100</v>
      </c>
      <c r="AB42" s="12">
        <f t="shared" si="50"/>
        <v>125</v>
      </c>
      <c r="AC42" s="12">
        <f t="shared" si="44"/>
        <v>21.428571428571431</v>
      </c>
      <c r="AD42" s="12">
        <f>R42-AL42</f>
        <v>-100</v>
      </c>
      <c r="AE42" s="12">
        <f t="shared" si="35"/>
        <v>100</v>
      </c>
      <c r="AH42" s="12">
        <f t="shared" ref="AH42:AJ42" si="51">AH36/AH9*100</f>
        <v>50</v>
      </c>
      <c r="AI42" s="12">
        <f t="shared" si="51"/>
        <v>33.333333333333329</v>
      </c>
      <c r="AJ42" s="12">
        <f t="shared" si="51"/>
        <v>66.666666666666657</v>
      </c>
      <c r="AK42" s="12">
        <f>AK36/AK9*100</f>
        <v>50</v>
      </c>
      <c r="AL42" s="12">
        <f>AL36/AL9*100</f>
        <v>100</v>
      </c>
      <c r="AM42" s="12">
        <f>AM36/AM9*100</f>
        <v>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46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-50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-33.333333333333336</v>
      </c>
      <c r="O9" s="15">
        <f t="shared" ref="O9:P10" si="0">IF(C9=L9,0,(1-(C9/(C9-L9)))*-100)</f>
        <v>-50</v>
      </c>
      <c r="P9" s="15">
        <f>IF(D9=M9,0,(1-(D9/(D9-M9)))*-100)</f>
        <v>0</v>
      </c>
      <c r="Q9" s="17">
        <f>R9+S9</f>
        <v>9</v>
      </c>
      <c r="R9" s="17">
        <f>SUM(R10:R30)</f>
        <v>4</v>
      </c>
      <c r="S9" s="17">
        <f>SUM(S10:S30)</f>
        <v>5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-9.9999999999999982</v>
      </c>
      <c r="X9" s="15">
        <f t="shared" ref="X9:Y30" si="1">IF(R9=U9,IF(R9&gt;0,"皆増",0),(1-(R9/(R9-U9)))*-100)</f>
        <v>33.333333333333329</v>
      </c>
      <c r="Y9" s="15">
        <f t="shared" si="1"/>
        <v>-28.571428571428569</v>
      </c>
      <c r="Z9" s="17">
        <f>AA9+AB9</f>
        <v>-1</v>
      </c>
      <c r="AA9" s="17">
        <f>SUM(AA10:AA30)</f>
        <v>-1</v>
      </c>
      <c r="AB9" s="17">
        <f>SUM(AB10:AB30)</f>
        <v>0</v>
      </c>
      <c r="AC9" s="15">
        <f>IF(Q9=Z9,IF(Q9&gt;0,"皆増",0),(1-(Q9/(Q9-Z9)))*-100)</f>
        <v>-9.9999999999999982</v>
      </c>
      <c r="AD9" s="15">
        <f t="shared" ref="AD9:AE30" si="2">IF(R9=AA9,IF(R9&gt;0,"皆増",0),(1-(R9/(R9-AA9)))*-100)</f>
        <v>-19.999999999999996</v>
      </c>
      <c r="AE9" s="15">
        <f t="shared" si="2"/>
        <v>0</v>
      </c>
      <c r="AH9" s="4">
        <f t="shared" ref="AH9:AJ30" si="3">Q9-T9</f>
        <v>10</v>
      </c>
      <c r="AI9" s="4">
        <f t="shared" si="3"/>
        <v>3</v>
      </c>
      <c r="AJ9" s="4">
        <f t="shared" si="3"/>
        <v>7</v>
      </c>
      <c r="AK9" s="4">
        <f t="shared" ref="AK9:AM30" si="4">Q9-Z9</f>
        <v>10</v>
      </c>
      <c r="AL9" s="4">
        <f t="shared" si="4"/>
        <v>5</v>
      </c>
      <c r="AM9" s="4">
        <f t="shared" si="4"/>
        <v>5</v>
      </c>
    </row>
    <row r="10" spans="1:39" s="1" customFormat="1" ht="18" customHeight="1" x14ac:dyDescent="0.15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-50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-33.333333333333336</v>
      </c>
      <c r="O10" s="15">
        <f t="shared" si="0"/>
        <v>-50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-50</v>
      </c>
      <c r="X26" s="15">
        <f t="shared" si="1"/>
        <v>-50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-1</v>
      </c>
      <c r="U27" s="17">
        <v>0</v>
      </c>
      <c r="V27" s="17">
        <v>-1</v>
      </c>
      <c r="W27" s="15">
        <f t="shared" si="11"/>
        <v>-50</v>
      </c>
      <c r="X27" s="15">
        <f t="shared" si="1"/>
        <v>0</v>
      </c>
      <c r="Y27" s="15">
        <f t="shared" si="1"/>
        <v>-50</v>
      </c>
      <c r="Z27" s="17">
        <f t="shared" si="12"/>
        <v>-2</v>
      </c>
      <c r="AA27" s="17">
        <v>-2</v>
      </c>
      <c r="AB27" s="17">
        <v>0</v>
      </c>
      <c r="AC27" s="15">
        <f t="shared" si="13"/>
        <v>-66.666666666666671</v>
      </c>
      <c r="AD27" s="15">
        <f t="shared" si="2"/>
        <v>-100</v>
      </c>
      <c r="AE27" s="15">
        <f t="shared" si="2"/>
        <v>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2</v>
      </c>
      <c r="AA28" s="17">
        <v>0</v>
      </c>
      <c r="AB28" s="17">
        <v>2</v>
      </c>
      <c r="AC28" s="15">
        <f t="shared" si="13"/>
        <v>200</v>
      </c>
      <c r="AD28" s="15">
        <f t="shared" si="2"/>
        <v>0</v>
      </c>
      <c r="AE28" s="15">
        <f t="shared" si="2"/>
        <v>200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-2</v>
      </c>
      <c r="AA29" s="17">
        <v>0</v>
      </c>
      <c r="AB29" s="17">
        <v>-2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-1</v>
      </c>
      <c r="AB30" s="17">
        <v>0</v>
      </c>
      <c r="AC30" s="15">
        <f t="shared" si="13"/>
        <v>-100</v>
      </c>
      <c r="AD30" s="15">
        <f t="shared" si="2"/>
        <v>-100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1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3</v>
      </c>
      <c r="S34" s="17">
        <f t="shared" si="22"/>
        <v>5</v>
      </c>
      <c r="T34" s="17">
        <f t="shared" si="22"/>
        <v>-2</v>
      </c>
      <c r="U34" s="17">
        <f t="shared" si="22"/>
        <v>0</v>
      </c>
      <c r="V34" s="17">
        <f t="shared" si="22"/>
        <v>-2</v>
      </c>
      <c r="W34" s="15">
        <f t="shared" si="15"/>
        <v>-19.999999999999996</v>
      </c>
      <c r="X34" s="15">
        <f t="shared" si="15"/>
        <v>0</v>
      </c>
      <c r="Y34" s="15">
        <f t="shared" si="15"/>
        <v>-28.571428571428569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-11.111111111111116</v>
      </c>
      <c r="AD34" s="15">
        <f t="shared" si="17"/>
        <v>-25</v>
      </c>
      <c r="AE34" s="15">
        <f t="shared" si="17"/>
        <v>0</v>
      </c>
      <c r="AH34" s="4">
        <f t="shared" ref="AH34:AJ34" si="24">SUM(AH23:AH30)</f>
        <v>10</v>
      </c>
      <c r="AI34" s="4">
        <f t="shared" si="24"/>
        <v>3</v>
      </c>
      <c r="AJ34" s="4">
        <f t="shared" si="24"/>
        <v>7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2</v>
      </c>
      <c r="S35" s="17">
        <f t="shared" si="25"/>
        <v>5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-22.222222222222221</v>
      </c>
      <c r="X35" s="15">
        <f t="shared" si="15"/>
        <v>0</v>
      </c>
      <c r="Y35" s="15">
        <f t="shared" si="15"/>
        <v>-28.571428571428569</v>
      </c>
      <c r="Z35" s="17">
        <f t="shared" ref="Z35:AB35" si="26">SUM(Z25:Z30)</f>
        <v>-1</v>
      </c>
      <c r="AA35" s="17">
        <f t="shared" si="26"/>
        <v>-1</v>
      </c>
      <c r="AB35" s="17">
        <f t="shared" si="26"/>
        <v>0</v>
      </c>
      <c r="AC35" s="15">
        <f t="shared" si="17"/>
        <v>-12.5</v>
      </c>
      <c r="AD35" s="15">
        <f t="shared" si="17"/>
        <v>-33.333333333333336</v>
      </c>
      <c r="AE35" s="15">
        <f t="shared" si="17"/>
        <v>0</v>
      </c>
      <c r="AH35" s="4">
        <f t="shared" ref="AH35:AJ35" si="27">SUM(AH25:AH30)</f>
        <v>9</v>
      </c>
      <c r="AI35" s="4">
        <f t="shared" si="27"/>
        <v>2</v>
      </c>
      <c r="AJ35" s="4">
        <f t="shared" si="27"/>
        <v>7</v>
      </c>
      <c r="AK35" s="4">
        <f>SUM(AK25:AK30)</f>
        <v>8</v>
      </c>
      <c r="AL35" s="4">
        <f>SUM(AL25:AL30)</f>
        <v>3</v>
      </c>
      <c r="AM35" s="4">
        <f>SUM(AM25:AM30)</f>
        <v>5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0</v>
      </c>
      <c r="S36" s="17">
        <f t="shared" si="28"/>
        <v>4</v>
      </c>
      <c r="T36" s="17">
        <f t="shared" si="28"/>
        <v>-3</v>
      </c>
      <c r="U36" s="17">
        <f t="shared" si="28"/>
        <v>0</v>
      </c>
      <c r="V36" s="17">
        <f t="shared" si="28"/>
        <v>-3</v>
      </c>
      <c r="W36" s="15">
        <f t="shared" si="15"/>
        <v>-42.857142857142861</v>
      </c>
      <c r="X36" s="15">
        <f t="shared" si="15"/>
        <v>0</v>
      </c>
      <c r="Y36" s="15">
        <f t="shared" si="15"/>
        <v>-42.857142857142861</v>
      </c>
      <c r="Z36" s="17">
        <f t="shared" ref="Z36:AB36" si="29">SUM(Z27:Z30)</f>
        <v>-3</v>
      </c>
      <c r="AA36" s="17">
        <f t="shared" si="29"/>
        <v>-3</v>
      </c>
      <c r="AB36" s="17">
        <f t="shared" si="29"/>
        <v>0</v>
      </c>
      <c r="AC36" s="15">
        <f t="shared" si="17"/>
        <v>-42.857142857142861</v>
      </c>
      <c r="AD36" s="15">
        <f t="shared" si="17"/>
        <v>-100</v>
      </c>
      <c r="AE36" s="15">
        <f t="shared" si="17"/>
        <v>0</v>
      </c>
      <c r="AH36" s="4">
        <f t="shared" ref="AH36:AJ36" si="30">SUM(AH27:AH30)</f>
        <v>7</v>
      </c>
      <c r="AI36" s="4">
        <f t="shared" si="30"/>
        <v>0</v>
      </c>
      <c r="AJ36" s="4">
        <f t="shared" si="30"/>
        <v>7</v>
      </c>
      <c r="AK36" s="4">
        <f>SUM(AK27:AK30)</f>
        <v>7</v>
      </c>
      <c r="AL36" s="4">
        <f>SUM(AL27:AL30)</f>
        <v>3</v>
      </c>
      <c r="AM36" s="4">
        <f>SUM(AM27:AM30)</f>
        <v>4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25</v>
      </c>
      <c r="S39" s="13">
        <f t="shared" si="37"/>
        <v>0</v>
      </c>
      <c r="T39" s="12">
        <f>T33/T9*100</f>
        <v>-100</v>
      </c>
      <c r="U39" s="12">
        <f t="shared" ref="U39:V39" si="38">U33/U9*100</f>
        <v>100</v>
      </c>
      <c r="V39" s="12">
        <f t="shared" si="38"/>
        <v>0</v>
      </c>
      <c r="W39" s="12">
        <f>Q39-AH39</f>
        <v>11.111111111111111</v>
      </c>
      <c r="X39" s="12">
        <f t="shared" si="33"/>
        <v>25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1.1111111111111107</v>
      </c>
      <c r="AD39" s="12">
        <f t="shared" si="35"/>
        <v>5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10</v>
      </c>
      <c r="AL39" s="12">
        <f>AL33/AL9*100</f>
        <v>20</v>
      </c>
      <c r="AM39" s="12">
        <f>AM33/AM9*100</f>
        <v>0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75</v>
      </c>
      <c r="S40" s="12">
        <f t="shared" si="40"/>
        <v>100</v>
      </c>
      <c r="T40" s="12">
        <f>T34/T9*100</f>
        <v>200</v>
      </c>
      <c r="U40" s="12">
        <f t="shared" ref="U40:V40" si="41">U34/U9*100</f>
        <v>0</v>
      </c>
      <c r="V40" s="12">
        <f t="shared" si="41"/>
        <v>100</v>
      </c>
      <c r="W40" s="12">
        <f t="shared" ref="W40:W42" si="42">Q40-AH40</f>
        <v>-11.111111111111114</v>
      </c>
      <c r="X40" s="12">
        <f t="shared" si="33"/>
        <v>-25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-1.1111111111111143</v>
      </c>
      <c r="AD40" s="12">
        <f t="shared" si="35"/>
        <v>-5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</v>
      </c>
      <c r="AL40" s="12">
        <f>AL34/AL9*100</f>
        <v>80</v>
      </c>
      <c r="AM40" s="12">
        <f>AM34/AM9*100</f>
        <v>100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77.777777777777786</v>
      </c>
      <c r="R41" s="12">
        <f t="shared" si="46"/>
        <v>50</v>
      </c>
      <c r="S41" s="12">
        <f t="shared" si="46"/>
        <v>100</v>
      </c>
      <c r="T41" s="12">
        <f>T35/T9*100</f>
        <v>200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-12.222222222222214</v>
      </c>
      <c r="X41" s="12">
        <f t="shared" si="33"/>
        <v>-16.666666666666657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-2.2222222222222143</v>
      </c>
      <c r="AD41" s="12">
        <f>R41-AL41</f>
        <v>-10</v>
      </c>
      <c r="AE41" s="12">
        <f t="shared" si="35"/>
        <v>0</v>
      </c>
      <c r="AH41" s="12">
        <f>AH35/AH9*100</f>
        <v>90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60</v>
      </c>
      <c r="AM41" s="12">
        <f t="shared" si="49"/>
        <v>100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44.444444444444443</v>
      </c>
      <c r="R42" s="12">
        <f t="shared" si="50"/>
        <v>0</v>
      </c>
      <c r="S42" s="12">
        <f t="shared" si="50"/>
        <v>80</v>
      </c>
      <c r="T42" s="12">
        <f t="shared" si="50"/>
        <v>300</v>
      </c>
      <c r="U42" s="12">
        <f t="shared" si="50"/>
        <v>0</v>
      </c>
      <c r="V42" s="12">
        <f t="shared" si="50"/>
        <v>150</v>
      </c>
      <c r="W42" s="12">
        <f t="shared" si="42"/>
        <v>-25.555555555555557</v>
      </c>
      <c r="X42" s="12">
        <f t="shared" si="33"/>
        <v>0</v>
      </c>
      <c r="Y42" s="12">
        <f>S42-AJ42</f>
        <v>-20</v>
      </c>
      <c r="Z42" s="12">
        <f t="shared" si="50"/>
        <v>300</v>
      </c>
      <c r="AA42" s="12">
        <f t="shared" si="50"/>
        <v>300</v>
      </c>
      <c r="AB42" s="12" t="e">
        <f t="shared" si="50"/>
        <v>#DIV/0!</v>
      </c>
      <c r="AC42" s="12">
        <f t="shared" si="44"/>
        <v>-25.555555555555557</v>
      </c>
      <c r="AD42" s="12">
        <f>R42-AL42</f>
        <v>-60</v>
      </c>
      <c r="AE42" s="12">
        <f t="shared" si="35"/>
        <v>0</v>
      </c>
      <c r="AH42" s="12">
        <f t="shared" ref="AH42:AJ42" si="51">AH36/AH9*100</f>
        <v>70</v>
      </c>
      <c r="AI42" s="12">
        <f t="shared" si="51"/>
        <v>0</v>
      </c>
      <c r="AJ42" s="12">
        <f t="shared" si="51"/>
        <v>100</v>
      </c>
      <c r="AK42" s="12">
        <f>AK36/AK9*100</f>
        <v>70</v>
      </c>
      <c r="AL42" s="12">
        <f>AL36/AL9*100</f>
        <v>60</v>
      </c>
      <c r="AM42" s="12">
        <f>AM36/AM9*100</f>
        <v>80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1.75" customWidth="1"/>
  </cols>
  <sheetData>
    <row r="1" spans="1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15">
      <c r="A2" s="1" t="s">
        <v>96</v>
      </c>
    </row>
    <row r="3" spans="1:39" s="1" customFormat="1" ht="12" x14ac:dyDescent="0.15"/>
    <row r="4" spans="1:39" s="1" customFormat="1" ht="12" x14ac:dyDescent="0.15"/>
    <row r="5" spans="1:39" s="1" customFormat="1" ht="12" x14ac:dyDescent="0.15">
      <c r="A5" s="1" t="s">
        <v>47</v>
      </c>
    </row>
    <row r="6" spans="1:39" s="1" customFormat="1" ht="18" customHeight="1" x14ac:dyDescent="0.15">
      <c r="A6" s="2"/>
      <c r="B6" s="25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8"/>
      <c r="Q6" s="25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8"/>
    </row>
    <row r="7" spans="1:39" s="1" customFormat="1" ht="18" customHeight="1" x14ac:dyDescent="0.15">
      <c r="A7" s="7"/>
      <c r="B7" s="9" t="s">
        <v>38</v>
      </c>
      <c r="C7" s="10"/>
      <c r="D7" s="10"/>
      <c r="E7" s="22" t="s">
        <v>36</v>
      </c>
      <c r="F7" s="23"/>
      <c r="G7" s="24"/>
      <c r="H7" s="22" t="s">
        <v>40</v>
      </c>
      <c r="I7" s="23"/>
      <c r="J7" s="24"/>
      <c r="K7" s="22" t="s">
        <v>37</v>
      </c>
      <c r="L7" s="23"/>
      <c r="M7" s="24"/>
      <c r="N7" s="22" t="s">
        <v>39</v>
      </c>
      <c r="O7" s="23"/>
      <c r="P7" s="24"/>
      <c r="Q7" s="9" t="s">
        <v>38</v>
      </c>
      <c r="R7" s="10"/>
      <c r="S7" s="10"/>
      <c r="T7" s="22" t="s">
        <v>36</v>
      </c>
      <c r="U7" s="23"/>
      <c r="V7" s="24"/>
      <c r="W7" s="22" t="s">
        <v>40</v>
      </c>
      <c r="X7" s="23"/>
      <c r="Y7" s="24"/>
      <c r="Z7" s="22" t="s">
        <v>37</v>
      </c>
      <c r="AA7" s="23"/>
      <c r="AB7" s="24"/>
      <c r="AC7" s="22" t="s">
        <v>39</v>
      </c>
      <c r="AD7" s="23"/>
      <c r="AE7" s="24"/>
      <c r="AH7" s="25" t="s">
        <v>59</v>
      </c>
      <c r="AI7" s="26"/>
      <c r="AJ7" s="27"/>
      <c r="AK7" s="25" t="s">
        <v>60</v>
      </c>
      <c r="AL7" s="26"/>
      <c r="AM7" s="27"/>
    </row>
    <row r="8" spans="1:39" s="1" customFormat="1" x14ac:dyDescent="0.15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15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0</v>
      </c>
      <c r="F9" s="17">
        <f>SUM(F10:F30)</f>
        <v>1</v>
      </c>
      <c r="G9" s="17">
        <f>SUM(G10:G30)</f>
        <v>-1</v>
      </c>
      <c r="H9" s="15">
        <f>IF(B9=E9,0,(1-(B9/(B9-E9)))*-100)</f>
        <v>0</v>
      </c>
      <c r="I9" s="15">
        <f>IF(C9=F9,0,(1-(C9/(C9-F9)))*-100)</f>
        <v>100</v>
      </c>
      <c r="J9" s="15">
        <f>IF(D9=G9,0,(1-(D9/(D9-G9)))*-100)</f>
        <v>-50</v>
      </c>
      <c r="K9" s="17">
        <f>L9+M9</f>
        <v>-6</v>
      </c>
      <c r="L9" s="17">
        <f>SUM(L10:L30)</f>
        <v>-1</v>
      </c>
      <c r="M9" s="17">
        <f>SUM(M10:M30)</f>
        <v>-5</v>
      </c>
      <c r="N9" s="15">
        <f>IF(B9=K9,0,(1-(B9/(B9-K9)))*-100)</f>
        <v>-66.666666666666671</v>
      </c>
      <c r="O9" s="15">
        <f t="shared" ref="O9:P10" si="0">IF(C9=L9,0,(1-(C9/(C9-L9)))*-100)</f>
        <v>-33.333333333333336</v>
      </c>
      <c r="P9" s="15">
        <f>IF(D9=M9,0,(1-(D9/(D9-M9)))*-100)</f>
        <v>-83.333333333333343</v>
      </c>
      <c r="Q9" s="17">
        <f>R9+S9</f>
        <v>17</v>
      </c>
      <c r="R9" s="17">
        <f>SUM(R10:R30)</f>
        <v>7</v>
      </c>
      <c r="S9" s="17">
        <f>SUM(S10:S30)</f>
        <v>10</v>
      </c>
      <c r="T9" s="17">
        <f>U9+V9</f>
        <v>-8</v>
      </c>
      <c r="U9" s="17">
        <f>SUM(U10:U30)</f>
        <v>-5</v>
      </c>
      <c r="V9" s="17">
        <f>SUM(V10:V30)</f>
        <v>-3</v>
      </c>
      <c r="W9" s="15">
        <f>IF(Q9=T9,IF(Q9&gt;0,"皆増",0),(1-(Q9/(Q9-T9)))*-100)</f>
        <v>-31.999999999999996</v>
      </c>
      <c r="X9" s="15">
        <f t="shared" ref="X9:Y30" si="1">IF(R9=U9,IF(R9&gt;0,"皆増",0),(1-(R9/(R9-U9)))*-100)</f>
        <v>-41.666666666666664</v>
      </c>
      <c r="Y9" s="15">
        <f t="shared" si="1"/>
        <v>-23.076923076923073</v>
      </c>
      <c r="Z9" s="17">
        <f>AA9+AB9</f>
        <v>4</v>
      </c>
      <c r="AA9" s="17">
        <f>SUM(AA10:AA30)</f>
        <v>2</v>
      </c>
      <c r="AB9" s="17">
        <f>SUM(AB10:AB30)</f>
        <v>2</v>
      </c>
      <c r="AC9" s="15">
        <f>IF(Q9=Z9,IF(Q9&gt;0,"皆増",0),(1-(Q9/(Q9-Z9)))*-100)</f>
        <v>30.76923076923077</v>
      </c>
      <c r="AD9" s="15">
        <f t="shared" ref="AD9:AE30" si="2">IF(R9=AA9,IF(R9&gt;0,"皆増",0),(1-(R9/(R9-AA9)))*-100)</f>
        <v>39.999999999999993</v>
      </c>
      <c r="AE9" s="15">
        <f t="shared" si="2"/>
        <v>25</v>
      </c>
      <c r="AH9" s="4">
        <f t="shared" ref="AH9:AJ30" si="3">Q9-T9</f>
        <v>25</v>
      </c>
      <c r="AI9" s="4">
        <f t="shared" si="3"/>
        <v>12</v>
      </c>
      <c r="AJ9" s="4">
        <f t="shared" si="3"/>
        <v>13</v>
      </c>
      <c r="AK9" s="4">
        <f t="shared" ref="AK9:AM30" si="4">Q9-Z9</f>
        <v>13</v>
      </c>
      <c r="AL9" s="4">
        <f t="shared" si="4"/>
        <v>5</v>
      </c>
      <c r="AM9" s="4">
        <f t="shared" si="4"/>
        <v>8</v>
      </c>
    </row>
    <row r="10" spans="1:39" s="1" customFormat="1" ht="18" customHeight="1" x14ac:dyDescent="0.15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0</v>
      </c>
      <c r="F10" s="17">
        <v>1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100</v>
      </c>
      <c r="J10" s="15">
        <f>IF(D10=G10,0,(1-(D10/(D10-G10)))*-100)</f>
        <v>-50</v>
      </c>
      <c r="K10" s="17">
        <f t="shared" ref="K10" si="8">L10+M10</f>
        <v>-6</v>
      </c>
      <c r="L10" s="17">
        <v>-1</v>
      </c>
      <c r="M10" s="17">
        <v>-5</v>
      </c>
      <c r="N10" s="15">
        <f>IF(B10=K10,0,(1-(B10/(B10-K10)))*-100)</f>
        <v>-66.666666666666671</v>
      </c>
      <c r="O10" s="15">
        <f t="shared" si="0"/>
        <v>-33.333333333333336</v>
      </c>
      <c r="P10" s="15">
        <f t="shared" si="0"/>
        <v>-83.333333333333343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15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15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15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15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0</v>
      </c>
      <c r="S14" s="17">
        <v>1</v>
      </c>
      <c r="T14" s="17">
        <f t="shared" si="10"/>
        <v>1</v>
      </c>
      <c r="U14" s="17">
        <v>0</v>
      </c>
      <c r="V14" s="17">
        <v>1</v>
      </c>
      <c r="W14" s="15" t="str">
        <f t="shared" si="11"/>
        <v>皆増</v>
      </c>
      <c r="X14" s="15">
        <f t="shared" si="1"/>
        <v>0</v>
      </c>
      <c r="Y14" s="15" t="str">
        <f t="shared" si="1"/>
        <v>皆増</v>
      </c>
      <c r="Z14" s="17">
        <f t="shared" si="12"/>
        <v>1</v>
      </c>
      <c r="AA14" s="17">
        <v>0</v>
      </c>
      <c r="AB14" s="17">
        <v>1</v>
      </c>
      <c r="AC14" s="15" t="str">
        <f t="shared" si="13"/>
        <v>皆増</v>
      </c>
      <c r="AD14" s="15">
        <f t="shared" si="2"/>
        <v>0</v>
      </c>
      <c r="AE14" s="15" t="str">
        <f t="shared" si="2"/>
        <v>皆増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15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15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15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15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15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15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15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15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15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-100</v>
      </c>
      <c r="Y23" s="15" t="str">
        <f t="shared" si="1"/>
        <v>皆増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-50</v>
      </c>
      <c r="AD23" s="15">
        <f t="shared" si="2"/>
        <v>-100</v>
      </c>
      <c r="AE23" s="15" t="str">
        <f t="shared" si="2"/>
        <v>皆増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15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-3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15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1</v>
      </c>
      <c r="U25" s="17">
        <v>1</v>
      </c>
      <c r="V25" s="17">
        <v>0</v>
      </c>
      <c r="W25" s="15">
        <f t="shared" si="11"/>
        <v>50</v>
      </c>
      <c r="X25" s="15">
        <f t="shared" si="1"/>
        <v>100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>
        <f t="shared" si="13"/>
        <v>200</v>
      </c>
      <c r="AD25" s="15" t="str">
        <f t="shared" si="2"/>
        <v>皆増</v>
      </c>
      <c r="AE25" s="15">
        <f t="shared" si="2"/>
        <v>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15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-100</v>
      </c>
      <c r="Y26" s="15" t="str">
        <f t="shared" si="1"/>
        <v>皆増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-100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15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1</v>
      </c>
      <c r="S27" s="17">
        <v>3</v>
      </c>
      <c r="T27" s="17">
        <f t="shared" si="10"/>
        <v>2</v>
      </c>
      <c r="U27" s="17">
        <v>0</v>
      </c>
      <c r="V27" s="17">
        <v>2</v>
      </c>
      <c r="W27" s="15">
        <f t="shared" si="11"/>
        <v>100</v>
      </c>
      <c r="X27" s="15">
        <f t="shared" si="1"/>
        <v>0</v>
      </c>
      <c r="Y27" s="15">
        <f t="shared" si="1"/>
        <v>200</v>
      </c>
      <c r="Z27" s="17">
        <f t="shared" si="12"/>
        <v>1</v>
      </c>
      <c r="AA27" s="17">
        <v>1</v>
      </c>
      <c r="AB27" s="17">
        <v>0</v>
      </c>
      <c r="AC27" s="15">
        <f t="shared" si="13"/>
        <v>33.333333333333329</v>
      </c>
      <c r="AD27" s="15" t="str">
        <f t="shared" si="2"/>
        <v>皆増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3</v>
      </c>
      <c r="AL27" s="4">
        <f t="shared" si="4"/>
        <v>0</v>
      </c>
      <c r="AM27" s="4">
        <f t="shared" si="4"/>
        <v>3</v>
      </c>
    </row>
    <row r="28" spans="1:39" s="1" customFormat="1" ht="18" customHeight="1" x14ac:dyDescent="0.15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-6</v>
      </c>
      <c r="U28" s="17">
        <v>-2</v>
      </c>
      <c r="V28" s="17">
        <v>-4</v>
      </c>
      <c r="W28" s="15">
        <f t="shared" si="11"/>
        <v>-54.54545454545454</v>
      </c>
      <c r="X28" s="15">
        <f t="shared" si="1"/>
        <v>-50</v>
      </c>
      <c r="Y28" s="15">
        <f t="shared" si="1"/>
        <v>-57.142857142857139</v>
      </c>
      <c r="Z28" s="17">
        <f t="shared" si="12"/>
        <v>1</v>
      </c>
      <c r="AA28" s="17">
        <v>1</v>
      </c>
      <c r="AB28" s="17">
        <v>0</v>
      </c>
      <c r="AC28" s="15">
        <f t="shared" si="13"/>
        <v>25</v>
      </c>
      <c r="AD28" s="15">
        <f t="shared" si="2"/>
        <v>100</v>
      </c>
      <c r="AE28" s="15">
        <f t="shared" si="2"/>
        <v>0</v>
      </c>
      <c r="AH28" s="4">
        <f t="shared" si="3"/>
        <v>11</v>
      </c>
      <c r="AI28" s="4">
        <f t="shared" si="3"/>
        <v>4</v>
      </c>
      <c r="AJ28" s="4">
        <f t="shared" si="3"/>
        <v>7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15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2</v>
      </c>
      <c r="S29" s="17">
        <v>0</v>
      </c>
      <c r="T29" s="17">
        <f t="shared" si="10"/>
        <v>-3</v>
      </c>
      <c r="U29" s="17">
        <v>1</v>
      </c>
      <c r="V29" s="17">
        <v>-4</v>
      </c>
      <c r="W29" s="15">
        <f t="shared" si="11"/>
        <v>-60</v>
      </c>
      <c r="X29" s="15">
        <f t="shared" si="1"/>
        <v>100</v>
      </c>
      <c r="Y29" s="15">
        <f t="shared" si="1"/>
        <v>-100</v>
      </c>
      <c r="Z29" s="17">
        <f t="shared" si="12"/>
        <v>2</v>
      </c>
      <c r="AA29" s="17">
        <v>2</v>
      </c>
      <c r="AB29" s="17">
        <v>0</v>
      </c>
      <c r="AC29" s="15" t="str">
        <f t="shared" si="13"/>
        <v>皆増</v>
      </c>
      <c r="AD29" s="15" t="str">
        <f t="shared" si="2"/>
        <v>皆増</v>
      </c>
      <c r="AE29" s="15">
        <f t="shared" si="2"/>
        <v>0</v>
      </c>
      <c r="AH29" s="4">
        <f t="shared" si="3"/>
        <v>5</v>
      </c>
      <c r="AI29" s="4">
        <f t="shared" si="3"/>
        <v>1</v>
      </c>
      <c r="AJ29" s="4">
        <f t="shared" si="3"/>
        <v>4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15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15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15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15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7</v>
      </c>
      <c r="S34" s="17">
        <f t="shared" si="22"/>
        <v>9</v>
      </c>
      <c r="T34" s="17">
        <f t="shared" si="22"/>
        <v>-9</v>
      </c>
      <c r="U34" s="17">
        <f t="shared" si="22"/>
        <v>-5</v>
      </c>
      <c r="V34" s="17">
        <f t="shared" si="22"/>
        <v>-4</v>
      </c>
      <c r="W34" s="15">
        <f t="shared" si="15"/>
        <v>-36</v>
      </c>
      <c r="X34" s="15">
        <f t="shared" si="15"/>
        <v>-41.666666666666664</v>
      </c>
      <c r="Y34" s="15">
        <f t="shared" si="15"/>
        <v>-30.76923076923077</v>
      </c>
      <c r="Z34" s="17">
        <f t="shared" ref="Z34:AB34" si="23">SUM(Z23:Z30)</f>
        <v>4</v>
      </c>
      <c r="AA34" s="17">
        <f t="shared" si="23"/>
        <v>2</v>
      </c>
      <c r="AB34" s="17">
        <f t="shared" si="23"/>
        <v>2</v>
      </c>
      <c r="AC34" s="15">
        <f t="shared" si="17"/>
        <v>33.333333333333329</v>
      </c>
      <c r="AD34" s="15">
        <f t="shared" si="17"/>
        <v>39.999999999999993</v>
      </c>
      <c r="AE34" s="15">
        <f t="shared" si="17"/>
        <v>28.57142857142858</v>
      </c>
      <c r="AH34" s="4">
        <f t="shared" ref="AH34:AJ34" si="24">SUM(AH23:AH30)</f>
        <v>25</v>
      </c>
      <c r="AI34" s="4">
        <f t="shared" si="24"/>
        <v>12</v>
      </c>
      <c r="AJ34" s="4">
        <f t="shared" si="24"/>
        <v>13</v>
      </c>
      <c r="AK34" s="4">
        <f>SUM(AK23:AK30)</f>
        <v>12</v>
      </c>
      <c r="AL34" s="4">
        <f>SUM(AL23:AL30)</f>
        <v>5</v>
      </c>
      <c r="AM34" s="4">
        <f>SUM(AM23:AM30)</f>
        <v>7</v>
      </c>
    </row>
    <row r="35" spans="1:39" s="1" customFormat="1" ht="18" customHeight="1" x14ac:dyDescent="0.15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7</v>
      </c>
      <c r="S35" s="17">
        <f t="shared" si="25"/>
        <v>8</v>
      </c>
      <c r="T35" s="17">
        <f t="shared" si="25"/>
        <v>-6</v>
      </c>
      <c r="U35" s="17">
        <f t="shared" si="25"/>
        <v>-1</v>
      </c>
      <c r="V35" s="17">
        <f t="shared" si="25"/>
        <v>-5</v>
      </c>
      <c r="W35" s="15">
        <f t="shared" si="15"/>
        <v>-28.571428571428569</v>
      </c>
      <c r="X35" s="15">
        <f t="shared" si="15"/>
        <v>-12.5</v>
      </c>
      <c r="Y35" s="15">
        <f t="shared" si="15"/>
        <v>-38.46153846153846</v>
      </c>
      <c r="Z35" s="17">
        <f t="shared" ref="Z35:AB35" si="26">SUM(Z25:Z30)</f>
        <v>6</v>
      </c>
      <c r="AA35" s="17">
        <f t="shared" si="26"/>
        <v>5</v>
      </c>
      <c r="AB35" s="17">
        <f t="shared" si="26"/>
        <v>1</v>
      </c>
      <c r="AC35" s="15">
        <f t="shared" si="17"/>
        <v>66.666666666666671</v>
      </c>
      <c r="AD35" s="15">
        <f t="shared" si="17"/>
        <v>250</v>
      </c>
      <c r="AE35" s="15">
        <f t="shared" si="17"/>
        <v>14.285714285714279</v>
      </c>
      <c r="AH35" s="4">
        <f t="shared" ref="AH35:AJ35" si="27">SUM(AH25:AH30)</f>
        <v>21</v>
      </c>
      <c r="AI35" s="4">
        <f t="shared" si="27"/>
        <v>8</v>
      </c>
      <c r="AJ35" s="4">
        <f t="shared" si="27"/>
        <v>13</v>
      </c>
      <c r="AK35" s="4">
        <f>SUM(AK25:AK30)</f>
        <v>9</v>
      </c>
      <c r="AL35" s="4">
        <f>SUM(AL25:AL30)</f>
        <v>2</v>
      </c>
      <c r="AM35" s="4">
        <f>SUM(AM25:AM30)</f>
        <v>7</v>
      </c>
    </row>
    <row r="36" spans="1:39" s="1" customFormat="1" ht="18" customHeight="1" x14ac:dyDescent="0.15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5</v>
      </c>
      <c r="S36" s="17">
        <f t="shared" si="28"/>
        <v>6</v>
      </c>
      <c r="T36" s="17">
        <f t="shared" si="28"/>
        <v>-7</v>
      </c>
      <c r="U36" s="17">
        <f t="shared" si="28"/>
        <v>-1</v>
      </c>
      <c r="V36" s="17">
        <f t="shared" si="28"/>
        <v>-6</v>
      </c>
      <c r="W36" s="15">
        <f t="shared" si="15"/>
        <v>-38.888888888888886</v>
      </c>
      <c r="X36" s="15">
        <f t="shared" si="15"/>
        <v>-16.666666666666664</v>
      </c>
      <c r="Y36" s="15">
        <f t="shared" si="15"/>
        <v>-50</v>
      </c>
      <c r="Z36" s="17">
        <f t="shared" ref="Z36:AB36" si="29">SUM(Z27:Z30)</f>
        <v>4</v>
      </c>
      <c r="AA36" s="17">
        <f t="shared" si="29"/>
        <v>4</v>
      </c>
      <c r="AB36" s="17">
        <f t="shared" si="29"/>
        <v>0</v>
      </c>
      <c r="AC36" s="15">
        <f t="shared" si="17"/>
        <v>57.142857142857139</v>
      </c>
      <c r="AD36" s="15">
        <f t="shared" si="17"/>
        <v>400</v>
      </c>
      <c r="AE36" s="15">
        <f t="shared" si="17"/>
        <v>0</v>
      </c>
      <c r="AH36" s="4">
        <f t="shared" ref="AH36:AJ36" si="30">SUM(AH27:AH30)</f>
        <v>18</v>
      </c>
      <c r="AI36" s="4">
        <f t="shared" si="30"/>
        <v>6</v>
      </c>
      <c r="AJ36" s="4">
        <f t="shared" si="30"/>
        <v>12</v>
      </c>
      <c r="AK36" s="4">
        <f>SUM(AK27:AK30)</f>
        <v>7</v>
      </c>
      <c r="AL36" s="4">
        <f>SUM(AL27:AL30)</f>
        <v>1</v>
      </c>
      <c r="AM36" s="4">
        <f>SUM(AM27:AM30)</f>
        <v>6</v>
      </c>
    </row>
    <row r="37" spans="1:39" ht="18" customHeight="1" x14ac:dyDescent="0.15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15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15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5.8823529411764701</v>
      </c>
      <c r="R39" s="12">
        <f>R33/R9*100</f>
        <v>0</v>
      </c>
      <c r="S39" s="13">
        <f t="shared" si="37"/>
        <v>10</v>
      </c>
      <c r="T39" s="12">
        <f>T33/T9*100</f>
        <v>-12.5</v>
      </c>
      <c r="U39" s="12">
        <f t="shared" ref="U39:V39" si="38">U33/U9*100</f>
        <v>0</v>
      </c>
      <c r="V39" s="12">
        <f t="shared" si="38"/>
        <v>-33.333333333333329</v>
      </c>
      <c r="W39" s="12">
        <f>Q39-AH39</f>
        <v>5.8823529411764701</v>
      </c>
      <c r="X39" s="12">
        <f t="shared" si="33"/>
        <v>0</v>
      </c>
      <c r="Y39" s="12">
        <f>S39-AJ39</f>
        <v>10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-1.8099547511312224</v>
      </c>
      <c r="AD39" s="12">
        <f t="shared" si="35"/>
        <v>0</v>
      </c>
      <c r="AE39" s="12">
        <f t="shared" si="35"/>
        <v>-2.5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7.6923076923076925</v>
      </c>
      <c r="AL39" s="12">
        <f>AL33/AL9*100</f>
        <v>0</v>
      </c>
      <c r="AM39" s="12">
        <f>AM33/AM9*100</f>
        <v>12.5</v>
      </c>
    </row>
    <row r="40" spans="1:39" ht="18" customHeight="1" x14ac:dyDescent="0.15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94.117647058823522</v>
      </c>
      <c r="R40" s="12">
        <f t="shared" si="40"/>
        <v>100</v>
      </c>
      <c r="S40" s="12">
        <f t="shared" si="40"/>
        <v>90</v>
      </c>
      <c r="T40" s="12">
        <f>T34/T9*100</f>
        <v>112.5</v>
      </c>
      <c r="U40" s="12">
        <f t="shared" ref="U40:V40" si="41">U34/U9*100</f>
        <v>100</v>
      </c>
      <c r="V40" s="12">
        <f t="shared" si="41"/>
        <v>133.33333333333331</v>
      </c>
      <c r="W40" s="12">
        <f t="shared" ref="W40:W42" si="42">Q40-AH40</f>
        <v>-5.8823529411764781</v>
      </c>
      <c r="X40" s="12">
        <f t="shared" si="33"/>
        <v>0</v>
      </c>
      <c r="Y40" s="12">
        <f>S40-AJ40</f>
        <v>-10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1.8099547511312153</v>
      </c>
      <c r="AD40" s="12">
        <f t="shared" si="35"/>
        <v>0</v>
      </c>
      <c r="AE40" s="12">
        <f t="shared" si="35"/>
        <v>2.5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92.307692307692307</v>
      </c>
      <c r="AL40" s="12">
        <f>AL34/AL9*100</f>
        <v>100</v>
      </c>
      <c r="AM40" s="12">
        <f>AM34/AM9*100</f>
        <v>87.5</v>
      </c>
    </row>
    <row r="41" spans="1:39" ht="18" customHeight="1" x14ac:dyDescent="0.15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88.235294117647058</v>
      </c>
      <c r="R41" s="12">
        <f t="shared" si="46"/>
        <v>100</v>
      </c>
      <c r="S41" s="12">
        <f t="shared" si="46"/>
        <v>80</v>
      </c>
      <c r="T41" s="12">
        <f>T35/T9*100</f>
        <v>75</v>
      </c>
      <c r="U41" s="12">
        <f t="shared" ref="U41:V41" si="47">U35/U9*100</f>
        <v>20</v>
      </c>
      <c r="V41" s="12">
        <f t="shared" si="47"/>
        <v>166.66666666666669</v>
      </c>
      <c r="W41" s="12">
        <f t="shared" si="42"/>
        <v>4.235294117647058</v>
      </c>
      <c r="X41" s="12">
        <f t="shared" si="33"/>
        <v>33.333333333333343</v>
      </c>
      <c r="Y41" s="12">
        <f>S41-AJ41</f>
        <v>-20</v>
      </c>
      <c r="Z41" s="12">
        <f>Z35/Z9*100</f>
        <v>150</v>
      </c>
      <c r="AA41" s="12">
        <f t="shared" ref="AA41:AB41" si="48">AA35/AA9*100</f>
        <v>250</v>
      </c>
      <c r="AB41" s="12">
        <f t="shared" si="48"/>
        <v>50</v>
      </c>
      <c r="AC41" s="12">
        <f t="shared" si="44"/>
        <v>19.004524886877832</v>
      </c>
      <c r="AD41" s="12">
        <f>R41-AL41</f>
        <v>60</v>
      </c>
      <c r="AE41" s="12">
        <f t="shared" si="35"/>
        <v>-7.5</v>
      </c>
      <c r="AH41" s="12">
        <f>AH35/AH9*100</f>
        <v>84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69.230769230769226</v>
      </c>
      <c r="AL41" s="12">
        <f t="shared" si="49"/>
        <v>40</v>
      </c>
      <c r="AM41" s="12">
        <f t="shared" si="49"/>
        <v>87.5</v>
      </c>
    </row>
    <row r="42" spans="1:39" ht="18" customHeight="1" x14ac:dyDescent="0.15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64.705882352941174</v>
      </c>
      <c r="R42" s="12">
        <f t="shared" si="50"/>
        <v>71.428571428571431</v>
      </c>
      <c r="S42" s="12">
        <f t="shared" si="50"/>
        <v>60</v>
      </c>
      <c r="T42" s="12">
        <f t="shared" si="50"/>
        <v>87.5</v>
      </c>
      <c r="U42" s="12">
        <f t="shared" si="50"/>
        <v>20</v>
      </c>
      <c r="V42" s="12">
        <f t="shared" si="50"/>
        <v>200</v>
      </c>
      <c r="W42" s="12">
        <f t="shared" si="42"/>
        <v>-7.294117647058826</v>
      </c>
      <c r="X42" s="12">
        <f t="shared" si="33"/>
        <v>21.428571428571431</v>
      </c>
      <c r="Y42" s="12">
        <f>S42-AJ42</f>
        <v>-32.307692307692307</v>
      </c>
      <c r="Z42" s="12">
        <f t="shared" si="50"/>
        <v>100</v>
      </c>
      <c r="AA42" s="12">
        <f t="shared" si="50"/>
        <v>200</v>
      </c>
      <c r="AB42" s="12">
        <f t="shared" si="50"/>
        <v>0</v>
      </c>
      <c r="AC42" s="12">
        <f t="shared" si="44"/>
        <v>10.859728506787327</v>
      </c>
      <c r="AD42" s="12">
        <f>R42-AL42</f>
        <v>51.428571428571431</v>
      </c>
      <c r="AE42" s="12">
        <f t="shared" si="35"/>
        <v>-15</v>
      </c>
      <c r="AH42" s="12">
        <f t="shared" ref="AH42:AJ42" si="51">AH36/AH9*100</f>
        <v>72</v>
      </c>
      <c r="AI42" s="12">
        <f t="shared" si="51"/>
        <v>50</v>
      </c>
      <c r="AJ42" s="12">
        <f t="shared" si="51"/>
        <v>92.307692307692307</v>
      </c>
      <c r="AK42" s="12">
        <f>AK36/AK9*100</f>
        <v>53.846153846153847</v>
      </c>
      <c r="AL42" s="12">
        <f>AL36/AL9*100</f>
        <v>20</v>
      </c>
      <c r="AM42" s="12">
        <f>AM36/AM9*100</f>
        <v>75</v>
      </c>
    </row>
    <row r="43" spans="1:39" x14ac:dyDescent="0.15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cp:lastPrinted>2017-11-02T09:42:44Z</cp:lastPrinted>
  <dcterms:created xsi:type="dcterms:W3CDTF">2017-09-15T07:09:36Z</dcterms:created>
  <dcterms:modified xsi:type="dcterms:W3CDTF">2021-08-12T01:00:48Z</dcterms:modified>
</cp:coreProperties>
</file>