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3031DFDE-D497-4785-BD8C-71ADD5CA9ADA}"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<sst xmlns="http://schemas.openxmlformats.org/spreadsheetml/2006/main" count="207" uniqueCount="66">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</sst>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-284</v>
      </c>
      <c r="C9" s="17">
        <f t="shared" si="0"/>
        <v>-346</v>
      </c>
      <c r="D9" s="17">
        <f t="shared" si="0"/>
        <v>-78</v>
      </c>
      <c r="E9" s="17">
        <f t="shared" si="0"/>
        <v>-328</v>
      </c>
      <c r="F9" s="17">
        <f t="shared" si="0"/>
        <v>301</v>
      </c>
      <c r="G9" s="17">
        <f t="shared" si="0"/>
        <v>17</v>
      </c>
      <c r="H9" s="17">
        <f t="shared" si="0"/>
        <v>629</v>
      </c>
      <c r="I9" s="17">
        <f t="shared" si="0"/>
        <v>87</v>
      </c>
      <c r="J9" s="28">
        <f t="shared" ref="J9:J19" si="1">K9-L9</f>
        <v>-7.0234248113099902</v>
      </c>
      <c r="K9" s="32">
        <v>6.4452770372082533</v>
      </c>
      <c r="L9" s="32">
        <v>13.468701848518243</v>
      </c>
      <c r="M9" s="17">
        <f t="shared" ref="M9:U9" si="2">M10+M11</f>
        <v>44</v>
      </c>
      <c r="N9" s="17">
        <f t="shared" si="2"/>
        <v>936</v>
      </c>
      <c r="O9" s="17">
        <f t="shared" si="2"/>
        <v>143</v>
      </c>
      <c r="P9" s="17">
        <f t="shared" si="2"/>
        <v>541</v>
      </c>
      <c r="Q9" s="17">
        <f t="shared" si="2"/>
        <v>395</v>
      </c>
      <c r="R9" s="17">
        <f t="shared" si="2"/>
        <v>892</v>
      </c>
      <c r="S9" s="17">
        <f t="shared" si="2"/>
        <v>151</v>
      </c>
      <c r="T9" s="17">
        <f t="shared" si="2"/>
        <v>497</v>
      </c>
      <c r="U9" s="17">
        <f t="shared" si="2"/>
        <v>395</v>
      </c>
      <c r="V9" s="28">
        <v>0.94216674298061065</v>
      </c>
    </row>
    <row r="10" spans="1:22" ht="18.75" customHeight="1" x14ac:dyDescent="0.2">
      <c r="A10" s="6" t="s">
        <v>28</v>
      </c>
      <c r="B10" s="18">
        <f t="shared" ref="B10:I10" si="3">B20+B21+B22+B23</f>
        <v>-180</v>
      </c>
      <c r="C10" s="18">
        <f t="shared" si="3"/>
        <v>-398</v>
      </c>
      <c r="D10" s="18">
        <f t="shared" si="3"/>
        <v>-102</v>
      </c>
      <c r="E10" s="18">
        <f t="shared" si="3"/>
        <v>-198</v>
      </c>
      <c r="F10" s="18">
        <f t="shared" si="3"/>
        <v>238</v>
      </c>
      <c r="G10" s="18">
        <f t="shared" si="3"/>
        <v>13</v>
      </c>
      <c r="H10" s="18">
        <f t="shared" si="3"/>
        <v>436</v>
      </c>
      <c r="I10" s="18">
        <f t="shared" si="3"/>
        <v>61</v>
      </c>
      <c r="J10" s="25">
        <f t="shared" si="1"/>
        <v>-5.6465754734700813</v>
      </c>
      <c r="K10" s="33">
        <v>6.7872977913428247</v>
      </c>
      <c r="L10" s="33">
        <v>12.433873264812906</v>
      </c>
      <c r="M10" s="18">
        <f t="shared" ref="M10:U10" si="4">M20+M21+M22+M23</f>
        <v>18</v>
      </c>
      <c r="N10" s="18">
        <f t="shared" si="4"/>
        <v>673</v>
      </c>
      <c r="O10" s="18">
        <f t="shared" si="4"/>
        <v>89</v>
      </c>
      <c r="P10" s="18">
        <f t="shared" si="4"/>
        <v>449</v>
      </c>
      <c r="Q10" s="18">
        <f t="shared" si="4"/>
        <v>224</v>
      </c>
      <c r="R10" s="18">
        <f t="shared" si="4"/>
        <v>655</v>
      </c>
      <c r="S10" s="18">
        <f t="shared" si="4"/>
        <v>143</v>
      </c>
      <c r="T10" s="18">
        <f t="shared" si="4"/>
        <v>403</v>
      </c>
      <c r="U10" s="18">
        <f t="shared" si="4"/>
        <v>252</v>
      </c>
      <c r="V10" s="25">
        <v>0.51332504304273741</v>
      </c>
    </row>
    <row r="11" spans="1:22" ht="18.75" customHeight="1" x14ac:dyDescent="0.2">
      <c r="A11" s="2" t="s">
        <v>27</v>
      </c>
      <c r="B11" s="19">
        <f t="shared" ref="B11:I11" si="5">B12+B13+B14+B15+B16</f>
        <v>-104</v>
      </c>
      <c r="C11" s="19">
        <f t="shared" si="5"/>
        <v>52</v>
      </c>
      <c r="D11" s="19">
        <f t="shared" si="5"/>
        <v>24</v>
      </c>
      <c r="E11" s="19">
        <f t="shared" si="5"/>
        <v>-130</v>
      </c>
      <c r="F11" s="19">
        <f t="shared" si="5"/>
        <v>63</v>
      </c>
      <c r="G11" s="19">
        <f t="shared" si="5"/>
        <v>4</v>
      </c>
      <c r="H11" s="19">
        <f t="shared" si="5"/>
        <v>193</v>
      </c>
      <c r="I11" s="19">
        <f t="shared" si="5"/>
        <v>26</v>
      </c>
      <c r="J11" s="27">
        <f t="shared" si="1"/>
        <v>-11.172837078843497</v>
      </c>
      <c r="K11" s="34">
        <v>5.4145287382087721</v>
      </c>
      <c r="L11" s="34">
        <v>16.58736581705227</v>
      </c>
      <c r="M11" s="19">
        <f t="shared" ref="M11:U11" si="6">M12+M13+M14+M15+M16</f>
        <v>26</v>
      </c>
      <c r="N11" s="19">
        <f t="shared" si="6"/>
        <v>263</v>
      </c>
      <c r="O11" s="19">
        <f t="shared" si="6"/>
        <v>54</v>
      </c>
      <c r="P11" s="19">
        <f t="shared" si="6"/>
        <v>92</v>
      </c>
      <c r="Q11" s="19">
        <f t="shared" si="6"/>
        <v>171</v>
      </c>
      <c r="R11" s="19">
        <f t="shared" si="6"/>
        <v>237</v>
      </c>
      <c r="S11" s="19">
        <f t="shared" si="6"/>
        <v>8</v>
      </c>
      <c r="T11" s="19">
        <f t="shared" si="6"/>
        <v>94</v>
      </c>
      <c r="U11" s="19">
        <f t="shared" si="6"/>
        <v>143</v>
      </c>
      <c r="V11" s="30">
        <v>2.2345674157687014</v>
      </c>
    </row>
    <row r="12" spans="1:22" ht="18.75" customHeight="1" x14ac:dyDescent="0.2">
      <c r="A12" s="6" t="s">
        <v>26</v>
      </c>
      <c r="B12" s="18">
        <f t="shared" ref="B12:I12" si="7">B24</f>
        <v>-7</v>
      </c>
      <c r="C12" s="18">
        <f t="shared" si="7"/>
        <v>-6</v>
      </c>
      <c r="D12" s="18">
        <f t="shared" si="7"/>
        <v>12</v>
      </c>
      <c r="E12" s="18">
        <f t="shared" si="7"/>
        <v>-7</v>
      </c>
      <c r="F12" s="18">
        <f t="shared" si="7"/>
        <v>6</v>
      </c>
      <c r="G12" s="18">
        <f t="shared" si="7"/>
        <v>5</v>
      </c>
      <c r="H12" s="18">
        <f t="shared" si="7"/>
        <v>13</v>
      </c>
      <c r="I12" s="18">
        <f t="shared" si="7"/>
        <v>0</v>
      </c>
      <c r="J12" s="25">
        <f t="shared" si="1"/>
        <v>-7.7070651616522996</v>
      </c>
      <c r="K12" s="33">
        <v>6.6060558528448263</v>
      </c>
      <c r="L12" s="33">
        <v>14.313121014497126</v>
      </c>
      <c r="M12" s="18">
        <f t="shared" ref="M12:U12" si="8">M24</f>
        <v>0</v>
      </c>
      <c r="N12" s="18">
        <f t="shared" si="8"/>
        <v>20</v>
      </c>
      <c r="O12" s="18">
        <f t="shared" si="8"/>
        <v>12</v>
      </c>
      <c r="P12" s="18">
        <f t="shared" si="8"/>
        <v>5</v>
      </c>
      <c r="Q12" s="18">
        <f t="shared" si="8"/>
        <v>15</v>
      </c>
      <c r="R12" s="18">
        <f t="shared" si="8"/>
        <v>20</v>
      </c>
      <c r="S12" s="18">
        <f t="shared" si="8"/>
        <v>5</v>
      </c>
      <c r="T12" s="18">
        <f t="shared" si="8"/>
        <v>5</v>
      </c>
      <c r="U12" s="18">
        <f t="shared" si="8"/>
        <v>15</v>
      </c>
      <c r="V12" s="25">
        <v>0</v>
      </c>
    </row>
    <row r="13" spans="1:22" ht="18.75" customHeight="1" x14ac:dyDescent="0.2">
      <c r="A13" s="4" t="s">
        <v>25</v>
      </c>
      <c r="B13" s="20">
        <f t="shared" ref="B13:I13" si="9">B25+B26+B27</f>
        <v>-48</v>
      </c>
      <c r="C13" s="20">
        <f t="shared" si="9"/>
        <v>7</v>
      </c>
      <c r="D13" s="20">
        <f t="shared" si="9"/>
        <v>-41</v>
      </c>
      <c r="E13" s="20">
        <f t="shared" si="9"/>
        <v>-36</v>
      </c>
      <c r="F13" s="20">
        <f t="shared" si="9"/>
        <v>5</v>
      </c>
      <c r="G13" s="20">
        <f t="shared" si="9"/>
        <v>-10</v>
      </c>
      <c r="H13" s="20">
        <f t="shared" si="9"/>
        <v>41</v>
      </c>
      <c r="I13" s="20">
        <f t="shared" si="9"/>
        <v>17</v>
      </c>
      <c r="J13" s="26">
        <f t="shared" si="1"/>
        <v>-17.072296106892843</v>
      </c>
      <c r="K13" s="35">
        <v>2.3711522370684501</v>
      </c>
      <c r="L13" s="35">
        <v>19.443448343961293</v>
      </c>
      <c r="M13" s="20">
        <f t="shared" ref="M13:U13" si="10">M25+M26+M27</f>
        <v>-12</v>
      </c>
      <c r="N13" s="20">
        <f t="shared" si="10"/>
        <v>35</v>
      </c>
      <c r="O13" s="20">
        <f t="shared" si="10"/>
        <v>-5</v>
      </c>
      <c r="P13" s="20">
        <f t="shared" si="10"/>
        <v>8</v>
      </c>
      <c r="Q13" s="20">
        <f t="shared" si="10"/>
        <v>27</v>
      </c>
      <c r="R13" s="20">
        <f t="shared" si="10"/>
        <v>47</v>
      </c>
      <c r="S13" s="20">
        <f t="shared" si="10"/>
        <v>9</v>
      </c>
      <c r="T13" s="20">
        <f t="shared" si="10"/>
        <v>19</v>
      </c>
      <c r="U13" s="20">
        <f t="shared" si="10"/>
        <v>28</v>
      </c>
      <c r="V13" s="26">
        <v>-5.6907653689642785</v>
      </c>
    </row>
    <row r="14" spans="1:22" ht="18.75" customHeight="1" x14ac:dyDescent="0.2">
      <c r="A14" s="4" t="s">
        <v>24</v>
      </c>
      <c r="B14" s="20">
        <f t="shared" ref="B14:I14" si="11">B28+B29+B30+B31</f>
        <v>-12</v>
      </c>
      <c r="C14" s="20">
        <f t="shared" si="11"/>
        <v>46</v>
      </c>
      <c r="D14" s="20">
        <f t="shared" si="11"/>
        <v>24</v>
      </c>
      <c r="E14" s="20">
        <f t="shared" si="11"/>
        <v>-39</v>
      </c>
      <c r="F14" s="20">
        <f t="shared" si="11"/>
        <v>32</v>
      </c>
      <c r="G14" s="20">
        <f t="shared" si="11"/>
        <v>5</v>
      </c>
      <c r="H14" s="20">
        <f t="shared" si="11"/>
        <v>71</v>
      </c>
      <c r="I14" s="20">
        <f t="shared" si="11"/>
        <v>13</v>
      </c>
      <c r="J14" s="26">
        <f t="shared" si="1"/>
        <v>-8.7840222738368823</v>
      </c>
      <c r="K14" s="35">
        <v>7.207402891353337</v>
      </c>
      <c r="L14" s="35">
        <v>15.991425165190218</v>
      </c>
      <c r="M14" s="20">
        <f t="shared" ref="M14:U14" si="12">M28+M29+M30+M31</f>
        <v>27</v>
      </c>
      <c r="N14" s="20">
        <f t="shared" si="12"/>
        <v>104</v>
      </c>
      <c r="O14" s="20">
        <f t="shared" si="12"/>
        <v>16</v>
      </c>
      <c r="P14" s="20">
        <f t="shared" si="12"/>
        <v>41</v>
      </c>
      <c r="Q14" s="20">
        <f t="shared" si="12"/>
        <v>63</v>
      </c>
      <c r="R14" s="20">
        <f t="shared" si="12"/>
        <v>77</v>
      </c>
      <c r="S14" s="20">
        <f t="shared" si="12"/>
        <v>-16</v>
      </c>
      <c r="T14" s="20">
        <f t="shared" si="12"/>
        <v>33</v>
      </c>
      <c r="U14" s="20">
        <f t="shared" si="12"/>
        <v>44</v>
      </c>
      <c r="V14" s="26">
        <v>6.0812461895793781</v>
      </c>
    </row>
    <row r="15" spans="1:22" ht="18.75" customHeight="1" x14ac:dyDescent="0.2">
      <c r="A15" s="4" t="s">
        <v>23</v>
      </c>
      <c r="B15" s="20">
        <f t="shared" ref="B15:I15" si="13">B32+B33+B34+B35</f>
        <v>-25</v>
      </c>
      <c r="C15" s="20">
        <f t="shared" si="13"/>
        <v>21</v>
      </c>
      <c r="D15" s="20">
        <f t="shared" si="13"/>
        <v>17</v>
      </c>
      <c r="E15" s="20">
        <f t="shared" si="13"/>
        <v>-34</v>
      </c>
      <c r="F15" s="20">
        <f t="shared" si="13"/>
        <v>16</v>
      </c>
      <c r="G15" s="20">
        <f t="shared" si="13"/>
        <v>0</v>
      </c>
      <c r="H15" s="20">
        <f t="shared" si="13"/>
        <v>50</v>
      </c>
      <c r="I15" s="22">
        <f t="shared" si="13"/>
        <v>-3</v>
      </c>
      <c r="J15" s="26">
        <f>K15-L15</f>
        <v>-10.111454134655887</v>
      </c>
      <c r="K15" s="35">
        <v>4.7583313574851243</v>
      </c>
      <c r="L15" s="35">
        <v>14.869785492141011</v>
      </c>
      <c r="M15" s="22">
        <f t="shared" ref="M15:U15" si="14">M32+M33+M34+M35</f>
        <v>9</v>
      </c>
      <c r="N15" s="20">
        <f t="shared" si="14"/>
        <v>91</v>
      </c>
      <c r="O15" s="20">
        <f t="shared" si="14"/>
        <v>27</v>
      </c>
      <c r="P15" s="20">
        <f t="shared" si="14"/>
        <v>31</v>
      </c>
      <c r="Q15" s="20">
        <f t="shared" si="14"/>
        <v>60</v>
      </c>
      <c r="R15" s="20">
        <f>R32+R33+R34+R35</f>
        <v>82</v>
      </c>
      <c r="S15" s="20">
        <f t="shared" si="14"/>
        <v>13</v>
      </c>
      <c r="T15" s="20">
        <f t="shared" si="14"/>
        <v>31</v>
      </c>
      <c r="U15" s="20">
        <f t="shared" si="14"/>
        <v>51</v>
      </c>
      <c r="V15" s="26">
        <v>2.6765613885853838</v>
      </c>
    </row>
    <row r="16" spans="1:22" ht="18.75" customHeight="1" x14ac:dyDescent="0.2">
      <c r="A16" s="2" t="s">
        <v>22</v>
      </c>
      <c r="B16" s="19">
        <f t="shared" ref="B16:I16" si="15">B36+B37+B38</f>
        <v>-12</v>
      </c>
      <c r="C16" s="19">
        <f t="shared" si="15"/>
        <v>-16</v>
      </c>
      <c r="D16" s="19">
        <f t="shared" si="15"/>
        <v>12</v>
      </c>
      <c r="E16" s="19">
        <f t="shared" si="15"/>
        <v>-14</v>
      </c>
      <c r="F16" s="19">
        <f t="shared" si="15"/>
        <v>4</v>
      </c>
      <c r="G16" s="19">
        <f t="shared" si="15"/>
        <v>4</v>
      </c>
      <c r="H16" s="19">
        <f t="shared" si="15"/>
        <v>18</v>
      </c>
      <c r="I16" s="19">
        <f t="shared" si="15"/>
        <v>-1</v>
      </c>
      <c r="J16" s="27">
        <f t="shared" si="1"/>
        <v>-17.156401923128573</v>
      </c>
      <c r="K16" s="34">
        <v>4.9018291208938782</v>
      </c>
      <c r="L16" s="34">
        <v>22.058231044022452</v>
      </c>
      <c r="M16" s="19">
        <f t="shared" ref="M16:U16" si="16">M36+M37+M38</f>
        <v>2</v>
      </c>
      <c r="N16" s="19">
        <f t="shared" si="16"/>
        <v>13</v>
      </c>
      <c r="O16" s="19">
        <f t="shared" si="16"/>
        <v>4</v>
      </c>
      <c r="P16" s="19">
        <f t="shared" si="16"/>
        <v>7</v>
      </c>
      <c r="Q16" s="19">
        <f t="shared" si="16"/>
        <v>6</v>
      </c>
      <c r="R16" s="19">
        <f t="shared" si="16"/>
        <v>11</v>
      </c>
      <c r="S16" s="19">
        <f t="shared" si="16"/>
        <v>-3</v>
      </c>
      <c r="T16" s="19">
        <f t="shared" si="16"/>
        <v>6</v>
      </c>
      <c r="U16" s="19">
        <f t="shared" si="16"/>
        <v>5</v>
      </c>
      <c r="V16" s="30">
        <v>2.4509145604469396</v>
      </c>
    </row>
    <row r="17" spans="1:22" ht="18.75" customHeight="1" x14ac:dyDescent="0.2">
      <c r="A17" s="6" t="s">
        <v>21</v>
      </c>
      <c r="B17" s="18">
        <f t="shared" ref="B17:I17" si="17">B12+B13+B20</f>
        <v>-121</v>
      </c>
      <c r="C17" s="18">
        <f t="shared" si="17"/>
        <v>-142</v>
      </c>
      <c r="D17" s="18">
        <f t="shared" si="17"/>
        <v>-23</v>
      </c>
      <c r="E17" s="18">
        <f t="shared" si="17"/>
        <v>-93</v>
      </c>
      <c r="F17" s="18">
        <f t="shared" si="17"/>
        <v>128</v>
      </c>
      <c r="G17" s="18">
        <f t="shared" si="17"/>
        <v>4</v>
      </c>
      <c r="H17" s="18">
        <f t="shared" si="17"/>
        <v>221</v>
      </c>
      <c r="I17" s="18">
        <f t="shared" si="17"/>
        <v>-2</v>
      </c>
      <c r="J17" s="25">
        <f t="shared" si="1"/>
        <v>-4.9073430882649527</v>
      </c>
      <c r="K17" s="33">
        <v>6.7541926376119763</v>
      </c>
      <c r="L17" s="33">
        <v>11.661535725876929</v>
      </c>
      <c r="M17" s="18">
        <f t="shared" ref="M17:U17" si="18">M12+M13+M20</f>
        <v>-28</v>
      </c>
      <c r="N17" s="18">
        <f t="shared" si="18"/>
        <v>295</v>
      </c>
      <c r="O17" s="18">
        <f t="shared" si="18"/>
        <v>46</v>
      </c>
      <c r="P17" s="18">
        <f t="shared" si="18"/>
        <v>184</v>
      </c>
      <c r="Q17" s="18">
        <f t="shared" si="18"/>
        <v>111</v>
      </c>
      <c r="R17" s="18">
        <f t="shared" si="18"/>
        <v>323</v>
      </c>
      <c r="S17" s="18">
        <f t="shared" si="18"/>
        <v>75</v>
      </c>
      <c r="T17" s="18">
        <f t="shared" si="18"/>
        <v>206</v>
      </c>
      <c r="U17" s="18">
        <f t="shared" si="18"/>
        <v>117</v>
      </c>
      <c r="V17" s="25">
        <v>-1.4774796394776235</v>
      </c>
    </row>
    <row r="18" spans="1:22" ht="18.75" customHeight="1" x14ac:dyDescent="0.2">
      <c r="A18" s="4" t="s">
        <v>20</v>
      </c>
      <c r="B18" s="20">
        <f t="shared" ref="B18:I18" si="19">B14+B22</f>
        <v>-82</v>
      </c>
      <c r="C18" s="20">
        <f t="shared" si="19"/>
        <v>27</v>
      </c>
      <c r="D18" s="20">
        <f t="shared" si="19"/>
        <v>-47</v>
      </c>
      <c r="E18" s="20">
        <f t="shared" si="19"/>
        <v>-85</v>
      </c>
      <c r="F18" s="20">
        <f t="shared" si="19"/>
        <v>50</v>
      </c>
      <c r="G18" s="20">
        <f t="shared" si="19"/>
        <v>8</v>
      </c>
      <c r="H18" s="20">
        <f t="shared" si="19"/>
        <v>135</v>
      </c>
      <c r="I18" s="20">
        <f t="shared" si="19"/>
        <v>40</v>
      </c>
      <c r="J18" s="26">
        <f t="shared" si="1"/>
        <v>-10.187776900656615</v>
      </c>
      <c r="K18" s="35">
        <v>5.9928099415627143</v>
      </c>
      <c r="L18" s="35">
        <v>16.180586842219331</v>
      </c>
      <c r="M18" s="20">
        <f t="shared" ref="M18:U18" si="20">M14+M22</f>
        <v>3</v>
      </c>
      <c r="N18" s="20">
        <f t="shared" si="20"/>
        <v>166</v>
      </c>
      <c r="O18" s="20">
        <f t="shared" si="20"/>
        <v>-7</v>
      </c>
      <c r="P18" s="20">
        <f t="shared" si="20"/>
        <v>69</v>
      </c>
      <c r="Q18" s="20">
        <f t="shared" si="20"/>
        <v>97</v>
      </c>
      <c r="R18" s="20">
        <f t="shared" si="20"/>
        <v>163</v>
      </c>
      <c r="S18" s="20">
        <f t="shared" si="20"/>
        <v>8</v>
      </c>
      <c r="T18" s="20">
        <f t="shared" si="20"/>
        <v>76</v>
      </c>
      <c r="U18" s="20">
        <f t="shared" si="20"/>
        <v>87</v>
      </c>
      <c r="V18" s="26">
        <v>0.35956859649376582</v>
      </c>
    </row>
    <row r="19" spans="1:22" ht="18.75" customHeight="1" x14ac:dyDescent="0.2">
      <c r="A19" s="2" t="s">
        <v>19</v>
      </c>
      <c r="B19" s="19">
        <f t="shared" ref="B19:I19" si="21">B15+B16+B21+B23</f>
        <v>-81</v>
      </c>
      <c r="C19" s="19">
        <f t="shared" si="21"/>
        <v>-231</v>
      </c>
      <c r="D19" s="19">
        <f t="shared" si="21"/>
        <v>-8</v>
      </c>
      <c r="E19" s="19">
        <f t="shared" si="21"/>
        <v>-150</v>
      </c>
      <c r="F19" s="19">
        <f t="shared" si="21"/>
        <v>123</v>
      </c>
      <c r="G19" s="19">
        <f t="shared" si="21"/>
        <v>5</v>
      </c>
      <c r="H19" s="19">
        <f t="shared" si="21"/>
        <v>273</v>
      </c>
      <c r="I19" s="21">
        <f t="shared" si="21"/>
        <v>49</v>
      </c>
      <c r="J19" s="27">
        <f t="shared" si="1"/>
        <v>-7.7294328615108707</v>
      </c>
      <c r="K19" s="34">
        <v>6.3381349464389132</v>
      </c>
      <c r="L19" s="34">
        <v>14.067567807949784</v>
      </c>
      <c r="M19" s="21">
        <f t="shared" ref="M19:U19" si="22">M15+M16+M21+M23</f>
        <v>69</v>
      </c>
      <c r="N19" s="21">
        <f>N15+N16+N21+N23</f>
        <v>475</v>
      </c>
      <c r="O19" s="19">
        <f t="shared" si="22"/>
        <v>104</v>
      </c>
      <c r="P19" s="19">
        <f t="shared" si="22"/>
        <v>288</v>
      </c>
      <c r="Q19" s="19">
        <f t="shared" si="22"/>
        <v>187</v>
      </c>
      <c r="R19" s="19">
        <f t="shared" si="22"/>
        <v>406</v>
      </c>
      <c r="S19" s="19">
        <f t="shared" si="22"/>
        <v>68</v>
      </c>
      <c r="T19" s="19">
        <f t="shared" si="22"/>
        <v>215</v>
      </c>
      <c r="U19" s="19">
        <f t="shared" si="22"/>
        <v>191</v>
      </c>
      <c r="V19" s="30">
        <v>3.5555391162949981</v>
      </c>
    </row>
    <row r="20" spans="1:22" ht="18.75" customHeight="1" x14ac:dyDescent="0.2">
      <c r="A20" s="5" t="s">
        <v>18</v>
      </c>
      <c r="B20" s="18">
        <f>E20+M20</f>
        <v>-66</v>
      </c>
      <c r="C20" s="18">
        <v>-143</v>
      </c>
      <c r="D20" s="18">
        <f>G20-I20+O20-S20</f>
        <v>6</v>
      </c>
      <c r="E20" s="18">
        <f>F20-H20</f>
        <v>-50</v>
      </c>
      <c r="F20" s="18">
        <v>117</v>
      </c>
      <c r="G20" s="18">
        <v>9</v>
      </c>
      <c r="H20" s="18">
        <v>167</v>
      </c>
      <c r="I20" s="18">
        <v>-19</v>
      </c>
      <c r="J20" s="25">
        <f>K20-L20</f>
        <v>-3.1378938422143179</v>
      </c>
      <c r="K20" s="33">
        <v>7.3426715907815048</v>
      </c>
      <c r="L20" s="33">
        <v>10.480565432995823</v>
      </c>
      <c r="M20" s="18">
        <f>N20-R20</f>
        <v>-16</v>
      </c>
      <c r="N20" s="18">
        <f>P20+Q20</f>
        <v>240</v>
      </c>
      <c r="O20" s="22">
        <v>39</v>
      </c>
      <c r="P20" s="22">
        <v>171</v>
      </c>
      <c r="Q20" s="22">
        <v>69</v>
      </c>
      <c r="R20" s="22">
        <f>SUM(T20:U20)</f>
        <v>256</v>
      </c>
      <c r="S20" s="22">
        <v>61</v>
      </c>
      <c r="T20" s="22">
        <v>182</v>
      </c>
      <c r="U20" s="22">
        <v>74</v>
      </c>
      <c r="V20" s="29">
        <v>-1.0041260295085799</v>
      </c>
    </row>
    <row r="21" spans="1:22" ht="18.75" customHeight="1" x14ac:dyDescent="0.2">
      <c r="A21" s="3" t="s">
        <v>17</v>
      </c>
      <c r="B21" s="20">
        <f t="shared" ref="B21:B38" si="23">E21+M21</f>
        <v>-36</v>
      </c>
      <c r="C21" s="20">
        <v>-220</v>
      </c>
      <c r="D21" s="20">
        <f t="shared" ref="D21:D38" si="24">G21-I21+O21-S21</f>
        <v>-33</v>
      </c>
      <c r="E21" s="20">
        <f t="shared" ref="E21:E38" si="25">F21-H21</f>
        <v>-78</v>
      </c>
      <c r="F21" s="20">
        <v>85</v>
      </c>
      <c r="G21" s="20">
        <v>1</v>
      </c>
      <c r="H21" s="20">
        <v>163</v>
      </c>
      <c r="I21" s="20">
        <v>50</v>
      </c>
      <c r="J21" s="26">
        <f t="shared" ref="J21:J38" si="26">K21-L21</f>
        <v>-6.2559576625263507</v>
      </c>
      <c r="K21" s="35">
        <v>6.8173897604453835</v>
      </c>
      <c r="L21" s="35">
        <v>13.073347422971734</v>
      </c>
      <c r="M21" s="20">
        <f t="shared" ref="M21:M38" si="27">N21-R21</f>
        <v>42</v>
      </c>
      <c r="N21" s="20">
        <f t="shared" ref="N21:N38" si="28">P21+Q21</f>
        <v>295</v>
      </c>
      <c r="O21" s="20">
        <v>64</v>
      </c>
      <c r="P21" s="20">
        <v>204</v>
      </c>
      <c r="Q21" s="20">
        <v>91</v>
      </c>
      <c r="R21" s="20">
        <f t="shared" ref="R21:R38" si="29">SUM(T21:U21)</f>
        <v>253</v>
      </c>
      <c r="S21" s="20">
        <v>48</v>
      </c>
      <c r="T21" s="20">
        <v>144</v>
      </c>
      <c r="U21" s="20">
        <v>109</v>
      </c>
      <c r="V21" s="26">
        <v>3.3685925875141827</v>
      </c>
    </row>
    <row r="22" spans="1:22" ht="18.75" customHeight="1" x14ac:dyDescent="0.2">
      <c r="A22" s="3" t="s">
        <v>16</v>
      </c>
      <c r="B22" s="20">
        <f t="shared" si="23"/>
        <v>-70</v>
      </c>
      <c r="C22" s="20">
        <v>-19</v>
      </c>
      <c r="D22" s="20">
        <f t="shared" si="24"/>
        <v>-71</v>
      </c>
      <c r="E22" s="20">
        <f t="shared" si="25"/>
        <v>-46</v>
      </c>
      <c r="F22" s="20">
        <v>18</v>
      </c>
      <c r="G22" s="20">
        <v>3</v>
      </c>
      <c r="H22" s="20">
        <v>64</v>
      </c>
      <c r="I22" s="20">
        <v>27</v>
      </c>
      <c r="J22" s="26">
        <f t="shared" si="26"/>
        <v>-11.784440888289957</v>
      </c>
      <c r="K22" s="35">
        <v>4.6113029562873749</v>
      </c>
      <c r="L22" s="35">
        <v>16.395743844577332</v>
      </c>
      <c r="M22" s="20">
        <f t="shared" si="27"/>
        <v>-24</v>
      </c>
      <c r="N22" s="20">
        <f t="shared" si="28"/>
        <v>62</v>
      </c>
      <c r="O22" s="20">
        <v>-23</v>
      </c>
      <c r="P22" s="20">
        <v>28</v>
      </c>
      <c r="Q22" s="20">
        <v>34</v>
      </c>
      <c r="R22" s="20">
        <f t="shared" si="29"/>
        <v>86</v>
      </c>
      <c r="S22" s="20">
        <v>24</v>
      </c>
      <c r="T22" s="20">
        <v>43</v>
      </c>
      <c r="U22" s="20">
        <v>43</v>
      </c>
      <c r="V22" s="26">
        <v>-6.1484039417164986</v>
      </c>
    </row>
    <row r="23" spans="1:22" ht="18.75" customHeight="1" x14ac:dyDescent="0.2">
      <c r="A23" s="1" t="s">
        <v>15</v>
      </c>
      <c r="B23" s="19">
        <f t="shared" si="23"/>
        <v>-8</v>
      </c>
      <c r="C23" s="19">
        <v>-16</v>
      </c>
      <c r="D23" s="19">
        <f t="shared" si="24"/>
        <v>-4</v>
      </c>
      <c r="E23" s="19">
        <f t="shared" si="25"/>
        <v>-24</v>
      </c>
      <c r="F23" s="19">
        <v>18</v>
      </c>
      <c r="G23" s="19">
        <v>0</v>
      </c>
      <c r="H23" s="19">
        <v>42</v>
      </c>
      <c r="I23" s="21">
        <v>3</v>
      </c>
      <c r="J23" s="27">
        <f t="shared" si="26"/>
        <v>-8.6966622091308992</v>
      </c>
      <c r="K23" s="34">
        <v>6.5224966568481753</v>
      </c>
      <c r="L23" s="34">
        <v>15.219158865979074</v>
      </c>
      <c r="M23" s="21">
        <f t="shared" si="27"/>
        <v>16</v>
      </c>
      <c r="N23" s="21">
        <f t="shared" si="28"/>
        <v>76</v>
      </c>
      <c r="O23" s="19">
        <v>9</v>
      </c>
      <c r="P23" s="19">
        <v>46</v>
      </c>
      <c r="Q23" s="19">
        <v>30</v>
      </c>
      <c r="R23" s="19">
        <f t="shared" si="29"/>
        <v>60</v>
      </c>
      <c r="S23" s="19">
        <v>10</v>
      </c>
      <c r="T23" s="19">
        <v>34</v>
      </c>
      <c r="U23" s="19">
        <v>26</v>
      </c>
      <c r="V23" s="31">
        <v>5.7977748060872685</v>
      </c>
    </row>
    <row r="24" spans="1:22" ht="18.75" customHeight="1" x14ac:dyDescent="0.2">
      <c r="A24" s="7" t="s">
        <v>14</v>
      </c>
      <c r="B24" s="17">
        <f t="shared" si="23"/>
        <v>-7</v>
      </c>
      <c r="C24" s="17">
        <v>-6</v>
      </c>
      <c r="D24" s="18">
        <f t="shared" si="24"/>
        <v>12</v>
      </c>
      <c r="E24" s="18">
        <f t="shared" si="25"/>
        <v>-7</v>
      </c>
      <c r="F24" s="17">
        <v>6</v>
      </c>
      <c r="G24" s="17">
        <v>5</v>
      </c>
      <c r="H24" s="17">
        <v>13</v>
      </c>
      <c r="I24" s="23">
        <v>0</v>
      </c>
      <c r="J24" s="28">
        <f t="shared" si="26"/>
        <v>-7.7070651616522996</v>
      </c>
      <c r="K24" s="32">
        <v>6.6060558528448263</v>
      </c>
      <c r="L24" s="32">
        <v>14.313121014497126</v>
      </c>
      <c r="M24" s="18">
        <f t="shared" si="27"/>
        <v>0</v>
      </c>
      <c r="N24" s="17">
        <f t="shared" si="28"/>
        <v>20</v>
      </c>
      <c r="O24" s="17">
        <v>12</v>
      </c>
      <c r="P24" s="17">
        <v>5</v>
      </c>
      <c r="Q24" s="17">
        <v>15</v>
      </c>
      <c r="R24" s="17">
        <f t="shared" si="29"/>
        <v>20</v>
      </c>
      <c r="S24" s="17">
        <v>5</v>
      </c>
      <c r="T24" s="17">
        <v>5</v>
      </c>
      <c r="U24" s="17">
        <v>15</v>
      </c>
      <c r="V24" s="28">
        <v>0</v>
      </c>
    </row>
    <row r="25" spans="1:22" ht="18.75" customHeight="1" x14ac:dyDescent="0.2">
      <c r="A25" s="5" t="s">
        <v>13</v>
      </c>
      <c r="B25" s="18">
        <f t="shared" si="23"/>
        <v>-7</v>
      </c>
      <c r="C25" s="18">
        <v>1</v>
      </c>
      <c r="D25" s="18">
        <f t="shared" si="24"/>
        <v>-9</v>
      </c>
      <c r="E25" s="18">
        <f t="shared" si="25"/>
        <v>-6</v>
      </c>
      <c r="F25" s="18">
        <v>0</v>
      </c>
      <c r="G25" s="18">
        <v>-1</v>
      </c>
      <c r="H25" s="18">
        <v>6</v>
      </c>
      <c r="I25" s="18">
        <v>2</v>
      </c>
      <c r="J25" s="25">
        <f t="shared" si="26"/>
        <v>-25.230414746543779</v>
      </c>
      <c r="K25" s="33">
        <v>0</v>
      </c>
      <c r="L25" s="33">
        <v>25.230414746543779</v>
      </c>
      <c r="M25" s="18">
        <f t="shared" si="27"/>
        <v>-1</v>
      </c>
      <c r="N25" s="18">
        <f t="shared" si="28"/>
        <v>5</v>
      </c>
      <c r="O25" s="18">
        <v>-4</v>
      </c>
      <c r="P25" s="18">
        <v>1</v>
      </c>
      <c r="Q25" s="18">
        <v>4</v>
      </c>
      <c r="R25" s="18">
        <f t="shared" si="29"/>
        <v>6</v>
      </c>
      <c r="S25" s="18">
        <v>2</v>
      </c>
      <c r="T25" s="18">
        <v>2</v>
      </c>
      <c r="U25" s="18">
        <v>4</v>
      </c>
      <c r="V25" s="29">
        <v>-4.2050691244239644</v>
      </c>
    </row>
    <row r="26" spans="1:22" ht="18.75" customHeight="1" x14ac:dyDescent="0.2">
      <c r="A26" s="3" t="s">
        <v>12</v>
      </c>
      <c r="B26" s="20">
        <f t="shared" si="23"/>
        <v>-11</v>
      </c>
      <c r="C26" s="20">
        <v>-16</v>
      </c>
      <c r="D26" s="20">
        <f t="shared" si="24"/>
        <v>-3</v>
      </c>
      <c r="E26" s="20">
        <f t="shared" si="25"/>
        <v>-8</v>
      </c>
      <c r="F26" s="20">
        <v>2</v>
      </c>
      <c r="G26" s="20">
        <v>0</v>
      </c>
      <c r="H26" s="20">
        <v>10</v>
      </c>
      <c r="I26" s="20">
        <v>5</v>
      </c>
      <c r="J26" s="26">
        <f t="shared" si="26"/>
        <v>-14.9300282750193</v>
      </c>
      <c r="K26" s="35">
        <v>3.732507068754825</v>
      </c>
      <c r="L26" s="35">
        <v>18.662535343774124</v>
      </c>
      <c r="M26" s="20">
        <f t="shared" si="27"/>
        <v>-3</v>
      </c>
      <c r="N26" s="20">
        <f t="shared" si="28"/>
        <v>5</v>
      </c>
      <c r="O26" s="20">
        <v>0</v>
      </c>
      <c r="P26" s="20">
        <v>0</v>
      </c>
      <c r="Q26" s="20">
        <v>5</v>
      </c>
      <c r="R26" s="20">
        <f t="shared" si="29"/>
        <v>8</v>
      </c>
      <c r="S26" s="20">
        <v>-2</v>
      </c>
      <c r="T26" s="20">
        <v>7</v>
      </c>
      <c r="U26" s="20">
        <v>1</v>
      </c>
      <c r="V26" s="26">
        <v>-5.5987606031322379</v>
      </c>
    </row>
    <row r="27" spans="1:22" ht="18.75" customHeight="1" x14ac:dyDescent="0.2">
      <c r="A27" s="1" t="s">
        <v>11</v>
      </c>
      <c r="B27" s="19">
        <f t="shared" si="23"/>
        <v>-30</v>
      </c>
      <c r="C27" s="19">
        <v>22</v>
      </c>
      <c r="D27" s="19">
        <f t="shared" si="24"/>
        <v>-29</v>
      </c>
      <c r="E27" s="19">
        <f t="shared" si="25"/>
        <v>-22</v>
      </c>
      <c r="F27" s="19">
        <v>3</v>
      </c>
      <c r="G27" s="19">
        <v>-9</v>
      </c>
      <c r="H27" s="21">
        <v>25</v>
      </c>
      <c r="I27" s="21">
        <v>10</v>
      </c>
      <c r="J27" s="27">
        <f t="shared" si="26"/>
        <v>-16.478927289555067</v>
      </c>
      <c r="K27" s="34">
        <v>2.2471264485756914</v>
      </c>
      <c r="L27" s="34">
        <v>18.726053738130759</v>
      </c>
      <c r="M27" s="21">
        <f t="shared" si="27"/>
        <v>-8</v>
      </c>
      <c r="N27" s="21">
        <f t="shared" si="28"/>
        <v>25</v>
      </c>
      <c r="O27" s="24">
        <v>-1</v>
      </c>
      <c r="P27" s="24">
        <v>7</v>
      </c>
      <c r="Q27" s="24">
        <v>18</v>
      </c>
      <c r="R27" s="24">
        <f t="shared" si="29"/>
        <v>33</v>
      </c>
      <c r="S27" s="24">
        <v>9</v>
      </c>
      <c r="T27" s="24">
        <v>10</v>
      </c>
      <c r="U27" s="24">
        <v>23</v>
      </c>
      <c r="V27" s="31">
        <v>-5.9923371962018415</v>
      </c>
    </row>
    <row r="28" spans="1:22" ht="18.75" customHeight="1" x14ac:dyDescent="0.2">
      <c r="A28" s="5" t="s">
        <v>10</v>
      </c>
      <c r="B28" s="18">
        <f t="shared" si="23"/>
        <v>-7</v>
      </c>
      <c r="C28" s="18">
        <v>5</v>
      </c>
      <c r="D28" s="18">
        <f t="shared" si="24"/>
        <v>-2</v>
      </c>
      <c r="E28" s="18">
        <f>F28-H28</f>
        <v>-10</v>
      </c>
      <c r="F28" s="18">
        <v>2</v>
      </c>
      <c r="G28" s="18">
        <v>1</v>
      </c>
      <c r="H28" s="18">
        <v>12</v>
      </c>
      <c r="I28" s="18">
        <v>10</v>
      </c>
      <c r="J28" s="25">
        <f t="shared" si="26"/>
        <v>-19.748731211652292</v>
      </c>
      <c r="K28" s="33">
        <v>3.9497462423304581</v>
      </c>
      <c r="L28" s="33">
        <v>23.698477453982751</v>
      </c>
      <c r="M28" s="18">
        <f t="shared" si="27"/>
        <v>3</v>
      </c>
      <c r="N28" s="18">
        <f t="shared" si="28"/>
        <v>15</v>
      </c>
      <c r="O28" s="18">
        <v>4</v>
      </c>
      <c r="P28" s="18">
        <v>2</v>
      </c>
      <c r="Q28" s="18">
        <v>13</v>
      </c>
      <c r="R28" s="18">
        <f t="shared" si="29"/>
        <v>12</v>
      </c>
      <c r="S28" s="18">
        <v>-3</v>
      </c>
      <c r="T28" s="18">
        <v>5</v>
      </c>
      <c r="U28" s="18">
        <v>7</v>
      </c>
      <c r="V28" s="25">
        <v>5.9246193634956903</v>
      </c>
    </row>
    <row r="29" spans="1:22" ht="18.75" customHeight="1" x14ac:dyDescent="0.2">
      <c r="A29" s="3" t="s">
        <v>9</v>
      </c>
      <c r="B29" s="20">
        <f t="shared" si="23"/>
        <v>-12</v>
      </c>
      <c r="C29" s="20">
        <v>-3</v>
      </c>
      <c r="D29" s="20">
        <f t="shared" si="24"/>
        <v>-18</v>
      </c>
      <c r="E29" s="20">
        <f t="shared" si="25"/>
        <v>-8</v>
      </c>
      <c r="F29" s="20">
        <v>11</v>
      </c>
      <c r="G29" s="20">
        <v>-1</v>
      </c>
      <c r="H29" s="20">
        <v>19</v>
      </c>
      <c r="I29" s="20">
        <v>0</v>
      </c>
      <c r="J29" s="26">
        <f t="shared" si="26"/>
        <v>-5.8896735063525778</v>
      </c>
      <c r="K29" s="35">
        <v>8.0983010712347951</v>
      </c>
      <c r="L29" s="35">
        <v>13.987974577587373</v>
      </c>
      <c r="M29" s="22">
        <f t="shared" si="27"/>
        <v>-4</v>
      </c>
      <c r="N29" s="22">
        <f t="shared" si="28"/>
        <v>27</v>
      </c>
      <c r="O29" s="20">
        <v>-17</v>
      </c>
      <c r="P29" s="20">
        <v>8</v>
      </c>
      <c r="Q29" s="20">
        <v>19</v>
      </c>
      <c r="R29" s="20">
        <f t="shared" si="29"/>
        <v>31</v>
      </c>
      <c r="S29" s="20">
        <v>0</v>
      </c>
      <c r="T29" s="20">
        <v>13</v>
      </c>
      <c r="U29" s="20">
        <v>18</v>
      </c>
      <c r="V29" s="26">
        <v>-2.9448367531762933</v>
      </c>
    </row>
    <row r="30" spans="1:22" ht="18.75" customHeight="1" x14ac:dyDescent="0.2">
      <c r="A30" s="3" t="s">
        <v>8</v>
      </c>
      <c r="B30" s="20">
        <f t="shared" si="23"/>
        <v>-4</v>
      </c>
      <c r="C30" s="20">
        <v>49</v>
      </c>
      <c r="D30" s="20">
        <f t="shared" si="24"/>
        <v>22</v>
      </c>
      <c r="E30" s="20">
        <f t="shared" si="25"/>
        <v>-12</v>
      </c>
      <c r="F30" s="20">
        <v>11</v>
      </c>
      <c r="G30" s="20">
        <v>4</v>
      </c>
      <c r="H30" s="20">
        <v>23</v>
      </c>
      <c r="I30" s="20">
        <v>5</v>
      </c>
      <c r="J30" s="29">
        <f t="shared" si="26"/>
        <v>-8.7600175200350385</v>
      </c>
      <c r="K30" s="36">
        <v>8.0300160600321213</v>
      </c>
      <c r="L30" s="36">
        <v>16.79003358006716</v>
      </c>
      <c r="M30" s="20">
        <f t="shared" si="27"/>
        <v>8</v>
      </c>
      <c r="N30" s="20">
        <f t="shared" si="28"/>
        <v>31</v>
      </c>
      <c r="O30" s="20">
        <v>19</v>
      </c>
      <c r="P30" s="20">
        <v>16</v>
      </c>
      <c r="Q30" s="20">
        <v>15</v>
      </c>
      <c r="R30" s="20">
        <f t="shared" si="29"/>
        <v>23</v>
      </c>
      <c r="S30" s="20">
        <v>-4</v>
      </c>
      <c r="T30" s="20">
        <v>9</v>
      </c>
      <c r="U30" s="20">
        <v>14</v>
      </c>
      <c r="V30" s="26">
        <v>5.840011680023359</v>
      </c>
    </row>
    <row r="31" spans="1:22" ht="18.75" customHeight="1" x14ac:dyDescent="0.2">
      <c r="A31" s="1" t="s">
        <v>7</v>
      </c>
      <c r="B31" s="19">
        <f t="shared" si="23"/>
        <v>11</v>
      </c>
      <c r="C31" s="19">
        <v>-5</v>
      </c>
      <c r="D31" s="19">
        <f t="shared" si="24"/>
        <v>22</v>
      </c>
      <c r="E31" s="19">
        <f t="shared" si="25"/>
        <v>-9</v>
      </c>
      <c r="F31" s="19">
        <v>8</v>
      </c>
      <c r="G31" s="19">
        <v>1</v>
      </c>
      <c r="H31" s="19">
        <v>17</v>
      </c>
      <c r="I31" s="21">
        <v>-2</v>
      </c>
      <c r="J31" s="27">
        <f t="shared" si="26"/>
        <v>-7.4667236425791907</v>
      </c>
      <c r="K31" s="34">
        <v>6.6370876822926137</v>
      </c>
      <c r="L31" s="34">
        <v>14.103811324871804</v>
      </c>
      <c r="M31" s="19">
        <f t="shared" si="27"/>
        <v>20</v>
      </c>
      <c r="N31" s="19">
        <f t="shared" si="28"/>
        <v>31</v>
      </c>
      <c r="O31" s="19">
        <v>10</v>
      </c>
      <c r="P31" s="19">
        <v>15</v>
      </c>
      <c r="Q31" s="19">
        <v>16</v>
      </c>
      <c r="R31" s="19">
        <f t="shared" si="29"/>
        <v>11</v>
      </c>
      <c r="S31" s="19">
        <v>-9</v>
      </c>
      <c r="T31" s="19">
        <v>6</v>
      </c>
      <c r="U31" s="19">
        <v>5</v>
      </c>
      <c r="V31" s="30">
        <v>16.592719205731534</v>
      </c>
    </row>
    <row r="32" spans="1:22" ht="18.75" customHeight="1" x14ac:dyDescent="0.2">
      <c r="A32" s="5" t="s">
        <v>6</v>
      </c>
      <c r="B32" s="18">
        <f t="shared" si="23"/>
        <v>-4</v>
      </c>
      <c r="C32" s="18">
        <v>-1</v>
      </c>
      <c r="D32" s="18">
        <f t="shared" si="24"/>
        <v>-2</v>
      </c>
      <c r="E32" s="18">
        <f t="shared" si="25"/>
        <v>-3</v>
      </c>
      <c r="F32" s="18">
        <v>1</v>
      </c>
      <c r="G32" s="18">
        <v>1</v>
      </c>
      <c r="H32" s="18">
        <v>4</v>
      </c>
      <c r="I32" s="18">
        <v>0</v>
      </c>
      <c r="J32" s="25">
        <f t="shared" si="26"/>
        <v>-10.074894650644977</v>
      </c>
      <c r="K32" s="33">
        <v>3.3582982168816589</v>
      </c>
      <c r="L32" s="33">
        <v>13.433192867526635</v>
      </c>
      <c r="M32" s="18">
        <f t="shared" si="27"/>
        <v>-1</v>
      </c>
      <c r="N32" s="18">
        <f t="shared" si="28"/>
        <v>20</v>
      </c>
      <c r="O32" s="22">
        <v>10</v>
      </c>
      <c r="P32" s="22">
        <v>3</v>
      </c>
      <c r="Q32" s="22">
        <v>17</v>
      </c>
      <c r="R32" s="22">
        <f t="shared" si="29"/>
        <v>21</v>
      </c>
      <c r="S32" s="22">
        <v>13</v>
      </c>
      <c r="T32" s="22">
        <v>8</v>
      </c>
      <c r="U32" s="22">
        <v>13</v>
      </c>
      <c r="V32" s="29">
        <v>-3.35829821688165</v>
      </c>
    </row>
    <row r="33" spans="1:22" ht="18.75" customHeight="1" x14ac:dyDescent="0.2">
      <c r="A33" s="3" t="s">
        <v>5</v>
      </c>
      <c r="B33" s="20">
        <f t="shared" si="23"/>
        <v>4</v>
      </c>
      <c r="C33" s="20">
        <v>22</v>
      </c>
      <c r="D33" s="20">
        <f t="shared" si="24"/>
        <v>30</v>
      </c>
      <c r="E33" s="20">
        <f t="shared" si="25"/>
        <v>-17</v>
      </c>
      <c r="F33" s="20">
        <v>7</v>
      </c>
      <c r="G33" s="20">
        <v>-1</v>
      </c>
      <c r="H33" s="20">
        <v>24</v>
      </c>
      <c r="I33" s="20">
        <v>-6</v>
      </c>
      <c r="J33" s="26">
        <f t="shared" si="26"/>
        <v>-13.151201729473105</v>
      </c>
      <c r="K33" s="35">
        <v>5.4152007121359844</v>
      </c>
      <c r="L33" s="35">
        <v>18.566402441609089</v>
      </c>
      <c r="M33" s="20">
        <f t="shared" si="27"/>
        <v>21</v>
      </c>
      <c r="N33" s="20">
        <f t="shared" si="28"/>
        <v>38</v>
      </c>
      <c r="O33" s="20">
        <v>20</v>
      </c>
      <c r="P33" s="20">
        <v>19</v>
      </c>
      <c r="Q33" s="20">
        <v>19</v>
      </c>
      <c r="R33" s="20">
        <f t="shared" si="29"/>
        <v>17</v>
      </c>
      <c r="S33" s="20">
        <v>-5</v>
      </c>
      <c r="T33" s="20">
        <v>9</v>
      </c>
      <c r="U33" s="20">
        <v>8</v>
      </c>
      <c r="V33" s="26">
        <v>16.245602136407953</v>
      </c>
    </row>
    <row r="34" spans="1:22" ht="18.75" customHeight="1" x14ac:dyDescent="0.2">
      <c r="A34" s="3" t="s">
        <v>4</v>
      </c>
      <c r="B34" s="20">
        <f t="shared" si="23"/>
        <v>-8</v>
      </c>
      <c r="C34" s="20">
        <v>8</v>
      </c>
      <c r="D34" s="20">
        <f t="shared" si="24"/>
        <v>-5</v>
      </c>
      <c r="E34" s="20">
        <f t="shared" si="25"/>
        <v>-10</v>
      </c>
      <c r="F34" s="20">
        <v>5</v>
      </c>
      <c r="G34" s="20">
        <v>5</v>
      </c>
      <c r="H34" s="20">
        <v>15</v>
      </c>
      <c r="I34" s="20">
        <v>8</v>
      </c>
      <c r="J34" s="26">
        <f t="shared" si="26"/>
        <v>-11.49486824991418</v>
      </c>
      <c r="K34" s="35">
        <v>5.7474341249570911</v>
      </c>
      <c r="L34" s="35">
        <v>17.242302374871272</v>
      </c>
      <c r="M34" s="20">
        <f>N34-R34</f>
        <v>2</v>
      </c>
      <c r="N34" s="20">
        <f t="shared" si="28"/>
        <v>17</v>
      </c>
      <c r="O34" s="20">
        <v>0</v>
      </c>
      <c r="P34" s="20">
        <v>5</v>
      </c>
      <c r="Q34" s="20">
        <v>12</v>
      </c>
      <c r="R34" s="20">
        <f t="shared" si="29"/>
        <v>15</v>
      </c>
      <c r="S34" s="20">
        <v>2</v>
      </c>
      <c r="T34" s="20">
        <v>3</v>
      </c>
      <c r="U34" s="20">
        <v>12</v>
      </c>
      <c r="V34" s="26">
        <v>2.2989736499828375</v>
      </c>
    </row>
    <row r="35" spans="1:22" ht="18.75" customHeight="1" x14ac:dyDescent="0.2">
      <c r="A35" s="1" t="s">
        <v>3</v>
      </c>
      <c r="B35" s="19">
        <f t="shared" si="23"/>
        <v>-17</v>
      </c>
      <c r="C35" s="19">
        <v>-8</v>
      </c>
      <c r="D35" s="19">
        <f t="shared" si="24"/>
        <v>-6</v>
      </c>
      <c r="E35" s="19">
        <f t="shared" si="25"/>
        <v>-4</v>
      </c>
      <c r="F35" s="19">
        <v>3</v>
      </c>
      <c r="G35" s="19">
        <v>-5</v>
      </c>
      <c r="H35" s="19">
        <v>7</v>
      </c>
      <c r="I35" s="21">
        <v>-5</v>
      </c>
      <c r="J35" s="27">
        <f t="shared" si="26"/>
        <v>-4.4338894928966663</v>
      </c>
      <c r="K35" s="34">
        <v>3.3254171196724998</v>
      </c>
      <c r="L35" s="34">
        <v>7.7593066125691657</v>
      </c>
      <c r="M35" s="21">
        <f t="shared" si="27"/>
        <v>-13</v>
      </c>
      <c r="N35" s="21">
        <f t="shared" si="28"/>
        <v>16</v>
      </c>
      <c r="O35" s="24">
        <v>-3</v>
      </c>
      <c r="P35" s="24">
        <v>4</v>
      </c>
      <c r="Q35" s="24">
        <v>12</v>
      </c>
      <c r="R35" s="24">
        <f t="shared" si="29"/>
        <v>29</v>
      </c>
      <c r="S35" s="24">
        <v>3</v>
      </c>
      <c r="T35" s="24">
        <v>11</v>
      </c>
      <c r="U35" s="24">
        <v>18</v>
      </c>
      <c r="V35" s="31">
        <v>-14.410140851914164</v>
      </c>
    </row>
    <row r="36" spans="1:22" ht="18.75" customHeight="1" x14ac:dyDescent="0.2">
      <c r="A36" s="5" t="s">
        <v>2</v>
      </c>
      <c r="B36" s="18">
        <f t="shared" si="23"/>
        <v>-3</v>
      </c>
      <c r="C36" s="18">
        <v>-8</v>
      </c>
      <c r="D36" s="18">
        <f t="shared" si="24"/>
        <v>8</v>
      </c>
      <c r="E36" s="18">
        <f t="shared" si="25"/>
        <v>-7</v>
      </c>
      <c r="F36" s="18">
        <v>2</v>
      </c>
      <c r="G36" s="18">
        <v>2</v>
      </c>
      <c r="H36" s="18">
        <v>9</v>
      </c>
      <c r="I36" s="18">
        <v>-2</v>
      </c>
      <c r="J36" s="25">
        <f t="shared" si="26"/>
        <v>-19.912866595484338</v>
      </c>
      <c r="K36" s="33">
        <v>5.689390455852668</v>
      </c>
      <c r="L36" s="33">
        <v>25.602257051337006</v>
      </c>
      <c r="M36" s="18">
        <f t="shared" si="27"/>
        <v>4</v>
      </c>
      <c r="N36" s="18">
        <f t="shared" si="28"/>
        <v>7</v>
      </c>
      <c r="O36" s="18">
        <v>3</v>
      </c>
      <c r="P36" s="18">
        <v>5</v>
      </c>
      <c r="Q36" s="18">
        <v>2</v>
      </c>
      <c r="R36" s="18">
        <f t="shared" si="29"/>
        <v>3</v>
      </c>
      <c r="S36" s="18">
        <v>-1</v>
      </c>
      <c r="T36" s="18">
        <v>0</v>
      </c>
      <c r="U36" s="18">
        <v>3</v>
      </c>
      <c r="V36" s="25">
        <v>11.378780911705336</v>
      </c>
    </row>
    <row r="37" spans="1:22" ht="18.75" customHeight="1" x14ac:dyDescent="0.2">
      <c r="A37" s="3" t="s">
        <v>1</v>
      </c>
      <c r="B37" s="20">
        <f t="shared" si="23"/>
        <v>-3</v>
      </c>
      <c r="C37" s="20">
        <v>-6</v>
      </c>
      <c r="D37" s="20">
        <f t="shared" si="24"/>
        <v>7</v>
      </c>
      <c r="E37" s="20">
        <f t="shared" si="25"/>
        <v>-1</v>
      </c>
      <c r="F37" s="20">
        <v>1</v>
      </c>
      <c r="G37" s="20">
        <v>1</v>
      </c>
      <c r="H37" s="20">
        <v>2</v>
      </c>
      <c r="I37" s="20">
        <v>-3</v>
      </c>
      <c r="J37" s="26">
        <f t="shared" si="26"/>
        <v>-4.121173800625515</v>
      </c>
      <c r="K37" s="35">
        <v>4.121173800625515</v>
      </c>
      <c r="L37" s="35">
        <v>8.2423476012510299</v>
      </c>
      <c r="M37" s="20">
        <f>N37-R37</f>
        <v>-2</v>
      </c>
      <c r="N37" s="22">
        <f t="shared" si="28"/>
        <v>4</v>
      </c>
      <c r="O37" s="20">
        <v>1</v>
      </c>
      <c r="P37" s="20">
        <v>1</v>
      </c>
      <c r="Q37" s="20">
        <v>3</v>
      </c>
      <c r="R37" s="20">
        <f t="shared" si="29"/>
        <v>6</v>
      </c>
      <c r="S37" s="20">
        <v>-2</v>
      </c>
      <c r="T37" s="20">
        <v>6</v>
      </c>
      <c r="U37" s="20">
        <v>0</v>
      </c>
      <c r="V37" s="26">
        <v>-8.2423476012510299</v>
      </c>
    </row>
    <row r="38" spans="1:22" ht="18.75" customHeight="1" x14ac:dyDescent="0.2">
      <c r="A38" s="1" t="s">
        <v>0</v>
      </c>
      <c r="B38" s="19">
        <f t="shared" si="23"/>
        <v>-6</v>
      </c>
      <c r="C38" s="19">
        <v>-2</v>
      </c>
      <c r="D38" s="19">
        <f t="shared" si="24"/>
        <v>-3</v>
      </c>
      <c r="E38" s="19">
        <f t="shared" si="25"/>
        <v>-6</v>
      </c>
      <c r="F38" s="19">
        <v>1</v>
      </c>
      <c r="G38" s="19">
        <v>1</v>
      </c>
      <c r="H38" s="19">
        <v>7</v>
      </c>
      <c r="I38" s="21">
        <v>4</v>
      </c>
      <c r="J38" s="27">
        <f t="shared" si="26"/>
        <v>-27.046386405177099</v>
      </c>
      <c r="K38" s="34">
        <v>4.5077310675295159</v>
      </c>
      <c r="L38" s="34">
        <v>31.554117472706615</v>
      </c>
      <c r="M38" s="21">
        <f t="shared" si="27"/>
        <v>0</v>
      </c>
      <c r="N38" s="19">
        <f t="shared" si="28"/>
        <v>2</v>
      </c>
      <c r="O38" s="19">
        <v>0</v>
      </c>
      <c r="P38" s="19">
        <v>1</v>
      </c>
      <c r="Q38" s="19">
        <v>1</v>
      </c>
      <c r="R38" s="19">
        <f t="shared" si="29"/>
        <v>2</v>
      </c>
      <c r="S38" s="19">
        <v>0</v>
      </c>
      <c r="T38" s="19">
        <v>0</v>
      </c>
      <c r="U38" s="19">
        <v>2</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-112</v>
      </c>
      <c r="C9" s="17">
        <f t="shared" si="0"/>
        <v>-184</v>
      </c>
      <c r="D9" s="17">
        <f t="shared" si="0"/>
        <v>-16</v>
      </c>
      <c r="E9" s="17">
        <f t="shared" si="0"/>
        <v>-133</v>
      </c>
      <c r="F9" s="17">
        <f t="shared" si="0"/>
        <v>170</v>
      </c>
      <c r="G9" s="17">
        <f t="shared" si="0"/>
        <v>38</v>
      </c>
      <c r="H9" s="17">
        <f t="shared" si="0"/>
        <v>303</v>
      </c>
      <c r="I9" s="17">
        <f>I10+I11</f>
        <v>36</v>
      </c>
      <c r="J9" s="28">
        <f>K9-L9</f>
        <v>-5.9595297047783165</v>
      </c>
      <c r="K9" s="28">
        <v>7.6174439835512304</v>
      </c>
      <c r="L9" s="28">
        <v>13.576973688329547</v>
      </c>
      <c r="M9" s="17">
        <f t="shared" ref="M9:U9" si="1">M10+M11</f>
        <v>21</v>
      </c>
      <c r="N9" s="17">
        <f t="shared" si="1"/>
        <v>505</v>
      </c>
      <c r="O9" s="17">
        <f t="shared" si="1"/>
        <v>84</v>
      </c>
      <c r="P9" s="17">
        <f t="shared" si="1"/>
        <v>311</v>
      </c>
      <c r="Q9" s="17">
        <f t="shared" si="1"/>
        <v>194</v>
      </c>
      <c r="R9" s="17">
        <f>R10+R11</f>
        <v>484</v>
      </c>
      <c r="S9" s="17">
        <f t="shared" si="1"/>
        <v>102</v>
      </c>
      <c r="T9" s="17">
        <f t="shared" si="1"/>
        <v>290</v>
      </c>
      <c r="U9" s="17">
        <f t="shared" si="1"/>
        <v>194</v>
      </c>
      <c r="V9" s="28">
        <v>0.9409783744386786</v>
      </c>
    </row>
    <row r="10" spans="1:22" ht="15" customHeight="1" x14ac:dyDescent="0.2">
      <c r="A10" s="6" t="s">
        <v>28</v>
      </c>
      <c r="B10" s="18">
        <f t="shared" ref="B10:I10" si="2">B20+B21+B22+B23</f>
        <v>-72</v>
      </c>
      <c r="C10" s="18">
        <f t="shared" si="2"/>
        <v>-208</v>
      </c>
      <c r="D10" s="18">
        <f t="shared" si="2"/>
        <v>-25</v>
      </c>
      <c r="E10" s="18">
        <f t="shared" si="2"/>
        <v>-84</v>
      </c>
      <c r="F10" s="18">
        <f t="shared" si="2"/>
        <v>135</v>
      </c>
      <c r="G10" s="18">
        <f t="shared" si="2"/>
        <v>36</v>
      </c>
      <c r="H10" s="18">
        <f t="shared" si="2"/>
        <v>219</v>
      </c>
      <c r="I10" s="18">
        <f t="shared" si="2"/>
        <v>36</v>
      </c>
      <c r="J10" s="25">
        <f t="shared" ref="J10:J38" si="3">K10-L10</f>
        <v>-5.0029453086373437</v>
      </c>
      <c r="K10" s="25">
        <v>8.0404478174528702</v>
      </c>
      <c r="L10" s="25">
        <v>13.043393126090214</v>
      </c>
      <c r="M10" s="18">
        <f t="shared" ref="M10:U10" si="4">M20+M21+M22+M23</f>
        <v>12</v>
      </c>
      <c r="N10" s="18">
        <f t="shared" si="4"/>
        <v>382</v>
      </c>
      <c r="O10" s="18">
        <f t="shared" si="4"/>
        <v>63</v>
      </c>
      <c r="P10" s="18">
        <f t="shared" si="4"/>
        <v>264</v>
      </c>
      <c r="Q10" s="18">
        <f t="shared" si="4"/>
        <v>118</v>
      </c>
      <c r="R10" s="18">
        <f t="shared" si="4"/>
        <v>370</v>
      </c>
      <c r="S10" s="18">
        <f t="shared" si="4"/>
        <v>88</v>
      </c>
      <c r="T10" s="18">
        <f t="shared" si="4"/>
        <v>239</v>
      </c>
      <c r="U10" s="18">
        <f t="shared" si="4"/>
        <v>131</v>
      </c>
      <c r="V10" s="25">
        <v>0.71470647266248122</v>
      </c>
    </row>
    <row r="11" spans="1:22" ht="15" customHeight="1" x14ac:dyDescent="0.2">
      <c r="A11" s="2" t="s">
        <v>27</v>
      </c>
      <c r="B11" s="19">
        <f t="shared" ref="B11:I11" si="5">B12+B13+B14+B15+B16</f>
        <v>-40</v>
      </c>
      <c r="C11" s="19">
        <f t="shared" si="5"/>
        <v>24</v>
      </c>
      <c r="D11" s="19">
        <f t="shared" si="5"/>
        <v>9</v>
      </c>
      <c r="E11" s="19">
        <f t="shared" si="5"/>
        <v>-49</v>
      </c>
      <c r="F11" s="19">
        <f t="shared" si="5"/>
        <v>35</v>
      </c>
      <c r="G11" s="19">
        <f t="shared" si="5"/>
        <v>2</v>
      </c>
      <c r="H11" s="19">
        <f t="shared" si="5"/>
        <v>84</v>
      </c>
      <c r="I11" s="19">
        <f t="shared" si="5"/>
        <v>0</v>
      </c>
      <c r="J11" s="30">
        <f t="shared" si="3"/>
        <v>-8.8654283982200734</v>
      </c>
      <c r="K11" s="30">
        <v>6.3324488558714815</v>
      </c>
      <c r="L11" s="30">
        <v>15.197877254091555</v>
      </c>
      <c r="M11" s="19">
        <f t="shared" ref="M11:U11" si="6">M12+M13+M14+M15+M16</f>
        <v>9</v>
      </c>
      <c r="N11" s="19">
        <f t="shared" si="6"/>
        <v>123</v>
      </c>
      <c r="O11" s="19">
        <f t="shared" si="6"/>
        <v>21</v>
      </c>
      <c r="P11" s="19">
        <f t="shared" si="6"/>
        <v>47</v>
      </c>
      <c r="Q11" s="19">
        <f t="shared" si="6"/>
        <v>76</v>
      </c>
      <c r="R11" s="19">
        <f t="shared" si="6"/>
        <v>114</v>
      </c>
      <c r="S11" s="19">
        <f t="shared" si="6"/>
        <v>14</v>
      </c>
      <c r="T11" s="19">
        <f t="shared" si="6"/>
        <v>51</v>
      </c>
      <c r="U11" s="19">
        <f t="shared" si="6"/>
        <v>63</v>
      </c>
      <c r="V11" s="30">
        <v>1.6283439915098086</v>
      </c>
    </row>
    <row r="12" spans="1:22" ht="15" customHeight="1" x14ac:dyDescent="0.2">
      <c r="A12" s="6" t="s">
        <v>26</v>
      </c>
      <c r="B12" s="18">
        <f t="shared" ref="B12:I12" si="7">B24</f>
        <v>-2</v>
      </c>
      <c r="C12" s="18">
        <f t="shared" si="7"/>
        <v>2</v>
      </c>
      <c r="D12" s="18">
        <f t="shared" si="7"/>
        <v>3</v>
      </c>
      <c r="E12" s="18">
        <f t="shared" si="7"/>
        <v>-6</v>
      </c>
      <c r="F12" s="18">
        <f t="shared" si="7"/>
        <v>3</v>
      </c>
      <c r="G12" s="18">
        <f t="shared" si="7"/>
        <v>2</v>
      </c>
      <c r="H12" s="18">
        <f t="shared" si="7"/>
        <v>9</v>
      </c>
      <c r="I12" s="18">
        <f t="shared" si="7"/>
        <v>4</v>
      </c>
      <c r="J12" s="25">
        <f t="shared" si="3"/>
        <v>-13.760257360795203</v>
      </c>
      <c r="K12" s="25">
        <v>6.8801286803976023</v>
      </c>
      <c r="L12" s="25">
        <v>20.640386041192805</v>
      </c>
      <c r="M12" s="18">
        <f t="shared" ref="M12:U12" si="8">M24</f>
        <v>4</v>
      </c>
      <c r="N12" s="18">
        <f t="shared" si="8"/>
        <v>11</v>
      </c>
      <c r="O12" s="18">
        <f t="shared" si="8"/>
        <v>5</v>
      </c>
      <c r="P12" s="18">
        <f t="shared" si="8"/>
        <v>3</v>
      </c>
      <c r="Q12" s="18">
        <f t="shared" si="8"/>
        <v>8</v>
      </c>
      <c r="R12" s="18">
        <f t="shared" si="8"/>
        <v>7</v>
      </c>
      <c r="S12" s="18">
        <f t="shared" si="8"/>
        <v>0</v>
      </c>
      <c r="T12" s="18">
        <f t="shared" si="8"/>
        <v>2</v>
      </c>
      <c r="U12" s="18">
        <f t="shared" si="8"/>
        <v>5</v>
      </c>
      <c r="V12" s="25">
        <v>9.1735049071968078</v>
      </c>
    </row>
    <row r="13" spans="1:22" ht="15" customHeight="1" x14ac:dyDescent="0.2">
      <c r="A13" s="4" t="s">
        <v>25</v>
      </c>
      <c r="B13" s="20">
        <f t="shared" ref="B13:I13" si="9">B25+B26+B27</f>
        <v>-24</v>
      </c>
      <c r="C13" s="20">
        <f t="shared" si="9"/>
        <v>19</v>
      </c>
      <c r="D13" s="20">
        <f t="shared" si="9"/>
        <v>-15</v>
      </c>
      <c r="E13" s="20">
        <f t="shared" si="9"/>
        <v>-15</v>
      </c>
      <c r="F13" s="20">
        <f t="shared" si="9"/>
        <v>3</v>
      </c>
      <c r="G13" s="20">
        <f t="shared" si="9"/>
        <v>-7</v>
      </c>
      <c r="H13" s="20">
        <f t="shared" si="9"/>
        <v>18</v>
      </c>
      <c r="I13" s="20">
        <f t="shared" si="9"/>
        <v>2</v>
      </c>
      <c r="J13" s="26">
        <f t="shared" si="3"/>
        <v>-15.032164714086855</v>
      </c>
      <c r="K13" s="26">
        <v>3.0064329428173711</v>
      </c>
      <c r="L13" s="26">
        <v>18.038597656904226</v>
      </c>
      <c r="M13" s="20">
        <f t="shared" ref="M13:U13" si="10">M25+M26+M27</f>
        <v>-9</v>
      </c>
      <c r="N13" s="20">
        <f t="shared" si="10"/>
        <v>16</v>
      </c>
      <c r="O13" s="20">
        <f t="shared" si="10"/>
        <v>0</v>
      </c>
      <c r="P13" s="20">
        <f t="shared" si="10"/>
        <v>6</v>
      </c>
      <c r="Q13" s="20">
        <f t="shared" si="10"/>
        <v>10</v>
      </c>
      <c r="R13" s="20">
        <f t="shared" si="10"/>
        <v>25</v>
      </c>
      <c r="S13" s="20">
        <f t="shared" si="10"/>
        <v>6</v>
      </c>
      <c r="T13" s="20">
        <f t="shared" si="10"/>
        <v>12</v>
      </c>
      <c r="U13" s="20">
        <f t="shared" si="10"/>
        <v>13</v>
      </c>
      <c r="V13" s="26">
        <v>-9.0192988284521078</v>
      </c>
    </row>
    <row r="14" spans="1:22" ht="15" customHeight="1" x14ac:dyDescent="0.2">
      <c r="A14" s="4" t="s">
        <v>24</v>
      </c>
      <c r="B14" s="20">
        <f t="shared" ref="B14:I14" si="11">B28+B29+B30+B31</f>
        <v>1</v>
      </c>
      <c r="C14" s="20">
        <f t="shared" si="11"/>
        <v>16</v>
      </c>
      <c r="D14" s="20">
        <f t="shared" si="11"/>
        <v>15</v>
      </c>
      <c r="E14" s="20">
        <f t="shared" si="11"/>
        <v>-11</v>
      </c>
      <c r="F14" s="20">
        <f t="shared" si="11"/>
        <v>21</v>
      </c>
      <c r="G14" s="20">
        <f t="shared" si="11"/>
        <v>9</v>
      </c>
      <c r="H14" s="20">
        <f t="shared" si="11"/>
        <v>32</v>
      </c>
      <c r="I14" s="20">
        <f t="shared" si="11"/>
        <v>4</v>
      </c>
      <c r="J14" s="26">
        <f t="shared" si="3"/>
        <v>-5.2123361651745821</v>
      </c>
      <c r="K14" s="26">
        <v>9.9508235880605707</v>
      </c>
      <c r="L14" s="26">
        <v>15.163159753235153</v>
      </c>
      <c r="M14" s="20">
        <f t="shared" ref="M14:U14" si="12">M28+M29+M30+M31</f>
        <v>12</v>
      </c>
      <c r="N14" s="20">
        <f t="shared" si="12"/>
        <v>50</v>
      </c>
      <c r="O14" s="20">
        <f t="shared" si="12"/>
        <v>7</v>
      </c>
      <c r="P14" s="20">
        <f t="shared" si="12"/>
        <v>22</v>
      </c>
      <c r="Q14" s="20">
        <f t="shared" si="12"/>
        <v>28</v>
      </c>
      <c r="R14" s="20">
        <f t="shared" si="12"/>
        <v>38</v>
      </c>
      <c r="S14" s="20">
        <f t="shared" si="12"/>
        <v>-3</v>
      </c>
      <c r="T14" s="20">
        <f t="shared" si="12"/>
        <v>18</v>
      </c>
      <c r="U14" s="20">
        <f t="shared" si="12"/>
        <v>20</v>
      </c>
      <c r="V14" s="26">
        <v>5.6861849074631792</v>
      </c>
    </row>
    <row r="15" spans="1:22" ht="15" customHeight="1" x14ac:dyDescent="0.2">
      <c r="A15" s="4" t="s">
        <v>23</v>
      </c>
      <c r="B15" s="20">
        <f t="shared" ref="B15:I15" si="13">B32+B33+B34+B35</f>
        <v>-5</v>
      </c>
      <c r="C15" s="20">
        <f t="shared" si="13"/>
        <v>10</v>
      </c>
      <c r="D15" s="20">
        <f t="shared" si="13"/>
        <v>6</v>
      </c>
      <c r="E15" s="20">
        <f t="shared" si="13"/>
        <v>-8</v>
      </c>
      <c r="F15" s="20">
        <f t="shared" si="13"/>
        <v>8</v>
      </c>
      <c r="G15" s="20">
        <f t="shared" si="13"/>
        <v>-2</v>
      </c>
      <c r="H15" s="20">
        <f t="shared" si="13"/>
        <v>16</v>
      </c>
      <c r="I15" s="20">
        <f t="shared" si="13"/>
        <v>-8</v>
      </c>
      <c r="J15" s="26">
        <f t="shared" si="3"/>
        <v>-4.9932966702235353</v>
      </c>
      <c r="K15" s="26">
        <v>4.9932966702235353</v>
      </c>
      <c r="L15" s="26">
        <v>9.9865933404470706</v>
      </c>
      <c r="M15" s="20">
        <f t="shared" ref="M15:U15" si="14">M32+M33+M34+M35</f>
        <v>3</v>
      </c>
      <c r="N15" s="20">
        <f t="shared" si="14"/>
        <v>41</v>
      </c>
      <c r="O15" s="20">
        <f t="shared" si="14"/>
        <v>8</v>
      </c>
      <c r="P15" s="20">
        <f t="shared" si="14"/>
        <v>13</v>
      </c>
      <c r="Q15" s="20">
        <f t="shared" si="14"/>
        <v>28</v>
      </c>
      <c r="R15" s="20">
        <f t="shared" si="14"/>
        <v>38</v>
      </c>
      <c r="S15" s="20">
        <f t="shared" si="14"/>
        <v>8</v>
      </c>
      <c r="T15" s="20">
        <f t="shared" si="14"/>
        <v>16</v>
      </c>
      <c r="U15" s="20">
        <f t="shared" si="14"/>
        <v>22</v>
      </c>
      <c r="V15" s="26">
        <v>1.8724862513338216</v>
      </c>
    </row>
    <row r="16" spans="1:22" ht="15" customHeight="1" x14ac:dyDescent="0.2">
      <c r="A16" s="2" t="s">
        <v>22</v>
      </c>
      <c r="B16" s="19">
        <f t="shared" ref="B16:I16" si="15">B36+B37+B38</f>
        <v>-10</v>
      </c>
      <c r="C16" s="19">
        <f t="shared" si="15"/>
        <v>-23</v>
      </c>
      <c r="D16" s="19">
        <f t="shared" si="15"/>
        <v>0</v>
      </c>
      <c r="E16" s="19">
        <f t="shared" si="15"/>
        <v>-9</v>
      </c>
      <c r="F16" s="19">
        <f t="shared" si="15"/>
        <v>0</v>
      </c>
      <c r="G16" s="19">
        <f t="shared" si="15"/>
        <v>0</v>
      </c>
      <c r="H16" s="19">
        <f t="shared" si="15"/>
        <v>9</v>
      </c>
      <c r="I16" s="19">
        <f t="shared" si="15"/>
        <v>-2</v>
      </c>
      <c r="J16" s="30">
        <f t="shared" si="3"/>
        <v>-23.642958932504211</v>
      </c>
      <c r="K16" s="30">
        <v>0</v>
      </c>
      <c r="L16" s="30">
        <v>23.642958932504211</v>
      </c>
      <c r="M16" s="19">
        <f t="shared" ref="M16:U16" si="16">M36+M37+M38</f>
        <v>-1</v>
      </c>
      <c r="N16" s="19">
        <f t="shared" si="16"/>
        <v>5</v>
      </c>
      <c r="O16" s="19">
        <f t="shared" si="16"/>
        <v>1</v>
      </c>
      <c r="P16" s="19">
        <f t="shared" si="16"/>
        <v>3</v>
      </c>
      <c r="Q16" s="19">
        <f t="shared" si="16"/>
        <v>2</v>
      </c>
      <c r="R16" s="19">
        <f t="shared" si="16"/>
        <v>6</v>
      </c>
      <c r="S16" s="19">
        <f t="shared" si="16"/>
        <v>3</v>
      </c>
      <c r="T16" s="19">
        <f t="shared" si="16"/>
        <v>3</v>
      </c>
      <c r="U16" s="19">
        <f t="shared" si="16"/>
        <v>3</v>
      </c>
      <c r="V16" s="30">
        <v>-2.6269954369449096</v>
      </c>
    </row>
    <row r="17" spans="1:22" ht="15" customHeight="1" x14ac:dyDescent="0.2">
      <c r="A17" s="6" t="s">
        <v>21</v>
      </c>
      <c r="B17" s="18">
        <f t="shared" ref="B17:I17" si="17">B12+B13+B20</f>
        <v>-46</v>
      </c>
      <c r="C17" s="18">
        <f t="shared" si="17"/>
        <v>-52</v>
      </c>
      <c r="D17" s="18">
        <f t="shared" si="17"/>
        <v>1</v>
      </c>
      <c r="E17" s="18">
        <f t="shared" si="17"/>
        <v>-40</v>
      </c>
      <c r="F17" s="18">
        <f t="shared" si="17"/>
        <v>71</v>
      </c>
      <c r="G17" s="18">
        <f t="shared" si="17"/>
        <v>10</v>
      </c>
      <c r="H17" s="18">
        <f t="shared" si="17"/>
        <v>111</v>
      </c>
      <c r="I17" s="18">
        <f t="shared" si="17"/>
        <v>-7</v>
      </c>
      <c r="J17" s="25">
        <f t="shared" si="3"/>
        <v>-4.3665941193940476</v>
      </c>
      <c r="K17" s="25">
        <v>7.7507045619244366</v>
      </c>
      <c r="L17" s="25">
        <v>12.117298681318484</v>
      </c>
      <c r="M17" s="18">
        <f t="shared" ref="M17:U17" si="18">M12+M13+M20</f>
        <v>-6</v>
      </c>
      <c r="N17" s="18">
        <f t="shared" si="18"/>
        <v>166</v>
      </c>
      <c r="O17" s="18">
        <f t="shared" si="18"/>
        <v>30</v>
      </c>
      <c r="P17" s="18">
        <f t="shared" si="18"/>
        <v>110</v>
      </c>
      <c r="Q17" s="18">
        <f t="shared" si="18"/>
        <v>56</v>
      </c>
      <c r="R17" s="18">
        <f t="shared" si="18"/>
        <v>172</v>
      </c>
      <c r="S17" s="18">
        <f t="shared" si="18"/>
        <v>46</v>
      </c>
      <c r="T17" s="18">
        <f t="shared" si="18"/>
        <v>116</v>
      </c>
      <c r="U17" s="18">
        <f t="shared" si="18"/>
        <v>56</v>
      </c>
      <c r="V17" s="25">
        <v>-0.65498911790910697</v>
      </c>
    </row>
    <row r="18" spans="1:22" ht="15" customHeight="1" x14ac:dyDescent="0.2">
      <c r="A18" s="4" t="s">
        <v>20</v>
      </c>
      <c r="B18" s="20">
        <f t="shared" ref="B18:I18" si="19">B14+B22</f>
        <v>-41</v>
      </c>
      <c r="C18" s="20">
        <f t="shared" si="19"/>
        <v>18</v>
      </c>
      <c r="D18" s="20">
        <f t="shared" si="19"/>
        <v>-25</v>
      </c>
      <c r="E18" s="20">
        <f t="shared" si="19"/>
        <v>-34</v>
      </c>
      <c r="F18" s="20">
        <f t="shared" si="19"/>
        <v>32</v>
      </c>
      <c r="G18" s="20">
        <f t="shared" si="19"/>
        <v>14</v>
      </c>
      <c r="H18" s="20">
        <f t="shared" si="19"/>
        <v>66</v>
      </c>
      <c r="I18" s="20">
        <f t="shared" si="19"/>
        <v>21</v>
      </c>
      <c r="J18" s="26">
        <f t="shared" si="3"/>
        <v>-8.6222529161765511</v>
      </c>
      <c r="K18" s="26">
        <v>8.1150615681661709</v>
      </c>
      <c r="L18" s="26">
        <v>16.737314484342722</v>
      </c>
      <c r="M18" s="20">
        <f t="shared" ref="M18:U18" si="20">M14+M22</f>
        <v>-7</v>
      </c>
      <c r="N18" s="20">
        <f t="shared" si="20"/>
        <v>88</v>
      </c>
      <c r="O18" s="20">
        <f t="shared" si="20"/>
        <v>0</v>
      </c>
      <c r="P18" s="20">
        <f t="shared" si="20"/>
        <v>41</v>
      </c>
      <c r="Q18" s="20">
        <f t="shared" si="20"/>
        <v>47</v>
      </c>
      <c r="R18" s="20">
        <f t="shared" si="20"/>
        <v>95</v>
      </c>
      <c r="S18" s="20">
        <f t="shared" si="20"/>
        <v>18</v>
      </c>
      <c r="T18" s="20">
        <f t="shared" si="20"/>
        <v>49</v>
      </c>
      <c r="U18" s="20">
        <f t="shared" si="20"/>
        <v>46</v>
      </c>
      <c r="V18" s="26">
        <v>-1.775169718036345</v>
      </c>
    </row>
    <row r="19" spans="1:22" ht="15" customHeight="1" x14ac:dyDescent="0.2">
      <c r="A19" s="2" t="s">
        <v>19</v>
      </c>
      <c r="B19" s="19">
        <f t="shared" ref="B19:I19" si="21">B15+B16+B21+B23</f>
        <v>-25</v>
      </c>
      <c r="C19" s="19">
        <f t="shared" si="21"/>
        <v>-150</v>
      </c>
      <c r="D19" s="19">
        <f t="shared" si="21"/>
        <v>8</v>
      </c>
      <c r="E19" s="19">
        <f t="shared" si="21"/>
        <v>-59</v>
      </c>
      <c r="F19" s="19">
        <f t="shared" si="21"/>
        <v>67</v>
      </c>
      <c r="G19" s="19">
        <f t="shared" si="21"/>
        <v>14</v>
      </c>
      <c r="H19" s="19">
        <f t="shared" si="21"/>
        <v>126</v>
      </c>
      <c r="I19" s="19">
        <f t="shared" si="21"/>
        <v>22</v>
      </c>
      <c r="J19" s="30">
        <f t="shared" si="3"/>
        <v>-6.4036782418565341</v>
      </c>
      <c r="K19" s="30">
        <v>7.2719735966845391</v>
      </c>
      <c r="L19" s="30">
        <v>13.675651838541073</v>
      </c>
      <c r="M19" s="19">
        <f t="shared" ref="M19:U19" si="22">M15+M16+M21+M23</f>
        <v>34</v>
      </c>
      <c r="N19" s="19">
        <f t="shared" si="22"/>
        <v>251</v>
      </c>
      <c r="O19" s="19">
        <f t="shared" si="22"/>
        <v>54</v>
      </c>
      <c r="P19" s="19">
        <f t="shared" si="22"/>
        <v>160</v>
      </c>
      <c r="Q19" s="19">
        <f t="shared" si="22"/>
        <v>91</v>
      </c>
      <c r="R19" s="19">
        <f t="shared" si="22"/>
        <v>217</v>
      </c>
      <c r="S19" s="19">
        <f t="shared" si="22"/>
        <v>38</v>
      </c>
      <c r="T19" s="19">
        <f t="shared" si="22"/>
        <v>125</v>
      </c>
      <c r="U19" s="19">
        <f t="shared" si="22"/>
        <v>92</v>
      </c>
      <c r="V19" s="30">
        <v>3.6902552580190218</v>
      </c>
    </row>
    <row r="20" spans="1:22" ht="15" customHeight="1" x14ac:dyDescent="0.2">
      <c r="A20" s="5" t="s">
        <v>18</v>
      </c>
      <c r="B20" s="18">
        <f>E20+M20</f>
        <v>-20</v>
      </c>
      <c r="C20" s="18">
        <v>-73</v>
      </c>
      <c r="D20" s="18">
        <f>G20-I20+O20-S20</f>
        <v>13</v>
      </c>
      <c r="E20" s="18">
        <f>F20-H20</f>
        <v>-19</v>
      </c>
      <c r="F20" s="18">
        <v>65</v>
      </c>
      <c r="G20" s="18">
        <v>15</v>
      </c>
      <c r="H20" s="18">
        <v>84</v>
      </c>
      <c r="I20" s="18">
        <v>-13</v>
      </c>
      <c r="J20" s="25">
        <f t="shared" si="3"/>
        <v>-2.459050689420657</v>
      </c>
      <c r="K20" s="25">
        <v>8.4125418322285626</v>
      </c>
      <c r="L20" s="25">
        <v>10.87159252164922</v>
      </c>
      <c r="M20" s="18">
        <f>N20-R20</f>
        <v>-1</v>
      </c>
      <c r="N20" s="18">
        <f>SUM(P20:Q20)</f>
        <v>139</v>
      </c>
      <c r="O20" s="22">
        <v>25</v>
      </c>
      <c r="P20" s="22">
        <v>101</v>
      </c>
      <c r="Q20" s="22">
        <v>38</v>
      </c>
      <c r="R20" s="22">
        <f>SUM(T20:U20)</f>
        <v>140</v>
      </c>
      <c r="S20" s="22">
        <v>40</v>
      </c>
      <c r="T20" s="22">
        <v>102</v>
      </c>
      <c r="U20" s="22">
        <v>38</v>
      </c>
      <c r="V20" s="29">
        <v>-0.12942372049582573</v>
      </c>
    </row>
    <row r="21" spans="1:22" ht="15" customHeight="1" x14ac:dyDescent="0.2">
      <c r="A21" s="3" t="s">
        <v>17</v>
      </c>
      <c r="B21" s="20">
        <f t="shared" ref="B21:B38" si="23">E21+M21</f>
        <v>-5</v>
      </c>
      <c r="C21" s="20">
        <v>-124</v>
      </c>
      <c r="D21" s="20">
        <f t="shared" ref="D21:D38" si="24">G21-I21+O21-S21</f>
        <v>6</v>
      </c>
      <c r="E21" s="20">
        <f t="shared" ref="E21:E38" si="25">F21-H21</f>
        <v>-28</v>
      </c>
      <c r="F21" s="20">
        <v>50</v>
      </c>
      <c r="G21" s="20">
        <v>13</v>
      </c>
      <c r="H21" s="20">
        <v>78</v>
      </c>
      <c r="I21" s="20">
        <v>28</v>
      </c>
      <c r="J21" s="26">
        <f t="shared" si="3"/>
        <v>-4.7443791640979569</v>
      </c>
      <c r="K21" s="26">
        <v>8.4721056501749192</v>
      </c>
      <c r="L21" s="26">
        <v>13.216484814272876</v>
      </c>
      <c r="M21" s="20">
        <f t="shared" ref="M21:M38" si="26">N21-R21</f>
        <v>23</v>
      </c>
      <c r="N21" s="20">
        <f>SUM(P21:Q21)</f>
        <v>159</v>
      </c>
      <c r="O21" s="20">
        <v>38</v>
      </c>
      <c r="P21" s="20">
        <v>114</v>
      </c>
      <c r="Q21" s="20">
        <v>45</v>
      </c>
      <c r="R21" s="20">
        <f t="shared" ref="R21:R38" si="27">SUM(T21:U21)</f>
        <v>136</v>
      </c>
      <c r="S21" s="20">
        <v>17</v>
      </c>
      <c r="T21" s="20">
        <v>83</v>
      </c>
      <c r="U21" s="20">
        <v>53</v>
      </c>
      <c r="V21" s="26">
        <v>3.8971685990804623</v>
      </c>
    </row>
    <row r="22" spans="1:22" ht="15" customHeight="1" x14ac:dyDescent="0.2">
      <c r="A22" s="3" t="s">
        <v>16</v>
      </c>
      <c r="B22" s="20">
        <f t="shared" si="23"/>
        <v>-42</v>
      </c>
      <c r="C22" s="20">
        <v>2</v>
      </c>
      <c r="D22" s="20">
        <f t="shared" si="24"/>
        <v>-40</v>
      </c>
      <c r="E22" s="20">
        <f t="shared" si="25"/>
        <v>-23</v>
      </c>
      <c r="F22" s="20">
        <v>11</v>
      </c>
      <c r="G22" s="20">
        <v>5</v>
      </c>
      <c r="H22" s="20">
        <v>34</v>
      </c>
      <c r="I22" s="20">
        <v>17</v>
      </c>
      <c r="J22" s="26">
        <f t="shared" si="3"/>
        <v>-12.548373644080588</v>
      </c>
      <c r="K22" s="26">
        <v>6.0013960906472397</v>
      </c>
      <c r="L22" s="26">
        <v>18.549769734727828</v>
      </c>
      <c r="M22" s="20">
        <f>N22-R22</f>
        <v>-19</v>
      </c>
      <c r="N22" s="20">
        <f t="shared" ref="N22:N38" si="28">SUM(P22:Q22)</f>
        <v>38</v>
      </c>
      <c r="O22" s="20">
        <v>-7</v>
      </c>
      <c r="P22" s="20">
        <v>19</v>
      </c>
      <c r="Q22" s="20">
        <v>19</v>
      </c>
      <c r="R22" s="20">
        <f t="shared" si="27"/>
        <v>57</v>
      </c>
      <c r="S22" s="20">
        <v>21</v>
      </c>
      <c r="T22" s="20">
        <v>31</v>
      </c>
      <c r="U22" s="20">
        <v>26</v>
      </c>
      <c r="V22" s="26">
        <v>-10.36604779293614</v>
      </c>
    </row>
    <row r="23" spans="1:22" ht="15" customHeight="1" x14ac:dyDescent="0.2">
      <c r="A23" s="1" t="s">
        <v>15</v>
      </c>
      <c r="B23" s="19">
        <f t="shared" si="23"/>
        <v>-5</v>
      </c>
      <c r="C23" s="19">
        <v>-13</v>
      </c>
      <c r="D23" s="19">
        <f t="shared" si="24"/>
        <v>-4</v>
      </c>
      <c r="E23" s="19">
        <f t="shared" si="25"/>
        <v>-14</v>
      </c>
      <c r="F23" s="19">
        <v>9</v>
      </c>
      <c r="G23" s="19">
        <v>3</v>
      </c>
      <c r="H23" s="19">
        <v>23</v>
      </c>
      <c r="I23" s="19">
        <v>4</v>
      </c>
      <c r="J23" s="30">
        <f t="shared" si="3"/>
        <v>-10.534844358498075</v>
      </c>
      <c r="K23" s="30">
        <v>6.7723999447487611</v>
      </c>
      <c r="L23" s="30">
        <v>17.307244303246836</v>
      </c>
      <c r="M23" s="19">
        <f t="shared" si="26"/>
        <v>9</v>
      </c>
      <c r="N23" s="19">
        <f t="shared" si="28"/>
        <v>46</v>
      </c>
      <c r="O23" s="19">
        <v>7</v>
      </c>
      <c r="P23" s="19">
        <v>30</v>
      </c>
      <c r="Q23" s="19">
        <v>16</v>
      </c>
      <c r="R23" s="19">
        <f t="shared" si="27"/>
        <v>37</v>
      </c>
      <c r="S23" s="24">
        <v>10</v>
      </c>
      <c r="T23" s="24">
        <v>23</v>
      </c>
      <c r="U23" s="24">
        <v>14</v>
      </c>
      <c r="V23" s="31">
        <v>6.7723999447487628</v>
      </c>
    </row>
    <row r="24" spans="1:22" ht="15" customHeight="1" x14ac:dyDescent="0.2">
      <c r="A24" s="7" t="s">
        <v>14</v>
      </c>
      <c r="B24" s="17">
        <f t="shared" si="23"/>
        <v>-2</v>
      </c>
      <c r="C24" s="17">
        <v>2</v>
      </c>
      <c r="D24" s="17">
        <f t="shared" si="24"/>
        <v>3</v>
      </c>
      <c r="E24" s="18">
        <f t="shared" si="25"/>
        <v>-6</v>
      </c>
      <c r="F24" s="17">
        <v>3</v>
      </c>
      <c r="G24" s="17">
        <v>2</v>
      </c>
      <c r="H24" s="17">
        <v>9</v>
      </c>
      <c r="I24" s="23">
        <v>4</v>
      </c>
      <c r="J24" s="38">
        <f t="shared" si="3"/>
        <v>-13.760257360795203</v>
      </c>
      <c r="K24" s="38">
        <v>6.8801286803976023</v>
      </c>
      <c r="L24" s="38">
        <v>20.640386041192805</v>
      </c>
      <c r="M24" s="18">
        <f t="shared" si="26"/>
        <v>4</v>
      </c>
      <c r="N24" s="17">
        <f t="shared" si="28"/>
        <v>11</v>
      </c>
      <c r="O24" s="17">
        <v>5</v>
      </c>
      <c r="P24" s="17">
        <v>3</v>
      </c>
      <c r="Q24" s="17">
        <v>8</v>
      </c>
      <c r="R24" s="17">
        <f t="shared" si="27"/>
        <v>7</v>
      </c>
      <c r="S24" s="17">
        <v>0</v>
      </c>
      <c r="T24" s="17">
        <v>2</v>
      </c>
      <c r="U24" s="17">
        <v>5</v>
      </c>
      <c r="V24" s="28">
        <v>9.1735049071968078</v>
      </c>
    </row>
    <row r="25" spans="1:22" ht="15" customHeight="1" x14ac:dyDescent="0.2">
      <c r="A25" s="5" t="s">
        <v>13</v>
      </c>
      <c r="B25" s="18">
        <f t="shared" si="23"/>
        <v>-4</v>
      </c>
      <c r="C25" s="18">
        <v>-1</v>
      </c>
      <c r="D25" s="18">
        <f t="shared" si="24"/>
        <v>-4</v>
      </c>
      <c r="E25" s="18">
        <f t="shared" si="25"/>
        <v>-3</v>
      </c>
      <c r="F25" s="18">
        <v>0</v>
      </c>
      <c r="G25" s="18">
        <v>-1</v>
      </c>
      <c r="H25" s="18">
        <v>3</v>
      </c>
      <c r="I25" s="18">
        <v>1</v>
      </c>
      <c r="J25" s="25">
        <f t="shared" si="3"/>
        <v>-26.618372754454626</v>
      </c>
      <c r="K25" s="25">
        <v>0</v>
      </c>
      <c r="L25" s="25">
        <v>26.618372754454626</v>
      </c>
      <c r="M25" s="18">
        <f t="shared" si="26"/>
        <v>-1</v>
      </c>
      <c r="N25" s="18">
        <f t="shared" si="28"/>
        <v>2</v>
      </c>
      <c r="O25" s="18">
        <v>-1</v>
      </c>
      <c r="P25" s="18">
        <v>1</v>
      </c>
      <c r="Q25" s="18">
        <v>1</v>
      </c>
      <c r="R25" s="18">
        <f t="shared" si="27"/>
        <v>3</v>
      </c>
      <c r="S25" s="22">
        <v>1</v>
      </c>
      <c r="T25" s="22">
        <v>1</v>
      </c>
      <c r="U25" s="22">
        <v>2</v>
      </c>
      <c r="V25" s="29">
        <v>-8.8727909181515443</v>
      </c>
    </row>
    <row r="26" spans="1:22" ht="15" customHeight="1" x14ac:dyDescent="0.2">
      <c r="A26" s="3" t="s">
        <v>12</v>
      </c>
      <c r="B26" s="20">
        <f t="shared" si="23"/>
        <v>-3</v>
      </c>
      <c r="C26" s="20">
        <v>-1</v>
      </c>
      <c r="D26" s="20">
        <f t="shared" si="24"/>
        <v>0</v>
      </c>
      <c r="E26" s="20">
        <f t="shared" si="25"/>
        <v>-1</v>
      </c>
      <c r="F26" s="20">
        <v>2</v>
      </c>
      <c r="G26" s="20">
        <v>1</v>
      </c>
      <c r="H26" s="20">
        <v>3</v>
      </c>
      <c r="I26" s="20">
        <v>-1</v>
      </c>
      <c r="J26" s="26">
        <f t="shared" si="3"/>
        <v>-4.002105216990854</v>
      </c>
      <c r="K26" s="26">
        <v>8.0042104339817115</v>
      </c>
      <c r="L26" s="26">
        <v>12.006315650972565</v>
      </c>
      <c r="M26" s="20">
        <f t="shared" si="26"/>
        <v>-2</v>
      </c>
      <c r="N26" s="20">
        <f t="shared" si="28"/>
        <v>3</v>
      </c>
      <c r="O26" s="20">
        <v>0</v>
      </c>
      <c r="P26" s="20">
        <v>0</v>
      </c>
      <c r="Q26" s="20">
        <v>3</v>
      </c>
      <c r="R26" s="20">
        <f t="shared" si="27"/>
        <v>5</v>
      </c>
      <c r="S26" s="20">
        <v>2</v>
      </c>
      <c r="T26" s="20">
        <v>5</v>
      </c>
      <c r="U26" s="20">
        <v>0</v>
      </c>
      <c r="V26" s="26">
        <v>-8.0042104339817097</v>
      </c>
    </row>
    <row r="27" spans="1:22" ht="15" customHeight="1" x14ac:dyDescent="0.2">
      <c r="A27" s="1" t="s">
        <v>11</v>
      </c>
      <c r="B27" s="19">
        <f t="shared" si="23"/>
        <v>-17</v>
      </c>
      <c r="C27" s="19">
        <v>21</v>
      </c>
      <c r="D27" s="19">
        <f t="shared" si="24"/>
        <v>-11</v>
      </c>
      <c r="E27" s="19">
        <f t="shared" si="25"/>
        <v>-11</v>
      </c>
      <c r="F27" s="19">
        <v>1</v>
      </c>
      <c r="G27" s="19">
        <v>-7</v>
      </c>
      <c r="H27" s="19">
        <v>12</v>
      </c>
      <c r="I27" s="19">
        <v>2</v>
      </c>
      <c r="J27" s="30">
        <f t="shared" si="3"/>
        <v>-17.314990512333964</v>
      </c>
      <c r="K27" s="30">
        <v>1.574090046575815</v>
      </c>
      <c r="L27" s="30">
        <v>18.889080558909779</v>
      </c>
      <c r="M27" s="19">
        <f t="shared" si="26"/>
        <v>-6</v>
      </c>
      <c r="N27" s="19">
        <f t="shared" si="28"/>
        <v>11</v>
      </c>
      <c r="O27" s="24">
        <v>1</v>
      </c>
      <c r="P27" s="24">
        <v>5</v>
      </c>
      <c r="Q27" s="24">
        <v>6</v>
      </c>
      <c r="R27" s="24">
        <f t="shared" si="27"/>
        <v>17</v>
      </c>
      <c r="S27" s="24">
        <v>3</v>
      </c>
      <c r="T27" s="24">
        <v>6</v>
      </c>
      <c r="U27" s="24">
        <v>11</v>
      </c>
      <c r="V27" s="31">
        <v>-9.4445402794548876</v>
      </c>
    </row>
    <row r="28" spans="1:22" ht="15" customHeight="1" x14ac:dyDescent="0.2">
      <c r="A28" s="5" t="s">
        <v>10</v>
      </c>
      <c r="B28" s="18">
        <f t="shared" si="23"/>
        <v>-1</v>
      </c>
      <c r="C28" s="18">
        <v>0</v>
      </c>
      <c r="D28" s="18">
        <f t="shared" si="24"/>
        <v>-2</v>
      </c>
      <c r="E28" s="18">
        <f t="shared" si="25"/>
        <v>-2</v>
      </c>
      <c r="F28" s="18">
        <v>1</v>
      </c>
      <c r="G28" s="18">
        <v>0</v>
      </c>
      <c r="H28" s="18">
        <v>3</v>
      </c>
      <c r="I28" s="18">
        <v>2</v>
      </c>
      <c r="J28" s="25">
        <f t="shared" si="3"/>
        <v>-8.2946062334533952</v>
      </c>
      <c r="K28" s="25">
        <v>4.1473031167266985</v>
      </c>
      <c r="L28" s="25">
        <v>12.441909350180094</v>
      </c>
      <c r="M28" s="18">
        <f t="shared" si="26"/>
        <v>1</v>
      </c>
      <c r="N28" s="18">
        <f t="shared" si="28"/>
        <v>8</v>
      </c>
      <c r="O28" s="18">
        <v>2</v>
      </c>
      <c r="P28" s="18">
        <v>1</v>
      </c>
      <c r="Q28" s="18">
        <v>7</v>
      </c>
      <c r="R28" s="18">
        <f t="shared" si="27"/>
        <v>7</v>
      </c>
      <c r="S28" s="18">
        <v>2</v>
      </c>
      <c r="T28" s="18">
        <v>4</v>
      </c>
      <c r="U28" s="18">
        <v>3</v>
      </c>
      <c r="V28" s="25">
        <v>4.1473031167266967</v>
      </c>
    </row>
    <row r="29" spans="1:22" ht="15" customHeight="1" x14ac:dyDescent="0.2">
      <c r="A29" s="3" t="s">
        <v>9</v>
      </c>
      <c r="B29" s="20">
        <f t="shared" si="23"/>
        <v>-1</v>
      </c>
      <c r="C29" s="20">
        <v>6</v>
      </c>
      <c r="D29" s="20">
        <f t="shared" si="24"/>
        <v>-4</v>
      </c>
      <c r="E29" s="20">
        <f>F29-H29</f>
        <v>-1</v>
      </c>
      <c r="F29" s="20">
        <v>8</v>
      </c>
      <c r="G29" s="20">
        <v>2</v>
      </c>
      <c r="H29" s="20">
        <v>9</v>
      </c>
      <c r="I29" s="20">
        <v>-1</v>
      </c>
      <c r="J29" s="26">
        <f t="shared" si="3"/>
        <v>-1.5445616618637157</v>
      </c>
      <c r="K29" s="26">
        <v>12.356493294909717</v>
      </c>
      <c r="L29" s="26">
        <v>13.901054956773432</v>
      </c>
      <c r="M29" s="20">
        <f t="shared" si="26"/>
        <v>0</v>
      </c>
      <c r="N29" s="20">
        <f t="shared" si="28"/>
        <v>11</v>
      </c>
      <c r="O29" s="20">
        <v>-11</v>
      </c>
      <c r="P29" s="20">
        <v>4</v>
      </c>
      <c r="Q29" s="20">
        <v>7</v>
      </c>
      <c r="R29" s="20">
        <f t="shared" si="27"/>
        <v>11</v>
      </c>
      <c r="S29" s="20">
        <v>-4</v>
      </c>
      <c r="T29" s="20">
        <v>4</v>
      </c>
      <c r="U29" s="20">
        <v>7</v>
      </c>
      <c r="V29" s="26">
        <v>0</v>
      </c>
    </row>
    <row r="30" spans="1:22" ht="15" customHeight="1" x14ac:dyDescent="0.2">
      <c r="A30" s="3" t="s">
        <v>8</v>
      </c>
      <c r="B30" s="20">
        <f t="shared" si="23"/>
        <v>2</v>
      </c>
      <c r="C30" s="20">
        <v>23</v>
      </c>
      <c r="D30" s="20">
        <f t="shared" si="24"/>
        <v>16</v>
      </c>
      <c r="E30" s="20">
        <f t="shared" si="25"/>
        <v>-2</v>
      </c>
      <c r="F30" s="20">
        <v>8</v>
      </c>
      <c r="G30" s="20">
        <v>6</v>
      </c>
      <c r="H30" s="20">
        <v>10</v>
      </c>
      <c r="I30" s="20">
        <v>2</v>
      </c>
      <c r="J30" s="26">
        <f t="shared" si="3"/>
        <v>-3.0992875884146098</v>
      </c>
      <c r="K30" s="26">
        <v>12.397150353658432</v>
      </c>
      <c r="L30" s="26">
        <v>15.496437942073042</v>
      </c>
      <c r="M30" s="20">
        <f t="shared" si="26"/>
        <v>4</v>
      </c>
      <c r="N30" s="20">
        <f t="shared" si="28"/>
        <v>16</v>
      </c>
      <c r="O30" s="20">
        <v>10</v>
      </c>
      <c r="P30" s="20">
        <v>7</v>
      </c>
      <c r="Q30" s="20">
        <v>9</v>
      </c>
      <c r="R30" s="20">
        <f t="shared" si="27"/>
        <v>12</v>
      </c>
      <c r="S30" s="20">
        <v>-2</v>
      </c>
      <c r="T30" s="20">
        <v>6</v>
      </c>
      <c r="U30" s="20">
        <v>6</v>
      </c>
      <c r="V30" s="26">
        <v>6.1985751768292161</v>
      </c>
    </row>
    <row r="31" spans="1:22" ht="15" customHeight="1" x14ac:dyDescent="0.2">
      <c r="A31" s="1" t="s">
        <v>7</v>
      </c>
      <c r="B31" s="19">
        <f t="shared" si="23"/>
        <v>1</v>
      </c>
      <c r="C31" s="19">
        <v>-13</v>
      </c>
      <c r="D31" s="19">
        <f t="shared" si="24"/>
        <v>5</v>
      </c>
      <c r="E31" s="19">
        <f t="shared" si="25"/>
        <v>-6</v>
      </c>
      <c r="F31" s="19">
        <v>4</v>
      </c>
      <c r="G31" s="19">
        <v>1</v>
      </c>
      <c r="H31" s="19">
        <v>10</v>
      </c>
      <c r="I31" s="19">
        <v>1</v>
      </c>
      <c r="J31" s="30">
        <f t="shared" si="3"/>
        <v>-10.407360237230787</v>
      </c>
      <c r="K31" s="30">
        <v>6.9382401581538575</v>
      </c>
      <c r="L31" s="30">
        <v>17.345600395384643</v>
      </c>
      <c r="M31" s="19">
        <f t="shared" si="26"/>
        <v>7</v>
      </c>
      <c r="N31" s="19">
        <f t="shared" si="28"/>
        <v>15</v>
      </c>
      <c r="O31" s="19">
        <v>6</v>
      </c>
      <c r="P31" s="19">
        <v>10</v>
      </c>
      <c r="Q31" s="19">
        <v>5</v>
      </c>
      <c r="R31" s="19">
        <f t="shared" si="27"/>
        <v>8</v>
      </c>
      <c r="S31" s="19">
        <v>1</v>
      </c>
      <c r="T31" s="19">
        <v>4</v>
      </c>
      <c r="U31" s="19">
        <v>4</v>
      </c>
      <c r="V31" s="30">
        <v>12.141920276769254</v>
      </c>
    </row>
    <row r="32" spans="1:22" ht="15" customHeight="1" x14ac:dyDescent="0.2">
      <c r="A32" s="5" t="s">
        <v>6</v>
      </c>
      <c r="B32" s="18">
        <f t="shared" si="23"/>
        <v>-3</v>
      </c>
      <c r="C32" s="18">
        <v>-7</v>
      </c>
      <c r="D32" s="18">
        <f t="shared" si="24"/>
        <v>-7</v>
      </c>
      <c r="E32" s="18">
        <f t="shared" si="25"/>
        <v>0</v>
      </c>
      <c r="F32" s="18">
        <v>1</v>
      </c>
      <c r="G32" s="18">
        <v>1</v>
      </c>
      <c r="H32" s="18">
        <v>1</v>
      </c>
      <c r="I32" s="18">
        <v>1</v>
      </c>
      <c r="J32" s="25">
        <f t="shared" si="3"/>
        <v>0</v>
      </c>
      <c r="K32" s="25">
        <v>7.1925434015803891</v>
      </c>
      <c r="L32" s="25">
        <v>7.1925434015803891</v>
      </c>
      <c r="M32" s="18">
        <f t="shared" si="26"/>
        <v>-3</v>
      </c>
      <c r="N32" s="18">
        <f t="shared" si="28"/>
        <v>9</v>
      </c>
      <c r="O32" s="22">
        <v>4</v>
      </c>
      <c r="P32" s="22">
        <v>1</v>
      </c>
      <c r="Q32" s="22">
        <v>8</v>
      </c>
      <c r="R32" s="22">
        <f t="shared" si="27"/>
        <v>12</v>
      </c>
      <c r="S32" s="22">
        <v>11</v>
      </c>
      <c r="T32" s="22">
        <v>6</v>
      </c>
      <c r="U32" s="22">
        <v>6</v>
      </c>
      <c r="V32" s="29">
        <v>-21.577630204741155</v>
      </c>
    </row>
    <row r="33" spans="1:22" ht="15" customHeight="1" x14ac:dyDescent="0.2">
      <c r="A33" s="3" t="s">
        <v>5</v>
      </c>
      <c r="B33" s="20">
        <f t="shared" si="23"/>
        <v>3</v>
      </c>
      <c r="C33" s="20">
        <v>12</v>
      </c>
      <c r="D33" s="20">
        <f t="shared" si="24"/>
        <v>14</v>
      </c>
      <c r="E33" s="20">
        <f t="shared" si="25"/>
        <v>-5</v>
      </c>
      <c r="F33" s="20">
        <v>2</v>
      </c>
      <c r="G33" s="20">
        <v>-4</v>
      </c>
      <c r="H33" s="20">
        <v>7</v>
      </c>
      <c r="I33" s="20">
        <v>-9</v>
      </c>
      <c r="J33" s="26">
        <f t="shared" si="3"/>
        <v>-8.0623072777232938</v>
      </c>
      <c r="K33" s="26">
        <v>3.2249229110893172</v>
      </c>
      <c r="L33" s="26">
        <v>11.287230188812611</v>
      </c>
      <c r="M33" s="20">
        <f t="shared" si="26"/>
        <v>8</v>
      </c>
      <c r="N33" s="20">
        <f t="shared" si="28"/>
        <v>16</v>
      </c>
      <c r="O33" s="20">
        <v>7</v>
      </c>
      <c r="P33" s="20">
        <v>7</v>
      </c>
      <c r="Q33" s="20">
        <v>9</v>
      </c>
      <c r="R33" s="20">
        <f t="shared" si="27"/>
        <v>8</v>
      </c>
      <c r="S33" s="20">
        <v>-2</v>
      </c>
      <c r="T33" s="20">
        <v>4</v>
      </c>
      <c r="U33" s="20">
        <v>4</v>
      </c>
      <c r="V33" s="26">
        <v>12.899691644357269</v>
      </c>
    </row>
    <row r="34" spans="1:22" ht="15" customHeight="1" x14ac:dyDescent="0.2">
      <c r="A34" s="3" t="s">
        <v>4</v>
      </c>
      <c r="B34" s="20">
        <f t="shared" si="23"/>
        <v>-7</v>
      </c>
      <c r="C34" s="20">
        <v>0</v>
      </c>
      <c r="D34" s="20">
        <f t="shared" si="24"/>
        <v>-7</v>
      </c>
      <c r="E34" s="20">
        <f t="shared" si="25"/>
        <v>-4</v>
      </c>
      <c r="F34" s="20">
        <v>2</v>
      </c>
      <c r="G34" s="20">
        <v>2</v>
      </c>
      <c r="H34" s="20">
        <v>6</v>
      </c>
      <c r="I34" s="20">
        <v>4</v>
      </c>
      <c r="J34" s="26">
        <f t="shared" si="3"/>
        <v>-9.6155112685888895</v>
      </c>
      <c r="K34" s="26">
        <v>4.8077556342944456</v>
      </c>
      <c r="L34" s="26">
        <v>14.423266902883334</v>
      </c>
      <c r="M34" s="20">
        <f t="shared" si="26"/>
        <v>-3</v>
      </c>
      <c r="N34" s="20">
        <f t="shared" si="28"/>
        <v>5</v>
      </c>
      <c r="O34" s="20">
        <v>-3</v>
      </c>
      <c r="P34" s="20">
        <v>1</v>
      </c>
      <c r="Q34" s="20">
        <v>4</v>
      </c>
      <c r="R34" s="20">
        <f t="shared" si="27"/>
        <v>8</v>
      </c>
      <c r="S34" s="20">
        <v>2</v>
      </c>
      <c r="T34" s="20">
        <v>3</v>
      </c>
      <c r="U34" s="20">
        <v>5</v>
      </c>
      <c r="V34" s="26">
        <v>-7.2116334514416689</v>
      </c>
    </row>
    <row r="35" spans="1:22" ht="15" customHeight="1" x14ac:dyDescent="0.2">
      <c r="A35" s="1" t="s">
        <v>3</v>
      </c>
      <c r="B35" s="19">
        <f t="shared" si="23"/>
        <v>2</v>
      </c>
      <c r="C35" s="19">
        <v>5</v>
      </c>
      <c r="D35" s="19">
        <f t="shared" si="24"/>
        <v>6</v>
      </c>
      <c r="E35" s="19">
        <f t="shared" si="25"/>
        <v>1</v>
      </c>
      <c r="F35" s="19">
        <v>3</v>
      </c>
      <c r="G35" s="19">
        <v>-1</v>
      </c>
      <c r="H35" s="19">
        <v>2</v>
      </c>
      <c r="I35" s="19">
        <v>-4</v>
      </c>
      <c r="J35" s="30">
        <f t="shared" si="3"/>
        <v>2.3421908789311905</v>
      </c>
      <c r="K35" s="30">
        <v>7.0265726367935724</v>
      </c>
      <c r="L35" s="30">
        <v>4.6843817578623819</v>
      </c>
      <c r="M35" s="19">
        <f>N35-R35</f>
        <v>1</v>
      </c>
      <c r="N35" s="19">
        <f t="shared" si="28"/>
        <v>11</v>
      </c>
      <c r="O35" s="24">
        <v>0</v>
      </c>
      <c r="P35" s="24">
        <v>4</v>
      </c>
      <c r="Q35" s="24">
        <v>7</v>
      </c>
      <c r="R35" s="24">
        <f t="shared" si="27"/>
        <v>10</v>
      </c>
      <c r="S35" s="24">
        <v>-3</v>
      </c>
      <c r="T35" s="24">
        <v>3</v>
      </c>
      <c r="U35" s="24">
        <v>7</v>
      </c>
      <c r="V35" s="31">
        <v>2.3421908789311914</v>
      </c>
    </row>
    <row r="36" spans="1:22" ht="15" customHeight="1" x14ac:dyDescent="0.2">
      <c r="A36" s="5" t="s">
        <v>2</v>
      </c>
      <c r="B36" s="18">
        <f t="shared" si="23"/>
        <v>-5</v>
      </c>
      <c r="C36" s="18">
        <v>-17</v>
      </c>
      <c r="D36" s="18">
        <f t="shared" si="24"/>
        <v>-2</v>
      </c>
      <c r="E36" s="18">
        <f t="shared" si="25"/>
        <v>-5</v>
      </c>
      <c r="F36" s="18">
        <v>0</v>
      </c>
      <c r="G36" s="18">
        <v>0</v>
      </c>
      <c r="H36" s="18">
        <v>5</v>
      </c>
      <c r="I36" s="18">
        <v>1</v>
      </c>
      <c r="J36" s="25">
        <f t="shared" si="3"/>
        <v>-29.868578255675029</v>
      </c>
      <c r="K36" s="25">
        <v>0</v>
      </c>
      <c r="L36" s="25">
        <v>29.868578255675029</v>
      </c>
      <c r="M36" s="18">
        <f t="shared" si="26"/>
        <v>0</v>
      </c>
      <c r="N36" s="18">
        <f t="shared" si="28"/>
        <v>2</v>
      </c>
      <c r="O36" s="18">
        <v>0</v>
      </c>
      <c r="P36" s="18">
        <v>1</v>
      </c>
      <c r="Q36" s="18">
        <v>1</v>
      </c>
      <c r="R36" s="18">
        <f t="shared" si="27"/>
        <v>2</v>
      </c>
      <c r="S36" s="18">
        <v>1</v>
      </c>
      <c r="T36" s="18">
        <v>0</v>
      </c>
      <c r="U36" s="18">
        <v>2</v>
      </c>
      <c r="V36" s="25">
        <v>0</v>
      </c>
    </row>
    <row r="37" spans="1:22" ht="15" customHeight="1" x14ac:dyDescent="0.2">
      <c r="A37" s="3" t="s">
        <v>1</v>
      </c>
      <c r="B37" s="20">
        <f t="shared" si="23"/>
        <v>-1</v>
      </c>
      <c r="C37" s="20">
        <v>-2</v>
      </c>
      <c r="D37" s="20">
        <f t="shared" si="24"/>
        <v>4</v>
      </c>
      <c r="E37" s="20">
        <f t="shared" si="25"/>
        <v>0</v>
      </c>
      <c r="F37" s="20">
        <v>0</v>
      </c>
      <c r="G37" s="20">
        <v>0</v>
      </c>
      <c r="H37" s="20">
        <v>0</v>
      </c>
      <c r="I37" s="20">
        <v>-5</v>
      </c>
      <c r="J37" s="26">
        <f t="shared" si="3"/>
        <v>0</v>
      </c>
      <c r="K37" s="26">
        <v>0</v>
      </c>
      <c r="L37" s="26">
        <v>0</v>
      </c>
      <c r="M37" s="20">
        <f t="shared" si="26"/>
        <v>-1</v>
      </c>
      <c r="N37" s="20">
        <f t="shared" si="28"/>
        <v>2</v>
      </c>
      <c r="O37" s="20">
        <v>1</v>
      </c>
      <c r="P37" s="20">
        <v>1</v>
      </c>
      <c r="Q37" s="20">
        <v>1</v>
      </c>
      <c r="R37" s="20">
        <f t="shared" si="27"/>
        <v>3</v>
      </c>
      <c r="S37" s="20">
        <v>2</v>
      </c>
      <c r="T37" s="20">
        <v>3</v>
      </c>
      <c r="U37" s="20">
        <v>0</v>
      </c>
      <c r="V37" s="26">
        <v>-9.0362191468818835</v>
      </c>
    </row>
    <row r="38" spans="1:22" ht="15" customHeight="1" x14ac:dyDescent="0.2">
      <c r="A38" s="1" t="s">
        <v>0</v>
      </c>
      <c r="B38" s="19">
        <f t="shared" si="23"/>
        <v>-4</v>
      </c>
      <c r="C38" s="19">
        <v>-4</v>
      </c>
      <c r="D38" s="19">
        <f t="shared" si="24"/>
        <v>-2</v>
      </c>
      <c r="E38" s="19">
        <f t="shared" si="25"/>
        <v>-4</v>
      </c>
      <c r="F38" s="19">
        <v>0</v>
      </c>
      <c r="G38" s="19">
        <v>0</v>
      </c>
      <c r="H38" s="19">
        <v>4</v>
      </c>
      <c r="I38" s="19">
        <v>2</v>
      </c>
      <c r="J38" s="30">
        <f t="shared" si="3"/>
        <v>-38.987395855586406</v>
      </c>
      <c r="K38" s="30">
        <v>0</v>
      </c>
      <c r="L38" s="30">
        <v>38.987395855586406</v>
      </c>
      <c r="M38" s="19">
        <f t="shared" si="26"/>
        <v>0</v>
      </c>
      <c r="N38" s="19">
        <f t="shared" si="28"/>
        <v>1</v>
      </c>
      <c r="O38" s="19">
        <v>0</v>
      </c>
      <c r="P38" s="19">
        <v>1</v>
      </c>
      <c r="Q38" s="19">
        <v>0</v>
      </c>
      <c r="R38" s="19">
        <f t="shared" si="27"/>
        <v>1</v>
      </c>
      <c r="S38" s="19">
        <v>0</v>
      </c>
      <c r="T38" s="19">
        <v>0</v>
      </c>
      <c r="U38" s="19">
        <v>1</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-172</v>
      </c>
      <c r="C9" s="17">
        <f t="shared" si="0"/>
        <v>-162</v>
      </c>
      <c r="D9" s="17">
        <f t="shared" si="0"/>
        <v>-62</v>
      </c>
      <c r="E9" s="17">
        <f t="shared" si="0"/>
        <v>-195</v>
      </c>
      <c r="F9" s="17">
        <f t="shared" si="0"/>
        <v>131</v>
      </c>
      <c r="G9" s="17">
        <f t="shared" si="0"/>
        <v>-21</v>
      </c>
      <c r="H9" s="17">
        <f t="shared" si="0"/>
        <v>326</v>
      </c>
      <c r="I9" s="17">
        <f t="shared" si="0"/>
        <v>51</v>
      </c>
      <c r="J9" s="28">
        <f>K9-L9</f>
        <v>-7.9971568660718066</v>
      </c>
      <c r="K9" s="28">
        <v>5.3724489715661878</v>
      </c>
      <c r="L9" s="28">
        <v>13.369605837637994</v>
      </c>
      <c r="M9" s="17">
        <f t="shared" ref="M9:U9" si="1">M10+M11</f>
        <v>23</v>
      </c>
      <c r="N9" s="17">
        <f t="shared" si="1"/>
        <v>431</v>
      </c>
      <c r="O9" s="17">
        <f t="shared" si="1"/>
        <v>59</v>
      </c>
      <c r="P9" s="17">
        <f t="shared" si="1"/>
        <v>230</v>
      </c>
      <c r="Q9" s="17">
        <f t="shared" si="1"/>
        <v>201</v>
      </c>
      <c r="R9" s="17">
        <f>R10+R11</f>
        <v>408</v>
      </c>
      <c r="S9" s="17">
        <f t="shared" si="1"/>
        <v>49</v>
      </c>
      <c r="T9" s="17">
        <f t="shared" si="1"/>
        <v>207</v>
      </c>
      <c r="U9" s="17">
        <f t="shared" si="1"/>
        <v>201</v>
      </c>
      <c r="V9" s="28">
        <v>0.94325439958795343</v>
      </c>
    </row>
    <row r="10" spans="1:22" ht="15" customHeight="1" x14ac:dyDescent="0.2">
      <c r="A10" s="6" t="s">
        <v>28</v>
      </c>
      <c r="B10" s="18">
        <f t="shared" ref="B10:I10" si="2">B20+B21+B22+B23</f>
        <v>-108</v>
      </c>
      <c r="C10" s="18">
        <f t="shared" si="2"/>
        <v>-190</v>
      </c>
      <c r="D10" s="18">
        <f t="shared" si="2"/>
        <v>-77</v>
      </c>
      <c r="E10" s="18">
        <f t="shared" si="2"/>
        <v>-114</v>
      </c>
      <c r="F10" s="18">
        <f t="shared" si="2"/>
        <v>103</v>
      </c>
      <c r="G10" s="18">
        <f t="shared" si="2"/>
        <v>-23</v>
      </c>
      <c r="H10" s="18">
        <f t="shared" si="2"/>
        <v>217</v>
      </c>
      <c r="I10" s="18">
        <f t="shared" si="2"/>
        <v>25</v>
      </c>
      <c r="J10" s="25">
        <f t="shared" ref="J10:J38" si="3">K10-L10</f>
        <v>-6.2378963672686289</v>
      </c>
      <c r="K10" s="25">
        <v>5.6359940862163924</v>
      </c>
      <c r="L10" s="25">
        <v>11.873890453485021</v>
      </c>
      <c r="M10" s="18">
        <f t="shared" ref="M10:U10" si="4">M20+M21+M22+M23</f>
        <v>6</v>
      </c>
      <c r="N10" s="18">
        <f t="shared" si="4"/>
        <v>291</v>
      </c>
      <c r="O10" s="18">
        <f t="shared" si="4"/>
        <v>26</v>
      </c>
      <c r="P10" s="18">
        <f t="shared" si="4"/>
        <v>185</v>
      </c>
      <c r="Q10" s="18">
        <f t="shared" si="4"/>
        <v>106</v>
      </c>
      <c r="R10" s="18">
        <f t="shared" si="4"/>
        <v>285</v>
      </c>
      <c r="S10" s="18">
        <f t="shared" si="4"/>
        <v>55</v>
      </c>
      <c r="T10" s="18">
        <f t="shared" si="4"/>
        <v>164</v>
      </c>
      <c r="U10" s="18">
        <f t="shared" si="4"/>
        <v>121</v>
      </c>
      <c r="V10" s="25">
        <v>0.32831033511940078</v>
      </c>
    </row>
    <row r="11" spans="1:22" ht="15" customHeight="1" x14ac:dyDescent="0.2">
      <c r="A11" s="2" t="s">
        <v>27</v>
      </c>
      <c r="B11" s="19">
        <f t="shared" ref="B11:I11" si="5">B12+B13+B14+B15+B16</f>
        <v>-64</v>
      </c>
      <c r="C11" s="19">
        <f t="shared" si="5"/>
        <v>28</v>
      </c>
      <c r="D11" s="19">
        <f t="shared" si="5"/>
        <v>15</v>
      </c>
      <c r="E11" s="19">
        <f t="shared" si="5"/>
        <v>-81</v>
      </c>
      <c r="F11" s="19">
        <f t="shared" si="5"/>
        <v>28</v>
      </c>
      <c r="G11" s="19">
        <f t="shared" si="5"/>
        <v>2</v>
      </c>
      <c r="H11" s="19">
        <f t="shared" si="5"/>
        <v>109</v>
      </c>
      <c r="I11" s="19">
        <f t="shared" si="5"/>
        <v>26</v>
      </c>
      <c r="J11" s="30">
        <f t="shared" si="3"/>
        <v>-13.260701855107826</v>
      </c>
      <c r="K11" s="30">
        <v>4.5839463202841868</v>
      </c>
      <c r="L11" s="30">
        <v>17.844648175392013</v>
      </c>
      <c r="M11" s="19">
        <f t="shared" ref="M11:U11" si="6">M12+M13+M14+M15+M16</f>
        <v>17</v>
      </c>
      <c r="N11" s="19">
        <f t="shared" si="6"/>
        <v>140</v>
      </c>
      <c r="O11" s="19">
        <f t="shared" si="6"/>
        <v>33</v>
      </c>
      <c r="P11" s="19">
        <f t="shared" si="6"/>
        <v>45</v>
      </c>
      <c r="Q11" s="19">
        <f t="shared" si="6"/>
        <v>95</v>
      </c>
      <c r="R11" s="19">
        <f t="shared" si="6"/>
        <v>123</v>
      </c>
      <c r="S11" s="19">
        <f t="shared" si="6"/>
        <v>-6</v>
      </c>
      <c r="T11" s="19">
        <f t="shared" si="6"/>
        <v>43</v>
      </c>
      <c r="U11" s="19">
        <f t="shared" si="6"/>
        <v>80</v>
      </c>
      <c r="V11" s="30">
        <v>2.7831102658868261</v>
      </c>
    </row>
    <row r="12" spans="1:22" ht="15" customHeight="1" x14ac:dyDescent="0.2">
      <c r="A12" s="6" t="s">
        <v>26</v>
      </c>
      <c r="B12" s="18">
        <f t="shared" ref="B12:I12" si="7">B24</f>
        <v>-5</v>
      </c>
      <c r="C12" s="18">
        <f t="shared" si="7"/>
        <v>-8</v>
      </c>
      <c r="D12" s="18">
        <f t="shared" si="7"/>
        <v>9</v>
      </c>
      <c r="E12" s="18">
        <f t="shared" si="7"/>
        <v>-1</v>
      </c>
      <c r="F12" s="18">
        <f t="shared" si="7"/>
        <v>3</v>
      </c>
      <c r="G12" s="18">
        <f t="shared" si="7"/>
        <v>3</v>
      </c>
      <c r="H12" s="18">
        <f t="shared" si="7"/>
        <v>4</v>
      </c>
      <c r="I12" s="18">
        <f t="shared" si="7"/>
        <v>-4</v>
      </c>
      <c r="J12" s="25">
        <f t="shared" si="3"/>
        <v>-2.1176607101415641</v>
      </c>
      <c r="K12" s="25">
        <v>6.3529821304246923</v>
      </c>
      <c r="L12" s="25">
        <v>8.4706428405662564</v>
      </c>
      <c r="M12" s="18">
        <f t="shared" ref="M12:U12" si="8">M24</f>
        <v>-4</v>
      </c>
      <c r="N12" s="18">
        <f t="shared" si="8"/>
        <v>9</v>
      </c>
      <c r="O12" s="18">
        <f t="shared" si="8"/>
        <v>7</v>
      </c>
      <c r="P12" s="18">
        <f t="shared" si="8"/>
        <v>2</v>
      </c>
      <c r="Q12" s="18">
        <f t="shared" si="8"/>
        <v>7</v>
      </c>
      <c r="R12" s="18">
        <f t="shared" si="8"/>
        <v>13</v>
      </c>
      <c r="S12" s="18">
        <f t="shared" si="8"/>
        <v>5</v>
      </c>
      <c r="T12" s="18">
        <f t="shared" si="8"/>
        <v>3</v>
      </c>
      <c r="U12" s="18">
        <f t="shared" si="8"/>
        <v>10</v>
      </c>
      <c r="V12" s="25">
        <v>-8.4706428405662564</v>
      </c>
    </row>
    <row r="13" spans="1:22" ht="15" customHeight="1" x14ac:dyDescent="0.2">
      <c r="A13" s="4" t="s">
        <v>25</v>
      </c>
      <c r="B13" s="20">
        <f t="shared" ref="B13:I13" si="9">B25+B26+B27</f>
        <v>-24</v>
      </c>
      <c r="C13" s="20">
        <f t="shared" si="9"/>
        <v>-12</v>
      </c>
      <c r="D13" s="20">
        <f t="shared" si="9"/>
        <v>-26</v>
      </c>
      <c r="E13" s="20">
        <f t="shared" si="9"/>
        <v>-21</v>
      </c>
      <c r="F13" s="20">
        <f t="shared" si="9"/>
        <v>2</v>
      </c>
      <c r="G13" s="20">
        <f t="shared" si="9"/>
        <v>-3</v>
      </c>
      <c r="H13" s="20">
        <f t="shared" si="9"/>
        <v>23</v>
      </c>
      <c r="I13" s="20">
        <f t="shared" si="9"/>
        <v>15</v>
      </c>
      <c r="J13" s="26">
        <f t="shared" si="3"/>
        <v>-18.904967085872698</v>
      </c>
      <c r="K13" s="26">
        <v>1.8004730557973998</v>
      </c>
      <c r="L13" s="26">
        <v>20.705440141670099</v>
      </c>
      <c r="M13" s="20">
        <f t="shared" ref="M13:U13" si="10">M25+M26+M27</f>
        <v>-3</v>
      </c>
      <c r="N13" s="20">
        <f t="shared" si="10"/>
        <v>19</v>
      </c>
      <c r="O13" s="20">
        <f t="shared" si="10"/>
        <v>-5</v>
      </c>
      <c r="P13" s="20">
        <f t="shared" si="10"/>
        <v>2</v>
      </c>
      <c r="Q13" s="20">
        <f t="shared" si="10"/>
        <v>17</v>
      </c>
      <c r="R13" s="20">
        <f t="shared" si="10"/>
        <v>22</v>
      </c>
      <c r="S13" s="20">
        <f t="shared" si="10"/>
        <v>3</v>
      </c>
      <c r="T13" s="20">
        <f t="shared" si="10"/>
        <v>7</v>
      </c>
      <c r="U13" s="20">
        <f t="shared" si="10"/>
        <v>15</v>
      </c>
      <c r="V13" s="26">
        <v>-2.7007095836960993</v>
      </c>
    </row>
    <row r="14" spans="1:22" ht="15" customHeight="1" x14ac:dyDescent="0.2">
      <c r="A14" s="4" t="s">
        <v>24</v>
      </c>
      <c r="B14" s="20">
        <f t="shared" ref="B14:I14" si="11">B28+B29+B30+B31</f>
        <v>-13</v>
      </c>
      <c r="C14" s="20">
        <f t="shared" si="11"/>
        <v>30</v>
      </c>
      <c r="D14" s="20">
        <f t="shared" si="11"/>
        <v>9</v>
      </c>
      <c r="E14" s="20">
        <f t="shared" si="11"/>
        <v>-28</v>
      </c>
      <c r="F14" s="20">
        <f t="shared" si="11"/>
        <v>11</v>
      </c>
      <c r="G14" s="20">
        <f t="shared" si="11"/>
        <v>-4</v>
      </c>
      <c r="H14" s="20">
        <f t="shared" si="11"/>
        <v>39</v>
      </c>
      <c r="I14" s="20">
        <f t="shared" si="11"/>
        <v>9</v>
      </c>
      <c r="J14" s="26">
        <f t="shared" si="3"/>
        <v>-12.019739658554716</v>
      </c>
      <c r="K14" s="26">
        <v>4.7220405801464951</v>
      </c>
      <c r="L14" s="26">
        <v>16.74178023870121</v>
      </c>
      <c r="M14" s="20">
        <f t="shared" ref="M14:U14" si="12">M28+M29+M30+M31</f>
        <v>15</v>
      </c>
      <c r="N14" s="20">
        <f t="shared" si="12"/>
        <v>54</v>
      </c>
      <c r="O14" s="20">
        <f t="shared" si="12"/>
        <v>9</v>
      </c>
      <c r="P14" s="20">
        <f t="shared" si="12"/>
        <v>19</v>
      </c>
      <c r="Q14" s="20">
        <f t="shared" si="12"/>
        <v>35</v>
      </c>
      <c r="R14" s="20">
        <f t="shared" si="12"/>
        <v>39</v>
      </c>
      <c r="S14" s="20">
        <f t="shared" si="12"/>
        <v>-13</v>
      </c>
      <c r="T14" s="20">
        <f t="shared" si="12"/>
        <v>15</v>
      </c>
      <c r="U14" s="20">
        <f t="shared" si="12"/>
        <v>24</v>
      </c>
      <c r="V14" s="26">
        <v>6.4391462456543067</v>
      </c>
    </row>
    <row r="15" spans="1:22" ht="15" customHeight="1" x14ac:dyDescent="0.2">
      <c r="A15" s="4" t="s">
        <v>23</v>
      </c>
      <c r="B15" s="20">
        <f t="shared" ref="B15:I15" si="13">B32+B33+B34+B35</f>
        <v>-20</v>
      </c>
      <c r="C15" s="20">
        <f t="shared" si="13"/>
        <v>11</v>
      </c>
      <c r="D15" s="20">
        <f t="shared" si="13"/>
        <v>11</v>
      </c>
      <c r="E15" s="20">
        <f t="shared" si="13"/>
        <v>-26</v>
      </c>
      <c r="F15" s="20">
        <f t="shared" si="13"/>
        <v>8</v>
      </c>
      <c r="G15" s="20">
        <f t="shared" si="13"/>
        <v>2</v>
      </c>
      <c r="H15" s="20">
        <f t="shared" si="13"/>
        <v>34</v>
      </c>
      <c r="I15" s="20">
        <f t="shared" si="13"/>
        <v>5</v>
      </c>
      <c r="J15" s="26">
        <f t="shared" si="3"/>
        <v>-14.769577471803178</v>
      </c>
      <c r="K15" s="26">
        <v>4.5444853759394404</v>
      </c>
      <c r="L15" s="26">
        <v>19.314062847742619</v>
      </c>
      <c r="M15" s="20">
        <f t="shared" ref="M15:U15" si="14">M32+M33+M34+M35</f>
        <v>6</v>
      </c>
      <c r="N15" s="20">
        <f t="shared" si="14"/>
        <v>50</v>
      </c>
      <c r="O15" s="20">
        <f t="shared" si="14"/>
        <v>19</v>
      </c>
      <c r="P15" s="20">
        <f t="shared" si="14"/>
        <v>18</v>
      </c>
      <c r="Q15" s="20">
        <f t="shared" si="14"/>
        <v>32</v>
      </c>
      <c r="R15" s="20">
        <f t="shared" si="14"/>
        <v>44</v>
      </c>
      <c r="S15" s="20">
        <f t="shared" si="14"/>
        <v>5</v>
      </c>
      <c r="T15" s="20">
        <f t="shared" si="14"/>
        <v>15</v>
      </c>
      <c r="U15" s="20">
        <f t="shared" si="14"/>
        <v>29</v>
      </c>
      <c r="V15" s="26">
        <v>3.4083640319545694</v>
      </c>
    </row>
    <row r="16" spans="1:22" ht="15" customHeight="1" x14ac:dyDescent="0.2">
      <c r="A16" s="2" t="s">
        <v>22</v>
      </c>
      <c r="B16" s="19">
        <f t="shared" ref="B16:I16" si="15">B36+B37+B38</f>
        <v>-2</v>
      </c>
      <c r="C16" s="19">
        <f t="shared" si="15"/>
        <v>7</v>
      </c>
      <c r="D16" s="19">
        <f t="shared" si="15"/>
        <v>12</v>
      </c>
      <c r="E16" s="19">
        <f t="shared" si="15"/>
        <v>-5</v>
      </c>
      <c r="F16" s="19">
        <f t="shared" si="15"/>
        <v>4</v>
      </c>
      <c r="G16" s="19">
        <f t="shared" si="15"/>
        <v>4</v>
      </c>
      <c r="H16" s="19">
        <f t="shared" si="15"/>
        <v>9</v>
      </c>
      <c r="I16" s="19">
        <f t="shared" si="15"/>
        <v>1</v>
      </c>
      <c r="J16" s="30">
        <f t="shared" si="3"/>
        <v>-11.484777163857878</v>
      </c>
      <c r="K16" s="30">
        <v>9.1878217310863022</v>
      </c>
      <c r="L16" s="30">
        <v>20.67259889494418</v>
      </c>
      <c r="M16" s="19">
        <f t="shared" ref="M16:U16" si="16">M36+M37+M38</f>
        <v>3</v>
      </c>
      <c r="N16" s="19">
        <f t="shared" si="16"/>
        <v>8</v>
      </c>
      <c r="O16" s="19">
        <f t="shared" si="16"/>
        <v>3</v>
      </c>
      <c r="P16" s="19">
        <f t="shared" si="16"/>
        <v>4</v>
      </c>
      <c r="Q16" s="19">
        <f t="shared" si="16"/>
        <v>4</v>
      </c>
      <c r="R16" s="19">
        <f t="shared" si="16"/>
        <v>5</v>
      </c>
      <c r="S16" s="19">
        <f t="shared" si="16"/>
        <v>-6</v>
      </c>
      <c r="T16" s="19">
        <f t="shared" si="16"/>
        <v>3</v>
      </c>
      <c r="U16" s="19">
        <f t="shared" si="16"/>
        <v>2</v>
      </c>
      <c r="V16" s="30">
        <v>6.8908662983147284</v>
      </c>
    </row>
    <row r="17" spans="1:22" ht="15" customHeight="1" x14ac:dyDescent="0.2">
      <c r="A17" s="6" t="s">
        <v>21</v>
      </c>
      <c r="B17" s="18">
        <f t="shared" ref="B17:I17" si="17">B12+B13+B20</f>
        <v>-75</v>
      </c>
      <c r="C17" s="18">
        <f t="shared" si="17"/>
        <v>-90</v>
      </c>
      <c r="D17" s="18">
        <f t="shared" si="17"/>
        <v>-24</v>
      </c>
      <c r="E17" s="18">
        <f t="shared" si="17"/>
        <v>-53</v>
      </c>
      <c r="F17" s="18">
        <f t="shared" si="17"/>
        <v>57</v>
      </c>
      <c r="G17" s="18">
        <f t="shared" si="17"/>
        <v>-6</v>
      </c>
      <c r="H17" s="18">
        <f t="shared" si="17"/>
        <v>110</v>
      </c>
      <c r="I17" s="18">
        <f t="shared" si="17"/>
        <v>5</v>
      </c>
      <c r="J17" s="25">
        <f t="shared" si="3"/>
        <v>-5.4132814419448314</v>
      </c>
      <c r="K17" s="25">
        <v>5.8218309847331193</v>
      </c>
      <c r="L17" s="25">
        <v>11.235112426677951</v>
      </c>
      <c r="M17" s="18">
        <f t="shared" ref="M17:U17" si="18">M12+M13+M20</f>
        <v>-22</v>
      </c>
      <c r="N17" s="18">
        <f t="shared" si="18"/>
        <v>129</v>
      </c>
      <c r="O17" s="18">
        <f t="shared" si="18"/>
        <v>16</v>
      </c>
      <c r="P17" s="18">
        <f t="shared" si="18"/>
        <v>74</v>
      </c>
      <c r="Q17" s="18">
        <f t="shared" si="18"/>
        <v>55</v>
      </c>
      <c r="R17" s="18">
        <f t="shared" si="18"/>
        <v>151</v>
      </c>
      <c r="S17" s="18">
        <f t="shared" si="18"/>
        <v>29</v>
      </c>
      <c r="T17" s="18">
        <f t="shared" si="18"/>
        <v>90</v>
      </c>
      <c r="U17" s="18">
        <f t="shared" si="18"/>
        <v>61</v>
      </c>
      <c r="V17" s="25">
        <v>-2.2470224853355898</v>
      </c>
    </row>
    <row r="18" spans="1:22" ht="15" customHeight="1" x14ac:dyDescent="0.2">
      <c r="A18" s="4" t="s">
        <v>20</v>
      </c>
      <c r="B18" s="20">
        <f t="shared" ref="B18:I18" si="19">B14+B22</f>
        <v>-41</v>
      </c>
      <c r="C18" s="20">
        <f t="shared" si="19"/>
        <v>9</v>
      </c>
      <c r="D18" s="20">
        <f t="shared" si="19"/>
        <v>-22</v>
      </c>
      <c r="E18" s="20">
        <f t="shared" si="19"/>
        <v>-51</v>
      </c>
      <c r="F18" s="20">
        <f t="shared" si="19"/>
        <v>18</v>
      </c>
      <c r="G18" s="20">
        <f t="shared" si="19"/>
        <v>-6</v>
      </c>
      <c r="H18" s="20">
        <f t="shared" si="19"/>
        <v>69</v>
      </c>
      <c r="I18" s="20">
        <f t="shared" si="19"/>
        <v>19</v>
      </c>
      <c r="J18" s="26">
        <f t="shared" si="3"/>
        <v>-11.590786398898642</v>
      </c>
      <c r="K18" s="26">
        <v>4.0908657878465799</v>
      </c>
      <c r="L18" s="26">
        <v>15.681652186745222</v>
      </c>
      <c r="M18" s="20">
        <f t="shared" ref="M18:U18" si="20">M14+M22</f>
        <v>10</v>
      </c>
      <c r="N18" s="20">
        <f t="shared" si="20"/>
        <v>78</v>
      </c>
      <c r="O18" s="20">
        <f t="shared" si="20"/>
        <v>-7</v>
      </c>
      <c r="P18" s="20">
        <f t="shared" si="20"/>
        <v>28</v>
      </c>
      <c r="Q18" s="20">
        <f t="shared" si="20"/>
        <v>50</v>
      </c>
      <c r="R18" s="20">
        <f t="shared" si="20"/>
        <v>68</v>
      </c>
      <c r="S18" s="20">
        <f t="shared" si="20"/>
        <v>-10</v>
      </c>
      <c r="T18" s="20">
        <f t="shared" si="20"/>
        <v>27</v>
      </c>
      <c r="U18" s="20">
        <f t="shared" si="20"/>
        <v>41</v>
      </c>
      <c r="V18" s="26">
        <v>2.2727032154703206</v>
      </c>
    </row>
    <row r="19" spans="1:22" ht="15" customHeight="1" x14ac:dyDescent="0.2">
      <c r="A19" s="2" t="s">
        <v>19</v>
      </c>
      <c r="B19" s="19">
        <f t="shared" ref="B19:I19" si="21">B15+B16+B21+B23</f>
        <v>-56</v>
      </c>
      <c r="C19" s="19">
        <f t="shared" si="21"/>
        <v>-81</v>
      </c>
      <c r="D19" s="19">
        <f t="shared" si="21"/>
        <v>-16</v>
      </c>
      <c r="E19" s="19">
        <f t="shared" si="21"/>
        <v>-91</v>
      </c>
      <c r="F19" s="19">
        <f t="shared" si="21"/>
        <v>56</v>
      </c>
      <c r="G19" s="19">
        <f t="shared" si="21"/>
        <v>-9</v>
      </c>
      <c r="H19" s="19">
        <f t="shared" si="21"/>
        <v>147</v>
      </c>
      <c r="I19" s="19">
        <f t="shared" si="21"/>
        <v>27</v>
      </c>
      <c r="J19" s="30">
        <f t="shared" si="3"/>
        <v>-8.9277962629317322</v>
      </c>
      <c r="K19" s="30">
        <v>5.4940284694964499</v>
      </c>
      <c r="L19" s="30">
        <v>14.421824732428183</v>
      </c>
      <c r="M19" s="19">
        <f t="shared" ref="M19:U19" si="22">M15+M16+M21+M23</f>
        <v>35</v>
      </c>
      <c r="N19" s="19">
        <f t="shared" si="22"/>
        <v>224</v>
      </c>
      <c r="O19" s="19">
        <f t="shared" si="22"/>
        <v>50</v>
      </c>
      <c r="P19" s="19">
        <f t="shared" si="22"/>
        <v>128</v>
      </c>
      <c r="Q19" s="19">
        <f t="shared" si="22"/>
        <v>96</v>
      </c>
      <c r="R19" s="19">
        <f t="shared" si="22"/>
        <v>189</v>
      </c>
      <c r="S19" s="19">
        <f t="shared" si="22"/>
        <v>30</v>
      </c>
      <c r="T19" s="19">
        <f t="shared" si="22"/>
        <v>90</v>
      </c>
      <c r="U19" s="19">
        <f t="shared" si="22"/>
        <v>99</v>
      </c>
      <c r="V19" s="30">
        <v>3.4337677934352797</v>
      </c>
    </row>
    <row r="20" spans="1:22" ht="15" customHeight="1" x14ac:dyDescent="0.2">
      <c r="A20" s="5" t="s">
        <v>18</v>
      </c>
      <c r="B20" s="18">
        <f>E20+M20</f>
        <v>-46</v>
      </c>
      <c r="C20" s="18">
        <v>-70</v>
      </c>
      <c r="D20" s="18">
        <f>G20-I20+O20-S20</f>
        <v>-7</v>
      </c>
      <c r="E20" s="18">
        <f>F20-H20</f>
        <v>-31</v>
      </c>
      <c r="F20" s="18">
        <v>52</v>
      </c>
      <c r="G20" s="18">
        <v>-6</v>
      </c>
      <c r="H20" s="18">
        <v>83</v>
      </c>
      <c r="I20" s="18">
        <v>-6</v>
      </c>
      <c r="J20" s="25">
        <f t="shared" si="3"/>
        <v>-3.7769430561160595</v>
      </c>
      <c r="K20" s="25">
        <v>6.3355173844527473</v>
      </c>
      <c r="L20" s="25">
        <v>10.112460440568807</v>
      </c>
      <c r="M20" s="18">
        <f>N20-R20</f>
        <v>-15</v>
      </c>
      <c r="N20" s="18">
        <f>SUM(P20:Q20)</f>
        <v>101</v>
      </c>
      <c r="O20" s="22">
        <v>14</v>
      </c>
      <c r="P20" s="22">
        <v>70</v>
      </c>
      <c r="Q20" s="22">
        <v>31</v>
      </c>
      <c r="R20" s="22">
        <f>SUM(T20:U20)</f>
        <v>116</v>
      </c>
      <c r="S20" s="22">
        <v>21</v>
      </c>
      <c r="T20" s="22">
        <v>80</v>
      </c>
      <c r="U20" s="22">
        <v>36</v>
      </c>
      <c r="V20" s="29">
        <v>-1.8275530916690617</v>
      </c>
    </row>
    <row r="21" spans="1:22" ht="15" customHeight="1" x14ac:dyDescent="0.2">
      <c r="A21" s="3" t="s">
        <v>17</v>
      </c>
      <c r="B21" s="20">
        <f t="shared" ref="B21:B38" si="23">E21+M21</f>
        <v>-31</v>
      </c>
      <c r="C21" s="20">
        <v>-96</v>
      </c>
      <c r="D21" s="20">
        <f t="shared" ref="D21:D38" si="24">G21-I21+O21-S21</f>
        <v>-39</v>
      </c>
      <c r="E21" s="20">
        <f t="shared" ref="E21:E38" si="25">F21-H21</f>
        <v>-50</v>
      </c>
      <c r="F21" s="20">
        <v>35</v>
      </c>
      <c r="G21" s="20">
        <v>-12</v>
      </c>
      <c r="H21" s="20">
        <v>85</v>
      </c>
      <c r="I21" s="20">
        <v>22</v>
      </c>
      <c r="J21" s="26">
        <f t="shared" si="3"/>
        <v>-7.6145287712361895</v>
      </c>
      <c r="K21" s="26">
        <v>5.3301701398653343</v>
      </c>
      <c r="L21" s="26">
        <v>12.944698911101524</v>
      </c>
      <c r="M21" s="20">
        <f t="shared" ref="M21:M38" si="26">N21-R21</f>
        <v>19</v>
      </c>
      <c r="N21" s="20">
        <f>SUM(P21:Q21)</f>
        <v>136</v>
      </c>
      <c r="O21" s="20">
        <v>26</v>
      </c>
      <c r="P21" s="20">
        <v>90</v>
      </c>
      <c r="Q21" s="20">
        <v>46</v>
      </c>
      <c r="R21" s="20">
        <f t="shared" ref="R21:R38" si="27">SUM(T21:U21)</f>
        <v>117</v>
      </c>
      <c r="S21" s="20">
        <v>31</v>
      </c>
      <c r="T21" s="20">
        <v>61</v>
      </c>
      <c r="U21" s="20">
        <v>56</v>
      </c>
      <c r="V21" s="26">
        <v>2.8935209330697518</v>
      </c>
    </row>
    <row r="22" spans="1:22" ht="15" customHeight="1" x14ac:dyDescent="0.2">
      <c r="A22" s="3" t="s">
        <v>16</v>
      </c>
      <c r="B22" s="20">
        <f t="shared" si="23"/>
        <v>-28</v>
      </c>
      <c r="C22" s="20">
        <v>-21</v>
      </c>
      <c r="D22" s="20">
        <f t="shared" si="24"/>
        <v>-31</v>
      </c>
      <c r="E22" s="20">
        <f t="shared" si="25"/>
        <v>-23</v>
      </c>
      <c r="F22" s="20">
        <v>7</v>
      </c>
      <c r="G22" s="20">
        <v>-2</v>
      </c>
      <c r="H22" s="20">
        <v>30</v>
      </c>
      <c r="I22" s="20">
        <v>10</v>
      </c>
      <c r="J22" s="26">
        <f t="shared" si="3"/>
        <v>-11.108185389593636</v>
      </c>
      <c r="K22" s="26">
        <v>3.380752075093715</v>
      </c>
      <c r="L22" s="26">
        <v>14.488937464687352</v>
      </c>
      <c r="M22" s="20">
        <f t="shared" si="26"/>
        <v>-5</v>
      </c>
      <c r="N22" s="20">
        <f t="shared" ref="N22:N38" si="28">SUM(P22:Q22)</f>
        <v>24</v>
      </c>
      <c r="O22" s="20">
        <v>-16</v>
      </c>
      <c r="P22" s="20">
        <v>9</v>
      </c>
      <c r="Q22" s="20">
        <v>15</v>
      </c>
      <c r="R22" s="20">
        <f t="shared" si="27"/>
        <v>29</v>
      </c>
      <c r="S22" s="20">
        <v>3</v>
      </c>
      <c r="T22" s="20">
        <v>12</v>
      </c>
      <c r="U22" s="20">
        <v>17</v>
      </c>
      <c r="V22" s="26">
        <v>-2.4148229107812256</v>
      </c>
    </row>
    <row r="23" spans="1:22" ht="15" customHeight="1" x14ac:dyDescent="0.2">
      <c r="A23" s="1" t="s">
        <v>15</v>
      </c>
      <c r="B23" s="19">
        <f t="shared" si="23"/>
        <v>-3</v>
      </c>
      <c r="C23" s="19">
        <v>-3</v>
      </c>
      <c r="D23" s="19">
        <f t="shared" si="24"/>
        <v>0</v>
      </c>
      <c r="E23" s="19">
        <f t="shared" si="25"/>
        <v>-10</v>
      </c>
      <c r="F23" s="19">
        <v>9</v>
      </c>
      <c r="G23" s="19">
        <v>-3</v>
      </c>
      <c r="H23" s="19">
        <v>19</v>
      </c>
      <c r="I23" s="19">
        <v>-1</v>
      </c>
      <c r="J23" s="30">
        <f t="shared" si="3"/>
        <v>-6.989311141153447</v>
      </c>
      <c r="K23" s="30">
        <v>6.2903800270381023</v>
      </c>
      <c r="L23" s="30">
        <v>13.279691168191549</v>
      </c>
      <c r="M23" s="19">
        <f t="shared" si="26"/>
        <v>7</v>
      </c>
      <c r="N23" s="19">
        <f t="shared" si="28"/>
        <v>30</v>
      </c>
      <c r="O23" s="19">
        <v>2</v>
      </c>
      <c r="P23" s="19">
        <v>16</v>
      </c>
      <c r="Q23" s="19">
        <v>14</v>
      </c>
      <c r="R23" s="19">
        <f t="shared" si="27"/>
        <v>23</v>
      </c>
      <c r="S23" s="24">
        <v>0</v>
      </c>
      <c r="T23" s="24">
        <v>11</v>
      </c>
      <c r="U23" s="24">
        <v>12</v>
      </c>
      <c r="V23" s="31">
        <v>4.8925177988074111</v>
      </c>
    </row>
    <row r="24" spans="1:22" ht="15" customHeight="1" x14ac:dyDescent="0.2">
      <c r="A24" s="7" t="s">
        <v>14</v>
      </c>
      <c r="B24" s="17">
        <f t="shared" si="23"/>
        <v>-5</v>
      </c>
      <c r="C24" s="17">
        <v>-8</v>
      </c>
      <c r="D24" s="17">
        <f t="shared" si="24"/>
        <v>9</v>
      </c>
      <c r="E24" s="18">
        <f t="shared" si="25"/>
        <v>-1</v>
      </c>
      <c r="F24" s="17">
        <v>3</v>
      </c>
      <c r="G24" s="17">
        <v>3</v>
      </c>
      <c r="H24" s="17">
        <v>4</v>
      </c>
      <c r="I24" s="23">
        <v>-4</v>
      </c>
      <c r="J24" s="38">
        <f t="shared" si="3"/>
        <v>-2.1176607101415641</v>
      </c>
      <c r="K24" s="38">
        <v>6.3529821304246923</v>
      </c>
      <c r="L24" s="38">
        <v>8.4706428405662564</v>
      </c>
      <c r="M24" s="18">
        <f t="shared" si="26"/>
        <v>-4</v>
      </c>
      <c r="N24" s="17">
        <f t="shared" si="28"/>
        <v>9</v>
      </c>
      <c r="O24" s="17">
        <v>7</v>
      </c>
      <c r="P24" s="17">
        <v>2</v>
      </c>
      <c r="Q24" s="17">
        <v>7</v>
      </c>
      <c r="R24" s="17">
        <f t="shared" si="27"/>
        <v>13</v>
      </c>
      <c r="S24" s="17">
        <v>5</v>
      </c>
      <c r="T24" s="17">
        <v>3</v>
      </c>
      <c r="U24" s="17">
        <v>10</v>
      </c>
      <c r="V24" s="28">
        <v>-8.4706428405662564</v>
      </c>
    </row>
    <row r="25" spans="1:22" ht="15" customHeight="1" x14ac:dyDescent="0.2">
      <c r="A25" s="5" t="s">
        <v>13</v>
      </c>
      <c r="B25" s="18">
        <f t="shared" si="23"/>
        <v>-3</v>
      </c>
      <c r="C25" s="18">
        <v>2</v>
      </c>
      <c r="D25" s="18">
        <f t="shared" si="24"/>
        <v>-5</v>
      </c>
      <c r="E25" s="18">
        <f t="shared" si="25"/>
        <v>-3</v>
      </c>
      <c r="F25" s="18">
        <v>0</v>
      </c>
      <c r="G25" s="18">
        <v>0</v>
      </c>
      <c r="H25" s="18">
        <v>3</v>
      </c>
      <c r="I25" s="18">
        <v>1</v>
      </c>
      <c r="J25" s="25">
        <f t="shared" si="3"/>
        <v>-23.980027593456406</v>
      </c>
      <c r="K25" s="25">
        <v>0</v>
      </c>
      <c r="L25" s="25">
        <v>23.980027593456406</v>
      </c>
      <c r="M25" s="18">
        <f t="shared" si="26"/>
        <v>0</v>
      </c>
      <c r="N25" s="18">
        <f t="shared" si="28"/>
        <v>3</v>
      </c>
      <c r="O25" s="18">
        <v>-3</v>
      </c>
      <c r="P25" s="18">
        <v>0</v>
      </c>
      <c r="Q25" s="18">
        <v>3</v>
      </c>
      <c r="R25" s="18">
        <f t="shared" si="27"/>
        <v>3</v>
      </c>
      <c r="S25" s="22">
        <v>1</v>
      </c>
      <c r="T25" s="22">
        <v>1</v>
      </c>
      <c r="U25" s="22">
        <v>2</v>
      </c>
      <c r="V25" s="29">
        <v>0</v>
      </c>
    </row>
    <row r="26" spans="1:22" ht="15" customHeight="1" x14ac:dyDescent="0.2">
      <c r="A26" s="3" t="s">
        <v>12</v>
      </c>
      <c r="B26" s="20">
        <f t="shared" si="23"/>
        <v>-8</v>
      </c>
      <c r="C26" s="20">
        <v>-15</v>
      </c>
      <c r="D26" s="20">
        <f t="shared" si="24"/>
        <v>-3</v>
      </c>
      <c r="E26" s="20">
        <f t="shared" si="25"/>
        <v>-7</v>
      </c>
      <c r="F26" s="20">
        <v>0</v>
      </c>
      <c r="G26" s="20">
        <v>-1</v>
      </c>
      <c r="H26" s="20">
        <v>7</v>
      </c>
      <c r="I26" s="20">
        <v>6</v>
      </c>
      <c r="J26" s="26">
        <f t="shared" si="3"/>
        <v>-24.478572865669641</v>
      </c>
      <c r="K26" s="26">
        <v>0</v>
      </c>
      <c r="L26" s="26">
        <v>24.478572865669641</v>
      </c>
      <c r="M26" s="20">
        <f t="shared" si="26"/>
        <v>-1</v>
      </c>
      <c r="N26" s="20">
        <f t="shared" si="28"/>
        <v>2</v>
      </c>
      <c r="O26" s="20">
        <v>0</v>
      </c>
      <c r="P26" s="20">
        <v>0</v>
      </c>
      <c r="Q26" s="20">
        <v>2</v>
      </c>
      <c r="R26" s="20">
        <f t="shared" si="27"/>
        <v>3</v>
      </c>
      <c r="S26" s="20">
        <v>-4</v>
      </c>
      <c r="T26" s="20">
        <v>2</v>
      </c>
      <c r="U26" s="20">
        <v>1</v>
      </c>
      <c r="V26" s="26">
        <v>-3.4969389808099489</v>
      </c>
    </row>
    <row r="27" spans="1:22" ht="15" customHeight="1" x14ac:dyDescent="0.2">
      <c r="A27" s="1" t="s">
        <v>11</v>
      </c>
      <c r="B27" s="19">
        <f t="shared" si="23"/>
        <v>-13</v>
      </c>
      <c r="C27" s="19">
        <v>1</v>
      </c>
      <c r="D27" s="19">
        <f t="shared" si="24"/>
        <v>-18</v>
      </c>
      <c r="E27" s="19">
        <f t="shared" si="25"/>
        <v>-11</v>
      </c>
      <c r="F27" s="19">
        <v>2</v>
      </c>
      <c r="G27" s="19">
        <v>-2</v>
      </c>
      <c r="H27" s="19">
        <v>13</v>
      </c>
      <c r="I27" s="19">
        <v>8</v>
      </c>
      <c r="J27" s="30">
        <f t="shared" si="3"/>
        <v>-15.719884577285843</v>
      </c>
      <c r="K27" s="30">
        <v>2.8581608322337897</v>
      </c>
      <c r="L27" s="30">
        <v>18.578045409519632</v>
      </c>
      <c r="M27" s="19">
        <f t="shared" si="26"/>
        <v>-2</v>
      </c>
      <c r="N27" s="19">
        <f t="shared" si="28"/>
        <v>14</v>
      </c>
      <c r="O27" s="24">
        <v>-2</v>
      </c>
      <c r="P27" s="24">
        <v>2</v>
      </c>
      <c r="Q27" s="24">
        <v>12</v>
      </c>
      <c r="R27" s="24">
        <f t="shared" si="27"/>
        <v>16</v>
      </c>
      <c r="S27" s="24">
        <v>6</v>
      </c>
      <c r="T27" s="24">
        <v>4</v>
      </c>
      <c r="U27" s="24">
        <v>12</v>
      </c>
      <c r="V27" s="31">
        <v>-2.8581608322337893</v>
      </c>
    </row>
    <row r="28" spans="1:22" ht="15" customHeight="1" x14ac:dyDescent="0.2">
      <c r="A28" s="5" t="s">
        <v>10</v>
      </c>
      <c r="B28" s="18">
        <f t="shared" si="23"/>
        <v>-6</v>
      </c>
      <c r="C28" s="18">
        <v>5</v>
      </c>
      <c r="D28" s="18">
        <f t="shared" si="24"/>
        <v>0</v>
      </c>
      <c r="E28" s="18">
        <f t="shared" si="25"/>
        <v>-8</v>
      </c>
      <c r="F28" s="18">
        <v>1</v>
      </c>
      <c r="G28" s="18">
        <v>1</v>
      </c>
      <c r="H28" s="18">
        <v>9</v>
      </c>
      <c r="I28" s="18">
        <v>8</v>
      </c>
      <c r="J28" s="25">
        <f t="shared" si="3"/>
        <v>-30.161238676624009</v>
      </c>
      <c r="K28" s="25">
        <v>3.7701548345780007</v>
      </c>
      <c r="L28" s="25">
        <v>33.93139351120201</v>
      </c>
      <c r="M28" s="18">
        <f t="shared" si="26"/>
        <v>2</v>
      </c>
      <c r="N28" s="18">
        <f t="shared" si="28"/>
        <v>7</v>
      </c>
      <c r="O28" s="18">
        <v>2</v>
      </c>
      <c r="P28" s="18">
        <v>1</v>
      </c>
      <c r="Q28" s="18">
        <v>6</v>
      </c>
      <c r="R28" s="18">
        <f t="shared" si="27"/>
        <v>5</v>
      </c>
      <c r="S28" s="18">
        <v>-5</v>
      </c>
      <c r="T28" s="18">
        <v>1</v>
      </c>
      <c r="U28" s="18">
        <v>4</v>
      </c>
      <c r="V28" s="25">
        <v>7.5403096691560059</v>
      </c>
    </row>
    <row r="29" spans="1:22" ht="15" customHeight="1" x14ac:dyDescent="0.2">
      <c r="A29" s="3" t="s">
        <v>9</v>
      </c>
      <c r="B29" s="20">
        <f t="shared" si="23"/>
        <v>-11</v>
      </c>
      <c r="C29" s="20">
        <v>-9</v>
      </c>
      <c r="D29" s="20">
        <f t="shared" si="24"/>
        <v>-14</v>
      </c>
      <c r="E29" s="20">
        <f t="shared" si="25"/>
        <v>-7</v>
      </c>
      <c r="F29" s="20">
        <v>3</v>
      </c>
      <c r="G29" s="20">
        <v>-3</v>
      </c>
      <c r="H29" s="20">
        <v>10</v>
      </c>
      <c r="I29" s="20">
        <v>1</v>
      </c>
      <c r="J29" s="26">
        <f t="shared" si="3"/>
        <v>-9.846995799128992</v>
      </c>
      <c r="K29" s="26">
        <v>4.2201410567695685</v>
      </c>
      <c r="L29" s="26">
        <v>14.067136855898561</v>
      </c>
      <c r="M29" s="20">
        <f t="shared" si="26"/>
        <v>-4</v>
      </c>
      <c r="N29" s="20">
        <f t="shared" si="28"/>
        <v>16</v>
      </c>
      <c r="O29" s="20">
        <v>-6</v>
      </c>
      <c r="P29" s="20">
        <v>4</v>
      </c>
      <c r="Q29" s="20">
        <v>12</v>
      </c>
      <c r="R29" s="20">
        <f t="shared" si="27"/>
        <v>20</v>
      </c>
      <c r="S29" s="20">
        <v>4</v>
      </c>
      <c r="T29" s="20">
        <v>9</v>
      </c>
      <c r="U29" s="20">
        <v>11</v>
      </c>
      <c r="V29" s="26">
        <v>-5.6268547423594235</v>
      </c>
    </row>
    <row r="30" spans="1:22" ht="15" customHeight="1" x14ac:dyDescent="0.2">
      <c r="A30" s="3" t="s">
        <v>8</v>
      </c>
      <c r="B30" s="20">
        <f t="shared" si="23"/>
        <v>-6</v>
      </c>
      <c r="C30" s="20">
        <v>26</v>
      </c>
      <c r="D30" s="20">
        <f t="shared" si="24"/>
        <v>6</v>
      </c>
      <c r="E30" s="20">
        <f t="shared" si="25"/>
        <v>-10</v>
      </c>
      <c r="F30" s="20">
        <v>3</v>
      </c>
      <c r="G30" s="20">
        <v>-2</v>
      </c>
      <c r="H30" s="20">
        <v>13</v>
      </c>
      <c r="I30" s="20">
        <v>3</v>
      </c>
      <c r="J30" s="26">
        <f t="shared" si="3"/>
        <v>-13.801656955089786</v>
      </c>
      <c r="K30" s="26">
        <v>4.1404970865269357</v>
      </c>
      <c r="L30" s="26">
        <v>17.942154041616721</v>
      </c>
      <c r="M30" s="20">
        <f t="shared" si="26"/>
        <v>4</v>
      </c>
      <c r="N30" s="20">
        <f t="shared" si="28"/>
        <v>15</v>
      </c>
      <c r="O30" s="20">
        <v>9</v>
      </c>
      <c r="P30" s="20">
        <v>9</v>
      </c>
      <c r="Q30" s="20">
        <v>6</v>
      </c>
      <c r="R30" s="20">
        <f t="shared" si="27"/>
        <v>11</v>
      </c>
      <c r="S30" s="20">
        <v>-2</v>
      </c>
      <c r="T30" s="20">
        <v>3</v>
      </c>
      <c r="U30" s="20">
        <v>8</v>
      </c>
      <c r="V30" s="26">
        <v>5.5206627820359149</v>
      </c>
    </row>
    <row r="31" spans="1:22" ht="15" customHeight="1" x14ac:dyDescent="0.2">
      <c r="A31" s="1" t="s">
        <v>7</v>
      </c>
      <c r="B31" s="19">
        <f t="shared" si="23"/>
        <v>10</v>
      </c>
      <c r="C31" s="19">
        <v>8</v>
      </c>
      <c r="D31" s="19">
        <f t="shared" si="24"/>
        <v>17</v>
      </c>
      <c r="E31" s="19">
        <f t="shared" si="25"/>
        <v>-3</v>
      </c>
      <c r="F31" s="19">
        <v>4</v>
      </c>
      <c r="G31" s="19">
        <v>0</v>
      </c>
      <c r="H31" s="19">
        <v>7</v>
      </c>
      <c r="I31" s="19">
        <v>-3</v>
      </c>
      <c r="J31" s="30">
        <f t="shared" si="3"/>
        <v>-4.7707429288440446</v>
      </c>
      <c r="K31" s="30">
        <v>6.3609905717920556</v>
      </c>
      <c r="L31" s="30">
        <v>11.1317335006361</v>
      </c>
      <c r="M31" s="19">
        <f t="shared" si="26"/>
        <v>13</v>
      </c>
      <c r="N31" s="19">
        <f t="shared" si="28"/>
        <v>16</v>
      </c>
      <c r="O31" s="19">
        <v>4</v>
      </c>
      <c r="P31" s="19">
        <v>5</v>
      </c>
      <c r="Q31" s="19">
        <v>11</v>
      </c>
      <c r="R31" s="19">
        <f t="shared" si="27"/>
        <v>3</v>
      </c>
      <c r="S31" s="19">
        <v>-10</v>
      </c>
      <c r="T31" s="19">
        <v>2</v>
      </c>
      <c r="U31" s="19">
        <v>1</v>
      </c>
      <c r="V31" s="30">
        <v>20.673219358324182</v>
      </c>
    </row>
    <row r="32" spans="1:22" ht="15" customHeight="1" x14ac:dyDescent="0.2">
      <c r="A32" s="5" t="s">
        <v>6</v>
      </c>
      <c r="B32" s="18">
        <f t="shared" si="23"/>
        <v>-1</v>
      </c>
      <c r="C32" s="18">
        <v>6</v>
      </c>
      <c r="D32" s="18">
        <f t="shared" si="24"/>
        <v>5</v>
      </c>
      <c r="E32" s="18">
        <f t="shared" si="25"/>
        <v>-3</v>
      </c>
      <c r="F32" s="18">
        <v>0</v>
      </c>
      <c r="G32" s="18">
        <v>0</v>
      </c>
      <c r="H32" s="18">
        <v>3</v>
      </c>
      <c r="I32" s="18">
        <v>-1</v>
      </c>
      <c r="J32" s="25">
        <f t="shared" si="3"/>
        <v>-18.899187076062756</v>
      </c>
      <c r="K32" s="25">
        <v>0</v>
      </c>
      <c r="L32" s="25">
        <v>18.899187076062756</v>
      </c>
      <c r="M32" s="18">
        <f t="shared" si="26"/>
        <v>2</v>
      </c>
      <c r="N32" s="18">
        <f t="shared" si="28"/>
        <v>11</v>
      </c>
      <c r="O32" s="22">
        <v>6</v>
      </c>
      <c r="P32" s="22">
        <v>2</v>
      </c>
      <c r="Q32" s="22">
        <v>9</v>
      </c>
      <c r="R32" s="22">
        <f t="shared" si="27"/>
        <v>9</v>
      </c>
      <c r="S32" s="22">
        <v>2</v>
      </c>
      <c r="T32" s="22">
        <v>2</v>
      </c>
      <c r="U32" s="22">
        <v>7</v>
      </c>
      <c r="V32" s="29">
        <v>12.599458050708513</v>
      </c>
    </row>
    <row r="33" spans="1:22" ht="15" customHeight="1" x14ac:dyDescent="0.2">
      <c r="A33" s="3" t="s">
        <v>5</v>
      </c>
      <c r="B33" s="20">
        <f t="shared" si="23"/>
        <v>1</v>
      </c>
      <c r="C33" s="20">
        <v>10</v>
      </c>
      <c r="D33" s="20">
        <f t="shared" si="24"/>
        <v>16</v>
      </c>
      <c r="E33" s="20">
        <f>F33-H33</f>
        <v>-12</v>
      </c>
      <c r="F33" s="20">
        <v>5</v>
      </c>
      <c r="G33" s="20">
        <v>3</v>
      </c>
      <c r="H33" s="20">
        <v>17</v>
      </c>
      <c r="I33" s="20">
        <v>3</v>
      </c>
      <c r="J33" s="26">
        <f t="shared" si="3"/>
        <v>-17.844193303946092</v>
      </c>
      <c r="K33" s="26">
        <v>7.4350805433108711</v>
      </c>
      <c r="L33" s="26">
        <v>25.279273847256963</v>
      </c>
      <c r="M33" s="20">
        <f>N33-R33</f>
        <v>13</v>
      </c>
      <c r="N33" s="20">
        <f t="shared" si="28"/>
        <v>22</v>
      </c>
      <c r="O33" s="20">
        <v>13</v>
      </c>
      <c r="P33" s="20">
        <v>12</v>
      </c>
      <c r="Q33" s="20">
        <v>10</v>
      </c>
      <c r="R33" s="20">
        <f t="shared" si="27"/>
        <v>9</v>
      </c>
      <c r="S33" s="20">
        <v>-3</v>
      </c>
      <c r="T33" s="20">
        <v>5</v>
      </c>
      <c r="U33" s="20">
        <v>4</v>
      </c>
      <c r="V33" s="26">
        <v>19.331209412608274</v>
      </c>
    </row>
    <row r="34" spans="1:22" ht="15" customHeight="1" x14ac:dyDescent="0.2">
      <c r="A34" s="3" t="s">
        <v>4</v>
      </c>
      <c r="B34" s="20">
        <f t="shared" si="23"/>
        <v>-1</v>
      </c>
      <c r="C34" s="20">
        <v>8</v>
      </c>
      <c r="D34" s="20">
        <f t="shared" si="24"/>
        <v>2</v>
      </c>
      <c r="E34" s="20">
        <f t="shared" si="25"/>
        <v>-6</v>
      </c>
      <c r="F34" s="20">
        <v>3</v>
      </c>
      <c r="G34" s="20">
        <v>3</v>
      </c>
      <c r="H34" s="20">
        <v>9</v>
      </c>
      <c r="I34" s="20">
        <v>4</v>
      </c>
      <c r="J34" s="26">
        <f t="shared" si="3"/>
        <v>-13.217055433175414</v>
      </c>
      <c r="K34" s="26">
        <v>6.6085277165877061</v>
      </c>
      <c r="L34" s="26">
        <v>19.825583149763119</v>
      </c>
      <c r="M34" s="20">
        <f t="shared" si="26"/>
        <v>5</v>
      </c>
      <c r="N34" s="20">
        <f t="shared" si="28"/>
        <v>12</v>
      </c>
      <c r="O34" s="20">
        <v>3</v>
      </c>
      <c r="P34" s="20">
        <v>4</v>
      </c>
      <c r="Q34" s="20">
        <v>8</v>
      </c>
      <c r="R34" s="20">
        <f t="shared" si="27"/>
        <v>7</v>
      </c>
      <c r="S34" s="20">
        <v>0</v>
      </c>
      <c r="T34" s="20">
        <v>0</v>
      </c>
      <c r="U34" s="20">
        <v>7</v>
      </c>
      <c r="V34" s="26">
        <v>11.014212860979509</v>
      </c>
    </row>
    <row r="35" spans="1:22" ht="15" customHeight="1" x14ac:dyDescent="0.2">
      <c r="A35" s="1" t="s">
        <v>3</v>
      </c>
      <c r="B35" s="19">
        <f t="shared" si="23"/>
        <v>-19</v>
      </c>
      <c r="C35" s="19">
        <v>-13</v>
      </c>
      <c r="D35" s="19">
        <f t="shared" si="24"/>
        <v>-12</v>
      </c>
      <c r="E35" s="19">
        <f t="shared" si="25"/>
        <v>-5</v>
      </c>
      <c r="F35" s="19">
        <v>0</v>
      </c>
      <c r="G35" s="19">
        <v>-4</v>
      </c>
      <c r="H35" s="19">
        <v>5</v>
      </c>
      <c r="I35" s="19">
        <v>-1</v>
      </c>
      <c r="J35" s="30">
        <f t="shared" si="3"/>
        <v>-10.522067514197584</v>
      </c>
      <c r="K35" s="30">
        <v>0</v>
      </c>
      <c r="L35" s="30">
        <v>10.522067514197584</v>
      </c>
      <c r="M35" s="19">
        <f t="shared" si="26"/>
        <v>-14</v>
      </c>
      <c r="N35" s="19">
        <f t="shared" si="28"/>
        <v>5</v>
      </c>
      <c r="O35" s="24">
        <v>-3</v>
      </c>
      <c r="P35" s="24">
        <v>0</v>
      </c>
      <c r="Q35" s="24">
        <v>5</v>
      </c>
      <c r="R35" s="24">
        <f t="shared" si="27"/>
        <v>19</v>
      </c>
      <c r="S35" s="24">
        <v>6</v>
      </c>
      <c r="T35" s="24">
        <v>8</v>
      </c>
      <c r="U35" s="24">
        <v>11</v>
      </c>
      <c r="V35" s="31">
        <v>-29.461789039753238</v>
      </c>
    </row>
    <row r="36" spans="1:22" ht="15" customHeight="1" x14ac:dyDescent="0.2">
      <c r="A36" s="5" t="s">
        <v>2</v>
      </c>
      <c r="B36" s="18">
        <f t="shared" si="23"/>
        <v>2</v>
      </c>
      <c r="C36" s="18">
        <v>9</v>
      </c>
      <c r="D36" s="18">
        <f t="shared" si="24"/>
        <v>10</v>
      </c>
      <c r="E36" s="18">
        <f t="shared" si="25"/>
        <v>-2</v>
      </c>
      <c r="F36" s="18">
        <v>2</v>
      </c>
      <c r="G36" s="18">
        <v>2</v>
      </c>
      <c r="H36" s="18">
        <v>4</v>
      </c>
      <c r="I36" s="18">
        <v>-3</v>
      </c>
      <c r="J36" s="25">
        <f t="shared" si="3"/>
        <v>-10.86180216640876</v>
      </c>
      <c r="K36" s="25">
        <v>10.86180216640876</v>
      </c>
      <c r="L36" s="25">
        <v>21.723604332817519</v>
      </c>
      <c r="M36" s="18">
        <f t="shared" si="26"/>
        <v>4</v>
      </c>
      <c r="N36" s="18">
        <f t="shared" si="28"/>
        <v>5</v>
      </c>
      <c r="O36" s="18">
        <v>3</v>
      </c>
      <c r="P36" s="18">
        <v>4</v>
      </c>
      <c r="Q36" s="18">
        <v>1</v>
      </c>
      <c r="R36" s="18">
        <f t="shared" si="27"/>
        <v>1</v>
      </c>
      <c r="S36" s="18">
        <v>-2</v>
      </c>
      <c r="T36" s="18">
        <v>0</v>
      </c>
      <c r="U36" s="18">
        <v>1</v>
      </c>
      <c r="V36" s="25">
        <v>21.723604332817519</v>
      </c>
    </row>
    <row r="37" spans="1:22" ht="15" customHeight="1" x14ac:dyDescent="0.2">
      <c r="A37" s="3" t="s">
        <v>1</v>
      </c>
      <c r="B37" s="20">
        <f t="shared" si="23"/>
        <v>-2</v>
      </c>
      <c r="C37" s="20">
        <v>-4</v>
      </c>
      <c r="D37" s="20">
        <f t="shared" si="24"/>
        <v>3</v>
      </c>
      <c r="E37" s="20">
        <f t="shared" si="25"/>
        <v>-1</v>
      </c>
      <c r="F37" s="20">
        <v>1</v>
      </c>
      <c r="G37" s="20">
        <v>1</v>
      </c>
      <c r="H37" s="20">
        <v>2</v>
      </c>
      <c r="I37" s="20">
        <v>2</v>
      </c>
      <c r="J37" s="26">
        <f t="shared" si="3"/>
        <v>-7.5767011250882215</v>
      </c>
      <c r="K37" s="26">
        <v>7.5767011250882215</v>
      </c>
      <c r="L37" s="26">
        <v>15.153402250176443</v>
      </c>
      <c r="M37" s="20">
        <f t="shared" si="26"/>
        <v>-1</v>
      </c>
      <c r="N37" s="20">
        <f t="shared" si="28"/>
        <v>2</v>
      </c>
      <c r="O37" s="20">
        <v>0</v>
      </c>
      <c r="P37" s="20">
        <v>0</v>
      </c>
      <c r="Q37" s="20">
        <v>2</v>
      </c>
      <c r="R37" s="20">
        <f t="shared" si="27"/>
        <v>3</v>
      </c>
      <c r="S37" s="20">
        <v>-4</v>
      </c>
      <c r="T37" s="20">
        <v>3</v>
      </c>
      <c r="U37" s="20">
        <v>0</v>
      </c>
      <c r="V37" s="26">
        <v>-7.5767011250882224</v>
      </c>
    </row>
    <row r="38" spans="1:22" ht="15" customHeight="1" x14ac:dyDescent="0.2">
      <c r="A38" s="1" t="s">
        <v>0</v>
      </c>
      <c r="B38" s="19">
        <f t="shared" si="23"/>
        <v>-2</v>
      </c>
      <c r="C38" s="19">
        <v>2</v>
      </c>
      <c r="D38" s="19">
        <f t="shared" si="24"/>
        <v>-1</v>
      </c>
      <c r="E38" s="19">
        <f t="shared" si="25"/>
        <v>-2</v>
      </c>
      <c r="F38" s="19">
        <v>1</v>
      </c>
      <c r="G38" s="19">
        <v>1</v>
      </c>
      <c r="H38" s="19">
        <v>3</v>
      </c>
      <c r="I38" s="19">
        <v>2</v>
      </c>
      <c r="J38" s="30">
        <f t="shared" si="3"/>
        <v>-16.7723554820329</v>
      </c>
      <c r="K38" s="30">
        <v>8.38617774101645</v>
      </c>
      <c r="L38" s="30">
        <v>25.15853322304935</v>
      </c>
      <c r="M38" s="19">
        <f t="shared" si="26"/>
        <v>0</v>
      </c>
      <c r="N38" s="19">
        <f t="shared" si="28"/>
        <v>1</v>
      </c>
      <c r="O38" s="19">
        <v>0</v>
      </c>
      <c r="P38" s="19">
        <v>0</v>
      </c>
      <c r="Q38" s="19">
        <v>1</v>
      </c>
      <c r="R38" s="19">
        <f t="shared" si="27"/>
        <v>1</v>
      </c>
      <c r="S38" s="19">
        <v>0</v>
      </c>
      <c r="T38" s="19">
        <v>0</v>
      </c>
      <c r="U38" s="19">
        <v>1</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2024-10-28T06:06:30Z</dcterms:modified>
</cp:coreProperties>
</file>