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4\③公表資料\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O9" i="18" l="1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38" i="18" l="1"/>
  <c r="AK41" i="4"/>
  <c r="AK40" i="4"/>
  <c r="AH40" i="21"/>
  <c r="W40" i="21" s="1"/>
  <c r="AH40" i="7"/>
  <c r="W40" i="7" s="1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<sst xmlns="http://schemas.openxmlformats.org/spreadsheetml/2006/main" count="7700" uniqueCount="97">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</sst>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312</v>
      </c>
      <c r="C9" s="17">
        <f>SUM(C10:C30)</f>
        <v>155</v>
      </c>
      <c r="D9" s="17">
        <f>SUM(D10:D30)</f>
        <v>157</v>
      </c>
      <c r="E9" s="17">
        <f>F9+G9</f>
        <v>35</v>
      </c>
      <c r="F9" s="17">
        <f>SUM(F10:F30)</f>
        <v>5</v>
      </c>
      <c r="G9" s="17">
        <f>SUM(G10:G30)</f>
        <v>30</v>
      </c>
      <c r="H9" s="15">
        <f>IF(B9=E9,0,(1-(B9/(B9-E9)))*-100)</f>
        <v>12.635379061371843</v>
      </c>
      <c r="I9" s="15">
        <f>IF(C9=F9,0,(1-(C9/(C9-F9)))*-100)</f>
        <v>3.3333333333333437</v>
      </c>
      <c r="J9" s="15">
        <f>IF(D9=G9,0,(1-(D9/(D9-G9)))*-100)</f>
        <v>23.622047244094489</v>
      </c>
      <c r="K9" s="17">
        <f>L9+M9</f>
        <v>-12</v>
      </c>
      <c r="L9" s="17">
        <f>SUM(L10:L30)</f>
        <v>-24</v>
      </c>
      <c r="M9" s="17">
        <f>SUM(M10:M30)</f>
        <v>12</v>
      </c>
      <c r="N9" s="15">
        <f>IF(B9=K9,0,(1-(B9/(B9-K9)))*-100)</f>
        <v>-3.703703703703709</v>
      </c>
      <c r="O9" s="15">
        <f t="shared" ref="O9" si="0">IF(C9=L9,0,(1-(C9/(C9-L9)))*-100)</f>
        <v>-13.407821229050276</v>
      </c>
      <c r="P9" s="15">
        <f>IF(D9=M9,0,(1-(D9/(D9-M9)))*-100)</f>
        <v>8.2758620689655125</v>
      </c>
      <c r="Q9" s="17">
        <f>R9+S9</f>
        <v>652</v>
      </c>
      <c r="R9" s="17">
        <f>SUM(R10:R30)</f>
        <v>312</v>
      </c>
      <c r="S9" s="17">
        <f>SUM(S10:S30)</f>
        <v>340</v>
      </c>
      <c r="T9" s="17">
        <f>U9+V9</f>
        <v>74</v>
      </c>
      <c r="U9" s="17">
        <f>SUM(U10:U30)</f>
        <v>42</v>
      </c>
      <c r="V9" s="17">
        <f>SUM(V10:V30)</f>
        <v>32</v>
      </c>
      <c r="W9" s="15">
        <f>IF(Q9=T9,IF(Q9&gt;0,"皆増",0),(1-(Q9/(Q9-T9)))*-100)</f>
        <v>12.802768166089962</v>
      </c>
      <c r="X9" s="15">
        <f t="shared" ref="X9:Y30" si="1">IF(R9=U9,IF(R9&gt;0,"皆増",0),(1-(R9/(R9-U9)))*-100)</f>
        <v>15.555555555555545</v>
      </c>
      <c r="Y9" s="15">
        <f t="shared" si="1"/>
        <v>10.389610389610393</v>
      </c>
      <c r="Z9" s="17">
        <f>AA9+AB9</f>
        <v>27</v>
      </c>
      <c r="AA9" s="17">
        <f>SUM(AA10:AA30)</f>
        <v>28</v>
      </c>
      <c r="AB9" s="17">
        <f>SUM(AB10:AB30)</f>
        <v>-1</v>
      </c>
      <c r="AC9" s="15">
        <f>IF(Q9=Z9,IF(Q9&gt;0,"皆増",0),(1-(Q9/(Q9-Z9)))*-100)</f>
        <v>4.3199999999999905</v>
      </c>
      <c r="AD9" s="15">
        <f t="shared" ref="AD9:AE30" si="2">IF(R9=AA9,IF(R9&gt;0,"皆増",0),(1-(R9/(R9-AA9)))*-100)</f>
        <v>9.8591549295774747</v>
      </c>
      <c r="AE9" s="15">
        <f t="shared" si="2"/>
        <v>-0.29325513196480912</v>
      </c>
      <c r="AH9" s="4">
        <f t="shared" ref="AH9:AH30" si="3">Q9-T9</f>
        <v>578</v>
      </c>
      <c r="AI9" s="4">
        <f t="shared" ref="AI9:AI30" si="4">R9-U9</f>
        <v>270</v>
      </c>
      <c r="AJ9" s="4">
        <f t="shared" ref="AJ9:AJ30" si="5">S9-V9</f>
        <v>308</v>
      </c>
      <c r="AK9" s="4">
        <f t="shared" ref="AK9:AK30" si="6">Q9-Z9</f>
        <v>625</v>
      </c>
      <c r="AL9" s="4">
        <f t="shared" ref="AL9:AL30" si="7">R9-AA9</f>
        <v>284</v>
      </c>
      <c r="AM9" s="4">
        <f t="shared" ref="AM9:AM30" si="8">S9-AB9</f>
        <v>341</v>
      </c>
    </row>
    <row r="10" spans="1:39" s="1" customFormat="1" ht="18" customHeight="1" x14ac:dyDescent="0.15">
      <c r="A10" s="4" t="s">
        <v>1</v>
      </c>
      <c r="B10" s="17">
        <f t="shared" ref="B10" si="9">C10+D10</f>
        <v>312</v>
      </c>
      <c r="C10" s="17">
        <v>155</v>
      </c>
      <c r="D10" s="17">
        <v>157</v>
      </c>
      <c r="E10" s="17">
        <f t="shared" ref="E10" si="10">F10+G10</f>
        <v>35</v>
      </c>
      <c r="F10" s="17">
        <v>5</v>
      </c>
      <c r="G10" s="17">
        <v>30</v>
      </c>
      <c r="H10" s="15">
        <f>IF(B10=E10,0,(1-(B10/(B10-E10)))*-100)</f>
        <v>12.635379061371843</v>
      </c>
      <c r="I10" s="15">
        <f t="shared" ref="I10" si="11">IF(C10=F10,0,(1-(C10/(C10-F10)))*-100)</f>
        <v>3.3333333333333437</v>
      </c>
      <c r="J10" s="15">
        <f>IF(D10=G10,0,(1-(D10/(D10-G10)))*-100)</f>
        <v>23.622047244094489</v>
      </c>
      <c r="K10" s="17">
        <f t="shared" ref="K10" si="12">L10+M10</f>
        <v>-12</v>
      </c>
      <c r="L10" s="17">
        <v>-24</v>
      </c>
      <c r="M10" s="17">
        <v>12</v>
      </c>
      <c r="N10" s="15">
        <f>IF(B10=K10,0,(1-(B10/(B10-K10)))*-100)</f>
        <v>-3.703703703703709</v>
      </c>
      <c r="O10" s="15">
        <f t="shared" ref="O10" si="13">IF(C10=L10,0,(1-(C10/(C10-L10)))*-100)</f>
        <v>-13.407821229050276</v>
      </c>
      <c r="P10" s="15">
        <f t="shared" ref="P10" si="14">IF(D10=M10,0,(1-(D10/(D10-M10)))*-100)</f>
        <v>8.2758620689655125</v>
      </c>
      <c r="Q10" s="17">
        <f t="shared" ref="Q10:Q30" si="15">R10+S10</f>
        <v>1</v>
      </c>
      <c r="R10" s="17">
        <v>1</v>
      </c>
      <c r="S10" s="17">
        <v>0</v>
      </c>
      <c r="T10" s="17">
        <f t="shared" ref="T10:T30" si="16">U10+V10</f>
        <v>0</v>
      </c>
      <c r="U10" s="17">
        <v>1</v>
      </c>
      <c r="V10" s="17">
        <v>-1</v>
      </c>
      <c r="W10" s="15">
        <f t="shared" ref="W10:W30" si="17">IF(Q10=T10,IF(Q10&gt;0,"皆増",0),(1-(Q10/(Q10-T10)))*-100)</f>
        <v>0</v>
      </c>
      <c r="X10" s="15" t="str">
        <f t="shared" si="1"/>
        <v>皆増</v>
      </c>
      <c r="Y10" s="15">
        <f t="shared" si="1"/>
        <v>-100</v>
      </c>
      <c r="Z10" s="17">
        <f t="shared" ref="Z10:Z30" si="18">AA10+AB10</f>
        <v>1</v>
      </c>
      <c r="AA10" s="17">
        <v>1</v>
      </c>
      <c r="AB10" s="17">
        <v>0</v>
      </c>
      <c r="AC10" s="15" t="str">
        <f t="shared" ref="AC10:AC30" si="19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1</v>
      </c>
      <c r="AI10" s="4">
        <f t="shared" si="4"/>
        <v>0</v>
      </c>
      <c r="AJ10" s="4">
        <f t="shared" si="5"/>
        <v>1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1</v>
      </c>
      <c r="R11" s="17">
        <v>1</v>
      </c>
      <c r="S11" s="17">
        <v>0</v>
      </c>
      <c r="T11" s="17">
        <f t="shared" si="16"/>
        <v>0</v>
      </c>
      <c r="U11" s="17">
        <v>1</v>
      </c>
      <c r="V11" s="17">
        <v>-1</v>
      </c>
      <c r="W11" s="15">
        <f t="shared" si="17"/>
        <v>0</v>
      </c>
      <c r="X11" s="15" t="str">
        <f t="shared" si="1"/>
        <v>皆増</v>
      </c>
      <c r="Y11" s="15">
        <f t="shared" si="1"/>
        <v>-100</v>
      </c>
      <c r="Z11" s="17">
        <f t="shared" si="18"/>
        <v>1</v>
      </c>
      <c r="AA11" s="17">
        <v>1</v>
      </c>
      <c r="AB11" s="17">
        <v>0</v>
      </c>
      <c r="AC11" s="15" t="str">
        <f t="shared" si="19"/>
        <v>皆増</v>
      </c>
      <c r="AD11" s="15" t="str">
        <f t="shared" si="2"/>
        <v>皆増</v>
      </c>
      <c r="AE11" s="15">
        <f t="shared" si="2"/>
        <v>0</v>
      </c>
      <c r="AH11" s="4">
        <f t="shared" si="3"/>
        <v>1</v>
      </c>
      <c r="AI11" s="4">
        <f t="shared" si="4"/>
        <v>0</v>
      </c>
      <c r="AJ11" s="4">
        <f t="shared" si="5"/>
        <v>1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-1</v>
      </c>
      <c r="U13" s="17">
        <v>-1</v>
      </c>
      <c r="V13" s="17">
        <v>0</v>
      </c>
      <c r="W13" s="15">
        <f t="shared" si="17"/>
        <v>-100</v>
      </c>
      <c r="X13" s="15">
        <f t="shared" si="1"/>
        <v>-100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2</v>
      </c>
      <c r="R15" s="17">
        <v>2</v>
      </c>
      <c r="S15" s="17">
        <v>0</v>
      </c>
      <c r="T15" s="17">
        <f t="shared" si="16"/>
        <v>2</v>
      </c>
      <c r="U15" s="17">
        <v>2</v>
      </c>
      <c r="V15" s="17">
        <v>0</v>
      </c>
      <c r="W15" s="15" t="str">
        <f t="shared" si="17"/>
        <v>皆増</v>
      </c>
      <c r="X15" s="15" t="str">
        <f t="shared" si="1"/>
        <v>皆増</v>
      </c>
      <c r="Y15" s="15">
        <f t="shared" si="1"/>
        <v>0</v>
      </c>
      <c r="Z15" s="17">
        <f t="shared" si="18"/>
        <v>2</v>
      </c>
      <c r="AA15" s="17">
        <v>2</v>
      </c>
      <c r="AB15" s="17">
        <v>0</v>
      </c>
      <c r="AC15" s="15" t="str">
        <f t="shared" si="19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-1</v>
      </c>
      <c r="U16" s="17">
        <v>-1</v>
      </c>
      <c r="V16" s="17">
        <v>0</v>
      </c>
      <c r="W16" s="15">
        <f t="shared" si="17"/>
        <v>-50</v>
      </c>
      <c r="X16" s="15">
        <f t="shared" si="1"/>
        <v>-50</v>
      </c>
      <c r="Y16" s="15">
        <f t="shared" si="1"/>
        <v>0</v>
      </c>
      <c r="Z16" s="17">
        <f t="shared" si="18"/>
        <v>0</v>
      </c>
      <c r="AA16" s="17">
        <v>0</v>
      </c>
      <c r="AB16" s="17">
        <v>0</v>
      </c>
      <c r="AC16" s="15">
        <f t="shared" si="19"/>
        <v>0</v>
      </c>
      <c r="AD16" s="15">
        <f t="shared" si="2"/>
        <v>0</v>
      </c>
      <c r="AE16" s="15">
        <f t="shared" si="2"/>
        <v>0</v>
      </c>
      <c r="AH16" s="4">
        <f t="shared" si="3"/>
        <v>2</v>
      </c>
      <c r="AI16" s="4">
        <f t="shared" si="4"/>
        <v>2</v>
      </c>
      <c r="AJ16" s="4">
        <f t="shared" si="5"/>
        <v>0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1</v>
      </c>
      <c r="S17" s="17">
        <v>0</v>
      </c>
      <c r="T17" s="17">
        <f t="shared" si="16"/>
        <v>0</v>
      </c>
      <c r="U17" s="17">
        <v>1</v>
      </c>
      <c r="V17" s="17">
        <v>-1</v>
      </c>
      <c r="W17" s="15">
        <f t="shared" si="17"/>
        <v>0</v>
      </c>
      <c r="X17" s="15" t="str">
        <f t="shared" si="1"/>
        <v>皆増</v>
      </c>
      <c r="Y17" s="15">
        <f t="shared" si="1"/>
        <v>-100</v>
      </c>
      <c r="Z17" s="17">
        <f t="shared" si="18"/>
        <v>0</v>
      </c>
      <c r="AA17" s="17">
        <v>1</v>
      </c>
      <c r="AB17" s="17">
        <v>-1</v>
      </c>
      <c r="AC17" s="15">
        <f t="shared" si="19"/>
        <v>0</v>
      </c>
      <c r="AD17" s="15" t="str">
        <f t="shared" si="2"/>
        <v>皆増</v>
      </c>
      <c r="AE17" s="15">
        <f t="shared" si="2"/>
        <v>-100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1</v>
      </c>
      <c r="AL17" s="4">
        <f t="shared" si="7"/>
        <v>0</v>
      </c>
      <c r="AM17" s="4">
        <f t="shared" si="8"/>
        <v>1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1</v>
      </c>
      <c r="S18" s="17">
        <v>1</v>
      </c>
      <c r="T18" s="17">
        <f t="shared" si="16"/>
        <v>0</v>
      </c>
      <c r="U18" s="17">
        <v>1</v>
      </c>
      <c r="V18" s="17">
        <v>-1</v>
      </c>
      <c r="W18" s="15">
        <f t="shared" si="17"/>
        <v>0</v>
      </c>
      <c r="X18" s="15" t="str">
        <f t="shared" si="1"/>
        <v>皆増</v>
      </c>
      <c r="Y18" s="15">
        <f t="shared" si="1"/>
        <v>-50</v>
      </c>
      <c r="Z18" s="17">
        <f t="shared" si="18"/>
        <v>0</v>
      </c>
      <c r="AA18" s="17">
        <v>0</v>
      </c>
      <c r="AB18" s="17">
        <v>0</v>
      </c>
      <c r="AC18" s="15">
        <f t="shared" si="19"/>
        <v>0</v>
      </c>
      <c r="AD18" s="15">
        <f t="shared" si="2"/>
        <v>0</v>
      </c>
      <c r="AE18" s="15">
        <f t="shared" si="2"/>
        <v>0</v>
      </c>
      <c r="AH18" s="4">
        <f t="shared" si="3"/>
        <v>2</v>
      </c>
      <c r="AI18" s="4">
        <f t="shared" si="4"/>
        <v>0</v>
      </c>
      <c r="AJ18" s="4">
        <f t="shared" si="5"/>
        <v>2</v>
      </c>
      <c r="AK18" s="4">
        <f t="shared" si="6"/>
        <v>2</v>
      </c>
      <c r="AL18" s="4">
        <f t="shared" si="7"/>
        <v>1</v>
      </c>
      <c r="AM18" s="4">
        <f t="shared" si="8"/>
        <v>1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5</v>
      </c>
      <c r="R19" s="17">
        <v>4</v>
      </c>
      <c r="S19" s="17">
        <v>1</v>
      </c>
      <c r="T19" s="17">
        <f t="shared" si="16"/>
        <v>-3</v>
      </c>
      <c r="U19" s="17">
        <v>-3</v>
      </c>
      <c r="V19" s="17">
        <v>0</v>
      </c>
      <c r="W19" s="15">
        <f t="shared" si="17"/>
        <v>-37.5</v>
      </c>
      <c r="X19" s="15">
        <f t="shared" si="1"/>
        <v>-42.857142857142861</v>
      </c>
      <c r="Y19" s="15">
        <f t="shared" si="1"/>
        <v>0</v>
      </c>
      <c r="Z19" s="17">
        <f t="shared" si="18"/>
        <v>3</v>
      </c>
      <c r="AA19" s="17">
        <v>3</v>
      </c>
      <c r="AB19" s="17">
        <v>0</v>
      </c>
      <c r="AC19" s="15">
        <f t="shared" si="19"/>
        <v>150</v>
      </c>
      <c r="AD19" s="15">
        <f t="shared" si="2"/>
        <v>300</v>
      </c>
      <c r="AE19" s="15">
        <f t="shared" si="2"/>
        <v>0</v>
      </c>
      <c r="AH19" s="4">
        <f t="shared" si="3"/>
        <v>8</v>
      </c>
      <c r="AI19" s="4">
        <f t="shared" si="4"/>
        <v>7</v>
      </c>
      <c r="AJ19" s="4">
        <f t="shared" si="5"/>
        <v>1</v>
      </c>
      <c r="AK19" s="4">
        <f t="shared" si="6"/>
        <v>2</v>
      </c>
      <c r="AL19" s="4">
        <f t="shared" si="7"/>
        <v>1</v>
      </c>
      <c r="AM19" s="4">
        <f t="shared" si="8"/>
        <v>1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6</v>
      </c>
      <c r="R20" s="17">
        <v>3</v>
      </c>
      <c r="S20" s="17">
        <v>3</v>
      </c>
      <c r="T20" s="17">
        <f t="shared" si="16"/>
        <v>-1</v>
      </c>
      <c r="U20" s="17">
        <v>-2</v>
      </c>
      <c r="V20" s="17">
        <v>1</v>
      </c>
      <c r="W20" s="15">
        <f t="shared" si="17"/>
        <v>-14.28571428571429</v>
      </c>
      <c r="X20" s="15">
        <f t="shared" si="1"/>
        <v>-40</v>
      </c>
      <c r="Y20" s="15">
        <f t="shared" si="1"/>
        <v>50</v>
      </c>
      <c r="Z20" s="17">
        <f t="shared" si="18"/>
        <v>1</v>
      </c>
      <c r="AA20" s="17">
        <v>0</v>
      </c>
      <c r="AB20" s="17">
        <v>1</v>
      </c>
      <c r="AC20" s="15">
        <f t="shared" si="19"/>
        <v>19.999999999999996</v>
      </c>
      <c r="AD20" s="15">
        <f t="shared" si="2"/>
        <v>0</v>
      </c>
      <c r="AE20" s="15">
        <f t="shared" si="2"/>
        <v>50</v>
      </c>
      <c r="AH20" s="4">
        <f t="shared" si="3"/>
        <v>7</v>
      </c>
      <c r="AI20" s="4">
        <f t="shared" si="4"/>
        <v>5</v>
      </c>
      <c r="AJ20" s="4">
        <f t="shared" si="5"/>
        <v>2</v>
      </c>
      <c r="AK20" s="4">
        <f t="shared" si="6"/>
        <v>5</v>
      </c>
      <c r="AL20" s="4">
        <f t="shared" si="7"/>
        <v>3</v>
      </c>
      <c r="AM20" s="4">
        <f t="shared" si="8"/>
        <v>2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11</v>
      </c>
      <c r="R21" s="17">
        <v>9</v>
      </c>
      <c r="S21" s="17">
        <v>2</v>
      </c>
      <c r="T21" s="17">
        <f t="shared" si="16"/>
        <v>-3</v>
      </c>
      <c r="U21" s="17">
        <v>0</v>
      </c>
      <c r="V21" s="17">
        <v>-3</v>
      </c>
      <c r="W21" s="15">
        <f t="shared" si="17"/>
        <v>-21.428571428571431</v>
      </c>
      <c r="X21" s="15">
        <f t="shared" si="1"/>
        <v>0</v>
      </c>
      <c r="Y21" s="15">
        <f t="shared" si="1"/>
        <v>-60</v>
      </c>
      <c r="Z21" s="17">
        <f t="shared" si="18"/>
        <v>3</v>
      </c>
      <c r="AA21" s="17">
        <v>2</v>
      </c>
      <c r="AB21" s="17">
        <v>1</v>
      </c>
      <c r="AC21" s="15">
        <f t="shared" si="19"/>
        <v>37.5</v>
      </c>
      <c r="AD21" s="15">
        <f t="shared" si="2"/>
        <v>28.57142857142858</v>
      </c>
      <c r="AE21" s="15">
        <f t="shared" si="2"/>
        <v>100</v>
      </c>
      <c r="AH21" s="4">
        <f t="shared" si="3"/>
        <v>14</v>
      </c>
      <c r="AI21" s="4">
        <f t="shared" si="4"/>
        <v>9</v>
      </c>
      <c r="AJ21" s="4">
        <f t="shared" si="5"/>
        <v>5</v>
      </c>
      <c r="AK21" s="4">
        <f t="shared" si="6"/>
        <v>8</v>
      </c>
      <c r="AL21" s="4">
        <f t="shared" si="7"/>
        <v>7</v>
      </c>
      <c r="AM21" s="4">
        <f t="shared" si="8"/>
        <v>1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10</v>
      </c>
      <c r="R22" s="17">
        <v>5</v>
      </c>
      <c r="S22" s="17">
        <v>5</v>
      </c>
      <c r="T22" s="17">
        <f t="shared" si="16"/>
        <v>-7</v>
      </c>
      <c r="U22" s="17">
        <v>-6</v>
      </c>
      <c r="V22" s="17">
        <v>-1</v>
      </c>
      <c r="W22" s="15">
        <f t="shared" si="17"/>
        <v>-41.17647058823529</v>
      </c>
      <c r="X22" s="15">
        <f t="shared" si="1"/>
        <v>-54.54545454545454</v>
      </c>
      <c r="Y22" s="15">
        <f t="shared" si="1"/>
        <v>-16.666666666666664</v>
      </c>
      <c r="Z22" s="17">
        <f t="shared" si="18"/>
        <v>-12</v>
      </c>
      <c r="AA22" s="17">
        <v>-10</v>
      </c>
      <c r="AB22" s="17">
        <v>-2</v>
      </c>
      <c r="AC22" s="15">
        <f t="shared" si="19"/>
        <v>-54.54545454545454</v>
      </c>
      <c r="AD22" s="15">
        <f t="shared" si="2"/>
        <v>-66.666666666666671</v>
      </c>
      <c r="AE22" s="15">
        <f t="shared" si="2"/>
        <v>-28.571428571428569</v>
      </c>
      <c r="AH22" s="4">
        <f t="shared" si="3"/>
        <v>17</v>
      </c>
      <c r="AI22" s="4">
        <f t="shared" si="4"/>
        <v>11</v>
      </c>
      <c r="AJ22" s="4">
        <f t="shared" si="5"/>
        <v>6</v>
      </c>
      <c r="AK22" s="4">
        <f t="shared" si="6"/>
        <v>22</v>
      </c>
      <c r="AL22" s="4">
        <f t="shared" si="7"/>
        <v>15</v>
      </c>
      <c r="AM22" s="4">
        <f t="shared" si="8"/>
        <v>7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39</v>
      </c>
      <c r="R23" s="17">
        <v>31</v>
      </c>
      <c r="S23" s="17">
        <v>8</v>
      </c>
      <c r="T23" s="17">
        <f t="shared" si="16"/>
        <v>16</v>
      </c>
      <c r="U23" s="17">
        <v>14</v>
      </c>
      <c r="V23" s="17">
        <v>2</v>
      </c>
      <c r="W23" s="15">
        <f t="shared" si="17"/>
        <v>69.565217391304344</v>
      </c>
      <c r="X23" s="15">
        <f t="shared" si="1"/>
        <v>82.35294117647058</v>
      </c>
      <c r="Y23" s="15">
        <f t="shared" si="1"/>
        <v>33.333333333333329</v>
      </c>
      <c r="Z23" s="17">
        <f t="shared" si="18"/>
        <v>1</v>
      </c>
      <c r="AA23" s="17">
        <v>3</v>
      </c>
      <c r="AB23" s="17">
        <v>-2</v>
      </c>
      <c r="AC23" s="15">
        <f t="shared" si="19"/>
        <v>2.6315789473684292</v>
      </c>
      <c r="AD23" s="15">
        <f t="shared" si="2"/>
        <v>10.714285714285721</v>
      </c>
      <c r="AE23" s="15">
        <f t="shared" si="2"/>
        <v>-19.999999999999996</v>
      </c>
      <c r="AH23" s="4">
        <f t="shared" si="3"/>
        <v>23</v>
      </c>
      <c r="AI23" s="4">
        <f t="shared" si="4"/>
        <v>17</v>
      </c>
      <c r="AJ23" s="4">
        <f t="shared" si="5"/>
        <v>6</v>
      </c>
      <c r="AK23" s="4">
        <f t="shared" si="6"/>
        <v>38</v>
      </c>
      <c r="AL23" s="4">
        <f t="shared" si="7"/>
        <v>28</v>
      </c>
      <c r="AM23" s="4">
        <f t="shared" si="8"/>
        <v>10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54</v>
      </c>
      <c r="R24" s="17">
        <v>39</v>
      </c>
      <c r="S24" s="17">
        <v>15</v>
      </c>
      <c r="T24" s="17">
        <f t="shared" si="16"/>
        <v>4</v>
      </c>
      <c r="U24" s="17">
        <v>7</v>
      </c>
      <c r="V24" s="17">
        <v>-3</v>
      </c>
      <c r="W24" s="15">
        <f t="shared" si="17"/>
        <v>8.0000000000000071</v>
      </c>
      <c r="X24" s="15">
        <f t="shared" si="1"/>
        <v>21.875</v>
      </c>
      <c r="Y24" s="15">
        <f t="shared" si="1"/>
        <v>-16.666666666666664</v>
      </c>
      <c r="Z24" s="17">
        <f t="shared" si="18"/>
        <v>3</v>
      </c>
      <c r="AA24" s="17">
        <v>14</v>
      </c>
      <c r="AB24" s="17">
        <v>-11</v>
      </c>
      <c r="AC24" s="15">
        <f t="shared" si="19"/>
        <v>5.8823529411764719</v>
      </c>
      <c r="AD24" s="15">
        <f t="shared" si="2"/>
        <v>56.000000000000007</v>
      </c>
      <c r="AE24" s="15">
        <f t="shared" si="2"/>
        <v>-42.307692307692314</v>
      </c>
      <c r="AH24" s="4">
        <f t="shared" si="3"/>
        <v>50</v>
      </c>
      <c r="AI24" s="4">
        <f t="shared" si="4"/>
        <v>32</v>
      </c>
      <c r="AJ24" s="4">
        <f t="shared" si="5"/>
        <v>18</v>
      </c>
      <c r="AK24" s="4">
        <f t="shared" si="6"/>
        <v>51</v>
      </c>
      <c r="AL24" s="4">
        <f t="shared" si="7"/>
        <v>25</v>
      </c>
      <c r="AM24" s="4">
        <f t="shared" si="8"/>
        <v>26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62</v>
      </c>
      <c r="R25" s="17">
        <v>37</v>
      </c>
      <c r="S25" s="17">
        <v>25</v>
      </c>
      <c r="T25" s="17">
        <f t="shared" si="16"/>
        <v>9</v>
      </c>
      <c r="U25" s="17">
        <v>0</v>
      </c>
      <c r="V25" s="17">
        <v>9</v>
      </c>
      <c r="W25" s="15">
        <f t="shared" si="17"/>
        <v>16.981132075471695</v>
      </c>
      <c r="X25" s="15">
        <f t="shared" si="1"/>
        <v>0</v>
      </c>
      <c r="Y25" s="15">
        <f t="shared" si="1"/>
        <v>56.25</v>
      </c>
      <c r="Z25" s="17">
        <f t="shared" si="18"/>
        <v>2</v>
      </c>
      <c r="AA25" s="17">
        <v>0</v>
      </c>
      <c r="AB25" s="17">
        <v>2</v>
      </c>
      <c r="AC25" s="15">
        <f t="shared" si="19"/>
        <v>3.3333333333333437</v>
      </c>
      <c r="AD25" s="15">
        <f t="shared" si="2"/>
        <v>0</v>
      </c>
      <c r="AE25" s="15">
        <f t="shared" si="2"/>
        <v>8.6956521739130377</v>
      </c>
      <c r="AH25" s="4">
        <f t="shared" si="3"/>
        <v>53</v>
      </c>
      <c r="AI25" s="4">
        <f t="shared" si="4"/>
        <v>37</v>
      </c>
      <c r="AJ25" s="4">
        <f t="shared" si="5"/>
        <v>16</v>
      </c>
      <c r="AK25" s="4">
        <f t="shared" si="6"/>
        <v>60</v>
      </c>
      <c r="AL25" s="4">
        <f t="shared" si="7"/>
        <v>37</v>
      </c>
      <c r="AM25" s="4">
        <f t="shared" si="8"/>
        <v>23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99</v>
      </c>
      <c r="R26" s="17">
        <v>59</v>
      </c>
      <c r="S26" s="17">
        <v>40</v>
      </c>
      <c r="T26" s="17">
        <f t="shared" si="16"/>
        <v>21</v>
      </c>
      <c r="U26" s="17">
        <v>20</v>
      </c>
      <c r="V26" s="17">
        <v>1</v>
      </c>
      <c r="W26" s="15">
        <f t="shared" si="17"/>
        <v>26.923076923076916</v>
      </c>
      <c r="X26" s="15">
        <f t="shared" si="1"/>
        <v>51.282051282051277</v>
      </c>
      <c r="Y26" s="15">
        <f t="shared" si="1"/>
        <v>2.564102564102555</v>
      </c>
      <c r="Z26" s="17">
        <f t="shared" si="18"/>
        <v>17</v>
      </c>
      <c r="AA26" s="17">
        <v>18</v>
      </c>
      <c r="AB26" s="17">
        <v>-1</v>
      </c>
      <c r="AC26" s="15">
        <f t="shared" si="19"/>
        <v>20.731707317073166</v>
      </c>
      <c r="AD26" s="15">
        <f t="shared" si="2"/>
        <v>43.90243902439024</v>
      </c>
      <c r="AE26" s="15">
        <f t="shared" si="2"/>
        <v>-2.4390243902439046</v>
      </c>
      <c r="AH26" s="4">
        <f t="shared" si="3"/>
        <v>78</v>
      </c>
      <c r="AI26" s="4">
        <f t="shared" si="4"/>
        <v>39</v>
      </c>
      <c r="AJ26" s="4">
        <f t="shared" si="5"/>
        <v>39</v>
      </c>
      <c r="AK26" s="4">
        <f t="shared" si="6"/>
        <v>82</v>
      </c>
      <c r="AL26" s="4">
        <f t="shared" si="7"/>
        <v>41</v>
      </c>
      <c r="AM26" s="4">
        <f t="shared" si="8"/>
        <v>41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126</v>
      </c>
      <c r="R27" s="17">
        <v>58</v>
      </c>
      <c r="S27" s="17">
        <v>68</v>
      </c>
      <c r="T27" s="17">
        <f t="shared" si="16"/>
        <v>1</v>
      </c>
      <c r="U27" s="17">
        <v>-2</v>
      </c>
      <c r="V27" s="17">
        <v>3</v>
      </c>
      <c r="W27" s="15">
        <f t="shared" si="17"/>
        <v>0.80000000000000071</v>
      </c>
      <c r="X27" s="15">
        <f t="shared" si="1"/>
        <v>-3.3333333333333326</v>
      </c>
      <c r="Y27" s="15">
        <f t="shared" si="1"/>
        <v>4.6153846153846212</v>
      </c>
      <c r="Z27" s="17">
        <f t="shared" si="18"/>
        <v>-10</v>
      </c>
      <c r="AA27" s="17">
        <v>0</v>
      </c>
      <c r="AB27" s="17">
        <v>-10</v>
      </c>
      <c r="AC27" s="15">
        <f t="shared" si="19"/>
        <v>-7.3529411764705843</v>
      </c>
      <c r="AD27" s="15">
        <f t="shared" si="2"/>
        <v>0</v>
      </c>
      <c r="AE27" s="15">
        <f t="shared" si="2"/>
        <v>-12.820512820512819</v>
      </c>
      <c r="AH27" s="4">
        <f t="shared" si="3"/>
        <v>125</v>
      </c>
      <c r="AI27" s="4">
        <f t="shared" si="4"/>
        <v>60</v>
      </c>
      <c r="AJ27" s="4">
        <f t="shared" si="5"/>
        <v>65</v>
      </c>
      <c r="AK27" s="4">
        <f t="shared" si="6"/>
        <v>136</v>
      </c>
      <c r="AL27" s="4">
        <f t="shared" si="7"/>
        <v>58</v>
      </c>
      <c r="AM27" s="4">
        <f t="shared" si="8"/>
        <v>78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126</v>
      </c>
      <c r="R28" s="17">
        <v>37</v>
      </c>
      <c r="S28" s="17">
        <v>89</v>
      </c>
      <c r="T28" s="17">
        <f t="shared" si="16"/>
        <v>13</v>
      </c>
      <c r="U28" s="17">
        <v>-3</v>
      </c>
      <c r="V28" s="17">
        <v>16</v>
      </c>
      <c r="W28" s="15">
        <f t="shared" si="17"/>
        <v>11.504424778761058</v>
      </c>
      <c r="X28" s="15">
        <f t="shared" si="1"/>
        <v>-7.4999999999999956</v>
      </c>
      <c r="Y28" s="15">
        <f t="shared" si="1"/>
        <v>21.917808219178081</v>
      </c>
      <c r="Z28" s="17">
        <f t="shared" si="18"/>
        <v>-2</v>
      </c>
      <c r="AA28" s="17">
        <v>-8</v>
      </c>
      <c r="AB28" s="17">
        <v>6</v>
      </c>
      <c r="AC28" s="15">
        <f t="shared" si="19"/>
        <v>-1.5625</v>
      </c>
      <c r="AD28" s="15">
        <f t="shared" si="2"/>
        <v>-17.777777777777782</v>
      </c>
      <c r="AE28" s="15">
        <f t="shared" si="2"/>
        <v>7.2289156626506035</v>
      </c>
      <c r="AH28" s="4">
        <f t="shared" si="3"/>
        <v>113</v>
      </c>
      <c r="AI28" s="4">
        <f t="shared" si="4"/>
        <v>40</v>
      </c>
      <c r="AJ28" s="4">
        <f t="shared" si="5"/>
        <v>73</v>
      </c>
      <c r="AK28" s="4">
        <f t="shared" si="6"/>
        <v>128</v>
      </c>
      <c r="AL28" s="4">
        <f t="shared" si="7"/>
        <v>45</v>
      </c>
      <c r="AM28" s="4">
        <f t="shared" si="8"/>
        <v>83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87</v>
      </c>
      <c r="R29" s="17">
        <v>19</v>
      </c>
      <c r="S29" s="17">
        <v>68</v>
      </c>
      <c r="T29" s="17">
        <f t="shared" si="16"/>
        <v>22</v>
      </c>
      <c r="U29" s="17">
        <v>10</v>
      </c>
      <c r="V29" s="17">
        <v>12</v>
      </c>
      <c r="W29" s="15">
        <f t="shared" si="17"/>
        <v>33.84615384615384</v>
      </c>
      <c r="X29" s="15">
        <f t="shared" si="1"/>
        <v>111.11111111111111</v>
      </c>
      <c r="Y29" s="15">
        <f t="shared" si="1"/>
        <v>21.42857142857142</v>
      </c>
      <c r="Z29" s="17">
        <f t="shared" si="18"/>
        <v>18</v>
      </c>
      <c r="AA29" s="17">
        <v>0</v>
      </c>
      <c r="AB29" s="17">
        <v>18</v>
      </c>
      <c r="AC29" s="15">
        <f t="shared" si="19"/>
        <v>26.086956521739136</v>
      </c>
      <c r="AD29" s="15">
        <f t="shared" si="2"/>
        <v>0</v>
      </c>
      <c r="AE29" s="15">
        <f t="shared" si="2"/>
        <v>36.000000000000007</v>
      </c>
      <c r="AH29" s="4">
        <f t="shared" si="3"/>
        <v>65</v>
      </c>
      <c r="AI29" s="4">
        <f t="shared" si="4"/>
        <v>9</v>
      </c>
      <c r="AJ29" s="4">
        <f t="shared" si="5"/>
        <v>56</v>
      </c>
      <c r="AK29" s="4">
        <f t="shared" si="6"/>
        <v>69</v>
      </c>
      <c r="AL29" s="4">
        <f t="shared" si="7"/>
        <v>19</v>
      </c>
      <c r="AM29" s="4">
        <f t="shared" si="8"/>
        <v>50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19</v>
      </c>
      <c r="R30" s="17">
        <v>4</v>
      </c>
      <c r="S30" s="17">
        <v>15</v>
      </c>
      <c r="T30" s="17">
        <f t="shared" si="16"/>
        <v>2</v>
      </c>
      <c r="U30" s="17">
        <v>3</v>
      </c>
      <c r="V30" s="17">
        <v>-1</v>
      </c>
      <c r="W30" s="15">
        <f t="shared" si="17"/>
        <v>11.764705882352944</v>
      </c>
      <c r="X30" s="15">
        <f t="shared" si="1"/>
        <v>300</v>
      </c>
      <c r="Y30" s="15">
        <f t="shared" si="1"/>
        <v>-6.25</v>
      </c>
      <c r="Z30" s="17">
        <f t="shared" si="18"/>
        <v>-1</v>
      </c>
      <c r="AA30" s="17">
        <v>1</v>
      </c>
      <c r="AB30" s="17">
        <v>-2</v>
      </c>
      <c r="AC30" s="15">
        <f t="shared" si="19"/>
        <v>-5.0000000000000044</v>
      </c>
      <c r="AD30" s="15">
        <f t="shared" si="2"/>
        <v>33.333333333333329</v>
      </c>
      <c r="AE30" s="15">
        <f t="shared" si="2"/>
        <v>-11.764705882352944</v>
      </c>
      <c r="AH30" s="4">
        <f t="shared" si="3"/>
        <v>17</v>
      </c>
      <c r="AI30" s="4">
        <f t="shared" si="4"/>
        <v>1</v>
      </c>
      <c r="AJ30" s="4">
        <f t="shared" si="5"/>
        <v>16</v>
      </c>
      <c r="AK30" s="4">
        <f t="shared" si="6"/>
        <v>20</v>
      </c>
      <c r="AL30" s="4">
        <f t="shared" si="7"/>
        <v>3</v>
      </c>
      <c r="AM30" s="4">
        <f t="shared" si="8"/>
        <v>17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AB32" si="20">SUM(R10:R12)</f>
        <v>2</v>
      </c>
      <c r="S32" s="17">
        <f t="shared" si="20"/>
        <v>0</v>
      </c>
      <c r="T32" s="17">
        <f t="shared" si="20"/>
        <v>0</v>
      </c>
      <c r="U32" s="17">
        <f t="shared" si="20"/>
        <v>2</v>
      </c>
      <c r="V32" s="17">
        <f t="shared" si="20"/>
        <v>-2</v>
      </c>
      <c r="W32" s="15">
        <f t="shared" ref="W32:Y36" si="21">IF(Q32=T32,IF(Q32&gt;0,"皆増",0),(1-(Q32/(Q32-T32)))*-100)</f>
        <v>0</v>
      </c>
      <c r="X32" s="15" t="str">
        <f t="shared" si="21"/>
        <v>皆増</v>
      </c>
      <c r="Y32" s="15">
        <f t="shared" si="21"/>
        <v>-100</v>
      </c>
      <c r="Z32" s="17">
        <f t="shared" si="20"/>
        <v>2</v>
      </c>
      <c r="AA32" s="17">
        <f t="shared" si="20"/>
        <v>2</v>
      </c>
      <c r="AB32" s="17">
        <f t="shared" si="20"/>
        <v>0</v>
      </c>
      <c r="AC32" s="15" t="str">
        <f t="shared" ref="AC32:AE36" si="22">IF(Q32=Z32,IF(Q32&gt;0,"皆増",0),(1-(Q32/(Q32-Z32)))*-100)</f>
        <v>皆増</v>
      </c>
      <c r="AD32" s="15" t="str">
        <f t="shared" si="22"/>
        <v>皆増</v>
      </c>
      <c r="AE32" s="15">
        <f t="shared" si="22"/>
        <v>0</v>
      </c>
      <c r="AH32" s="4">
        <f t="shared" ref="AH32:AM32" si="23">SUM(AH10:AH12)</f>
        <v>2</v>
      </c>
      <c r="AI32" s="4">
        <f t="shared" si="23"/>
        <v>0</v>
      </c>
      <c r="AJ32" s="4">
        <f t="shared" si="23"/>
        <v>2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38</v>
      </c>
      <c r="R33" s="17">
        <f t="shared" si="24"/>
        <v>26</v>
      </c>
      <c r="S33" s="17">
        <f>SUM(S13:S22)</f>
        <v>12</v>
      </c>
      <c r="T33" s="17">
        <f t="shared" si="24"/>
        <v>-14</v>
      </c>
      <c r="U33" s="17">
        <f t="shared" si="24"/>
        <v>-9</v>
      </c>
      <c r="V33" s="17">
        <f t="shared" si="24"/>
        <v>-5</v>
      </c>
      <c r="W33" s="15">
        <f t="shared" si="21"/>
        <v>-26.923076923076927</v>
      </c>
      <c r="X33" s="15">
        <f t="shared" si="21"/>
        <v>-25.714285714285712</v>
      </c>
      <c r="Y33" s="15">
        <f t="shared" si="21"/>
        <v>-29.411764705882348</v>
      </c>
      <c r="Z33" s="17">
        <f t="shared" si="24"/>
        <v>-3</v>
      </c>
      <c r="AA33" s="17">
        <f t="shared" si="24"/>
        <v>-2</v>
      </c>
      <c r="AB33" s="17">
        <f t="shared" si="24"/>
        <v>-1</v>
      </c>
      <c r="AC33" s="15">
        <f t="shared" si="22"/>
        <v>-7.3170731707317032</v>
      </c>
      <c r="AD33" s="15">
        <f t="shared" si="22"/>
        <v>-7.1428571428571397</v>
      </c>
      <c r="AE33" s="15">
        <f t="shared" si="22"/>
        <v>-7.6923076923076872</v>
      </c>
      <c r="AH33" s="4">
        <f t="shared" ref="AH33:AI33" si="25">SUM(AH13:AH22)</f>
        <v>52</v>
      </c>
      <c r="AI33" s="4">
        <f t="shared" si="25"/>
        <v>35</v>
      </c>
      <c r="AJ33" s="4">
        <f t="shared" ref="AJ33" si="26">SUM(AJ13:AJ22)</f>
        <v>17</v>
      </c>
      <c r="AK33" s="4">
        <f>SUM(AK13:AK22)</f>
        <v>41</v>
      </c>
      <c r="AL33" s="4">
        <f>SUM(AL13:AL22)</f>
        <v>28</v>
      </c>
      <c r="AM33" s="4">
        <f>SUM(AM13:AM22)</f>
        <v>13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612</v>
      </c>
      <c r="R34" s="17">
        <f t="shared" si="27"/>
        <v>284</v>
      </c>
      <c r="S34" s="17">
        <f t="shared" si="27"/>
        <v>328</v>
      </c>
      <c r="T34" s="17">
        <f t="shared" si="27"/>
        <v>88</v>
      </c>
      <c r="U34" s="17">
        <f t="shared" si="27"/>
        <v>49</v>
      </c>
      <c r="V34" s="17">
        <f t="shared" si="27"/>
        <v>39</v>
      </c>
      <c r="W34" s="15">
        <f t="shared" si="21"/>
        <v>16.793893129771</v>
      </c>
      <c r="X34" s="15">
        <f t="shared" si="21"/>
        <v>20.851063829787229</v>
      </c>
      <c r="Y34" s="15">
        <f t="shared" si="21"/>
        <v>13.494809688581322</v>
      </c>
      <c r="Z34" s="17">
        <f t="shared" si="27"/>
        <v>28</v>
      </c>
      <c r="AA34" s="17">
        <f t="shared" si="27"/>
        <v>28</v>
      </c>
      <c r="AB34" s="17">
        <f t="shared" si="27"/>
        <v>0</v>
      </c>
      <c r="AC34" s="15">
        <f t="shared" si="22"/>
        <v>4.7945205479452024</v>
      </c>
      <c r="AD34" s="15">
        <f t="shared" si="22"/>
        <v>10.9375</v>
      </c>
      <c r="AE34" s="15">
        <f t="shared" si="22"/>
        <v>0</v>
      </c>
      <c r="AH34" s="4">
        <f t="shared" ref="AH34:AI34" si="28">SUM(AH23:AH30)</f>
        <v>524</v>
      </c>
      <c r="AI34" s="4">
        <f t="shared" si="28"/>
        <v>235</v>
      </c>
      <c r="AJ34" s="4">
        <f t="shared" ref="AJ34" si="29">SUM(AJ23:AJ30)</f>
        <v>289</v>
      </c>
      <c r="AK34" s="4">
        <f>SUM(AK23:AK30)</f>
        <v>584</v>
      </c>
      <c r="AL34" s="4">
        <f>SUM(AL23:AL30)</f>
        <v>256</v>
      </c>
      <c r="AM34" s="4">
        <f>SUM(AM23:AM30)</f>
        <v>328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519</v>
      </c>
      <c r="R35" s="17">
        <f t="shared" si="30"/>
        <v>214</v>
      </c>
      <c r="S35" s="17">
        <f t="shared" si="30"/>
        <v>305</v>
      </c>
      <c r="T35" s="17">
        <f t="shared" si="30"/>
        <v>68</v>
      </c>
      <c r="U35" s="17">
        <f t="shared" si="30"/>
        <v>28</v>
      </c>
      <c r="V35" s="17">
        <f t="shared" si="30"/>
        <v>40</v>
      </c>
      <c r="W35" s="15">
        <f t="shared" si="21"/>
        <v>15.07760532150777</v>
      </c>
      <c r="X35" s="15">
        <f t="shared" si="21"/>
        <v>15.053763440860223</v>
      </c>
      <c r="Y35" s="15">
        <f t="shared" si="21"/>
        <v>15.094339622641506</v>
      </c>
      <c r="Z35" s="17">
        <f t="shared" si="30"/>
        <v>24</v>
      </c>
      <c r="AA35" s="17">
        <f t="shared" si="30"/>
        <v>11</v>
      </c>
      <c r="AB35" s="17">
        <f t="shared" si="30"/>
        <v>13</v>
      </c>
      <c r="AC35" s="15">
        <f t="shared" si="22"/>
        <v>4.8484848484848575</v>
      </c>
      <c r="AD35" s="15">
        <f t="shared" si="22"/>
        <v>5.4187192118226646</v>
      </c>
      <c r="AE35" s="15">
        <f t="shared" si="22"/>
        <v>4.4520547945205546</v>
      </c>
      <c r="AH35" s="4">
        <f t="shared" ref="AH35:AI35" si="31">SUM(AH25:AH30)</f>
        <v>451</v>
      </c>
      <c r="AI35" s="4">
        <f t="shared" si="31"/>
        <v>186</v>
      </c>
      <c r="AJ35" s="4">
        <f t="shared" ref="AJ35" si="32">SUM(AJ25:AJ30)</f>
        <v>265</v>
      </c>
      <c r="AK35" s="4">
        <f>SUM(AK25:AK30)</f>
        <v>495</v>
      </c>
      <c r="AL35" s="4">
        <f>SUM(AL25:AL30)</f>
        <v>203</v>
      </c>
      <c r="AM35" s="4">
        <f>SUM(AM25:AM30)</f>
        <v>292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358</v>
      </c>
      <c r="R36" s="17">
        <f t="shared" si="33"/>
        <v>118</v>
      </c>
      <c r="S36" s="17">
        <f t="shared" si="33"/>
        <v>240</v>
      </c>
      <c r="T36" s="17">
        <f t="shared" si="33"/>
        <v>38</v>
      </c>
      <c r="U36" s="17">
        <f t="shared" si="33"/>
        <v>8</v>
      </c>
      <c r="V36" s="17">
        <f t="shared" si="33"/>
        <v>30</v>
      </c>
      <c r="W36" s="15">
        <f t="shared" si="21"/>
        <v>11.874999999999991</v>
      </c>
      <c r="X36" s="15">
        <f t="shared" si="21"/>
        <v>7.2727272727272751</v>
      </c>
      <c r="Y36" s="15">
        <f t="shared" si="21"/>
        <v>14.285714285714279</v>
      </c>
      <c r="Z36" s="17">
        <f t="shared" si="33"/>
        <v>5</v>
      </c>
      <c r="AA36" s="17">
        <f t="shared" si="33"/>
        <v>-7</v>
      </c>
      <c r="AB36" s="17">
        <f t="shared" si="33"/>
        <v>12</v>
      </c>
      <c r="AC36" s="15">
        <f t="shared" si="22"/>
        <v>1.4164305949008416</v>
      </c>
      <c r="AD36" s="15">
        <f t="shared" si="22"/>
        <v>-5.600000000000005</v>
      </c>
      <c r="AE36" s="15">
        <f t="shared" si="22"/>
        <v>5.2631578947368363</v>
      </c>
      <c r="AH36" s="4">
        <f t="shared" ref="AH36:AI36" si="34">SUM(AH27:AH30)</f>
        <v>320</v>
      </c>
      <c r="AI36" s="4">
        <f t="shared" si="34"/>
        <v>110</v>
      </c>
      <c r="AJ36" s="4">
        <f t="shared" ref="AJ36" si="35">SUM(AJ27:AJ30)</f>
        <v>210</v>
      </c>
      <c r="AK36" s="4">
        <f>SUM(AK27:AK30)</f>
        <v>353</v>
      </c>
      <c r="AL36" s="4">
        <f>SUM(AL27:AL30)</f>
        <v>125</v>
      </c>
      <c r="AM36" s="4">
        <f>SUM(AM27:AM30)</f>
        <v>228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0.30674846625766872</v>
      </c>
      <c r="R38" s="12">
        <f t="shared" si="36"/>
        <v>0.64102564102564097</v>
      </c>
      <c r="S38" s="12">
        <f t="shared" si="36"/>
        <v>0</v>
      </c>
      <c r="T38" s="12">
        <f>T32/T9*100</f>
        <v>0</v>
      </c>
      <c r="U38" s="12">
        <f t="shared" ref="U38:V38" si="37">U32/U9*100</f>
        <v>4.7619047619047619</v>
      </c>
      <c r="V38" s="12">
        <f t="shared" si="37"/>
        <v>-6.25</v>
      </c>
      <c r="W38" s="12">
        <f>Q38-AH38</f>
        <v>-3.9272294988006051E-2</v>
      </c>
      <c r="X38" s="12">
        <f t="shared" ref="X38:Y42" si="38">R38-AI38</f>
        <v>0.64102564102564097</v>
      </c>
      <c r="Y38" s="12">
        <f t="shared" si="38"/>
        <v>-0.64935064935064934</v>
      </c>
      <c r="Z38" s="12">
        <f>Z32/Z9*100</f>
        <v>7.4074074074074066</v>
      </c>
      <c r="AA38" s="12">
        <f t="shared" ref="AA38:AB38" si="39">AA32/AA9*100</f>
        <v>7.1428571428571423</v>
      </c>
      <c r="AB38" s="12">
        <f t="shared" si="39"/>
        <v>0</v>
      </c>
      <c r="AC38" s="12">
        <f>Q38-AK38</f>
        <v>0.30674846625766872</v>
      </c>
      <c r="AD38" s="12">
        <f t="shared" ref="AD38:AE42" si="40">R38-AL38</f>
        <v>0.64102564102564097</v>
      </c>
      <c r="AE38" s="12">
        <f t="shared" si="40"/>
        <v>0</v>
      </c>
      <c r="AH38" s="12">
        <f t="shared" ref="AH38:AI38" si="41">AH32/AH9*100</f>
        <v>0.34602076124567477</v>
      </c>
      <c r="AI38" s="12">
        <f t="shared" si="41"/>
        <v>0</v>
      </c>
      <c r="AJ38" s="12">
        <f t="shared" ref="AJ38" si="42">AJ32/AJ9*100</f>
        <v>0.64935064935064934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5.8282208588957047</v>
      </c>
      <c r="R39" s="12">
        <f>R33/R9*100</f>
        <v>8.3333333333333321</v>
      </c>
      <c r="S39" s="13">
        <f t="shared" si="43"/>
        <v>3.5294117647058822</v>
      </c>
      <c r="T39" s="12">
        <f>T33/T9*100</f>
        <v>-18.918918918918919</v>
      </c>
      <c r="U39" s="12">
        <f t="shared" ref="U39:V39" si="44">U33/U9*100</f>
        <v>-21.428571428571427</v>
      </c>
      <c r="V39" s="12">
        <f t="shared" si="44"/>
        <v>-15.625</v>
      </c>
      <c r="W39" s="12">
        <f>Q39-AH39</f>
        <v>-3.1683189334918396</v>
      </c>
      <c r="X39" s="12">
        <f t="shared" si="38"/>
        <v>-4.6296296296296298</v>
      </c>
      <c r="Y39" s="12">
        <f>S39-AJ39</f>
        <v>-1.9900687547746374</v>
      </c>
      <c r="Z39" s="12">
        <f t="shared" si="43"/>
        <v>-11.111111111111111</v>
      </c>
      <c r="AA39" s="12">
        <f t="shared" ref="AA39:AB39" si="45">AA33/AA9*100</f>
        <v>-7.1428571428571423</v>
      </c>
      <c r="AB39" s="12">
        <f t="shared" si="45"/>
        <v>100</v>
      </c>
      <c r="AC39" s="12">
        <f>Q39-AK39</f>
        <v>-0.73177914110429576</v>
      </c>
      <c r="AD39" s="12">
        <f t="shared" si="40"/>
        <v>-1.5258215962441319</v>
      </c>
      <c r="AE39" s="12">
        <f t="shared" si="40"/>
        <v>-0.28290495083663991</v>
      </c>
      <c r="AH39" s="12">
        <f t="shared" ref="AH39:AI39" si="46">AH33/AH9*100</f>
        <v>8.9965397923875443</v>
      </c>
      <c r="AI39" s="12">
        <f t="shared" si="46"/>
        <v>12.962962962962962</v>
      </c>
      <c r="AJ39" s="12">
        <f t="shared" ref="AJ39" si="47">AJ33/AJ9*100</f>
        <v>5.5194805194805197</v>
      </c>
      <c r="AK39" s="12">
        <f>AK33/AK9*100</f>
        <v>6.5600000000000005</v>
      </c>
      <c r="AL39" s="12">
        <f>AL33/AL9*100</f>
        <v>9.8591549295774641</v>
      </c>
      <c r="AM39" s="12">
        <f>AM33/AM9*100</f>
        <v>3.8123167155425222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93.865030674846622</v>
      </c>
      <c r="R40" s="12">
        <f t="shared" si="48"/>
        <v>91.025641025641022</v>
      </c>
      <c r="S40" s="12">
        <f t="shared" si="48"/>
        <v>96.470588235294116</v>
      </c>
      <c r="T40" s="12">
        <f>T34/T9*100</f>
        <v>118.91891891891892</v>
      </c>
      <c r="U40" s="12">
        <f t="shared" ref="U40:V40" si="49">U34/U9*100</f>
        <v>116.66666666666667</v>
      </c>
      <c r="V40" s="12">
        <f t="shared" si="49"/>
        <v>121.875</v>
      </c>
      <c r="W40" s="12">
        <f t="shared" ref="W40:W42" si="50">Q40-AH40</f>
        <v>3.207591228479842</v>
      </c>
      <c r="X40" s="12">
        <f t="shared" si="38"/>
        <v>3.9886039886039839</v>
      </c>
      <c r="Y40" s="12">
        <f>S40-AJ40</f>
        <v>2.6394194041252774</v>
      </c>
      <c r="Z40" s="12">
        <f>Z34/Z9*100</f>
        <v>103.7037037037037</v>
      </c>
      <c r="AA40" s="12">
        <f t="shared" ref="AA40:AB40" si="51">AA34/AA9*100</f>
        <v>100</v>
      </c>
      <c r="AB40" s="12">
        <f t="shared" si="51"/>
        <v>0</v>
      </c>
      <c r="AC40" s="12">
        <f t="shared" ref="AC40:AC42" si="52">Q40-AK40</f>
        <v>0.42503067484662438</v>
      </c>
      <c r="AD40" s="12">
        <f t="shared" si="40"/>
        <v>0.88479595521847898</v>
      </c>
      <c r="AE40" s="12">
        <f t="shared" si="40"/>
        <v>0.28290495083663814</v>
      </c>
      <c r="AH40" s="12">
        <f t="shared" ref="AH40:AI40" si="53">AH34/AH9*100</f>
        <v>90.65743944636678</v>
      </c>
      <c r="AI40" s="12">
        <f t="shared" si="53"/>
        <v>87.037037037037038</v>
      </c>
      <c r="AJ40" s="12">
        <f t="shared" ref="AJ40" si="54">AJ34/AJ9*100</f>
        <v>93.831168831168839</v>
      </c>
      <c r="AK40" s="12">
        <f>AK34/AK9*100</f>
        <v>93.44</v>
      </c>
      <c r="AL40" s="12">
        <f>AL34/AL9*100</f>
        <v>90.140845070422543</v>
      </c>
      <c r="AM40" s="12">
        <f>AM34/AM9*100</f>
        <v>96.187683284457478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79.601226993865026</v>
      </c>
      <c r="R41" s="12">
        <f t="shared" si="55"/>
        <v>68.589743589743591</v>
      </c>
      <c r="S41" s="12">
        <f t="shared" si="55"/>
        <v>89.705882352941174</v>
      </c>
      <c r="T41" s="12">
        <f>T35/T9*100</f>
        <v>91.891891891891902</v>
      </c>
      <c r="U41" s="12">
        <f t="shared" ref="U41:V41" si="56">U35/U9*100</f>
        <v>66.666666666666657</v>
      </c>
      <c r="V41" s="12">
        <f t="shared" si="56"/>
        <v>125</v>
      </c>
      <c r="W41" s="12">
        <f t="shared" si="50"/>
        <v>1.5735453329653808</v>
      </c>
      <c r="X41" s="12">
        <f t="shared" si="38"/>
        <v>-0.29914529914529453</v>
      </c>
      <c r="Y41" s="12">
        <f>S41-AJ41</f>
        <v>3.66692131398014</v>
      </c>
      <c r="Z41" s="12">
        <f>Z35/Z9*100</f>
        <v>88.888888888888886</v>
      </c>
      <c r="AA41" s="12">
        <f t="shared" ref="AA41:AB41" si="57">AA35/AA9*100</f>
        <v>39.285714285714285</v>
      </c>
      <c r="AB41" s="12">
        <f t="shared" si="57"/>
        <v>-1300</v>
      </c>
      <c r="AC41" s="12">
        <f t="shared" si="52"/>
        <v>0.40122699386502347</v>
      </c>
      <c r="AD41" s="12">
        <f>R41-AL41</f>
        <v>-2.8891296496930323</v>
      </c>
      <c r="AE41" s="12">
        <f t="shared" si="40"/>
        <v>4.0753838192168388</v>
      </c>
      <c r="AH41" s="12">
        <f>AH35/AH9*100</f>
        <v>78.027681660899646</v>
      </c>
      <c r="AI41" s="12">
        <f>AI35/AI9*100</f>
        <v>68.888888888888886</v>
      </c>
      <c r="AJ41" s="12">
        <f>AJ35/AJ9*100</f>
        <v>86.038961038961034</v>
      </c>
      <c r="AK41" s="12">
        <f t="shared" ref="AK41:AL41" si="58">AK35/AK9*100</f>
        <v>79.2</v>
      </c>
      <c r="AL41" s="12">
        <f t="shared" si="58"/>
        <v>71.478873239436624</v>
      </c>
      <c r="AM41" s="12">
        <f t="shared" ref="AM41" si="59">AM35/AM9*100</f>
        <v>85.630498533724335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54.907975460122707</v>
      </c>
      <c r="R42" s="12">
        <f t="shared" si="60"/>
        <v>37.820512820512818</v>
      </c>
      <c r="S42" s="12">
        <f t="shared" si="60"/>
        <v>70.588235294117652</v>
      </c>
      <c r="T42" s="12">
        <f t="shared" ref="T42:V42" si="61">T36/T9*100</f>
        <v>51.351351351351347</v>
      </c>
      <c r="U42" s="12">
        <f t="shared" si="61"/>
        <v>19.047619047619047</v>
      </c>
      <c r="V42" s="12">
        <f t="shared" si="61"/>
        <v>93.75</v>
      </c>
      <c r="W42" s="12">
        <f t="shared" si="50"/>
        <v>-0.45534633918525458</v>
      </c>
      <c r="X42" s="12">
        <f t="shared" si="38"/>
        <v>-2.9202279202279229</v>
      </c>
      <c r="Y42" s="12">
        <f>S42-AJ42</f>
        <v>2.4064171122994793</v>
      </c>
      <c r="Z42" s="12">
        <f t="shared" si="60"/>
        <v>18.518518518518519</v>
      </c>
      <c r="AA42" s="12">
        <f t="shared" ref="AA42:AB42" si="62">AA36/AA9*100</f>
        <v>-25</v>
      </c>
      <c r="AB42" s="12">
        <f t="shared" si="62"/>
        <v>-1200</v>
      </c>
      <c r="AC42" s="12">
        <f t="shared" si="52"/>
        <v>-1.5720245398772903</v>
      </c>
      <c r="AD42" s="12">
        <f>R42-AL42</f>
        <v>-6.1935716865294381</v>
      </c>
      <c r="AE42" s="12">
        <f t="shared" si="40"/>
        <v>3.726065206141115</v>
      </c>
      <c r="AH42" s="12">
        <f t="shared" ref="AH42:AI42" si="63">AH36/AH9*100</f>
        <v>55.363321799307961</v>
      </c>
      <c r="AI42" s="12">
        <f t="shared" si="63"/>
        <v>40.74074074074074</v>
      </c>
      <c r="AJ42" s="12">
        <f t="shared" ref="AJ42" si="64">AJ36/AJ9*100</f>
        <v>68.181818181818173</v>
      </c>
      <c r="AK42" s="12">
        <f>AK36/AK9*100</f>
        <v>56.48</v>
      </c>
      <c r="AL42" s="12">
        <f>AL36/AL9*100</f>
        <v>44.014084507042256</v>
      </c>
      <c r="AM42" s="12">
        <f>AM36/AM9*100</f>
        <v>66.862170087976537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1</v>
      </c>
      <c r="F9" s="17">
        <f>SUM(F10:F30)</f>
        <v>-1</v>
      </c>
      <c r="G9" s="17">
        <f>SUM(G10:G30)</f>
        <v>2</v>
      </c>
      <c r="H9" s="15">
        <f>IF(B9=E9,0,(1-(B9/(B9-E9)))*-100)</f>
        <v>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100</v>
      </c>
      <c r="Q9" s="17">
        <f>R9+S9</f>
        <v>10</v>
      </c>
      <c r="R9" s="17">
        <f>SUM(R10:R30)</f>
        <v>5</v>
      </c>
      <c r="S9" s="17">
        <f>SUM(S10:S30)</f>
        <v>5</v>
      </c>
      <c r="T9" s="17">
        <f>U9+V9</f>
        <v>0</v>
      </c>
      <c r="U9" s="17">
        <f>SUM(U10:U30)</f>
        <v>1</v>
      </c>
      <c r="V9" s="17">
        <f>SUM(V10:V30)</f>
        <v>-1</v>
      </c>
      <c r="W9" s="15">
        <f>IF(Q9=T9,IF(Q9&gt;0,"皆増",0),(1-(Q9/(Q9-T9)))*-100)</f>
        <v>0</v>
      </c>
      <c r="X9" s="15">
        <f t="shared" ref="X9:Y30" si="1">IF(R9=U9,IF(R9&gt;0,"皆増",0),(1-(R9/(R9-U9)))*-100)</f>
        <v>25</v>
      </c>
      <c r="Y9" s="15">
        <f t="shared" si="1"/>
        <v>-16.666666666666664</v>
      </c>
      <c r="Z9" s="17">
        <f>AA9+AB9</f>
        <v>4</v>
      </c>
      <c r="AA9" s="17">
        <f>SUM(AA10:AA30)</f>
        <v>0</v>
      </c>
      <c r="AB9" s="17">
        <f>SUM(AB10:AB30)</f>
        <v>4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0</v>
      </c>
      <c r="AE9" s="15">
        <f t="shared" si="2"/>
        <v>400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6</v>
      </c>
      <c r="AL9" s="4">
        <f t="shared" si="4"/>
        <v>5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1</v>
      </c>
      <c r="F10" s="17">
        <v>-1</v>
      </c>
      <c r="G10" s="17">
        <v>2</v>
      </c>
      <c r="H10" s="15">
        <f>IF(B10=E10,0,(1-(B10/(B10-E10)))*-100)</f>
        <v>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1</v>
      </c>
      <c r="AA27" s="17">
        <v>0</v>
      </c>
      <c r="AB27" s="17">
        <v>1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3</v>
      </c>
      <c r="S28" s="17">
        <v>2</v>
      </c>
      <c r="T28" s="17">
        <f t="shared" si="10"/>
        <v>1</v>
      </c>
      <c r="U28" s="17">
        <v>2</v>
      </c>
      <c r="V28" s="17">
        <v>-1</v>
      </c>
      <c r="W28" s="15">
        <f t="shared" si="11"/>
        <v>25</v>
      </c>
      <c r="X28" s="15">
        <f t="shared" si="1"/>
        <v>200</v>
      </c>
      <c r="Y28" s="15">
        <f t="shared" si="1"/>
        <v>-33.333333333333336</v>
      </c>
      <c r="Z28" s="17">
        <f t="shared" si="12"/>
        <v>2</v>
      </c>
      <c r="AA28" s="17">
        <v>0</v>
      </c>
      <c r="AB28" s="17">
        <v>2</v>
      </c>
      <c r="AC28" s="15">
        <f t="shared" si="13"/>
        <v>66.666666666666671</v>
      </c>
      <c r="AD28" s="15">
        <f t="shared" si="2"/>
        <v>0</v>
      </c>
      <c r="AE28" s="15" t="str">
        <f t="shared" si="2"/>
        <v>皆増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3</v>
      </c>
      <c r="AL28" s="4">
        <f t="shared" si="4"/>
        <v>3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-50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4</v>
      </c>
      <c r="S34" s="17">
        <f t="shared" si="22"/>
        <v>5</v>
      </c>
      <c r="T34" s="17">
        <f t="shared" si="22"/>
        <v>1</v>
      </c>
      <c r="U34" s="17">
        <f t="shared" si="22"/>
        <v>2</v>
      </c>
      <c r="V34" s="17">
        <f t="shared" si="22"/>
        <v>-1</v>
      </c>
      <c r="W34" s="15">
        <f t="shared" si="15"/>
        <v>12.5</v>
      </c>
      <c r="X34" s="15">
        <f t="shared" si="15"/>
        <v>100</v>
      </c>
      <c r="Y34" s="15">
        <f t="shared" si="15"/>
        <v>-16.666666666666664</v>
      </c>
      <c r="Z34" s="17">
        <f t="shared" ref="Z34:AB34" si="23">SUM(Z23:Z30)</f>
        <v>3</v>
      </c>
      <c r="AA34" s="17">
        <f t="shared" si="23"/>
        <v>-1</v>
      </c>
      <c r="AB34" s="17">
        <f t="shared" si="23"/>
        <v>4</v>
      </c>
      <c r="AC34" s="15">
        <f t="shared" si="17"/>
        <v>50</v>
      </c>
      <c r="AD34" s="15">
        <f t="shared" si="17"/>
        <v>-19.999999999999996</v>
      </c>
      <c r="AE34" s="15">
        <f t="shared" si="17"/>
        <v>400</v>
      </c>
      <c r="AH34" s="4">
        <f t="shared" ref="AH34:AJ34" si="24">SUM(AH23:AH30)</f>
        <v>8</v>
      </c>
      <c r="AI34" s="4">
        <f t="shared" si="24"/>
        <v>2</v>
      </c>
      <c r="AJ34" s="4">
        <f t="shared" si="24"/>
        <v>6</v>
      </c>
      <c r="AK34" s="4">
        <f>SUM(AK23:AK30)</f>
        <v>6</v>
      </c>
      <c r="AL34" s="4">
        <f>SUM(AL23:AL30)</f>
        <v>5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3</v>
      </c>
      <c r="S35" s="17">
        <f t="shared" si="25"/>
        <v>5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14.285714285714279</v>
      </c>
      <c r="X35" s="15">
        <f t="shared" si="15"/>
        <v>50</v>
      </c>
      <c r="Y35" s="15">
        <f t="shared" si="15"/>
        <v>0</v>
      </c>
      <c r="Z35" s="17">
        <f t="shared" ref="Z35:AB35" si="26">SUM(Z25:Z30)</f>
        <v>3</v>
      </c>
      <c r="AA35" s="17">
        <f t="shared" si="26"/>
        <v>-1</v>
      </c>
      <c r="AB35" s="17">
        <f t="shared" si="26"/>
        <v>4</v>
      </c>
      <c r="AC35" s="15">
        <f t="shared" si="17"/>
        <v>60.000000000000007</v>
      </c>
      <c r="AD35" s="15">
        <f t="shared" si="17"/>
        <v>-25</v>
      </c>
      <c r="AE35" s="15">
        <f t="shared" si="17"/>
        <v>400</v>
      </c>
      <c r="AH35" s="4">
        <f t="shared" ref="AH35:AJ35" si="27">SUM(AH25:AH30)</f>
        <v>7</v>
      </c>
      <c r="AI35" s="4">
        <f t="shared" si="27"/>
        <v>2</v>
      </c>
      <c r="AJ35" s="4">
        <f t="shared" si="27"/>
        <v>5</v>
      </c>
      <c r="AK35" s="4">
        <f>SUM(AK25:AK30)</f>
        <v>5</v>
      </c>
      <c r="AL35" s="4">
        <f>SUM(AL25:AL30)</f>
        <v>4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3</v>
      </c>
      <c r="S36" s="17">
        <f t="shared" si="28"/>
        <v>4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16.666666666666675</v>
      </c>
      <c r="X36" s="15">
        <f t="shared" si="15"/>
        <v>50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39.999999999999993</v>
      </c>
      <c r="AD36" s="15">
        <f t="shared" si="17"/>
        <v>-25</v>
      </c>
      <c r="AE36" s="15">
        <f t="shared" si="17"/>
        <v>300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5</v>
      </c>
      <c r="AL36" s="4">
        <f>SUM(AL27:AL30)</f>
        <v>4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20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-100</v>
      </c>
      <c r="V39" s="12">
        <f t="shared" si="38"/>
        <v>0</v>
      </c>
      <c r="W39" s="12">
        <f>Q39-AH39</f>
        <v>-10</v>
      </c>
      <c r="X39" s="12">
        <f t="shared" si="33"/>
        <v>-30</v>
      </c>
      <c r="Y39" s="12">
        <f>S39-AJ39</f>
        <v>0</v>
      </c>
      <c r="Z39" s="12">
        <f t="shared" si="37"/>
        <v>25</v>
      </c>
      <c r="AA39" s="12" t="e">
        <f t="shared" si="37"/>
        <v>#DIV/0!</v>
      </c>
      <c r="AB39" s="12">
        <f t="shared" si="37"/>
        <v>0</v>
      </c>
      <c r="AC39" s="12">
        <f>Q39-AK39</f>
        <v>10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20</v>
      </c>
      <c r="AI39" s="12">
        <f t="shared" si="39"/>
        <v>50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80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10</v>
      </c>
      <c r="X40" s="12">
        <f t="shared" si="33"/>
        <v>30</v>
      </c>
      <c r="Y40" s="12">
        <f>S40-AJ40</f>
        <v>0</v>
      </c>
      <c r="Z40" s="12">
        <f>Z34/Z9*100</f>
        <v>75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-10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80</v>
      </c>
      <c r="AI40" s="12">
        <f t="shared" si="45"/>
        <v>50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0</v>
      </c>
      <c r="W41" s="12">
        <f t="shared" si="42"/>
        <v>10</v>
      </c>
      <c r="X41" s="12">
        <f t="shared" si="33"/>
        <v>10</v>
      </c>
      <c r="Y41" s="12">
        <f>S41-AJ41</f>
        <v>16.666666666666657</v>
      </c>
      <c r="Z41" s="12">
        <f>Z35/Z9*100</f>
        <v>75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-3.3333333333333428</v>
      </c>
      <c r="AD41" s="12">
        <f>R41-AL41</f>
        <v>-20</v>
      </c>
      <c r="AE41" s="12">
        <f t="shared" si="35"/>
        <v>0</v>
      </c>
      <c r="AH41" s="12">
        <f>AH35/AH9*100</f>
        <v>70</v>
      </c>
      <c r="AI41" s="12">
        <f>AI35/AI9*100</f>
        <v>50</v>
      </c>
      <c r="AJ41" s="12">
        <f>AJ35/AJ9*100</f>
        <v>83.333333333333343</v>
      </c>
      <c r="AK41" s="12">
        <f t="shared" ref="AK41:AM41" si="49">AK35/AK9*100</f>
        <v>83.333333333333343</v>
      </c>
      <c r="AL41" s="12">
        <f t="shared" si="49"/>
        <v>80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</v>
      </c>
      <c r="R42" s="12">
        <f t="shared" si="50"/>
        <v>60</v>
      </c>
      <c r="S42" s="12">
        <f t="shared" si="50"/>
        <v>80</v>
      </c>
      <c r="T42" s="12" t="e">
        <f t="shared" si="50"/>
        <v>#DIV/0!</v>
      </c>
      <c r="U42" s="12">
        <f t="shared" si="50"/>
        <v>100</v>
      </c>
      <c r="V42" s="12">
        <f t="shared" si="50"/>
        <v>0</v>
      </c>
      <c r="W42" s="12">
        <f t="shared" si="42"/>
        <v>10</v>
      </c>
      <c r="X42" s="12">
        <f t="shared" si="33"/>
        <v>10</v>
      </c>
      <c r="Y42" s="12">
        <f>S42-AJ42</f>
        <v>13.333333333333343</v>
      </c>
      <c r="Z42" s="12">
        <f t="shared" si="50"/>
        <v>50</v>
      </c>
      <c r="AA42" s="12" t="e">
        <f t="shared" si="50"/>
        <v>#DIV/0!</v>
      </c>
      <c r="AB42" s="12">
        <f t="shared" si="50"/>
        <v>75</v>
      </c>
      <c r="AC42" s="12">
        <f t="shared" si="44"/>
        <v>-13.333333333333343</v>
      </c>
      <c r="AD42" s="12">
        <f>R42-AL42</f>
        <v>-20</v>
      </c>
      <c r="AE42" s="12">
        <f t="shared" si="35"/>
        <v>-20</v>
      </c>
      <c r="AH42" s="12">
        <f t="shared" ref="AH42:AJ42" si="51">AH36/AH9*100</f>
        <v>60</v>
      </c>
      <c r="AI42" s="12">
        <f t="shared" si="51"/>
        <v>50</v>
      </c>
      <c r="AJ42" s="12">
        <f t="shared" si="51"/>
        <v>66.666666666666657</v>
      </c>
      <c r="AK42" s="12">
        <f>AK36/AK9*100</f>
        <v>83.333333333333343</v>
      </c>
      <c r="AL42" s="12">
        <f>AL36/AL9*100</f>
        <v>80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4</v>
      </c>
      <c r="D9" s="17">
        <f>SUM(D10:D30)</f>
        <v>4</v>
      </c>
      <c r="E9" s="17">
        <f>F9+G9</f>
        <v>0</v>
      </c>
      <c r="F9" s="17">
        <f>SUM(F10:F30)</f>
        <v>-3</v>
      </c>
      <c r="G9" s="17">
        <f>SUM(G10:G30)</f>
        <v>3</v>
      </c>
      <c r="H9" s="15">
        <f>IF(B9=E9,0,(1-(B9/(B9-E9)))*-100)</f>
        <v>0</v>
      </c>
      <c r="I9" s="15">
        <f>IF(C9=F9,0,(1-(C9/(C9-F9)))*-100)</f>
        <v>-42.857142857142861</v>
      </c>
      <c r="J9" s="15">
        <f>IF(D9=G9,0,(1-(D9/(D9-G9)))*-100)</f>
        <v>300</v>
      </c>
      <c r="K9" s="17">
        <f>L9+M9</f>
        <v>-10</v>
      </c>
      <c r="L9" s="17">
        <f>SUM(L10:L30)</f>
        <v>-8</v>
      </c>
      <c r="M9" s="17">
        <f>SUM(M10:M30)</f>
        <v>-2</v>
      </c>
      <c r="N9" s="15">
        <f>IF(B9=K9,0,(1-(B9/(B9-K9)))*-100)</f>
        <v>-55.555555555555557</v>
      </c>
      <c r="O9" s="15">
        <f t="shared" ref="O9:P10" si="0">IF(C9=L9,0,(1-(C9/(C9-L9)))*-100)</f>
        <v>-66.666666666666671</v>
      </c>
      <c r="P9" s="15">
        <f>IF(D9=M9,0,(1-(D9/(D9-M9)))*-100)</f>
        <v>-33.333333333333336</v>
      </c>
      <c r="Q9" s="17">
        <f>R9+S9</f>
        <v>19</v>
      </c>
      <c r="R9" s="17">
        <f>SUM(R10:R30)</f>
        <v>14</v>
      </c>
      <c r="S9" s="17">
        <f>SUM(S10:S30)</f>
        <v>5</v>
      </c>
      <c r="T9" s="17">
        <f>U9+V9</f>
        <v>-2</v>
      </c>
      <c r="U9" s="17">
        <f>SUM(U10:U30)</f>
        <v>3</v>
      </c>
      <c r="V9" s="17">
        <f>SUM(V10:V30)</f>
        <v>-5</v>
      </c>
      <c r="W9" s="15">
        <f>IF(Q9=T9,IF(Q9&gt;0,"皆増",0),(1-(Q9/(Q9-T9)))*-100)</f>
        <v>-9.5238095238095237</v>
      </c>
      <c r="X9" s="15">
        <f t="shared" ref="X9:Y30" si="1">IF(R9=U9,IF(R9&gt;0,"皆増",0),(1-(R9/(R9-U9)))*-100)</f>
        <v>27.27272727272727</v>
      </c>
      <c r="Y9" s="15">
        <f t="shared" si="1"/>
        <v>-50</v>
      </c>
      <c r="Z9" s="17">
        <f>AA9+AB9</f>
        <v>-2</v>
      </c>
      <c r="AA9" s="17">
        <f>SUM(AA10:AA30)</f>
        <v>2</v>
      </c>
      <c r="AB9" s="17">
        <f>SUM(AB10:AB30)</f>
        <v>-4</v>
      </c>
      <c r="AC9" s="15">
        <f>IF(Q9=Z9,IF(Q9&gt;0,"皆増",0),(1-(Q9/(Q9-Z9)))*-100)</f>
        <v>-9.5238095238095237</v>
      </c>
      <c r="AD9" s="15">
        <f t="shared" ref="AD9:AE30" si="2">IF(R9=AA9,IF(R9&gt;0,"皆増",0),(1-(R9/(R9-AA9)))*-100)</f>
        <v>16.666666666666675</v>
      </c>
      <c r="AE9" s="15">
        <f t="shared" si="2"/>
        <v>-44.444444444444443</v>
      </c>
      <c r="AH9" s="4">
        <f t="shared" ref="AH9:AJ30" si="3">Q9-T9</f>
        <v>21</v>
      </c>
      <c r="AI9" s="4">
        <f t="shared" si="3"/>
        <v>11</v>
      </c>
      <c r="AJ9" s="4">
        <f t="shared" si="3"/>
        <v>10</v>
      </c>
      <c r="AK9" s="4">
        <f t="shared" ref="AK9:AM30" si="4">Q9-Z9</f>
        <v>21</v>
      </c>
      <c r="AL9" s="4">
        <f t="shared" si="4"/>
        <v>12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4</v>
      </c>
      <c r="D10" s="17">
        <v>4</v>
      </c>
      <c r="E10" s="17">
        <f t="shared" ref="E10" si="6">F10+G10</f>
        <v>0</v>
      </c>
      <c r="F10" s="17">
        <v>-3</v>
      </c>
      <c r="G10" s="17">
        <v>3</v>
      </c>
      <c r="H10" s="15">
        <f>IF(B10=E10,0,(1-(B10/(B10-E10)))*-100)</f>
        <v>0</v>
      </c>
      <c r="I10" s="15">
        <f t="shared" ref="I10" si="7">IF(C10=F10,0,(1-(C10/(C10-F10)))*-100)</f>
        <v>-42.857142857142861</v>
      </c>
      <c r="J10" s="15">
        <f>IF(D10=G10,0,(1-(D10/(D10-G10)))*-100)</f>
        <v>300</v>
      </c>
      <c r="K10" s="17">
        <f t="shared" ref="K10" si="8">L10+M10</f>
        <v>-10</v>
      </c>
      <c r="L10" s="17">
        <v>-8</v>
      </c>
      <c r="M10" s="17">
        <v>-2</v>
      </c>
      <c r="N10" s="15">
        <f>IF(B10=K10,0,(1-(B10/(B10-K10)))*-100)</f>
        <v>-55.555555555555557</v>
      </c>
      <c r="O10" s="15">
        <f t="shared" si="0"/>
        <v>-66.666666666666671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-1</v>
      </c>
      <c r="U11" s="17">
        <v>0</v>
      </c>
      <c r="V11" s="17">
        <v>-1</v>
      </c>
      <c r="W11" s="15">
        <f t="shared" si="11"/>
        <v>-100</v>
      </c>
      <c r="X11" s="15">
        <f t="shared" si="1"/>
        <v>0</v>
      </c>
      <c r="Y11" s="15">
        <f t="shared" si="1"/>
        <v>-100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1</v>
      </c>
      <c r="AI11" s="4">
        <f t="shared" si="3"/>
        <v>0</v>
      </c>
      <c r="AJ11" s="4">
        <f t="shared" si="3"/>
        <v>1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2</v>
      </c>
      <c r="AA21" s="17">
        <v>2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-66.666666666666671</v>
      </c>
      <c r="AD23" s="15">
        <f t="shared" si="2"/>
        <v>-50</v>
      </c>
      <c r="AE23" s="15">
        <f t="shared" si="2"/>
        <v>-100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4</v>
      </c>
      <c r="S24" s="17">
        <v>1</v>
      </c>
      <c r="T24" s="17">
        <f t="shared" si="10"/>
        <v>4</v>
      </c>
      <c r="U24" s="17">
        <v>3</v>
      </c>
      <c r="V24" s="17">
        <v>1</v>
      </c>
      <c r="W24" s="15">
        <f t="shared" si="11"/>
        <v>400</v>
      </c>
      <c r="X24" s="15">
        <f t="shared" si="1"/>
        <v>300</v>
      </c>
      <c r="Y24" s="15" t="str">
        <f t="shared" si="1"/>
        <v>皆増</v>
      </c>
      <c r="Z24" s="17">
        <f t="shared" si="12"/>
        <v>3</v>
      </c>
      <c r="AA24" s="17">
        <v>3</v>
      </c>
      <c r="AB24" s="17">
        <v>0</v>
      </c>
      <c r="AC24" s="15">
        <f t="shared" si="13"/>
        <v>150</v>
      </c>
      <c r="AD24" s="15">
        <f t="shared" si="2"/>
        <v>300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2</v>
      </c>
      <c r="U26" s="17">
        <v>2</v>
      </c>
      <c r="V26" s="17">
        <v>0</v>
      </c>
      <c r="W26" s="15">
        <f t="shared" si="11"/>
        <v>200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50</v>
      </c>
      <c r="AD26" s="15">
        <f t="shared" si="2"/>
        <v>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-2</v>
      </c>
      <c r="U27" s="17">
        <v>-1</v>
      </c>
      <c r="V27" s="17">
        <v>-1</v>
      </c>
      <c r="W27" s="15">
        <f t="shared" si="11"/>
        <v>-40</v>
      </c>
      <c r="X27" s="15">
        <f t="shared" si="1"/>
        <v>-33.333333333333336</v>
      </c>
      <c r="Y27" s="15">
        <f t="shared" si="1"/>
        <v>-50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100</v>
      </c>
      <c r="AE27" s="15">
        <f t="shared" si="2"/>
        <v>-50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3</v>
      </c>
      <c r="S28" s="17">
        <v>1</v>
      </c>
      <c r="T28" s="17">
        <f t="shared" si="10"/>
        <v>-1</v>
      </c>
      <c r="U28" s="17">
        <v>2</v>
      </c>
      <c r="V28" s="17">
        <v>-3</v>
      </c>
      <c r="W28" s="15">
        <f t="shared" si="11"/>
        <v>-19.999999999999996</v>
      </c>
      <c r="X28" s="15">
        <f t="shared" si="1"/>
        <v>200</v>
      </c>
      <c r="Y28" s="15">
        <f t="shared" si="1"/>
        <v>-75</v>
      </c>
      <c r="Z28" s="17">
        <f t="shared" si="12"/>
        <v>2</v>
      </c>
      <c r="AA28" s="17">
        <v>1</v>
      </c>
      <c r="AB28" s="17">
        <v>1</v>
      </c>
      <c r="AC28" s="15">
        <f t="shared" si="13"/>
        <v>100</v>
      </c>
      <c r="AD28" s="15">
        <f t="shared" si="2"/>
        <v>50</v>
      </c>
      <c r="AE28" s="15" t="str">
        <f t="shared" si="2"/>
        <v>皆増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-4</v>
      </c>
      <c r="AA29" s="17">
        <v>-2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12</v>
      </c>
      <c r="S34" s="17">
        <f t="shared" si="22"/>
        <v>5</v>
      </c>
      <c r="T34" s="17">
        <f t="shared" si="22"/>
        <v>-1</v>
      </c>
      <c r="U34" s="17">
        <f t="shared" si="22"/>
        <v>3</v>
      </c>
      <c r="V34" s="17">
        <f t="shared" si="22"/>
        <v>-4</v>
      </c>
      <c r="W34" s="15">
        <f t="shared" si="15"/>
        <v>-5.555555555555558</v>
      </c>
      <c r="X34" s="15">
        <f t="shared" si="15"/>
        <v>33.333333333333329</v>
      </c>
      <c r="Y34" s="15">
        <f t="shared" si="15"/>
        <v>-44.444444444444443</v>
      </c>
      <c r="Z34" s="17">
        <f t="shared" ref="Z34:AB34" si="23">SUM(Z23:Z30)</f>
        <v>-2</v>
      </c>
      <c r="AA34" s="17">
        <f t="shared" si="23"/>
        <v>2</v>
      </c>
      <c r="AB34" s="17">
        <f t="shared" si="23"/>
        <v>-4</v>
      </c>
      <c r="AC34" s="15">
        <f t="shared" si="17"/>
        <v>-10.526315789473683</v>
      </c>
      <c r="AD34" s="15">
        <f t="shared" si="17"/>
        <v>19.999999999999996</v>
      </c>
      <c r="AE34" s="15">
        <f t="shared" si="17"/>
        <v>-44.444444444444443</v>
      </c>
      <c r="AH34" s="4">
        <f t="shared" ref="AH34:AJ34" si="24">SUM(AH23:AH30)</f>
        <v>18</v>
      </c>
      <c r="AI34" s="4">
        <f t="shared" si="24"/>
        <v>9</v>
      </c>
      <c r="AJ34" s="4">
        <f t="shared" si="24"/>
        <v>9</v>
      </c>
      <c r="AK34" s="4">
        <f>SUM(AK23:AK30)</f>
        <v>19</v>
      </c>
      <c r="AL34" s="4">
        <f>SUM(AL23:AL30)</f>
        <v>10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7</v>
      </c>
      <c r="S35" s="17">
        <f t="shared" si="25"/>
        <v>4</v>
      </c>
      <c r="T35" s="17">
        <f t="shared" si="25"/>
        <v>-4</v>
      </c>
      <c r="U35" s="17">
        <f t="shared" si="25"/>
        <v>1</v>
      </c>
      <c r="V35" s="17">
        <f t="shared" si="25"/>
        <v>-5</v>
      </c>
      <c r="W35" s="15">
        <f t="shared" si="15"/>
        <v>-26.666666666666671</v>
      </c>
      <c r="X35" s="15">
        <f t="shared" si="15"/>
        <v>16.666666666666675</v>
      </c>
      <c r="Y35" s="15">
        <f t="shared" si="15"/>
        <v>-55.555555555555557</v>
      </c>
      <c r="Z35" s="17">
        <f t="shared" ref="Z35:AB35" si="26">SUM(Z25:Z30)</f>
        <v>-3</v>
      </c>
      <c r="AA35" s="17">
        <f t="shared" si="26"/>
        <v>0</v>
      </c>
      <c r="AB35" s="17">
        <f t="shared" si="26"/>
        <v>-3</v>
      </c>
      <c r="AC35" s="15">
        <f t="shared" si="17"/>
        <v>-21.428571428571431</v>
      </c>
      <c r="AD35" s="15">
        <f t="shared" si="17"/>
        <v>0</v>
      </c>
      <c r="AE35" s="15">
        <f t="shared" si="17"/>
        <v>-42.857142857142861</v>
      </c>
      <c r="AH35" s="4">
        <f t="shared" ref="AH35:AJ35" si="27">SUM(AH25:AH30)</f>
        <v>15</v>
      </c>
      <c r="AI35" s="4">
        <f t="shared" si="27"/>
        <v>6</v>
      </c>
      <c r="AJ35" s="4">
        <f t="shared" si="27"/>
        <v>9</v>
      </c>
      <c r="AK35" s="4">
        <f>SUM(AK25:AK30)</f>
        <v>14</v>
      </c>
      <c r="AL35" s="4">
        <f>SUM(AL25:AL30)</f>
        <v>7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5</v>
      </c>
      <c r="S36" s="17">
        <f t="shared" si="28"/>
        <v>3</v>
      </c>
      <c r="T36" s="17">
        <f t="shared" si="28"/>
        <v>-4</v>
      </c>
      <c r="U36" s="17">
        <f t="shared" si="28"/>
        <v>1</v>
      </c>
      <c r="V36" s="17">
        <f t="shared" si="28"/>
        <v>-5</v>
      </c>
      <c r="W36" s="15">
        <f t="shared" si="15"/>
        <v>-33.333333333333336</v>
      </c>
      <c r="X36" s="15">
        <f t="shared" si="15"/>
        <v>25</v>
      </c>
      <c r="Y36" s="15">
        <f t="shared" si="15"/>
        <v>-62.5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-19.999999999999996</v>
      </c>
      <c r="AD36" s="15">
        <f t="shared" si="17"/>
        <v>0</v>
      </c>
      <c r="AE36" s="15">
        <f t="shared" si="17"/>
        <v>-40</v>
      </c>
      <c r="AH36" s="4">
        <f t="shared" ref="AH36:AJ36" si="30">SUM(AH27:AH30)</f>
        <v>12</v>
      </c>
      <c r="AI36" s="4">
        <f t="shared" si="30"/>
        <v>4</v>
      </c>
      <c r="AJ36" s="4">
        <f t="shared" si="30"/>
        <v>8</v>
      </c>
      <c r="AK36" s="4">
        <f>SUM(AK27:AK30)</f>
        <v>10</v>
      </c>
      <c r="AL36" s="4">
        <f>SUM(AL27:AL30)</f>
        <v>5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50</v>
      </c>
      <c r="U38" s="12">
        <f t="shared" ref="U38:V38" si="32">U32/U9*100</f>
        <v>0</v>
      </c>
      <c r="V38" s="12">
        <f t="shared" si="32"/>
        <v>20</v>
      </c>
      <c r="W38" s="12">
        <f>Q38-AH38</f>
        <v>-4.7619047619047619</v>
      </c>
      <c r="X38" s="12">
        <f t="shared" ref="X38:Y42" si="33">R38-AI38</f>
        <v>0</v>
      </c>
      <c r="Y38" s="12">
        <f t="shared" si="33"/>
        <v>-10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4.7619047619047619</v>
      </c>
      <c r="AI38" s="12">
        <f t="shared" si="36"/>
        <v>0</v>
      </c>
      <c r="AJ38" s="12">
        <f t="shared" si="36"/>
        <v>10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10.526315789473683</v>
      </c>
      <c r="R39" s="12">
        <f>R33/R9*100</f>
        <v>14.285714285714285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1.0025062656641595</v>
      </c>
      <c r="X39" s="12">
        <f t="shared" si="33"/>
        <v>-3.8961038961038987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1.0025062656641595</v>
      </c>
      <c r="AD39" s="12">
        <f t="shared" si="35"/>
        <v>-2.3809523809523796</v>
      </c>
      <c r="AE39" s="12">
        <f t="shared" si="35"/>
        <v>0</v>
      </c>
      <c r="AH39" s="12">
        <f t="shared" ref="AH39:AJ39" si="39">AH33/AH9*100</f>
        <v>9.5238095238095237</v>
      </c>
      <c r="AI39" s="12">
        <f t="shared" si="39"/>
        <v>18.181818181818183</v>
      </c>
      <c r="AJ39" s="12">
        <f t="shared" si="39"/>
        <v>0</v>
      </c>
      <c r="AK39" s="12">
        <f>AK33/AK9*100</f>
        <v>9.5238095238095237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89.473684210526315</v>
      </c>
      <c r="R40" s="12">
        <f t="shared" si="40"/>
        <v>85.714285714285708</v>
      </c>
      <c r="S40" s="12">
        <f t="shared" si="40"/>
        <v>100</v>
      </c>
      <c r="T40" s="12">
        <f>T34/T9*100</f>
        <v>50</v>
      </c>
      <c r="U40" s="12">
        <f t="shared" ref="U40:V40" si="41">U34/U9*100</f>
        <v>100</v>
      </c>
      <c r="V40" s="12">
        <f t="shared" si="41"/>
        <v>80</v>
      </c>
      <c r="W40" s="12">
        <f t="shared" ref="W40:W42" si="42">Q40-AH40</f>
        <v>3.7593984962406068</v>
      </c>
      <c r="X40" s="12">
        <f t="shared" si="33"/>
        <v>3.896103896103881</v>
      </c>
      <c r="Y40" s="12">
        <f>S40-AJ40</f>
        <v>10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-1.0025062656641666</v>
      </c>
      <c r="AD40" s="12">
        <f t="shared" si="35"/>
        <v>2.3809523809523654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81.818181818181827</v>
      </c>
      <c r="AJ40" s="12">
        <f t="shared" si="45"/>
        <v>90</v>
      </c>
      <c r="AK40" s="12">
        <f>AK34/AK9*100</f>
        <v>90.476190476190482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57.894736842105267</v>
      </c>
      <c r="R41" s="12">
        <f t="shared" si="46"/>
        <v>50</v>
      </c>
      <c r="S41" s="12">
        <f t="shared" si="46"/>
        <v>80</v>
      </c>
      <c r="T41" s="12">
        <f>T35/T9*100</f>
        <v>200</v>
      </c>
      <c r="U41" s="12">
        <f t="shared" ref="U41:V41" si="47">U35/U9*100</f>
        <v>33.333333333333329</v>
      </c>
      <c r="V41" s="12">
        <f t="shared" si="47"/>
        <v>100</v>
      </c>
      <c r="W41" s="12">
        <f t="shared" si="42"/>
        <v>-13.533834586466163</v>
      </c>
      <c r="X41" s="12">
        <f t="shared" si="33"/>
        <v>-4.5454545454545396</v>
      </c>
      <c r="Y41" s="12">
        <f>S41-AJ41</f>
        <v>-10</v>
      </c>
      <c r="Z41" s="12">
        <f>Z35/Z9*100</f>
        <v>150</v>
      </c>
      <c r="AA41" s="12">
        <f t="shared" ref="AA41:AB41" si="48">AA35/AA9*100</f>
        <v>0</v>
      </c>
      <c r="AB41" s="12">
        <f t="shared" si="48"/>
        <v>75</v>
      </c>
      <c r="AC41" s="12">
        <f t="shared" si="44"/>
        <v>-8.7719298245613899</v>
      </c>
      <c r="AD41" s="12">
        <f>R41-AL41</f>
        <v>-8.3333333333333357</v>
      </c>
      <c r="AE41" s="12">
        <f t="shared" si="35"/>
        <v>2.2222222222222143</v>
      </c>
      <c r="AH41" s="12">
        <f>AH35/AH9*100</f>
        <v>71.428571428571431</v>
      </c>
      <c r="AI41" s="12">
        <f>AI35/AI9*100</f>
        <v>54.54545454545454</v>
      </c>
      <c r="AJ41" s="12">
        <f>AJ35/AJ9*100</f>
        <v>90</v>
      </c>
      <c r="AK41" s="12">
        <f t="shared" ref="AK41:AM41" si="49">AK35/AK9*100</f>
        <v>66.666666666666657</v>
      </c>
      <c r="AL41" s="12">
        <f t="shared" si="49"/>
        <v>58.333333333333336</v>
      </c>
      <c r="AM41" s="12">
        <f t="shared" si="49"/>
        <v>77.777777777777786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42.105263157894733</v>
      </c>
      <c r="R42" s="12">
        <f t="shared" si="50"/>
        <v>35.714285714285715</v>
      </c>
      <c r="S42" s="12">
        <f t="shared" si="50"/>
        <v>60</v>
      </c>
      <c r="T42" s="12">
        <f t="shared" si="50"/>
        <v>200</v>
      </c>
      <c r="U42" s="12">
        <f t="shared" si="50"/>
        <v>33.333333333333329</v>
      </c>
      <c r="V42" s="12">
        <f t="shared" si="50"/>
        <v>100</v>
      </c>
      <c r="W42" s="12">
        <f t="shared" si="42"/>
        <v>-15.037593984962406</v>
      </c>
      <c r="X42" s="12">
        <f t="shared" si="33"/>
        <v>-0.64935064935065157</v>
      </c>
      <c r="Y42" s="12">
        <f>S42-AJ42</f>
        <v>-20</v>
      </c>
      <c r="Z42" s="12">
        <f t="shared" si="50"/>
        <v>100</v>
      </c>
      <c r="AA42" s="12">
        <f t="shared" si="50"/>
        <v>0</v>
      </c>
      <c r="AB42" s="12">
        <f t="shared" si="50"/>
        <v>50</v>
      </c>
      <c r="AC42" s="12">
        <f t="shared" si="44"/>
        <v>-5.5137844611528806</v>
      </c>
      <c r="AD42" s="12">
        <f>R42-AL42</f>
        <v>-5.9523809523809561</v>
      </c>
      <c r="AE42" s="12">
        <f t="shared" si="35"/>
        <v>4.4444444444444429</v>
      </c>
      <c r="AH42" s="12">
        <f t="shared" ref="AH42:AJ42" si="51">AH36/AH9*100</f>
        <v>57.142857142857139</v>
      </c>
      <c r="AI42" s="12">
        <f t="shared" si="51"/>
        <v>36.363636363636367</v>
      </c>
      <c r="AJ42" s="12">
        <f t="shared" si="51"/>
        <v>80</v>
      </c>
      <c r="AK42" s="12">
        <f>AK36/AK9*100</f>
        <v>47.619047619047613</v>
      </c>
      <c r="AL42" s="12">
        <f>AL36/AL9*100</f>
        <v>41.666666666666671</v>
      </c>
      <c r="AM42" s="12">
        <f>AM36/AM9*100</f>
        <v>55.555555555555557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-3</v>
      </c>
      <c r="F9" s="17">
        <f>SUM(F10:F30)</f>
        <v>-2</v>
      </c>
      <c r="G9" s="17">
        <f>SUM(G10:G30)</f>
        <v>-1</v>
      </c>
      <c r="H9" s="15">
        <f>IF(B9=E9,0,(1-(B9/(B9-E9)))*-100)</f>
        <v>-30.000000000000004</v>
      </c>
      <c r="I9" s="15">
        <f>IF(C9=F9,0,(1-(C9/(C9-F9)))*-100)</f>
        <v>-33.333333333333336</v>
      </c>
      <c r="J9" s="15">
        <f>IF(D9=G9,0,(1-(D9/(D9-G9)))*-100)</f>
        <v>-25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-12.5</v>
      </c>
      <c r="O9" s="15">
        <f t="shared" ref="O9:P10" si="0">IF(C9=L9,0,(1-(C9/(C9-L9)))*-100)</f>
        <v>0</v>
      </c>
      <c r="P9" s="15">
        <f>IF(D9=M9,0,(1-(D9/(D9-M9)))*-100)</f>
        <v>-25</v>
      </c>
      <c r="Q9" s="17">
        <f>R9+S9</f>
        <v>23</v>
      </c>
      <c r="R9" s="17">
        <f>SUM(R10:R30)</f>
        <v>9</v>
      </c>
      <c r="S9" s="17">
        <f>SUM(S10:S30)</f>
        <v>14</v>
      </c>
      <c r="T9" s="17">
        <f>U9+V9</f>
        <v>13</v>
      </c>
      <c r="U9" s="17">
        <f>SUM(U10:U30)</f>
        <v>5</v>
      </c>
      <c r="V9" s="17">
        <f>SUM(V10:V30)</f>
        <v>8</v>
      </c>
      <c r="W9" s="15">
        <f>IF(Q9=T9,IF(Q9&gt;0,"皆増",0),(1-(Q9/(Q9-T9)))*-100)</f>
        <v>129.99999999999997</v>
      </c>
      <c r="X9" s="15">
        <f t="shared" ref="X9:Y30" si="1">IF(R9=U9,IF(R9&gt;0,"皆増",0),(1-(R9/(R9-U9)))*-100)</f>
        <v>125</v>
      </c>
      <c r="Y9" s="15">
        <f t="shared" si="1"/>
        <v>133.33333333333334</v>
      </c>
      <c r="Z9" s="17">
        <f>AA9+AB9</f>
        <v>4</v>
      </c>
      <c r="AA9" s="17">
        <f>SUM(AA10:AA30)</f>
        <v>0</v>
      </c>
      <c r="AB9" s="17">
        <f>SUM(AB10:AB30)</f>
        <v>4</v>
      </c>
      <c r="AC9" s="15">
        <f>IF(Q9=Z9,IF(Q9&gt;0,"皆増",0),(1-(Q9/(Q9-Z9)))*-100)</f>
        <v>21.052631578947366</v>
      </c>
      <c r="AD9" s="15">
        <f t="shared" ref="AD9:AE30" si="2">IF(R9=AA9,IF(R9&gt;0,"皆増",0),(1-(R9/(R9-AA9)))*-100)</f>
        <v>0</v>
      </c>
      <c r="AE9" s="15">
        <f t="shared" si="2"/>
        <v>39.999999999999993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-3</v>
      </c>
      <c r="F10" s="17">
        <v>-2</v>
      </c>
      <c r="G10" s="17">
        <v>-1</v>
      </c>
      <c r="H10" s="15">
        <f>IF(B10=E10,0,(1-(B10/(B10-E10)))*-100)</f>
        <v>-30.000000000000004</v>
      </c>
      <c r="I10" s="15">
        <f t="shared" ref="I10" si="7">IF(C10=F10,0,(1-(C10/(C10-F10)))*-100)</f>
        <v>-33.333333333333336</v>
      </c>
      <c r="J10" s="15">
        <f>IF(D10=G10,0,(1-(D10/(D10-G10)))*-100)</f>
        <v>-25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-12.5</v>
      </c>
      <c r="O10" s="15">
        <f t="shared" si="0"/>
        <v>0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0</v>
      </c>
      <c r="S24" s="17">
        <v>2</v>
      </c>
      <c r="T24" s="17">
        <f t="shared" si="10"/>
        <v>2</v>
      </c>
      <c r="U24" s="17">
        <v>0</v>
      </c>
      <c r="V24" s="17">
        <v>2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-1</v>
      </c>
      <c r="AB24" s="17">
        <v>2</v>
      </c>
      <c r="AC24" s="15">
        <f t="shared" si="13"/>
        <v>100</v>
      </c>
      <c r="AD24" s="15">
        <f t="shared" si="2"/>
        <v>-100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-4</v>
      </c>
      <c r="AA26" s="17">
        <v>-2</v>
      </c>
      <c r="AB26" s="17">
        <v>-2</v>
      </c>
      <c r="AC26" s="15">
        <f t="shared" si="13"/>
        <v>-66.666666666666671</v>
      </c>
      <c r="AD26" s="15">
        <f t="shared" si="2"/>
        <v>-66.666666666666671</v>
      </c>
      <c r="AE26" s="15">
        <f t="shared" si="2"/>
        <v>-66.666666666666671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6</v>
      </c>
      <c r="AL26" s="4">
        <f t="shared" si="4"/>
        <v>3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3</v>
      </c>
      <c r="U27" s="17">
        <v>2</v>
      </c>
      <c r="V27" s="17">
        <v>1</v>
      </c>
      <c r="W27" s="15">
        <f t="shared" si="11"/>
        <v>100</v>
      </c>
      <c r="X27" s="15">
        <f t="shared" si="1"/>
        <v>100</v>
      </c>
      <c r="Y27" s="15">
        <f t="shared" si="1"/>
        <v>100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19.999999999999996</v>
      </c>
      <c r="AD27" s="15">
        <f t="shared" si="2"/>
        <v>100</v>
      </c>
      <c r="AE27" s="15">
        <f t="shared" si="2"/>
        <v>-33.333333333333336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0</v>
      </c>
      <c r="S28" s="17">
        <v>6</v>
      </c>
      <c r="T28" s="17">
        <f t="shared" si="10"/>
        <v>3</v>
      </c>
      <c r="U28" s="17">
        <v>0</v>
      </c>
      <c r="V28" s="17">
        <v>3</v>
      </c>
      <c r="W28" s="15">
        <f t="shared" si="11"/>
        <v>100</v>
      </c>
      <c r="X28" s="15">
        <f t="shared" si="1"/>
        <v>0</v>
      </c>
      <c r="Y28" s="15">
        <f t="shared" si="1"/>
        <v>100</v>
      </c>
      <c r="Z28" s="17">
        <f t="shared" si="12"/>
        <v>3</v>
      </c>
      <c r="AA28" s="17">
        <v>0</v>
      </c>
      <c r="AB28" s="17">
        <v>3</v>
      </c>
      <c r="AC28" s="15">
        <f t="shared" si="13"/>
        <v>100</v>
      </c>
      <c r="AD28" s="15">
        <f t="shared" si="2"/>
        <v>0</v>
      </c>
      <c r="AE28" s="15">
        <f t="shared" si="2"/>
        <v>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9</v>
      </c>
      <c r="S34" s="17">
        <f t="shared" si="22"/>
        <v>13</v>
      </c>
      <c r="T34" s="17">
        <f t="shared" si="22"/>
        <v>12</v>
      </c>
      <c r="U34" s="17">
        <f t="shared" si="22"/>
        <v>5</v>
      </c>
      <c r="V34" s="17">
        <f t="shared" si="22"/>
        <v>7</v>
      </c>
      <c r="W34" s="15">
        <f t="shared" si="15"/>
        <v>120.00000000000001</v>
      </c>
      <c r="X34" s="15">
        <f t="shared" si="15"/>
        <v>125</v>
      </c>
      <c r="Y34" s="15">
        <f t="shared" si="15"/>
        <v>116.66666666666666</v>
      </c>
      <c r="Z34" s="17">
        <f t="shared" ref="Z34:AB34" si="23">SUM(Z23:Z30)</f>
        <v>3</v>
      </c>
      <c r="AA34" s="17">
        <f t="shared" si="23"/>
        <v>0</v>
      </c>
      <c r="AB34" s="17">
        <f t="shared" si="23"/>
        <v>3</v>
      </c>
      <c r="AC34" s="15">
        <f t="shared" si="17"/>
        <v>15.789473684210531</v>
      </c>
      <c r="AD34" s="15">
        <f t="shared" si="17"/>
        <v>0</v>
      </c>
      <c r="AE34" s="15">
        <f t="shared" si="17"/>
        <v>30.000000000000004</v>
      </c>
      <c r="AH34" s="4">
        <f t="shared" ref="AH34:AJ34" si="24">SUM(AH23:AH30)</f>
        <v>10</v>
      </c>
      <c r="AI34" s="4">
        <f t="shared" si="24"/>
        <v>4</v>
      </c>
      <c r="AJ34" s="4">
        <f t="shared" si="24"/>
        <v>6</v>
      </c>
      <c r="AK34" s="4">
        <f>SUM(AK23:AK30)</f>
        <v>19</v>
      </c>
      <c r="AL34" s="4">
        <f>SUM(AL23:AL30)</f>
        <v>9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7</v>
      </c>
      <c r="S35" s="17">
        <f t="shared" si="25"/>
        <v>11</v>
      </c>
      <c r="T35" s="17">
        <f t="shared" si="25"/>
        <v>8</v>
      </c>
      <c r="U35" s="17">
        <f t="shared" si="25"/>
        <v>3</v>
      </c>
      <c r="V35" s="17">
        <f t="shared" si="25"/>
        <v>5</v>
      </c>
      <c r="W35" s="15">
        <f t="shared" si="15"/>
        <v>80</v>
      </c>
      <c r="X35" s="15">
        <f t="shared" si="15"/>
        <v>75</v>
      </c>
      <c r="Y35" s="15">
        <f t="shared" si="15"/>
        <v>83.333333333333329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12.5</v>
      </c>
      <c r="AD35" s="15">
        <f t="shared" si="17"/>
        <v>16.666666666666675</v>
      </c>
      <c r="AE35" s="15">
        <f t="shared" si="17"/>
        <v>10.000000000000009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16</v>
      </c>
      <c r="AL35" s="4">
        <f>SUM(AL25:AL30)</f>
        <v>6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5</v>
      </c>
      <c r="S36" s="17">
        <f t="shared" si="28"/>
        <v>9</v>
      </c>
      <c r="T36" s="17">
        <f t="shared" si="28"/>
        <v>7</v>
      </c>
      <c r="U36" s="17">
        <f t="shared" si="28"/>
        <v>3</v>
      </c>
      <c r="V36" s="17">
        <f t="shared" si="28"/>
        <v>4</v>
      </c>
      <c r="W36" s="15">
        <f t="shared" si="15"/>
        <v>100</v>
      </c>
      <c r="X36" s="15">
        <f t="shared" si="15"/>
        <v>150</v>
      </c>
      <c r="Y36" s="15">
        <f t="shared" si="15"/>
        <v>80</v>
      </c>
      <c r="Z36" s="17">
        <f t="shared" ref="Z36:AB36" si="29">SUM(Z27:Z30)</f>
        <v>5</v>
      </c>
      <c r="AA36" s="17">
        <f t="shared" si="29"/>
        <v>3</v>
      </c>
      <c r="AB36" s="17">
        <f t="shared" si="29"/>
        <v>2</v>
      </c>
      <c r="AC36" s="15">
        <f t="shared" si="17"/>
        <v>55.555555555555557</v>
      </c>
      <c r="AD36" s="15">
        <f t="shared" si="17"/>
        <v>150</v>
      </c>
      <c r="AE36" s="15">
        <f t="shared" si="17"/>
        <v>28.57142857142858</v>
      </c>
      <c r="AH36" s="4">
        <f t="shared" ref="AH36:AJ36" si="30">SUM(AH27:AH30)</f>
        <v>7</v>
      </c>
      <c r="AI36" s="4">
        <f t="shared" si="30"/>
        <v>2</v>
      </c>
      <c r="AJ36" s="4">
        <f t="shared" si="30"/>
        <v>5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4.3478260869565215</v>
      </c>
      <c r="R39" s="12">
        <f>R33/R9*100</f>
        <v>0</v>
      </c>
      <c r="S39" s="13">
        <f t="shared" si="37"/>
        <v>7.1428571428571423</v>
      </c>
      <c r="T39" s="12">
        <f>T33/T9*100</f>
        <v>7.6923076923076925</v>
      </c>
      <c r="U39" s="12">
        <f t="shared" ref="U39:V39" si="38">U33/U9*100</f>
        <v>0</v>
      </c>
      <c r="V39" s="12">
        <f t="shared" si="38"/>
        <v>12.5</v>
      </c>
      <c r="W39" s="12">
        <f>Q39-AH39</f>
        <v>4.3478260869565215</v>
      </c>
      <c r="X39" s="12">
        <f t="shared" si="33"/>
        <v>0</v>
      </c>
      <c r="Y39" s="12">
        <f>S39-AJ39</f>
        <v>7.1428571428571423</v>
      </c>
      <c r="Z39" s="12">
        <f t="shared" si="37"/>
        <v>25</v>
      </c>
      <c r="AA39" s="12" t="e">
        <f t="shared" si="37"/>
        <v>#DIV/0!</v>
      </c>
      <c r="AB39" s="12">
        <f t="shared" si="37"/>
        <v>25</v>
      </c>
      <c r="AC39" s="12">
        <f>Q39-AK39</f>
        <v>4.3478260869565215</v>
      </c>
      <c r="AD39" s="12">
        <f t="shared" si="35"/>
        <v>0</v>
      </c>
      <c r="AE39" s="12">
        <f t="shared" si="35"/>
        <v>7.1428571428571423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95.652173913043484</v>
      </c>
      <c r="R40" s="12">
        <f t="shared" si="40"/>
        <v>100</v>
      </c>
      <c r="S40" s="12">
        <f t="shared" si="40"/>
        <v>92.857142857142861</v>
      </c>
      <c r="T40" s="12">
        <f>T34/T9*100</f>
        <v>92.307692307692307</v>
      </c>
      <c r="U40" s="12">
        <f t="shared" ref="U40:V40" si="41">U34/U9*100</f>
        <v>100</v>
      </c>
      <c r="V40" s="12">
        <f t="shared" si="41"/>
        <v>87.5</v>
      </c>
      <c r="W40" s="12">
        <f t="shared" ref="W40:W42" si="42">Q40-AH40</f>
        <v>-4.3478260869565162</v>
      </c>
      <c r="X40" s="12">
        <f t="shared" si="33"/>
        <v>0</v>
      </c>
      <c r="Y40" s="12">
        <f>S40-AJ40</f>
        <v>-7.1428571428571388</v>
      </c>
      <c r="Z40" s="12">
        <f>Z34/Z9*100</f>
        <v>75</v>
      </c>
      <c r="AA40" s="12" t="e">
        <f t="shared" ref="AA40:AB40" si="43">AA34/AA9*100</f>
        <v>#DIV/0!</v>
      </c>
      <c r="AB40" s="12">
        <f t="shared" si="43"/>
        <v>75</v>
      </c>
      <c r="AC40" s="12">
        <f t="shared" ref="AC40:AC42" si="44">Q40-AK40</f>
        <v>-4.3478260869565162</v>
      </c>
      <c r="AD40" s="12">
        <f t="shared" si="35"/>
        <v>0</v>
      </c>
      <c r="AE40" s="12">
        <f t="shared" si="35"/>
        <v>-7.1428571428571388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78.260869565217391</v>
      </c>
      <c r="R41" s="12">
        <f t="shared" si="46"/>
        <v>77.777777777777786</v>
      </c>
      <c r="S41" s="12">
        <f t="shared" si="46"/>
        <v>78.571428571428569</v>
      </c>
      <c r="T41" s="12">
        <f>T35/T9*100</f>
        <v>61.53846153846154</v>
      </c>
      <c r="U41" s="12">
        <f t="shared" ref="U41:V41" si="47">U35/U9*100</f>
        <v>60</v>
      </c>
      <c r="V41" s="12">
        <f t="shared" si="47"/>
        <v>62.5</v>
      </c>
      <c r="W41" s="12">
        <f t="shared" si="42"/>
        <v>-21.739130434782609</v>
      </c>
      <c r="X41" s="12">
        <f t="shared" si="33"/>
        <v>-22.222222222222214</v>
      </c>
      <c r="Y41" s="12">
        <f>S41-AJ41</f>
        <v>-21.428571428571431</v>
      </c>
      <c r="Z41" s="12">
        <f>Z35/Z9*100</f>
        <v>50</v>
      </c>
      <c r="AA41" s="12" t="e">
        <f t="shared" ref="AA41:AB41" si="48">AA35/AA9*100</f>
        <v>#DIV/0!</v>
      </c>
      <c r="AB41" s="12">
        <f t="shared" si="48"/>
        <v>25</v>
      </c>
      <c r="AC41" s="12">
        <f t="shared" si="44"/>
        <v>-5.9496567505720748</v>
      </c>
      <c r="AD41" s="12">
        <f>R41-AL41</f>
        <v>11.111111111111128</v>
      </c>
      <c r="AE41" s="12">
        <f t="shared" si="35"/>
        <v>-21.428571428571431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84.210526315789465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60.869565217391312</v>
      </c>
      <c r="R42" s="12">
        <f t="shared" si="50"/>
        <v>55.555555555555557</v>
      </c>
      <c r="S42" s="12">
        <f t="shared" si="50"/>
        <v>64.285714285714292</v>
      </c>
      <c r="T42" s="12">
        <f t="shared" si="50"/>
        <v>53.846153846153847</v>
      </c>
      <c r="U42" s="12">
        <f t="shared" si="50"/>
        <v>60</v>
      </c>
      <c r="V42" s="12">
        <f t="shared" si="50"/>
        <v>50</v>
      </c>
      <c r="W42" s="12">
        <f t="shared" si="42"/>
        <v>-9.1304347826086882</v>
      </c>
      <c r="X42" s="12">
        <f t="shared" si="33"/>
        <v>5.5555555555555571</v>
      </c>
      <c r="Y42" s="12">
        <f>S42-AJ42</f>
        <v>-19.047619047619051</v>
      </c>
      <c r="Z42" s="12">
        <f t="shared" si="50"/>
        <v>125</v>
      </c>
      <c r="AA42" s="12" t="e">
        <f t="shared" si="50"/>
        <v>#DIV/0!</v>
      </c>
      <c r="AB42" s="12">
        <f t="shared" si="50"/>
        <v>50</v>
      </c>
      <c r="AC42" s="12">
        <f t="shared" si="44"/>
        <v>13.501144164759737</v>
      </c>
      <c r="AD42" s="12">
        <f>R42-AL42</f>
        <v>33.333333333333336</v>
      </c>
      <c r="AE42" s="12">
        <f t="shared" si="35"/>
        <v>-5.7142857142857082</v>
      </c>
      <c r="AH42" s="12">
        <f t="shared" ref="AH42:AJ42" si="51">AH36/AH9*100</f>
        <v>70</v>
      </c>
      <c r="AI42" s="12">
        <f t="shared" si="51"/>
        <v>50</v>
      </c>
      <c r="AJ42" s="12">
        <f t="shared" si="51"/>
        <v>83.333333333333343</v>
      </c>
      <c r="AK42" s="12">
        <f>AK36/AK9*100</f>
        <v>47.368421052631575</v>
      </c>
      <c r="AL42" s="12">
        <f>AL36/AL9*100</f>
        <v>22.222222222222221</v>
      </c>
      <c r="AM42" s="12">
        <f>AM36/AM9*100</f>
        <v>70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75</v>
      </c>
      <c r="I9" s="15">
        <f>IF(C9=F9,0,(1-(C9/(C9-F9)))*-100)</f>
        <v>50</v>
      </c>
      <c r="J9" s="15">
        <f>IF(D9=G9,0,(1-(D9/(D9-G9)))*-100)</f>
        <v>100</v>
      </c>
      <c r="K9" s="17">
        <f>L9+M9</f>
        <v>2</v>
      </c>
      <c r="L9" s="17">
        <f>SUM(L10:L30)</f>
        <v>-2</v>
      </c>
      <c r="M9" s="17">
        <f>SUM(M10:M30)</f>
        <v>4</v>
      </c>
      <c r="N9" s="15">
        <f>IF(B9=K9,0,(1-(B9/(B9-K9)))*-100)</f>
        <v>39.999999999999993</v>
      </c>
      <c r="O9" s="15">
        <f t="shared" ref="O9:P10" si="0">IF(C9=L9,0,(1-(C9/(C9-L9)))*-100)</f>
        <v>-40</v>
      </c>
      <c r="P9" s="15">
        <f>IF(D9=M9,0,(1-(D9/(D9-M9)))*-100)</f>
        <v>0</v>
      </c>
      <c r="Q9" s="17">
        <f>R9+S9</f>
        <v>12</v>
      </c>
      <c r="R9" s="17">
        <f>SUM(R10:R30)</f>
        <v>6</v>
      </c>
      <c r="S9" s="17">
        <f>SUM(S10:S30)</f>
        <v>6</v>
      </c>
      <c r="T9" s="17">
        <f>U9+V9</f>
        <v>-4</v>
      </c>
      <c r="U9" s="17">
        <f>SUM(U10:U30)</f>
        <v>-4</v>
      </c>
      <c r="V9" s="17">
        <f>SUM(V10:V30)</f>
        <v>0</v>
      </c>
      <c r="W9" s="15">
        <f>IF(Q9=T9,IF(Q9&gt;0,"皆増",0),(1-(Q9/(Q9-T9)))*-100)</f>
        <v>-25</v>
      </c>
      <c r="X9" s="15">
        <f t="shared" ref="X9:Y30" si="1">IF(R9=U9,IF(R9&gt;0,"皆増",0),(1-(R9/(R9-U9)))*-100)</f>
        <v>-40</v>
      </c>
      <c r="Y9" s="15">
        <f t="shared" si="1"/>
        <v>0</v>
      </c>
      <c r="Z9" s="17">
        <f>AA9+AB9</f>
        <v>-1</v>
      </c>
      <c r="AA9" s="17">
        <f>SUM(AA10:AA30)</f>
        <v>1</v>
      </c>
      <c r="AB9" s="17">
        <f>SUM(AB10:AB30)</f>
        <v>-2</v>
      </c>
      <c r="AC9" s="15">
        <f>IF(Q9=Z9,IF(Q9&gt;0,"皆増",0),(1-(Q9/(Q9-Z9)))*-100)</f>
        <v>-7.6923076923076872</v>
      </c>
      <c r="AD9" s="15">
        <f t="shared" ref="AD9:AE30" si="2">IF(R9=AA9,IF(R9&gt;0,"皆増",0),(1-(R9/(R9-AA9)))*-100)</f>
        <v>19.999999999999996</v>
      </c>
      <c r="AE9" s="15">
        <f t="shared" si="2"/>
        <v>-25</v>
      </c>
      <c r="AH9" s="4">
        <f t="shared" ref="AH9:AJ30" si="3">Q9-T9</f>
        <v>16</v>
      </c>
      <c r="AI9" s="4">
        <f t="shared" si="3"/>
        <v>10</v>
      </c>
      <c r="AJ9" s="4">
        <f t="shared" si="3"/>
        <v>6</v>
      </c>
      <c r="AK9" s="4">
        <f t="shared" ref="AK9:AM30" si="4">Q9-Z9</f>
        <v>13</v>
      </c>
      <c r="AL9" s="4">
        <f t="shared" si="4"/>
        <v>5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75</v>
      </c>
      <c r="I10" s="15">
        <f t="shared" ref="I10" si="7">IF(C10=F10,0,(1-(C10/(C10-F10)))*-100)</f>
        <v>50</v>
      </c>
      <c r="J10" s="15">
        <f>IF(D10=G10,0,(1-(D10/(D10-G10)))*-100)</f>
        <v>100</v>
      </c>
      <c r="K10" s="17">
        <f t="shared" ref="K10" si="8">L10+M10</f>
        <v>2</v>
      </c>
      <c r="L10" s="17">
        <v>-2</v>
      </c>
      <c r="M10" s="17">
        <v>4</v>
      </c>
      <c r="N10" s="15">
        <f>IF(B10=K10,0,(1-(B10/(B10-K10)))*-100)</f>
        <v>39.999999999999993</v>
      </c>
      <c r="O10" s="15">
        <f t="shared" si="0"/>
        <v>-40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-33.333333333333336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>
        <f t="shared" si="2"/>
        <v>100</v>
      </c>
      <c r="AE24" s="15">
        <f t="shared" si="2"/>
        <v>-100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0</v>
      </c>
      <c r="AB25" s="17">
        <v>-2</v>
      </c>
      <c r="AC25" s="15">
        <f t="shared" si="13"/>
        <v>-66.666666666666671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>
        <f t="shared" si="1"/>
        <v>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-3</v>
      </c>
      <c r="U27" s="17">
        <v>-2</v>
      </c>
      <c r="V27" s="17">
        <v>-1</v>
      </c>
      <c r="W27" s="15">
        <f t="shared" si="11"/>
        <v>-75</v>
      </c>
      <c r="X27" s="15">
        <f t="shared" si="1"/>
        <v>-66.666666666666671</v>
      </c>
      <c r="Y27" s="15">
        <f t="shared" si="1"/>
        <v>-100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2</v>
      </c>
      <c r="U28" s="17">
        <v>2</v>
      </c>
      <c r="V28" s="17">
        <v>0</v>
      </c>
      <c r="W28" s="15">
        <f t="shared" si="11"/>
        <v>200</v>
      </c>
      <c r="X28" s="15" t="str">
        <f t="shared" si="1"/>
        <v>皆増</v>
      </c>
      <c r="Y28" s="15">
        <f t="shared" si="1"/>
        <v>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>
        <f t="shared" si="2"/>
        <v>100</v>
      </c>
      <c r="AE28" s="15">
        <f t="shared" si="2"/>
        <v>-50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1</v>
      </c>
      <c r="U29" s="17">
        <v>-1</v>
      </c>
      <c r="V29" s="17">
        <v>2</v>
      </c>
      <c r="W29" s="15">
        <f t="shared" si="11"/>
        <v>50</v>
      </c>
      <c r="X29" s="15">
        <f t="shared" si="1"/>
        <v>-100</v>
      </c>
      <c r="Y29" s="15">
        <f t="shared" si="1"/>
        <v>200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>
        <f t="shared" si="2"/>
        <v>200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6</v>
      </c>
      <c r="S34" s="17">
        <f t="shared" si="22"/>
        <v>6</v>
      </c>
      <c r="T34" s="17">
        <f t="shared" si="22"/>
        <v>-1</v>
      </c>
      <c r="U34" s="17">
        <f t="shared" si="22"/>
        <v>-2</v>
      </c>
      <c r="V34" s="17">
        <f t="shared" si="22"/>
        <v>1</v>
      </c>
      <c r="W34" s="15">
        <f t="shared" si="15"/>
        <v>-7.6923076923076872</v>
      </c>
      <c r="X34" s="15">
        <f t="shared" si="15"/>
        <v>-25</v>
      </c>
      <c r="Y34" s="15">
        <f t="shared" si="15"/>
        <v>19.999999999999996</v>
      </c>
      <c r="Z34" s="17">
        <f t="shared" ref="Z34:AB34" si="23">SUM(Z23:Z30)</f>
        <v>0</v>
      </c>
      <c r="AA34" s="17">
        <f t="shared" si="23"/>
        <v>2</v>
      </c>
      <c r="AB34" s="17">
        <f t="shared" si="23"/>
        <v>-2</v>
      </c>
      <c r="AC34" s="15">
        <f t="shared" si="17"/>
        <v>0</v>
      </c>
      <c r="AD34" s="15">
        <f t="shared" si="17"/>
        <v>50</v>
      </c>
      <c r="AE34" s="15">
        <f t="shared" si="17"/>
        <v>-25</v>
      </c>
      <c r="AH34" s="4">
        <f t="shared" ref="AH34:AJ34" si="24">SUM(AH23:AH30)</f>
        <v>13</v>
      </c>
      <c r="AI34" s="4">
        <f t="shared" si="24"/>
        <v>8</v>
      </c>
      <c r="AJ34" s="4">
        <f t="shared" si="24"/>
        <v>5</v>
      </c>
      <c r="AK34" s="4">
        <f>SUM(AK23:AK30)</f>
        <v>12</v>
      </c>
      <c r="AL34" s="4">
        <f>SUM(AL23:AL30)</f>
        <v>4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1</v>
      </c>
      <c r="U35" s="17">
        <f t="shared" si="25"/>
        <v>-1</v>
      </c>
      <c r="V35" s="17">
        <f t="shared" si="25"/>
        <v>2</v>
      </c>
      <c r="W35" s="15">
        <f t="shared" si="15"/>
        <v>11.111111111111116</v>
      </c>
      <c r="X35" s="15">
        <f t="shared" si="15"/>
        <v>-19.999999999999996</v>
      </c>
      <c r="Y35" s="15">
        <f t="shared" si="15"/>
        <v>50</v>
      </c>
      <c r="Z35" s="17">
        <f t="shared" ref="Z35:AB35" si="26">SUM(Z25:Z30)</f>
        <v>1</v>
      </c>
      <c r="AA35" s="17">
        <f t="shared" si="26"/>
        <v>2</v>
      </c>
      <c r="AB35" s="17">
        <f t="shared" si="26"/>
        <v>-1</v>
      </c>
      <c r="AC35" s="15">
        <f t="shared" si="17"/>
        <v>11.111111111111116</v>
      </c>
      <c r="AD35" s="15">
        <f t="shared" si="17"/>
        <v>100</v>
      </c>
      <c r="AE35" s="15">
        <f t="shared" si="17"/>
        <v>-14.28571428571429</v>
      </c>
      <c r="AH35" s="4">
        <f t="shared" ref="AH35:AJ35" si="27">SUM(AH25:AH30)</f>
        <v>9</v>
      </c>
      <c r="AI35" s="4">
        <f t="shared" si="27"/>
        <v>5</v>
      </c>
      <c r="AJ35" s="4">
        <f t="shared" si="27"/>
        <v>4</v>
      </c>
      <c r="AK35" s="4">
        <f>SUM(AK25:AK30)</f>
        <v>9</v>
      </c>
      <c r="AL35" s="4">
        <f>SUM(AL25:AL30)</f>
        <v>2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3</v>
      </c>
      <c r="S36" s="17">
        <f t="shared" si="28"/>
        <v>4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-25</v>
      </c>
      <c r="Y36" s="15">
        <f t="shared" si="15"/>
        <v>33.333333333333329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75</v>
      </c>
      <c r="AD36" s="15">
        <f t="shared" si="17"/>
        <v>200</v>
      </c>
      <c r="AE36" s="15">
        <f t="shared" si="17"/>
        <v>33.333333333333329</v>
      </c>
      <c r="AH36" s="4">
        <f t="shared" ref="AH36:AJ36" si="30">SUM(AH27:AH30)</f>
        <v>7</v>
      </c>
      <c r="AI36" s="4">
        <f t="shared" si="30"/>
        <v>4</v>
      </c>
      <c r="AJ36" s="4">
        <f t="shared" si="30"/>
        <v>3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75</v>
      </c>
      <c r="U39" s="12">
        <f t="shared" ref="U39:V39" si="38">U33/U9*100</f>
        <v>50</v>
      </c>
      <c r="V39" s="12" t="e">
        <f t="shared" si="38"/>
        <v>#DIV/0!</v>
      </c>
      <c r="W39" s="12">
        <f>Q39-AH39</f>
        <v>-18.75</v>
      </c>
      <c r="X39" s="12">
        <f t="shared" si="33"/>
        <v>-20</v>
      </c>
      <c r="Y39" s="12">
        <f>S39-AJ39</f>
        <v>-16.666666666666664</v>
      </c>
      <c r="Z39" s="12">
        <f t="shared" si="37"/>
        <v>100</v>
      </c>
      <c r="AA39" s="12">
        <f t="shared" si="37"/>
        <v>-100</v>
      </c>
      <c r="AB39" s="12">
        <f t="shared" si="37"/>
        <v>0</v>
      </c>
      <c r="AC39" s="12">
        <f>Q39-AK39</f>
        <v>-7.6923076923076925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18.75</v>
      </c>
      <c r="AI39" s="12">
        <f t="shared" si="39"/>
        <v>20</v>
      </c>
      <c r="AJ39" s="12">
        <f t="shared" si="39"/>
        <v>16.666666666666664</v>
      </c>
      <c r="AK39" s="12">
        <f>AK33/AK9*100</f>
        <v>7.6923076923076925</v>
      </c>
      <c r="AL39" s="12">
        <f>AL33/AL9*100</f>
        <v>20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25</v>
      </c>
      <c r="U40" s="12">
        <f t="shared" ref="U40:V40" si="41">U34/U9*100</f>
        <v>50</v>
      </c>
      <c r="V40" s="12" t="e">
        <f t="shared" si="41"/>
        <v>#DIV/0!</v>
      </c>
      <c r="W40" s="12">
        <f t="shared" ref="W40:W42" si="42">Q40-AH40</f>
        <v>18.75</v>
      </c>
      <c r="X40" s="12">
        <f t="shared" si="33"/>
        <v>20</v>
      </c>
      <c r="Y40" s="12">
        <f>S40-AJ40</f>
        <v>16.666666666666657</v>
      </c>
      <c r="Z40" s="12">
        <f>Z34/Z9*100</f>
        <v>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7.6923076923076934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81.25</v>
      </c>
      <c r="AI40" s="12">
        <f t="shared" si="45"/>
        <v>80</v>
      </c>
      <c r="AJ40" s="12">
        <f t="shared" si="45"/>
        <v>83.333333333333343</v>
      </c>
      <c r="AK40" s="12">
        <f>AK34/AK9*100</f>
        <v>92.307692307692307</v>
      </c>
      <c r="AL40" s="12">
        <f>AL34/AL9*100</f>
        <v>80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66.666666666666657</v>
      </c>
      <c r="S41" s="12">
        <f t="shared" si="46"/>
        <v>100</v>
      </c>
      <c r="T41" s="12">
        <f>T35/T9*100</f>
        <v>-25</v>
      </c>
      <c r="U41" s="12">
        <f t="shared" ref="U41:V41" si="47">U35/U9*100</f>
        <v>25</v>
      </c>
      <c r="V41" s="12" t="e">
        <f t="shared" si="47"/>
        <v>#DIV/0!</v>
      </c>
      <c r="W41" s="12">
        <f t="shared" si="42"/>
        <v>27.083333333333343</v>
      </c>
      <c r="X41" s="12">
        <f t="shared" si="33"/>
        <v>16.666666666666657</v>
      </c>
      <c r="Y41" s="12">
        <f>S41-AJ41</f>
        <v>33.333333333333343</v>
      </c>
      <c r="Z41" s="12">
        <f>Z35/Z9*100</f>
        <v>-100</v>
      </c>
      <c r="AA41" s="12">
        <f t="shared" ref="AA41:AB41" si="48">AA35/AA9*100</f>
        <v>200</v>
      </c>
      <c r="AB41" s="12">
        <f t="shared" si="48"/>
        <v>50</v>
      </c>
      <c r="AC41" s="12">
        <f t="shared" si="44"/>
        <v>14.102564102564116</v>
      </c>
      <c r="AD41" s="12">
        <f>R41-AL41</f>
        <v>26.666666666666657</v>
      </c>
      <c r="AE41" s="12">
        <f t="shared" si="35"/>
        <v>12.5</v>
      </c>
      <c r="AH41" s="12">
        <f>AH35/AH9*100</f>
        <v>56.25</v>
      </c>
      <c r="AI41" s="12">
        <f>AI35/AI9*100</f>
        <v>50</v>
      </c>
      <c r="AJ41" s="12">
        <f>AJ35/AJ9*100</f>
        <v>66.666666666666657</v>
      </c>
      <c r="AK41" s="12">
        <f t="shared" ref="AK41:AM41" si="49">AK35/AK9*100</f>
        <v>69.230769230769226</v>
      </c>
      <c r="AL41" s="12">
        <f t="shared" si="49"/>
        <v>40</v>
      </c>
      <c r="AM41" s="12">
        <f t="shared" si="49"/>
        <v>87.5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58.333333333333336</v>
      </c>
      <c r="R42" s="12">
        <f t="shared" si="50"/>
        <v>50</v>
      </c>
      <c r="S42" s="12">
        <f t="shared" si="50"/>
        <v>66.666666666666657</v>
      </c>
      <c r="T42" s="12">
        <f t="shared" si="50"/>
        <v>0</v>
      </c>
      <c r="U42" s="12">
        <f t="shared" si="50"/>
        <v>25</v>
      </c>
      <c r="V42" s="12" t="e">
        <f t="shared" si="50"/>
        <v>#DIV/0!</v>
      </c>
      <c r="W42" s="12">
        <f t="shared" si="42"/>
        <v>14.583333333333336</v>
      </c>
      <c r="X42" s="12">
        <f t="shared" si="33"/>
        <v>10</v>
      </c>
      <c r="Y42" s="12">
        <f>S42-AJ42</f>
        <v>16.666666666666657</v>
      </c>
      <c r="Z42" s="12">
        <f t="shared" si="50"/>
        <v>-300</v>
      </c>
      <c r="AA42" s="12">
        <f t="shared" si="50"/>
        <v>200</v>
      </c>
      <c r="AB42" s="12">
        <f t="shared" si="50"/>
        <v>-50</v>
      </c>
      <c r="AC42" s="12">
        <f t="shared" si="44"/>
        <v>27.564102564102566</v>
      </c>
      <c r="AD42" s="12">
        <f>R42-AL42</f>
        <v>30</v>
      </c>
      <c r="AE42" s="12">
        <f t="shared" si="35"/>
        <v>29.166666666666657</v>
      </c>
      <c r="AH42" s="12">
        <f t="shared" ref="AH42:AJ42" si="51">AH36/AH9*100</f>
        <v>43.75</v>
      </c>
      <c r="AI42" s="12">
        <f t="shared" si="51"/>
        <v>40</v>
      </c>
      <c r="AJ42" s="12">
        <f t="shared" si="51"/>
        <v>50</v>
      </c>
      <c r="AK42" s="12">
        <f>AK36/AK9*100</f>
        <v>30.76923076923077</v>
      </c>
      <c r="AL42" s="12">
        <f>AL36/AL9*100</f>
        <v>20</v>
      </c>
      <c r="AM42" s="12">
        <f>AM36/AM9*100</f>
        <v>37.5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100</v>
      </c>
      <c r="J9" s="15">
        <f>IF(D9=G9,0,(1-(D9/(D9-G9)))*-100)</f>
        <v>100</v>
      </c>
      <c r="K9" s="17">
        <f>L9+M9</f>
        <v>4</v>
      </c>
      <c r="L9" s="17">
        <f>SUM(L10:L30)</f>
        <v>2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2</v>
      </c>
      <c r="S9" s="17">
        <f>SUM(S10:S30)</f>
        <v>2</v>
      </c>
      <c r="T9" s="17">
        <f>U9+V9</f>
        <v>3</v>
      </c>
      <c r="U9" s="17">
        <f>SUM(U10:U30)</f>
        <v>2</v>
      </c>
      <c r="V9" s="17">
        <f>SUM(V10:V30)</f>
        <v>1</v>
      </c>
      <c r="W9" s="15">
        <f>IF(Q9=T9,IF(Q9&gt;0,"皆増",0),(1-(Q9/(Q9-T9)))*-100)</f>
        <v>300</v>
      </c>
      <c r="X9" s="15" t="str">
        <f t="shared" ref="X9:Y30" si="1">IF(R9=U9,IF(R9&gt;0,"皆増",0),(1-(R9/(R9-U9)))*-100)</f>
        <v>皆増</v>
      </c>
      <c r="Y9" s="15">
        <f t="shared" si="1"/>
        <v>100</v>
      </c>
      <c r="Z9" s="17">
        <f>AA9+AB9</f>
        <v>0</v>
      </c>
      <c r="AA9" s="17">
        <f>SUM(AA10:AA30)</f>
        <v>1</v>
      </c>
      <c r="AB9" s="17">
        <f>SUM(AB10:AB30)</f>
        <v>-1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100</v>
      </c>
      <c r="AE9" s="15">
        <f t="shared" si="2"/>
        <v>-33.333333333333336</v>
      </c>
      <c r="AH9" s="4">
        <f t="shared" ref="AH9:AJ30" si="3">Q9-T9</f>
        <v>1</v>
      </c>
      <c r="AI9" s="4">
        <f t="shared" si="3"/>
        <v>0</v>
      </c>
      <c r="AJ9" s="4">
        <f t="shared" si="3"/>
        <v>1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100</v>
      </c>
      <c r="J10" s="15">
        <f>IF(D10=G10,0,(1-(D10/(D10-G10)))*-100)</f>
        <v>100</v>
      </c>
      <c r="K10" s="17">
        <f t="shared" ref="K10" si="8">L10+M10</f>
        <v>4</v>
      </c>
      <c r="L10" s="17">
        <v>2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1</v>
      </c>
      <c r="S34" s="17">
        <f t="shared" si="22"/>
        <v>2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200</v>
      </c>
      <c r="X34" s="15" t="str">
        <f t="shared" si="15"/>
        <v>皆増</v>
      </c>
      <c r="Y34" s="15">
        <f t="shared" si="15"/>
        <v>100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-25</v>
      </c>
      <c r="AD34" s="15">
        <f t="shared" si="17"/>
        <v>0</v>
      </c>
      <c r="AE34" s="15">
        <f t="shared" si="17"/>
        <v>-33.333333333333336</v>
      </c>
      <c r="AH34" s="4">
        <f t="shared" ref="AH34:AJ34" si="24">SUM(AH23:AH30)</f>
        <v>1</v>
      </c>
      <c r="AI34" s="4">
        <f t="shared" si="24"/>
        <v>0</v>
      </c>
      <c r="AJ34" s="4">
        <f t="shared" si="24"/>
        <v>1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1</v>
      </c>
      <c r="S35" s="17">
        <f t="shared" si="25"/>
        <v>2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200</v>
      </c>
      <c r="X35" s="15" t="str">
        <f t="shared" si="15"/>
        <v>皆増</v>
      </c>
      <c r="Y35" s="15">
        <f t="shared" si="15"/>
        <v>100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1</v>
      </c>
      <c r="AI35" s="4">
        <f t="shared" si="27"/>
        <v>0</v>
      </c>
      <c r="AJ35" s="4">
        <f t="shared" si="27"/>
        <v>1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100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-33.333333333333336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25</v>
      </c>
      <c r="R39" s="12">
        <f>R33/R9*100</f>
        <v>50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50</v>
      </c>
      <c r="V39" s="12">
        <f t="shared" si="38"/>
        <v>0</v>
      </c>
      <c r="W39" s="12">
        <f>Q39-AH39</f>
        <v>25</v>
      </c>
      <c r="X39" s="12" t="e">
        <f t="shared" si="33"/>
        <v>#DIV/0!</v>
      </c>
      <c r="Y39" s="12">
        <f>S39-AJ39</f>
        <v>0</v>
      </c>
      <c r="Z39" s="12" t="e">
        <f t="shared" si="37"/>
        <v>#DIV/0!</v>
      </c>
      <c r="AA39" s="12">
        <f t="shared" si="37"/>
        <v>100</v>
      </c>
      <c r="AB39" s="12">
        <f t="shared" si="37"/>
        <v>0</v>
      </c>
      <c r="AC39" s="12">
        <f>Q39-AK39</f>
        <v>25</v>
      </c>
      <c r="AD39" s="12">
        <f t="shared" si="35"/>
        <v>50</v>
      </c>
      <c r="AE39" s="12">
        <f t="shared" si="35"/>
        <v>0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75</v>
      </c>
      <c r="R40" s="12">
        <f t="shared" si="40"/>
        <v>50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-25</v>
      </c>
      <c r="X40" s="12" t="e">
        <f t="shared" si="33"/>
        <v>#DIV/0!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-25</v>
      </c>
      <c r="AD40" s="12">
        <f t="shared" si="35"/>
        <v>-50</v>
      </c>
      <c r="AE40" s="12">
        <f t="shared" si="35"/>
        <v>0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50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-25</v>
      </c>
      <c r="X41" s="12" t="e">
        <f t="shared" si="33"/>
        <v>#DIV/0!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0</v>
      </c>
      <c r="AC41" s="12">
        <f t="shared" si="44"/>
        <v>0</v>
      </c>
      <c r="AD41" s="12">
        <f>R41-AL41</f>
        <v>-50</v>
      </c>
      <c r="AE41" s="12">
        <f t="shared" si="35"/>
        <v>33.333333333333343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100</v>
      </c>
      <c r="AM41" s="12">
        <f t="shared" si="49"/>
        <v>66.666666666666657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0</v>
      </c>
      <c r="S42" s="12">
        <f t="shared" si="50"/>
        <v>100</v>
      </c>
      <c r="T42" s="12">
        <f t="shared" si="50"/>
        <v>33.333333333333329</v>
      </c>
      <c r="U42" s="12">
        <f t="shared" si="50"/>
        <v>0</v>
      </c>
      <c r="V42" s="12">
        <f t="shared" si="50"/>
        <v>100</v>
      </c>
      <c r="W42" s="12">
        <f t="shared" si="42"/>
        <v>-50</v>
      </c>
      <c r="X42" s="12" t="e">
        <f t="shared" si="33"/>
        <v>#DIV/0!</v>
      </c>
      <c r="Y42" s="12">
        <f>S42-AJ42</f>
        <v>0</v>
      </c>
      <c r="Z42" s="12" t="e">
        <f t="shared" si="50"/>
        <v>#DIV/0!</v>
      </c>
      <c r="AA42" s="12">
        <f t="shared" si="50"/>
        <v>-100</v>
      </c>
      <c r="AB42" s="12">
        <f t="shared" si="50"/>
        <v>0</v>
      </c>
      <c r="AC42" s="12">
        <f t="shared" si="44"/>
        <v>-25</v>
      </c>
      <c r="AD42" s="12">
        <f>R42-AL42</f>
        <v>-100</v>
      </c>
      <c r="AE42" s="12">
        <f t="shared" si="35"/>
        <v>33.333333333333343</v>
      </c>
      <c r="AH42" s="12">
        <f t="shared" ref="AH42:AJ42" si="51">AH36/AH9*100</f>
        <v>100</v>
      </c>
      <c r="AI42" s="12" t="e">
        <f t="shared" si="51"/>
        <v>#DIV/0!</v>
      </c>
      <c r="AJ42" s="12">
        <f t="shared" si="51"/>
        <v>100</v>
      </c>
      <c r="AK42" s="12">
        <f>AK36/AK9*100</f>
        <v>75</v>
      </c>
      <c r="AL42" s="12">
        <f>AL36/AL9*100</f>
        <v>100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-3</v>
      </c>
      <c r="F9" s="17">
        <f>SUM(F10:F30)</f>
        <v>-4</v>
      </c>
      <c r="G9" s="17">
        <f>SUM(G10:G30)</f>
        <v>1</v>
      </c>
      <c r="H9" s="15">
        <f>IF(B9=E9,0,(1-(B9/(B9-E9)))*-100)</f>
        <v>-50</v>
      </c>
      <c r="I9" s="15">
        <f>IF(C9=F9,0,(1-(C9/(C9-F9)))*-100)</f>
        <v>-80</v>
      </c>
      <c r="J9" s="15">
        <f>IF(D9=G9,0,(1-(D9/(D9-G9)))*-100)</f>
        <v>100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-40</v>
      </c>
      <c r="O9" s="15">
        <f t="shared" ref="O9:P10" si="0">IF(C9=L9,0,(1-(C9/(C9-L9)))*-100)</f>
        <v>-66.666666666666671</v>
      </c>
      <c r="P9" s="15">
        <f>IF(D9=M9,0,(1-(D9/(D9-M9)))*-100)</f>
        <v>0</v>
      </c>
      <c r="Q9" s="17">
        <f>R9+S9</f>
        <v>23</v>
      </c>
      <c r="R9" s="17">
        <f>SUM(R10:R30)</f>
        <v>13</v>
      </c>
      <c r="S9" s="17">
        <f>SUM(S10:S30)</f>
        <v>10</v>
      </c>
      <c r="T9" s="17">
        <f>U9+V9</f>
        <v>-3</v>
      </c>
      <c r="U9" s="17">
        <f>SUM(U10:U30)</f>
        <v>2</v>
      </c>
      <c r="V9" s="17">
        <f>SUM(V10:V30)</f>
        <v>-5</v>
      </c>
      <c r="W9" s="15">
        <f>IF(Q9=T9,IF(Q9&gt;0,"皆増",0),(1-(Q9/(Q9-T9)))*-100)</f>
        <v>-11.538461538461542</v>
      </c>
      <c r="X9" s="15">
        <f t="shared" ref="X9:Y30" si="1">IF(R9=U9,IF(R9&gt;0,"皆増",0),(1-(R9/(R9-U9)))*-100)</f>
        <v>18.181818181818187</v>
      </c>
      <c r="Y9" s="15">
        <f t="shared" si="1"/>
        <v>-33.333333333333336</v>
      </c>
      <c r="Z9" s="17">
        <f>AA9+AB9</f>
        <v>-8</v>
      </c>
      <c r="AA9" s="17">
        <f>SUM(AA10:AA30)</f>
        <v>3</v>
      </c>
      <c r="AB9" s="17">
        <f>SUM(AB10:AB30)</f>
        <v>-11</v>
      </c>
      <c r="AC9" s="15">
        <f>IF(Q9=Z9,IF(Q9&gt;0,"皆増",0),(1-(Q9/(Q9-Z9)))*-100)</f>
        <v>-25.806451612903224</v>
      </c>
      <c r="AD9" s="15">
        <f t="shared" ref="AD9:AE30" si="2">IF(R9=AA9,IF(R9&gt;0,"皆増",0),(1-(R9/(R9-AA9)))*-100)</f>
        <v>30.000000000000004</v>
      </c>
      <c r="AE9" s="15">
        <f t="shared" si="2"/>
        <v>-52.380952380952387</v>
      </c>
      <c r="AH9" s="4">
        <f t="shared" ref="AH9:AJ30" si="3">Q9-T9</f>
        <v>26</v>
      </c>
      <c r="AI9" s="4">
        <f t="shared" si="3"/>
        <v>11</v>
      </c>
      <c r="AJ9" s="4">
        <f t="shared" si="3"/>
        <v>15</v>
      </c>
      <c r="AK9" s="4">
        <f t="shared" ref="AK9:AM30" si="4">Q9-Z9</f>
        <v>31</v>
      </c>
      <c r="AL9" s="4">
        <f t="shared" si="4"/>
        <v>10</v>
      </c>
      <c r="AM9" s="4">
        <f t="shared" si="4"/>
        <v>21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-3</v>
      </c>
      <c r="F10" s="17">
        <v>-4</v>
      </c>
      <c r="G10" s="17">
        <v>1</v>
      </c>
      <c r="H10" s="15">
        <f>IF(B10=E10,0,(1-(B10/(B10-E10)))*-100)</f>
        <v>-50</v>
      </c>
      <c r="I10" s="15">
        <f t="shared" ref="I10" si="7">IF(C10=F10,0,(1-(C10/(C10-F10)))*-100)</f>
        <v>-80</v>
      </c>
      <c r="J10" s="15">
        <f>IF(D10=G10,0,(1-(D10/(D10-G10)))*-100)</f>
        <v>100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-40</v>
      </c>
      <c r="O10" s="15">
        <f t="shared" si="0"/>
        <v>-66.666666666666671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-1</v>
      </c>
      <c r="V20" s="17">
        <v>-1</v>
      </c>
      <c r="W20" s="15">
        <f t="shared" si="11"/>
        <v>-100</v>
      </c>
      <c r="X20" s="15">
        <f t="shared" si="1"/>
        <v>-100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4</v>
      </c>
      <c r="S24" s="17">
        <v>0</v>
      </c>
      <c r="T24" s="17">
        <f t="shared" si="10"/>
        <v>2</v>
      </c>
      <c r="U24" s="17">
        <v>3</v>
      </c>
      <c r="V24" s="17">
        <v>-1</v>
      </c>
      <c r="W24" s="15">
        <f t="shared" si="11"/>
        <v>100</v>
      </c>
      <c r="X24" s="15">
        <f t="shared" si="1"/>
        <v>300</v>
      </c>
      <c r="Y24" s="15">
        <f t="shared" si="1"/>
        <v>-100</v>
      </c>
      <c r="Z24" s="17">
        <f t="shared" si="12"/>
        <v>-1</v>
      </c>
      <c r="AA24" s="17">
        <v>2</v>
      </c>
      <c r="AB24" s="17">
        <v>-3</v>
      </c>
      <c r="AC24" s="15">
        <f t="shared" si="13"/>
        <v>-19.999999999999996</v>
      </c>
      <c r="AD24" s="15">
        <f t="shared" si="2"/>
        <v>100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5</v>
      </c>
      <c r="AL24" s="4">
        <f t="shared" si="4"/>
        <v>2</v>
      </c>
      <c r="AM24" s="4">
        <f t="shared" si="4"/>
        <v>3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-3</v>
      </c>
      <c r="AA25" s="17">
        <v>-1</v>
      </c>
      <c r="AB25" s="17">
        <v>-2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50</v>
      </c>
      <c r="Y26" s="15">
        <f t="shared" si="1"/>
        <v>-50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-19.999999999999996</v>
      </c>
      <c r="AD26" s="15">
        <f t="shared" si="2"/>
        <v>50</v>
      </c>
      <c r="AE26" s="15">
        <f t="shared" si="2"/>
        <v>-66.666666666666671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2</v>
      </c>
      <c r="S27" s="17">
        <v>5</v>
      </c>
      <c r="T27" s="17">
        <f t="shared" si="10"/>
        <v>-2</v>
      </c>
      <c r="U27" s="17">
        <v>-2</v>
      </c>
      <c r="V27" s="17">
        <v>0</v>
      </c>
      <c r="W27" s="15">
        <f t="shared" si="11"/>
        <v>-22.222222222222221</v>
      </c>
      <c r="X27" s="15">
        <f t="shared" si="1"/>
        <v>-50</v>
      </c>
      <c r="Y27" s="15">
        <f t="shared" si="1"/>
        <v>0</v>
      </c>
      <c r="Z27" s="17">
        <f t="shared" si="12"/>
        <v>2</v>
      </c>
      <c r="AA27" s="17">
        <v>0</v>
      </c>
      <c r="AB27" s="17">
        <v>2</v>
      </c>
      <c r="AC27" s="15">
        <f t="shared" si="13"/>
        <v>39.999999999999993</v>
      </c>
      <c r="AD27" s="15">
        <f t="shared" si="2"/>
        <v>0</v>
      </c>
      <c r="AE27" s="15">
        <f t="shared" si="2"/>
        <v>66.666666666666671</v>
      </c>
      <c r="AH27" s="4">
        <f t="shared" si="3"/>
        <v>9</v>
      </c>
      <c r="AI27" s="4">
        <f t="shared" si="3"/>
        <v>4</v>
      </c>
      <c r="AJ27" s="4">
        <f t="shared" si="3"/>
        <v>5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-1</v>
      </c>
      <c r="U28" s="17">
        <v>1</v>
      </c>
      <c r="V28" s="17">
        <v>-2</v>
      </c>
      <c r="W28" s="15">
        <f t="shared" si="11"/>
        <v>-25</v>
      </c>
      <c r="X28" s="15" t="str">
        <f t="shared" si="1"/>
        <v>皆増</v>
      </c>
      <c r="Y28" s="15">
        <f t="shared" si="1"/>
        <v>-50</v>
      </c>
      <c r="Z28" s="17">
        <f t="shared" si="12"/>
        <v>-5</v>
      </c>
      <c r="AA28" s="17">
        <v>-1</v>
      </c>
      <c r="AB28" s="17">
        <v>-4</v>
      </c>
      <c r="AC28" s="15">
        <f t="shared" si="13"/>
        <v>-62.5</v>
      </c>
      <c r="AD28" s="15">
        <f t="shared" si="2"/>
        <v>-50</v>
      </c>
      <c r="AE28" s="15">
        <f t="shared" si="2"/>
        <v>-66.666666666666671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8</v>
      </c>
      <c r="AL28" s="4">
        <f t="shared" si="4"/>
        <v>2</v>
      </c>
      <c r="AM28" s="4">
        <f t="shared" si="4"/>
        <v>6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12</v>
      </c>
      <c r="S34" s="17">
        <f t="shared" si="22"/>
        <v>10</v>
      </c>
      <c r="T34" s="17">
        <f t="shared" si="22"/>
        <v>-2</v>
      </c>
      <c r="U34" s="17">
        <f t="shared" si="22"/>
        <v>2</v>
      </c>
      <c r="V34" s="17">
        <f t="shared" si="22"/>
        <v>-4</v>
      </c>
      <c r="W34" s="15">
        <f t="shared" si="15"/>
        <v>-8.3333333333333375</v>
      </c>
      <c r="X34" s="15">
        <f t="shared" si="15"/>
        <v>19.999999999999996</v>
      </c>
      <c r="Y34" s="15">
        <f t="shared" si="15"/>
        <v>-28.571428571428569</v>
      </c>
      <c r="Z34" s="17">
        <f t="shared" ref="Z34:AB34" si="23">SUM(Z23:Z30)</f>
        <v>-7</v>
      </c>
      <c r="AA34" s="17">
        <f t="shared" si="23"/>
        <v>3</v>
      </c>
      <c r="AB34" s="17">
        <f t="shared" si="23"/>
        <v>-10</v>
      </c>
      <c r="AC34" s="15">
        <f t="shared" si="17"/>
        <v>-24.137931034482762</v>
      </c>
      <c r="AD34" s="15">
        <f t="shared" si="17"/>
        <v>33.333333333333329</v>
      </c>
      <c r="AE34" s="15">
        <f t="shared" si="17"/>
        <v>-50</v>
      </c>
      <c r="AH34" s="4">
        <f t="shared" ref="AH34:AJ34" si="24">SUM(AH23:AH30)</f>
        <v>24</v>
      </c>
      <c r="AI34" s="4">
        <f t="shared" si="24"/>
        <v>10</v>
      </c>
      <c r="AJ34" s="4">
        <f t="shared" si="24"/>
        <v>14</v>
      </c>
      <c r="AK34" s="4">
        <f>SUM(AK23:AK30)</f>
        <v>29</v>
      </c>
      <c r="AL34" s="4">
        <f>SUM(AL23:AL30)</f>
        <v>9</v>
      </c>
      <c r="AM34" s="4">
        <f>SUM(AM23:AM30)</f>
        <v>20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7</v>
      </c>
      <c r="S35" s="17">
        <f t="shared" si="25"/>
        <v>10</v>
      </c>
      <c r="T35" s="17">
        <f t="shared" si="25"/>
        <v>-3</v>
      </c>
      <c r="U35" s="17">
        <f t="shared" si="25"/>
        <v>0</v>
      </c>
      <c r="V35" s="17">
        <f t="shared" si="25"/>
        <v>-3</v>
      </c>
      <c r="W35" s="15">
        <f t="shared" si="15"/>
        <v>-15.000000000000002</v>
      </c>
      <c r="X35" s="15">
        <f t="shared" si="15"/>
        <v>0</v>
      </c>
      <c r="Y35" s="15">
        <f t="shared" si="15"/>
        <v>-23.076923076923073</v>
      </c>
      <c r="Z35" s="17">
        <f t="shared" ref="Z35:AB35" si="26">SUM(Z25:Z30)</f>
        <v>-7</v>
      </c>
      <c r="AA35" s="17">
        <f t="shared" si="26"/>
        <v>0</v>
      </c>
      <c r="AB35" s="17">
        <f t="shared" si="26"/>
        <v>-7</v>
      </c>
      <c r="AC35" s="15">
        <f t="shared" si="17"/>
        <v>-29.166666666666664</v>
      </c>
      <c r="AD35" s="15">
        <f t="shared" si="17"/>
        <v>0</v>
      </c>
      <c r="AE35" s="15">
        <f t="shared" si="17"/>
        <v>-41.17647058823529</v>
      </c>
      <c r="AH35" s="4">
        <f t="shared" ref="AH35:AJ35" si="27">SUM(AH25:AH30)</f>
        <v>20</v>
      </c>
      <c r="AI35" s="4">
        <f t="shared" si="27"/>
        <v>7</v>
      </c>
      <c r="AJ35" s="4">
        <f t="shared" si="27"/>
        <v>13</v>
      </c>
      <c r="AK35" s="4">
        <f>SUM(AK25:AK30)</f>
        <v>24</v>
      </c>
      <c r="AL35" s="4">
        <f>SUM(AL25:AL30)</f>
        <v>7</v>
      </c>
      <c r="AM35" s="4">
        <f>SUM(AM25:AM30)</f>
        <v>17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4</v>
      </c>
      <c r="S36" s="17">
        <f t="shared" si="28"/>
        <v>9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-7.1428571428571397</v>
      </c>
      <c r="X36" s="15">
        <f t="shared" si="15"/>
        <v>0</v>
      </c>
      <c r="Y36" s="15">
        <f t="shared" si="15"/>
        <v>-9.9999999999999982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-18.75</v>
      </c>
      <c r="AD36" s="15">
        <f t="shared" si="17"/>
        <v>0</v>
      </c>
      <c r="AE36" s="15">
        <f t="shared" si="17"/>
        <v>-25</v>
      </c>
      <c r="AH36" s="4">
        <f t="shared" ref="AH36:AJ36" si="30">SUM(AH27:AH30)</f>
        <v>14</v>
      </c>
      <c r="AI36" s="4">
        <f t="shared" si="30"/>
        <v>4</v>
      </c>
      <c r="AJ36" s="4">
        <f t="shared" si="30"/>
        <v>10</v>
      </c>
      <c r="AK36" s="4">
        <f>SUM(AK27:AK30)</f>
        <v>16</v>
      </c>
      <c r="AL36" s="4">
        <f>SUM(AL27:AL30)</f>
        <v>4</v>
      </c>
      <c r="AM36" s="4">
        <f>SUM(AM27:AM30)</f>
        <v>12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4.3478260869565215</v>
      </c>
      <c r="R39" s="12">
        <f>R33/R9*100</f>
        <v>7.6923076923076925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0</v>
      </c>
      <c r="V39" s="12">
        <f t="shared" si="38"/>
        <v>20</v>
      </c>
      <c r="W39" s="12">
        <f>Q39-AH39</f>
        <v>-3.344481605351171</v>
      </c>
      <c r="X39" s="12">
        <f t="shared" si="33"/>
        <v>-1.3986013986013992</v>
      </c>
      <c r="Y39" s="12">
        <f>S39-AJ39</f>
        <v>-6.666666666666667</v>
      </c>
      <c r="Z39" s="12">
        <f t="shared" si="37"/>
        <v>12.5</v>
      </c>
      <c r="AA39" s="12">
        <f t="shared" si="37"/>
        <v>0</v>
      </c>
      <c r="AB39" s="12">
        <f t="shared" si="37"/>
        <v>9.0909090909090917</v>
      </c>
      <c r="AC39" s="12">
        <f>Q39-AK39</f>
        <v>-2.1037868162692845</v>
      </c>
      <c r="AD39" s="12">
        <f t="shared" si="35"/>
        <v>-2.3076923076923075</v>
      </c>
      <c r="AE39" s="12">
        <f t="shared" si="35"/>
        <v>-4.7619047619047619</v>
      </c>
      <c r="AH39" s="12">
        <f t="shared" ref="AH39:AJ39" si="39">AH33/AH9*100</f>
        <v>7.6923076923076925</v>
      </c>
      <c r="AI39" s="12">
        <f t="shared" si="39"/>
        <v>9.0909090909090917</v>
      </c>
      <c r="AJ39" s="12">
        <f t="shared" si="39"/>
        <v>6.666666666666667</v>
      </c>
      <c r="AK39" s="12">
        <f>AK33/AK9*100</f>
        <v>6.4516129032258061</v>
      </c>
      <c r="AL39" s="12">
        <f>AL33/AL9*100</f>
        <v>10</v>
      </c>
      <c r="AM39" s="12">
        <f>AM33/AM9*100</f>
        <v>4.7619047619047619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95.652173913043484</v>
      </c>
      <c r="R40" s="12">
        <f t="shared" si="40"/>
        <v>92.307692307692307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100</v>
      </c>
      <c r="V40" s="12">
        <f t="shared" si="41"/>
        <v>80</v>
      </c>
      <c r="W40" s="12">
        <f t="shared" ref="W40:W42" si="42">Q40-AH40</f>
        <v>3.3444816053511772</v>
      </c>
      <c r="X40" s="12">
        <f t="shared" si="33"/>
        <v>1.3986013986014001</v>
      </c>
      <c r="Y40" s="12">
        <f>S40-AJ40</f>
        <v>6.6666666666666714</v>
      </c>
      <c r="Z40" s="12">
        <f>Z34/Z9*100</f>
        <v>87.5</v>
      </c>
      <c r="AA40" s="12">
        <f t="shared" ref="AA40:AB40" si="43">AA34/AA9*100</f>
        <v>100</v>
      </c>
      <c r="AB40" s="12">
        <f t="shared" si="43"/>
        <v>90.909090909090907</v>
      </c>
      <c r="AC40" s="12">
        <f t="shared" ref="AC40:AC42" si="44">Q40-AK40</f>
        <v>2.1037868162692916</v>
      </c>
      <c r="AD40" s="12">
        <f t="shared" si="35"/>
        <v>2.3076923076923066</v>
      </c>
      <c r="AE40" s="12">
        <f t="shared" si="35"/>
        <v>4.7619047619047734</v>
      </c>
      <c r="AH40" s="12">
        <f t="shared" ref="AH40:AJ40" si="45">AH34/AH9*100</f>
        <v>92.307692307692307</v>
      </c>
      <c r="AI40" s="12">
        <f t="shared" si="45"/>
        <v>90.909090909090907</v>
      </c>
      <c r="AJ40" s="12">
        <f t="shared" si="45"/>
        <v>93.333333333333329</v>
      </c>
      <c r="AK40" s="12">
        <f>AK34/AK9*100</f>
        <v>93.548387096774192</v>
      </c>
      <c r="AL40" s="12">
        <f>AL34/AL9*100</f>
        <v>90</v>
      </c>
      <c r="AM40" s="12">
        <f>AM34/AM9*100</f>
        <v>95.238095238095227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73.91304347826086</v>
      </c>
      <c r="R41" s="12">
        <f t="shared" si="46"/>
        <v>53.846153846153847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0</v>
      </c>
      <c r="V41" s="12">
        <f t="shared" si="47"/>
        <v>60</v>
      </c>
      <c r="W41" s="12">
        <f t="shared" si="42"/>
        <v>-3.0100334448160737</v>
      </c>
      <c r="X41" s="12">
        <f t="shared" si="33"/>
        <v>-9.7902097902097864</v>
      </c>
      <c r="Y41" s="12">
        <f>S41-AJ41</f>
        <v>13.333333333333329</v>
      </c>
      <c r="Z41" s="12">
        <f>Z35/Z9*100</f>
        <v>87.5</v>
      </c>
      <c r="AA41" s="12">
        <f t="shared" ref="AA41:AB41" si="48">AA35/AA9*100</f>
        <v>0</v>
      </c>
      <c r="AB41" s="12">
        <f t="shared" si="48"/>
        <v>63.636363636363633</v>
      </c>
      <c r="AC41" s="12">
        <f t="shared" si="44"/>
        <v>-3.5063113604488194</v>
      </c>
      <c r="AD41" s="12">
        <f>R41-AL41</f>
        <v>-16.153846153846153</v>
      </c>
      <c r="AE41" s="12">
        <f t="shared" si="35"/>
        <v>19.047619047619051</v>
      </c>
      <c r="AH41" s="12">
        <f>AH35/AH9*100</f>
        <v>76.923076923076934</v>
      </c>
      <c r="AI41" s="12">
        <f>AI35/AI9*100</f>
        <v>63.636363636363633</v>
      </c>
      <c r="AJ41" s="12">
        <f>AJ35/AJ9*100</f>
        <v>86.666666666666671</v>
      </c>
      <c r="AK41" s="12">
        <f t="shared" ref="AK41:AM41" si="49">AK35/AK9*100</f>
        <v>77.41935483870968</v>
      </c>
      <c r="AL41" s="12">
        <f t="shared" si="49"/>
        <v>70</v>
      </c>
      <c r="AM41" s="12">
        <f t="shared" si="49"/>
        <v>80.952380952380949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56.521739130434781</v>
      </c>
      <c r="R42" s="12">
        <f t="shared" si="50"/>
        <v>30.76923076923077</v>
      </c>
      <c r="S42" s="12">
        <f t="shared" si="50"/>
        <v>90</v>
      </c>
      <c r="T42" s="12">
        <f t="shared" si="50"/>
        <v>33.333333333333329</v>
      </c>
      <c r="U42" s="12">
        <f t="shared" si="50"/>
        <v>0</v>
      </c>
      <c r="V42" s="12">
        <f t="shared" si="50"/>
        <v>20</v>
      </c>
      <c r="W42" s="12">
        <f t="shared" si="42"/>
        <v>2.6755852842809347</v>
      </c>
      <c r="X42" s="12">
        <f t="shared" si="33"/>
        <v>-5.5944055944055968</v>
      </c>
      <c r="Y42" s="12">
        <f>S42-AJ42</f>
        <v>23.333333333333343</v>
      </c>
      <c r="Z42" s="12">
        <f t="shared" si="50"/>
        <v>37.5</v>
      </c>
      <c r="AA42" s="12">
        <f t="shared" si="50"/>
        <v>0</v>
      </c>
      <c r="AB42" s="12">
        <f t="shared" si="50"/>
        <v>27.27272727272727</v>
      </c>
      <c r="AC42" s="12">
        <f t="shared" si="44"/>
        <v>4.908835904628333</v>
      </c>
      <c r="AD42" s="12">
        <f>R42-AL42</f>
        <v>-9.2307692307692299</v>
      </c>
      <c r="AE42" s="12">
        <f t="shared" si="35"/>
        <v>32.857142857142861</v>
      </c>
      <c r="AH42" s="12">
        <f t="shared" ref="AH42:AJ42" si="51">AH36/AH9*100</f>
        <v>53.846153846153847</v>
      </c>
      <c r="AI42" s="12">
        <f t="shared" si="51"/>
        <v>36.363636363636367</v>
      </c>
      <c r="AJ42" s="12">
        <f t="shared" si="51"/>
        <v>66.666666666666657</v>
      </c>
      <c r="AK42" s="12">
        <f>AK36/AK9*100</f>
        <v>51.612903225806448</v>
      </c>
      <c r="AL42" s="12">
        <f>AL36/AL9*100</f>
        <v>40</v>
      </c>
      <c r="AM42" s="12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-3</v>
      </c>
      <c r="F9" s="17">
        <f>SUM(F10:F30)</f>
        <v>-3</v>
      </c>
      <c r="G9" s="17">
        <f>SUM(G10:G30)</f>
        <v>0</v>
      </c>
      <c r="H9" s="15">
        <f>IF(B9=E9,0,(1-(B9/(B9-E9)))*-100)</f>
        <v>-75</v>
      </c>
      <c r="I9" s="15">
        <f>IF(C9=F9,0,(1-(C9/(C9-F9)))*-100)</f>
        <v>-75</v>
      </c>
      <c r="J9" s="15">
        <f>IF(D9=G9,0,(1-(D9/(D9-G9)))*-100)</f>
        <v>0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-75</v>
      </c>
      <c r="O9" s="15">
        <f t="shared" ref="O9:P10" si="0">IF(C9=L9,0,(1-(C9/(C9-L9)))*-100)</f>
        <v>-50</v>
      </c>
      <c r="P9" s="15">
        <f>IF(D9=M9,0,(1-(D9/(D9-M9)))*-100)</f>
        <v>-100</v>
      </c>
      <c r="Q9" s="17">
        <f>R9+S9</f>
        <v>13</v>
      </c>
      <c r="R9" s="17">
        <f>SUM(R10:R30)</f>
        <v>6</v>
      </c>
      <c r="S9" s="17">
        <f>SUM(S10:S30)</f>
        <v>7</v>
      </c>
      <c r="T9" s="17">
        <f>U9+V9</f>
        <v>-1</v>
      </c>
      <c r="U9" s="17">
        <f>SUM(U10:U30)</f>
        <v>2</v>
      </c>
      <c r="V9" s="17">
        <f>SUM(V10:V30)</f>
        <v>-3</v>
      </c>
      <c r="W9" s="15">
        <f>IF(Q9=T9,IF(Q9&gt;0,"皆増",0),(1-(Q9/(Q9-T9)))*-100)</f>
        <v>-7.1428571428571397</v>
      </c>
      <c r="X9" s="15">
        <f t="shared" ref="X9:Y30" si="1">IF(R9=U9,IF(R9&gt;0,"皆増",0),(1-(R9/(R9-U9)))*-100)</f>
        <v>50</v>
      </c>
      <c r="Y9" s="15">
        <f t="shared" si="1"/>
        <v>-30.000000000000004</v>
      </c>
      <c r="Z9" s="17">
        <f>AA9+AB9</f>
        <v>-1</v>
      </c>
      <c r="AA9" s="17">
        <f>SUM(AA10:AA30)</f>
        <v>5</v>
      </c>
      <c r="AB9" s="17">
        <f>SUM(AB10:AB30)</f>
        <v>-6</v>
      </c>
      <c r="AC9" s="15">
        <f>IF(Q9=Z9,IF(Q9&gt;0,"皆増",0),(1-(Q9/(Q9-Z9)))*-100)</f>
        <v>-7.1428571428571397</v>
      </c>
      <c r="AD9" s="15">
        <f t="shared" ref="AD9:AE30" si="2">IF(R9=AA9,IF(R9&gt;0,"皆増",0),(1-(R9/(R9-AA9)))*-100)</f>
        <v>500</v>
      </c>
      <c r="AE9" s="15">
        <f t="shared" si="2"/>
        <v>-46.153846153846153</v>
      </c>
      <c r="AH9" s="4">
        <f t="shared" ref="AH9:AJ30" si="3">Q9-T9</f>
        <v>14</v>
      </c>
      <c r="AI9" s="4">
        <f t="shared" si="3"/>
        <v>4</v>
      </c>
      <c r="AJ9" s="4">
        <f t="shared" si="3"/>
        <v>10</v>
      </c>
      <c r="AK9" s="4">
        <f t="shared" ref="AK9:AM30" si="4">Q9-Z9</f>
        <v>14</v>
      </c>
      <c r="AL9" s="4">
        <f t="shared" si="4"/>
        <v>1</v>
      </c>
      <c r="AM9" s="4">
        <f t="shared" si="4"/>
        <v>13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-3</v>
      </c>
      <c r="F10" s="17">
        <v>-3</v>
      </c>
      <c r="G10" s="17">
        <v>0</v>
      </c>
      <c r="H10" s="15">
        <f>IF(B10=E10,0,(1-(B10/(B10-E10)))*-100)</f>
        <v>-75</v>
      </c>
      <c r="I10" s="15">
        <f t="shared" ref="I10" si="7">IF(C10=F10,0,(1-(C10/(C10-F10)))*-100)</f>
        <v>-75</v>
      </c>
      <c r="J10" s="15">
        <f>IF(D10=G10,0,(1-(D10/(D10-G10)))*-100)</f>
        <v>0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-75</v>
      </c>
      <c r="O10" s="15">
        <f t="shared" si="0"/>
        <v>-50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>
        <f t="shared" si="1"/>
        <v>100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-33.333333333333336</v>
      </c>
      <c r="AD26" s="15" t="str">
        <f t="shared" si="2"/>
        <v>皆増</v>
      </c>
      <c r="AE26" s="15">
        <f t="shared" si="2"/>
        <v>-66.666666666666671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3</v>
      </c>
      <c r="AL26" s="4">
        <f t="shared" si="4"/>
        <v>0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-3</v>
      </c>
      <c r="AA27" s="17">
        <v>0</v>
      </c>
      <c r="AB27" s="17">
        <v>-3</v>
      </c>
      <c r="AC27" s="15">
        <f t="shared" si="13"/>
        <v>-60</v>
      </c>
      <c r="AD27" s="15">
        <f t="shared" si="2"/>
        <v>0</v>
      </c>
      <c r="AE27" s="15">
        <f t="shared" si="2"/>
        <v>-60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5</v>
      </c>
      <c r="AL27" s="4">
        <f t="shared" si="4"/>
        <v>0</v>
      </c>
      <c r="AM27" s="4">
        <f t="shared" si="4"/>
        <v>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1</v>
      </c>
      <c r="U28" s="17">
        <v>1</v>
      </c>
      <c r="V28" s="17">
        <v>0</v>
      </c>
      <c r="W28" s="15">
        <f t="shared" si="11"/>
        <v>33.333333333333329</v>
      </c>
      <c r="X28" s="15" t="str">
        <f t="shared" si="1"/>
        <v>皆増</v>
      </c>
      <c r="Y28" s="15">
        <f t="shared" si="1"/>
        <v>0</v>
      </c>
      <c r="Z28" s="17">
        <f t="shared" si="12"/>
        <v>2</v>
      </c>
      <c r="AA28" s="17">
        <v>1</v>
      </c>
      <c r="AB28" s="17">
        <v>1</v>
      </c>
      <c r="AC28" s="15">
        <f t="shared" si="13"/>
        <v>100</v>
      </c>
      <c r="AD28" s="15" t="str">
        <f t="shared" si="2"/>
        <v>皆増</v>
      </c>
      <c r="AE28" s="15">
        <f t="shared" si="2"/>
        <v>50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-50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6</v>
      </c>
      <c r="S34" s="17">
        <f t="shared" si="22"/>
        <v>7</v>
      </c>
      <c r="T34" s="17">
        <f t="shared" si="22"/>
        <v>1</v>
      </c>
      <c r="U34" s="17">
        <f t="shared" si="22"/>
        <v>4</v>
      </c>
      <c r="V34" s="17">
        <f t="shared" si="22"/>
        <v>-3</v>
      </c>
      <c r="W34" s="15">
        <f t="shared" si="15"/>
        <v>8.333333333333325</v>
      </c>
      <c r="X34" s="15">
        <f t="shared" si="15"/>
        <v>200</v>
      </c>
      <c r="Y34" s="15">
        <f t="shared" si="15"/>
        <v>-30.000000000000004</v>
      </c>
      <c r="Z34" s="17">
        <f t="shared" ref="Z34:AB34" si="23">SUM(Z23:Z30)</f>
        <v>0</v>
      </c>
      <c r="AA34" s="17">
        <f t="shared" si="23"/>
        <v>6</v>
      </c>
      <c r="AB34" s="17">
        <f t="shared" si="23"/>
        <v>-6</v>
      </c>
      <c r="AC34" s="15">
        <f t="shared" si="17"/>
        <v>0</v>
      </c>
      <c r="AD34" s="15" t="str">
        <f t="shared" si="17"/>
        <v>皆増</v>
      </c>
      <c r="AE34" s="15">
        <f t="shared" si="17"/>
        <v>-46.153846153846153</v>
      </c>
      <c r="AH34" s="4">
        <f t="shared" ref="AH34:AJ34" si="24">SUM(AH23:AH30)</f>
        <v>12</v>
      </c>
      <c r="AI34" s="4">
        <f t="shared" si="24"/>
        <v>2</v>
      </c>
      <c r="AJ34" s="4">
        <f t="shared" si="24"/>
        <v>10</v>
      </c>
      <c r="AK34" s="4">
        <f>SUM(AK23:AK30)</f>
        <v>13</v>
      </c>
      <c r="AL34" s="4">
        <f>SUM(AL23:AL30)</f>
        <v>0</v>
      </c>
      <c r="AM34" s="4">
        <f>SUM(AM23:AM30)</f>
        <v>13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2</v>
      </c>
      <c r="U35" s="17">
        <f t="shared" si="25"/>
        <v>4</v>
      </c>
      <c r="V35" s="17">
        <f t="shared" si="25"/>
        <v>-2</v>
      </c>
      <c r="W35" s="15">
        <f t="shared" si="15"/>
        <v>19.999999999999996</v>
      </c>
      <c r="X35" s="15">
        <f t="shared" si="15"/>
        <v>400</v>
      </c>
      <c r="Y35" s="15">
        <f t="shared" si="15"/>
        <v>-22.222222222222221</v>
      </c>
      <c r="Z35" s="17">
        <f t="shared" ref="Z35:AB35" si="26">SUM(Z25:Z30)</f>
        <v>-1</v>
      </c>
      <c r="AA35" s="17">
        <f t="shared" si="26"/>
        <v>5</v>
      </c>
      <c r="AB35" s="17">
        <f t="shared" si="26"/>
        <v>-6</v>
      </c>
      <c r="AC35" s="15">
        <f t="shared" si="17"/>
        <v>-7.6923076923076872</v>
      </c>
      <c r="AD35" s="15" t="str">
        <f t="shared" si="17"/>
        <v>皆増</v>
      </c>
      <c r="AE35" s="15">
        <f t="shared" si="17"/>
        <v>-46.153846153846153</v>
      </c>
      <c r="AH35" s="4">
        <f t="shared" ref="AH35:AJ35" si="27">SUM(AH25:AH30)</f>
        <v>10</v>
      </c>
      <c r="AI35" s="4">
        <f t="shared" si="27"/>
        <v>1</v>
      </c>
      <c r="AJ35" s="4">
        <f t="shared" si="27"/>
        <v>9</v>
      </c>
      <c r="AK35" s="4">
        <f>SUM(AK25:AK30)</f>
        <v>13</v>
      </c>
      <c r="AL35" s="4">
        <f>SUM(AL25:AL30)</f>
        <v>0</v>
      </c>
      <c r="AM35" s="4">
        <f>SUM(AM25:AM30)</f>
        <v>13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0</v>
      </c>
      <c r="U36" s="17">
        <f t="shared" si="28"/>
        <v>2</v>
      </c>
      <c r="V36" s="17">
        <f t="shared" si="28"/>
        <v>-2</v>
      </c>
      <c r="W36" s="15">
        <f t="shared" si="15"/>
        <v>0</v>
      </c>
      <c r="X36" s="15" t="str">
        <f t="shared" si="15"/>
        <v>皆増</v>
      </c>
      <c r="Y36" s="15">
        <f t="shared" si="15"/>
        <v>-25</v>
      </c>
      <c r="Z36" s="17">
        <f t="shared" ref="Z36:AB36" si="29">SUM(Z27:Z30)</f>
        <v>-2</v>
      </c>
      <c r="AA36" s="17">
        <f t="shared" si="29"/>
        <v>2</v>
      </c>
      <c r="AB36" s="17">
        <f t="shared" si="29"/>
        <v>-4</v>
      </c>
      <c r="AC36" s="15">
        <f t="shared" si="17"/>
        <v>-19.999999999999996</v>
      </c>
      <c r="AD36" s="15" t="str">
        <f t="shared" si="17"/>
        <v>皆増</v>
      </c>
      <c r="AE36" s="15">
        <f t="shared" si="17"/>
        <v>-40</v>
      </c>
      <c r="AH36" s="4">
        <f t="shared" ref="AH36:AJ36" si="30">SUM(AH27:AH30)</f>
        <v>8</v>
      </c>
      <c r="AI36" s="4">
        <f t="shared" si="30"/>
        <v>0</v>
      </c>
      <c r="AJ36" s="4">
        <f t="shared" si="30"/>
        <v>8</v>
      </c>
      <c r="AK36" s="4">
        <f>SUM(AK27:AK30)</f>
        <v>10</v>
      </c>
      <c r="AL36" s="4">
        <f>SUM(AL27:AL30)</f>
        <v>0</v>
      </c>
      <c r="AM36" s="4">
        <f>SUM(AM27:AM30)</f>
        <v>10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200</v>
      </c>
      <c r="U39" s="12">
        <f t="shared" ref="U39:V39" si="38">U33/U9*100</f>
        <v>-100</v>
      </c>
      <c r="V39" s="12">
        <f t="shared" si="38"/>
        <v>0</v>
      </c>
      <c r="W39" s="12">
        <f>Q39-AH39</f>
        <v>-14.285714285714285</v>
      </c>
      <c r="X39" s="12">
        <f t="shared" si="33"/>
        <v>-50</v>
      </c>
      <c r="Y39" s="12">
        <f>S39-AJ39</f>
        <v>0</v>
      </c>
      <c r="Z39" s="12">
        <f t="shared" si="37"/>
        <v>100</v>
      </c>
      <c r="AA39" s="12">
        <f t="shared" si="37"/>
        <v>-20</v>
      </c>
      <c r="AB39" s="12">
        <f t="shared" si="37"/>
        <v>0</v>
      </c>
      <c r="AC39" s="12">
        <f>Q39-AK39</f>
        <v>-7.1428571428571423</v>
      </c>
      <c r="AD39" s="12">
        <f t="shared" si="35"/>
        <v>-100</v>
      </c>
      <c r="AE39" s="12">
        <f t="shared" si="35"/>
        <v>0</v>
      </c>
      <c r="AH39" s="12">
        <f t="shared" ref="AH39:AJ39" si="39">AH33/AH9*100</f>
        <v>14.285714285714285</v>
      </c>
      <c r="AI39" s="12">
        <f t="shared" si="39"/>
        <v>50</v>
      </c>
      <c r="AJ39" s="12">
        <f t="shared" si="39"/>
        <v>0</v>
      </c>
      <c r="AK39" s="12">
        <f>AK33/AK9*100</f>
        <v>7.1428571428571423</v>
      </c>
      <c r="AL39" s="12">
        <f>AL33/AL9*100</f>
        <v>100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-100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14.285714285714292</v>
      </c>
      <c r="X40" s="12">
        <f t="shared" si="33"/>
        <v>50</v>
      </c>
      <c r="Y40" s="12">
        <f>S40-AJ40</f>
        <v>0</v>
      </c>
      <c r="Z40" s="12">
        <f>Z34/Z9*100</f>
        <v>0</v>
      </c>
      <c r="AA40" s="12">
        <f t="shared" ref="AA40:AB40" si="43">AA34/AA9*100</f>
        <v>120</v>
      </c>
      <c r="AB40" s="12">
        <f t="shared" si="43"/>
        <v>100</v>
      </c>
      <c r="AC40" s="12">
        <f t="shared" ref="AC40:AC42" si="44">Q40-AK40</f>
        <v>7.1428571428571388</v>
      </c>
      <c r="AD40" s="12">
        <f t="shared" si="35"/>
        <v>100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50</v>
      </c>
      <c r="AJ40" s="12">
        <f t="shared" si="45"/>
        <v>100</v>
      </c>
      <c r="AK40" s="12">
        <f>AK34/AK9*100</f>
        <v>92.857142857142861</v>
      </c>
      <c r="AL40" s="12">
        <f>AL34/AL9*100</f>
        <v>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92.307692307692307</v>
      </c>
      <c r="R41" s="12">
        <f t="shared" si="46"/>
        <v>83.333333333333343</v>
      </c>
      <c r="S41" s="12">
        <f t="shared" si="46"/>
        <v>100</v>
      </c>
      <c r="T41" s="12">
        <f>T35/T9*100</f>
        <v>-200</v>
      </c>
      <c r="U41" s="12">
        <f t="shared" ref="U41:V41" si="47">U35/U9*100</f>
        <v>200</v>
      </c>
      <c r="V41" s="12">
        <f t="shared" si="47"/>
        <v>66.666666666666657</v>
      </c>
      <c r="W41" s="12">
        <f t="shared" si="42"/>
        <v>20.879120879120876</v>
      </c>
      <c r="X41" s="12">
        <f t="shared" si="33"/>
        <v>58.333333333333343</v>
      </c>
      <c r="Y41" s="12">
        <f>S41-AJ41</f>
        <v>10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-0.5494505494505546</v>
      </c>
      <c r="AD41" s="12">
        <f>R41-AL41</f>
        <v>83.333333333333343</v>
      </c>
      <c r="AE41" s="12">
        <f t="shared" si="35"/>
        <v>0</v>
      </c>
      <c r="AH41" s="12">
        <f>AH35/AH9*100</f>
        <v>71.428571428571431</v>
      </c>
      <c r="AI41" s="12">
        <f>AI35/AI9*100</f>
        <v>25</v>
      </c>
      <c r="AJ41" s="12">
        <f>AJ35/AJ9*100</f>
        <v>90</v>
      </c>
      <c r="AK41" s="12">
        <f t="shared" ref="AK41:AM41" si="49">AK35/AK9*100</f>
        <v>92.857142857142861</v>
      </c>
      <c r="AL41" s="12">
        <f t="shared" si="49"/>
        <v>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61.53846153846154</v>
      </c>
      <c r="R42" s="12">
        <f t="shared" si="50"/>
        <v>33.333333333333329</v>
      </c>
      <c r="S42" s="12">
        <f t="shared" si="50"/>
        <v>85.714285714285708</v>
      </c>
      <c r="T42" s="12">
        <f t="shared" si="50"/>
        <v>0</v>
      </c>
      <c r="U42" s="12">
        <f t="shared" si="50"/>
        <v>100</v>
      </c>
      <c r="V42" s="12">
        <f t="shared" si="50"/>
        <v>66.666666666666657</v>
      </c>
      <c r="W42" s="12">
        <f t="shared" si="42"/>
        <v>4.3956043956044013</v>
      </c>
      <c r="X42" s="12">
        <f t="shared" si="33"/>
        <v>33.333333333333329</v>
      </c>
      <c r="Y42" s="12">
        <f>S42-AJ42</f>
        <v>5.7142857142857082</v>
      </c>
      <c r="Z42" s="12">
        <f t="shared" si="50"/>
        <v>200</v>
      </c>
      <c r="AA42" s="12">
        <f t="shared" si="50"/>
        <v>40</v>
      </c>
      <c r="AB42" s="12">
        <f t="shared" si="50"/>
        <v>66.666666666666657</v>
      </c>
      <c r="AC42" s="12">
        <f t="shared" si="44"/>
        <v>-9.8901098901098905</v>
      </c>
      <c r="AD42" s="12">
        <f>R42-AL42</f>
        <v>33.333333333333329</v>
      </c>
      <c r="AE42" s="12">
        <f t="shared" si="35"/>
        <v>8.7912087912087742</v>
      </c>
      <c r="AH42" s="12">
        <f t="shared" ref="AH42:AJ42" si="51">AH36/AH9*100</f>
        <v>57.142857142857139</v>
      </c>
      <c r="AI42" s="12">
        <f t="shared" si="51"/>
        <v>0</v>
      </c>
      <c r="AJ42" s="12">
        <f t="shared" si="51"/>
        <v>80</v>
      </c>
      <c r="AK42" s="12">
        <f>AK36/AK9*100</f>
        <v>71.428571428571431</v>
      </c>
      <c r="AL42" s="12">
        <f>AL36/AL9*100</f>
        <v>0</v>
      </c>
      <c r="AM42" s="12">
        <f>AM36/AM9*100</f>
        <v>76.923076923076934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3</v>
      </c>
      <c r="F9" s="17">
        <f>SUM(F10:F30)</f>
        <v>3</v>
      </c>
      <c r="G9" s="17">
        <f>SUM(G10:G30)</f>
        <v>0</v>
      </c>
      <c r="H9" s="15">
        <f>IF(B9=E9,0,(1-(B9/(B9-E9)))*-100)</f>
        <v>150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2</v>
      </c>
      <c r="M9" s="17">
        <f>SUM(M10:M30)</f>
        <v>-1</v>
      </c>
      <c r="N9" s="15">
        <f>IF(B9=K9,0,(1-(B9/(B9-K9)))*-100)</f>
        <v>25</v>
      </c>
      <c r="O9" s="15">
        <f t="shared" ref="O9:P10" si="0">IF(C9=L9,0,(1-(C9/(C9-L9)))*-100)</f>
        <v>200</v>
      </c>
      <c r="P9" s="15">
        <f>IF(D9=M9,0,(1-(D9/(D9-M9)))*-100)</f>
        <v>-33.333333333333336</v>
      </c>
      <c r="Q9" s="17">
        <f>R9+S9</f>
        <v>13</v>
      </c>
      <c r="R9" s="17">
        <f>SUM(R10:R30)</f>
        <v>7</v>
      </c>
      <c r="S9" s="17">
        <f>SUM(S10:S30)</f>
        <v>6</v>
      </c>
      <c r="T9" s="17">
        <f>U9+V9</f>
        <v>0</v>
      </c>
      <c r="U9" s="17">
        <f>SUM(U10:U30)</f>
        <v>1</v>
      </c>
      <c r="V9" s="17">
        <f>SUM(V10:V30)</f>
        <v>-1</v>
      </c>
      <c r="W9" s="15">
        <f>IF(Q9=T9,IF(Q9&gt;0,"皆増",0),(1-(Q9/(Q9-T9)))*-100)</f>
        <v>0</v>
      </c>
      <c r="X9" s="15">
        <f t="shared" ref="X9:Y30" si="1">IF(R9=U9,IF(R9&gt;0,"皆増",0),(1-(R9/(R9-U9)))*-100)</f>
        <v>16.666666666666675</v>
      </c>
      <c r="Y9" s="15">
        <f t="shared" si="1"/>
        <v>-14.28571428571429</v>
      </c>
      <c r="Z9" s="17">
        <f>AA9+AB9</f>
        <v>0</v>
      </c>
      <c r="AA9" s="17">
        <f>SUM(AA10:AA30)</f>
        <v>1</v>
      </c>
      <c r="AB9" s="17">
        <f>SUM(AB10:AB30)</f>
        <v>-1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16.666666666666675</v>
      </c>
      <c r="AE9" s="15">
        <f t="shared" si="2"/>
        <v>-14.28571428571429</v>
      </c>
      <c r="AH9" s="4">
        <f t="shared" ref="AH9:AJ30" si="3">Q9-T9</f>
        <v>13</v>
      </c>
      <c r="AI9" s="4">
        <f t="shared" si="3"/>
        <v>6</v>
      </c>
      <c r="AJ9" s="4">
        <f t="shared" si="3"/>
        <v>7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3</v>
      </c>
      <c r="F10" s="17">
        <v>3</v>
      </c>
      <c r="G10" s="17">
        <v>0</v>
      </c>
      <c r="H10" s="15">
        <f>IF(B10=E10,0,(1-(B10/(B10-E10)))*-100)</f>
        <v>150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2</v>
      </c>
      <c r="M10" s="17">
        <v>-1</v>
      </c>
      <c r="N10" s="15">
        <f>IF(B10=K10,0,(1-(B10/(B10-K10)))*-100)</f>
        <v>25</v>
      </c>
      <c r="O10" s="15">
        <f t="shared" si="0"/>
        <v>200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-1</v>
      </c>
      <c r="V13" s="17">
        <v>0</v>
      </c>
      <c r="W13" s="15">
        <f t="shared" si="11"/>
        <v>-100</v>
      </c>
      <c r="X13" s="15">
        <f t="shared" si="1"/>
        <v>-100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>
        <f t="shared" si="2"/>
        <v>100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1</v>
      </c>
      <c r="U27" s="17">
        <v>1</v>
      </c>
      <c r="V27" s="17">
        <v>0</v>
      </c>
      <c r="W27" s="15">
        <f t="shared" si="11"/>
        <v>50</v>
      </c>
      <c r="X27" s="15">
        <f t="shared" si="1"/>
        <v>100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-25</v>
      </c>
      <c r="AD27" s="15">
        <f t="shared" si="2"/>
        <v>-33.333333333333336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-2</v>
      </c>
      <c r="U28" s="17">
        <v>-1</v>
      </c>
      <c r="V28" s="17">
        <v>-1</v>
      </c>
      <c r="W28" s="15">
        <f t="shared" si="11"/>
        <v>-40</v>
      </c>
      <c r="X28" s="15">
        <f t="shared" si="1"/>
        <v>-50</v>
      </c>
      <c r="Y28" s="15">
        <f t="shared" si="1"/>
        <v>-33.333333333333336</v>
      </c>
      <c r="Z28" s="17">
        <f t="shared" si="12"/>
        <v>2</v>
      </c>
      <c r="AA28" s="17">
        <v>0</v>
      </c>
      <c r="AB28" s="17">
        <v>2</v>
      </c>
      <c r="AC28" s="15">
        <f t="shared" si="13"/>
        <v>200</v>
      </c>
      <c r="AD28" s="15">
        <f t="shared" si="2"/>
        <v>0</v>
      </c>
      <c r="AE28" s="15" t="str">
        <f t="shared" si="2"/>
        <v>皆増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-66.666666666666671</v>
      </c>
      <c r="AD29" s="15">
        <f t="shared" si="2"/>
        <v>0</v>
      </c>
      <c r="AE29" s="15">
        <f t="shared" si="2"/>
        <v>-66.666666666666671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7</v>
      </c>
      <c r="S34" s="17">
        <f t="shared" si="22"/>
        <v>6</v>
      </c>
      <c r="T34" s="17">
        <f t="shared" si="22"/>
        <v>1</v>
      </c>
      <c r="U34" s="17">
        <f t="shared" si="22"/>
        <v>2</v>
      </c>
      <c r="V34" s="17">
        <f t="shared" si="22"/>
        <v>-1</v>
      </c>
      <c r="W34" s="15">
        <f t="shared" si="15"/>
        <v>8.333333333333325</v>
      </c>
      <c r="X34" s="15">
        <f t="shared" si="15"/>
        <v>39.999999999999993</v>
      </c>
      <c r="Y34" s="15">
        <f t="shared" si="15"/>
        <v>-14.28571428571429</v>
      </c>
      <c r="Z34" s="17">
        <f t="shared" ref="Z34:AB34" si="23">SUM(Z23:Z30)</f>
        <v>0</v>
      </c>
      <c r="AA34" s="17">
        <f t="shared" si="23"/>
        <v>1</v>
      </c>
      <c r="AB34" s="17">
        <f t="shared" si="23"/>
        <v>-1</v>
      </c>
      <c r="AC34" s="15">
        <f t="shared" si="17"/>
        <v>0</v>
      </c>
      <c r="AD34" s="15">
        <f t="shared" si="17"/>
        <v>16.666666666666675</v>
      </c>
      <c r="AE34" s="15">
        <f t="shared" si="17"/>
        <v>-14.28571428571429</v>
      </c>
      <c r="AH34" s="4">
        <f t="shared" ref="AH34:AJ34" si="24">SUM(AH23:AH30)</f>
        <v>12</v>
      </c>
      <c r="AI34" s="4">
        <f t="shared" si="24"/>
        <v>5</v>
      </c>
      <c r="AJ34" s="4">
        <f t="shared" si="24"/>
        <v>7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6</v>
      </c>
      <c r="S35" s="17">
        <f t="shared" si="25"/>
        <v>5</v>
      </c>
      <c r="T35" s="17">
        <f t="shared" si="25"/>
        <v>0</v>
      </c>
      <c r="U35" s="17">
        <f t="shared" si="25"/>
        <v>2</v>
      </c>
      <c r="V35" s="17">
        <f t="shared" si="25"/>
        <v>-2</v>
      </c>
      <c r="W35" s="15">
        <f t="shared" si="15"/>
        <v>0</v>
      </c>
      <c r="X35" s="15">
        <f t="shared" si="15"/>
        <v>50</v>
      </c>
      <c r="Y35" s="15">
        <f t="shared" si="15"/>
        <v>-28.571428571428569</v>
      </c>
      <c r="Z35" s="17">
        <f t="shared" ref="Z35:AB35" si="26">SUM(Z25:Z30)</f>
        <v>-2</v>
      </c>
      <c r="AA35" s="17">
        <f t="shared" si="26"/>
        <v>0</v>
      </c>
      <c r="AB35" s="17">
        <f t="shared" si="26"/>
        <v>-2</v>
      </c>
      <c r="AC35" s="15">
        <f t="shared" si="17"/>
        <v>-15.384615384615385</v>
      </c>
      <c r="AD35" s="15">
        <f t="shared" si="17"/>
        <v>0</v>
      </c>
      <c r="AE35" s="15">
        <f t="shared" si="17"/>
        <v>-28.571428571428569</v>
      </c>
      <c r="AH35" s="4">
        <f t="shared" ref="AH35:AJ35" si="27">SUM(AH25:AH30)</f>
        <v>11</v>
      </c>
      <c r="AI35" s="4">
        <f t="shared" si="27"/>
        <v>4</v>
      </c>
      <c r="AJ35" s="4">
        <f t="shared" si="27"/>
        <v>7</v>
      </c>
      <c r="AK35" s="4">
        <f>SUM(AK25:AK30)</f>
        <v>13</v>
      </c>
      <c r="AL35" s="4">
        <f>SUM(AL25:AL30)</f>
        <v>6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3</v>
      </c>
      <c r="S36" s="17">
        <f t="shared" si="28"/>
        <v>4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-22.222222222222221</v>
      </c>
      <c r="X36" s="15">
        <f t="shared" si="15"/>
        <v>0</v>
      </c>
      <c r="Y36" s="15">
        <f t="shared" si="15"/>
        <v>-33.333333333333336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-22.222222222222221</v>
      </c>
      <c r="AD36" s="15">
        <f t="shared" si="17"/>
        <v>-25</v>
      </c>
      <c r="AE36" s="15">
        <f t="shared" si="17"/>
        <v>-19.999999999999996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-100</v>
      </c>
      <c r="V39" s="12">
        <f t="shared" si="38"/>
        <v>0</v>
      </c>
      <c r="W39" s="12">
        <f>Q39-AH39</f>
        <v>-7.6923076923076925</v>
      </c>
      <c r="X39" s="12">
        <f t="shared" si="33"/>
        <v>-16.666666666666664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7.6923076923076925</v>
      </c>
      <c r="AI39" s="12">
        <f t="shared" si="39"/>
        <v>16.666666666666664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7.6923076923076934</v>
      </c>
      <c r="X40" s="12">
        <f t="shared" si="33"/>
        <v>16.666666666666657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92.307692307692307</v>
      </c>
      <c r="AI40" s="12">
        <f t="shared" si="45"/>
        <v>83.333333333333343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84.615384615384613</v>
      </c>
      <c r="R41" s="12">
        <f t="shared" si="46"/>
        <v>85.714285714285708</v>
      </c>
      <c r="S41" s="12">
        <f t="shared" si="46"/>
        <v>83.333333333333343</v>
      </c>
      <c r="T41" s="12" t="e">
        <f>T35/T9*100</f>
        <v>#DIV/0!</v>
      </c>
      <c r="U41" s="12">
        <f t="shared" ref="U41:V41" si="47">U35/U9*100</f>
        <v>200</v>
      </c>
      <c r="V41" s="12">
        <f t="shared" si="47"/>
        <v>200</v>
      </c>
      <c r="W41" s="12">
        <f t="shared" si="42"/>
        <v>0</v>
      </c>
      <c r="X41" s="12">
        <f t="shared" si="33"/>
        <v>19.047619047619051</v>
      </c>
      <c r="Y41" s="12">
        <f>S41-AJ41</f>
        <v>-16.666666666666657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200</v>
      </c>
      <c r="AC41" s="12">
        <f t="shared" si="44"/>
        <v>-15.384615384615387</v>
      </c>
      <c r="AD41" s="12">
        <f>R41-AL41</f>
        <v>-14.285714285714292</v>
      </c>
      <c r="AE41" s="12">
        <f t="shared" si="35"/>
        <v>-16.666666666666657</v>
      </c>
      <c r="AH41" s="12">
        <f>AH35/AH9*100</f>
        <v>84.615384615384613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53.846153846153847</v>
      </c>
      <c r="R42" s="12">
        <f t="shared" si="50"/>
        <v>42.857142857142854</v>
      </c>
      <c r="S42" s="12">
        <f t="shared" si="50"/>
        <v>66.666666666666657</v>
      </c>
      <c r="T42" s="12" t="e">
        <f t="shared" si="50"/>
        <v>#DIV/0!</v>
      </c>
      <c r="U42" s="12">
        <f t="shared" si="50"/>
        <v>0</v>
      </c>
      <c r="V42" s="12">
        <f t="shared" si="50"/>
        <v>200</v>
      </c>
      <c r="W42" s="12">
        <f t="shared" si="42"/>
        <v>-15.38461538461538</v>
      </c>
      <c r="X42" s="12">
        <f t="shared" si="33"/>
        <v>-7.1428571428571459</v>
      </c>
      <c r="Y42" s="12">
        <f>S42-AJ42</f>
        <v>-19.047619047619051</v>
      </c>
      <c r="Z42" s="12" t="e">
        <f t="shared" si="50"/>
        <v>#DIV/0!</v>
      </c>
      <c r="AA42" s="12">
        <f t="shared" si="50"/>
        <v>-100</v>
      </c>
      <c r="AB42" s="12">
        <f t="shared" si="50"/>
        <v>100</v>
      </c>
      <c r="AC42" s="12">
        <f t="shared" si="44"/>
        <v>-15.38461538461538</v>
      </c>
      <c r="AD42" s="12">
        <f>R42-AL42</f>
        <v>-23.809523809523803</v>
      </c>
      <c r="AE42" s="12">
        <f t="shared" si="35"/>
        <v>-4.7619047619047734</v>
      </c>
      <c r="AH42" s="12">
        <f t="shared" ref="AH42:AJ42" si="51">AH36/AH9*100</f>
        <v>69.230769230769226</v>
      </c>
      <c r="AI42" s="12">
        <f t="shared" si="51"/>
        <v>50</v>
      </c>
      <c r="AJ42" s="12">
        <f t="shared" si="51"/>
        <v>85.714285714285708</v>
      </c>
      <c r="AK42" s="12">
        <f>AK36/AK9*100</f>
        <v>69.230769230769226</v>
      </c>
      <c r="AL42" s="12">
        <f>AL36/AL9*100</f>
        <v>66.666666666666657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10</v>
      </c>
      <c r="R9" s="17">
        <f>SUM(R10:R30)</f>
        <v>4</v>
      </c>
      <c r="S9" s="17">
        <f>SUM(S10:S30)</f>
        <v>6</v>
      </c>
      <c r="T9" s="17">
        <f>U9+V9</f>
        <v>1</v>
      </c>
      <c r="U9" s="17">
        <f>SUM(U10:U30)</f>
        <v>3</v>
      </c>
      <c r="V9" s="17">
        <f>SUM(V10:V30)</f>
        <v>-2</v>
      </c>
      <c r="W9" s="15">
        <f>IF(Q9=T9,IF(Q9&gt;0,"皆増",0),(1-(Q9/(Q9-T9)))*-100)</f>
        <v>11.111111111111116</v>
      </c>
      <c r="X9" s="15">
        <f t="shared" ref="X9:Y30" si="1">IF(R9=U9,IF(R9&gt;0,"皆増",0),(1-(R9/(R9-U9)))*-100)</f>
        <v>300</v>
      </c>
      <c r="Y9" s="15">
        <f t="shared" si="1"/>
        <v>-25</v>
      </c>
      <c r="Z9" s="17">
        <f>AA9+AB9</f>
        <v>3</v>
      </c>
      <c r="AA9" s="17">
        <f>SUM(AA10:AA30)</f>
        <v>1</v>
      </c>
      <c r="AB9" s="17">
        <f>SUM(AB10:AB30)</f>
        <v>2</v>
      </c>
      <c r="AC9" s="15">
        <f>IF(Q9=Z9,IF(Q9&gt;0,"皆増",0),(1-(Q9/(Q9-Z9)))*-100)</f>
        <v>42.857142857142861</v>
      </c>
      <c r="AD9" s="15">
        <f t="shared" ref="AD9:AE30" si="2">IF(R9=AA9,IF(R9&gt;0,"皆増",0),(1-(R9/(R9-AA9)))*-100)</f>
        <v>33.333333333333329</v>
      </c>
      <c r="AE9" s="15">
        <f t="shared" si="2"/>
        <v>50</v>
      </c>
      <c r="AH9" s="4">
        <f t="shared" ref="AH9:AJ30" si="3">Q9-T9</f>
        <v>9</v>
      </c>
      <c r="AI9" s="4">
        <f t="shared" si="3"/>
        <v>1</v>
      </c>
      <c r="AJ9" s="4">
        <f t="shared" si="3"/>
        <v>8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-50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2</v>
      </c>
      <c r="AA26" s="17">
        <v>0</v>
      </c>
      <c r="AB26" s="17">
        <v>2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1</v>
      </c>
      <c r="U27" s="17">
        <v>3</v>
      </c>
      <c r="V27" s="17">
        <v>-2</v>
      </c>
      <c r="W27" s="15">
        <f t="shared" si="11"/>
        <v>50</v>
      </c>
      <c r="X27" s="15" t="str">
        <f t="shared" si="1"/>
        <v>皆増</v>
      </c>
      <c r="Y27" s="15">
        <f t="shared" si="1"/>
        <v>-100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50</v>
      </c>
      <c r="AD27" s="15">
        <f t="shared" si="2"/>
        <v>200</v>
      </c>
      <c r="AE27" s="15">
        <f t="shared" si="2"/>
        <v>-100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-33.333333333333336</v>
      </c>
      <c r="Z28" s="17">
        <f t="shared" si="12"/>
        <v>2</v>
      </c>
      <c r="AA28" s="17">
        <v>1</v>
      </c>
      <c r="AB28" s="17">
        <v>1</v>
      </c>
      <c r="AC28" s="15">
        <f t="shared" si="13"/>
        <v>200</v>
      </c>
      <c r="AD28" s="15" t="str">
        <f t="shared" si="2"/>
        <v>皆増</v>
      </c>
      <c r="AE28" s="15">
        <f t="shared" si="2"/>
        <v>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4</v>
      </c>
      <c r="S34" s="17">
        <f t="shared" si="22"/>
        <v>6</v>
      </c>
      <c r="T34" s="17">
        <f t="shared" si="22"/>
        <v>1</v>
      </c>
      <c r="U34" s="17">
        <f t="shared" si="22"/>
        <v>3</v>
      </c>
      <c r="V34" s="17">
        <f t="shared" si="22"/>
        <v>-2</v>
      </c>
      <c r="W34" s="15">
        <f t="shared" si="15"/>
        <v>11.111111111111116</v>
      </c>
      <c r="X34" s="15">
        <f t="shared" si="15"/>
        <v>300</v>
      </c>
      <c r="Y34" s="15">
        <f t="shared" si="15"/>
        <v>-25</v>
      </c>
      <c r="Z34" s="17">
        <f t="shared" ref="Z34:AB34" si="23">SUM(Z23:Z30)</f>
        <v>3</v>
      </c>
      <c r="AA34" s="17">
        <f t="shared" si="23"/>
        <v>1</v>
      </c>
      <c r="AB34" s="17">
        <f t="shared" si="23"/>
        <v>2</v>
      </c>
      <c r="AC34" s="15">
        <f t="shared" si="17"/>
        <v>42.857142857142861</v>
      </c>
      <c r="AD34" s="15">
        <f t="shared" si="17"/>
        <v>33.333333333333329</v>
      </c>
      <c r="AE34" s="15">
        <f t="shared" si="17"/>
        <v>50</v>
      </c>
      <c r="AH34" s="4">
        <f t="shared" ref="AH34:AJ34" si="24">SUM(AH23:AH30)</f>
        <v>9</v>
      </c>
      <c r="AI34" s="4">
        <f t="shared" si="24"/>
        <v>1</v>
      </c>
      <c r="AJ34" s="4">
        <f t="shared" si="24"/>
        <v>8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1</v>
      </c>
      <c r="U35" s="17">
        <f t="shared" si="25"/>
        <v>3</v>
      </c>
      <c r="V35" s="17">
        <f t="shared" si="25"/>
        <v>-2</v>
      </c>
      <c r="W35" s="15">
        <f t="shared" si="15"/>
        <v>11.111111111111116</v>
      </c>
      <c r="X35" s="15">
        <f t="shared" si="15"/>
        <v>300</v>
      </c>
      <c r="Y35" s="15">
        <f t="shared" si="15"/>
        <v>-25</v>
      </c>
      <c r="Z35" s="17">
        <f t="shared" ref="Z35:AB35" si="26">SUM(Z25:Z30)</f>
        <v>5</v>
      </c>
      <c r="AA35" s="17">
        <f t="shared" si="26"/>
        <v>2</v>
      </c>
      <c r="AB35" s="17">
        <f t="shared" si="26"/>
        <v>3</v>
      </c>
      <c r="AC35" s="15">
        <f t="shared" si="17"/>
        <v>100</v>
      </c>
      <c r="AD35" s="15">
        <f t="shared" si="17"/>
        <v>100</v>
      </c>
      <c r="AE35" s="15">
        <f t="shared" si="17"/>
        <v>100</v>
      </c>
      <c r="AH35" s="4">
        <f t="shared" ref="AH35:AJ35" si="27">SUM(AH25:AH30)</f>
        <v>9</v>
      </c>
      <c r="AI35" s="4">
        <f t="shared" si="27"/>
        <v>1</v>
      </c>
      <c r="AJ35" s="4">
        <f t="shared" si="27"/>
        <v>8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4</v>
      </c>
      <c r="S36" s="17">
        <f t="shared" si="28"/>
        <v>4</v>
      </c>
      <c r="T36" s="17">
        <f t="shared" si="28"/>
        <v>3</v>
      </c>
      <c r="U36" s="17">
        <f t="shared" si="28"/>
        <v>4</v>
      </c>
      <c r="V36" s="17">
        <f t="shared" si="28"/>
        <v>-1</v>
      </c>
      <c r="W36" s="15">
        <f t="shared" si="15"/>
        <v>60.000000000000007</v>
      </c>
      <c r="X36" s="15" t="str">
        <f t="shared" si="15"/>
        <v>皆増</v>
      </c>
      <c r="Y36" s="15">
        <f t="shared" si="15"/>
        <v>-19.999999999999996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60.000000000000007</v>
      </c>
      <c r="AD36" s="15">
        <f t="shared" si="17"/>
        <v>100</v>
      </c>
      <c r="AE36" s="15">
        <f t="shared" si="17"/>
        <v>33.333333333333329</v>
      </c>
      <c r="AH36" s="4">
        <f t="shared" ref="AH36:AJ36" si="30">SUM(AH27:AH30)</f>
        <v>5</v>
      </c>
      <c r="AI36" s="4">
        <f t="shared" si="30"/>
        <v>0</v>
      </c>
      <c r="AJ36" s="4">
        <f t="shared" si="30"/>
        <v>5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166.66666666666669</v>
      </c>
      <c r="AA41" s="12">
        <f t="shared" ref="AA41:AB41" si="48">AA35/AA9*100</f>
        <v>200</v>
      </c>
      <c r="AB41" s="12">
        <f t="shared" si="48"/>
        <v>150</v>
      </c>
      <c r="AC41" s="12">
        <f t="shared" si="44"/>
        <v>28.571428571428569</v>
      </c>
      <c r="AD41" s="12">
        <f>R41-AL41</f>
        <v>33.333333333333343</v>
      </c>
      <c r="AE41" s="12">
        <f t="shared" si="35"/>
        <v>25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71.428571428571431</v>
      </c>
      <c r="AL41" s="12">
        <f t="shared" si="49"/>
        <v>66.666666666666657</v>
      </c>
      <c r="AM41" s="12">
        <f t="shared" si="49"/>
        <v>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100</v>
      </c>
      <c r="S42" s="12">
        <f t="shared" si="50"/>
        <v>66.666666666666657</v>
      </c>
      <c r="T42" s="12">
        <f t="shared" si="50"/>
        <v>300</v>
      </c>
      <c r="U42" s="12">
        <f t="shared" si="50"/>
        <v>133.33333333333331</v>
      </c>
      <c r="V42" s="12">
        <f t="shared" si="50"/>
        <v>50</v>
      </c>
      <c r="W42" s="12">
        <f t="shared" si="42"/>
        <v>24.444444444444443</v>
      </c>
      <c r="X42" s="12">
        <f t="shared" si="33"/>
        <v>100</v>
      </c>
      <c r="Y42" s="12">
        <f>S42-AJ42</f>
        <v>4.1666666666666572</v>
      </c>
      <c r="Z42" s="12">
        <f t="shared" si="50"/>
        <v>100</v>
      </c>
      <c r="AA42" s="12">
        <f t="shared" si="50"/>
        <v>200</v>
      </c>
      <c r="AB42" s="12">
        <f t="shared" si="50"/>
        <v>50</v>
      </c>
      <c r="AC42" s="12">
        <f t="shared" si="44"/>
        <v>8.5714285714285694</v>
      </c>
      <c r="AD42" s="12">
        <f>R42-AL42</f>
        <v>33.333333333333343</v>
      </c>
      <c r="AE42" s="12">
        <f t="shared" si="35"/>
        <v>-8.3333333333333428</v>
      </c>
      <c r="AH42" s="12">
        <f t="shared" ref="AH42:AJ42" si="51">AH36/AH9*100</f>
        <v>55.555555555555557</v>
      </c>
      <c r="AI42" s="12">
        <f t="shared" si="51"/>
        <v>0</v>
      </c>
      <c r="AJ42" s="12">
        <f t="shared" si="51"/>
        <v>62.5</v>
      </c>
      <c r="AK42" s="12">
        <f>AK36/AK9*100</f>
        <v>71.428571428571431</v>
      </c>
      <c r="AL42" s="12">
        <f>AL36/AL9*100</f>
        <v>66.666666666666657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3</v>
      </c>
      <c r="S9" s="17">
        <f>SUM(S10:S30)</f>
        <v>3</v>
      </c>
      <c r="T9" s="17">
        <f>U9+V9</f>
        <v>0</v>
      </c>
      <c r="U9" s="17">
        <f>SUM(U10:U30)</f>
        <v>1</v>
      </c>
      <c r="V9" s="17">
        <f>SUM(V10:V30)</f>
        <v>-1</v>
      </c>
      <c r="W9" s="15">
        <f>IF(Q9=T9,IF(Q9&gt;0,"皆増",0),(1-(Q9/(Q9-T9)))*-100)</f>
        <v>0</v>
      </c>
      <c r="X9" s="15">
        <f t="shared" ref="X9:Y30" si="1">IF(R9=U9,IF(R9&gt;0,"皆増",0),(1-(R9/(R9-U9)))*-100)</f>
        <v>50</v>
      </c>
      <c r="Y9" s="15">
        <f t="shared" si="1"/>
        <v>-25</v>
      </c>
      <c r="Z9" s="17">
        <f>AA9+AB9</f>
        <v>-4</v>
      </c>
      <c r="AA9" s="17">
        <f>SUM(AA10:AA30)</f>
        <v>-2</v>
      </c>
      <c r="AB9" s="17">
        <f>SUM(AB10:AB30)</f>
        <v>-2</v>
      </c>
      <c r="AC9" s="15">
        <f>IF(Q9=Z9,IF(Q9&gt;0,"皆増",0),(1-(Q9/(Q9-Z9)))*-100)</f>
        <v>-40</v>
      </c>
      <c r="AD9" s="15">
        <f t="shared" ref="AD9:AE30" si="2">IF(R9=AA9,IF(R9&gt;0,"皆増",0),(1-(R9/(R9-AA9)))*-100)</f>
        <v>-40</v>
      </c>
      <c r="AE9" s="15">
        <f t="shared" si="2"/>
        <v>-40</v>
      </c>
      <c r="AH9" s="4">
        <f t="shared" ref="AH9:AJ30" si="3">Q9-T9</f>
        <v>6</v>
      </c>
      <c r="AI9" s="4">
        <f t="shared" si="3"/>
        <v>2</v>
      </c>
      <c r="AJ9" s="4">
        <f t="shared" si="3"/>
        <v>4</v>
      </c>
      <c r="AK9" s="4">
        <f t="shared" ref="AK9:AM30" si="4">Q9-Z9</f>
        <v>10</v>
      </c>
      <c r="AL9" s="4">
        <f t="shared" si="4"/>
        <v>5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2</v>
      </c>
      <c r="U28" s="17">
        <v>1</v>
      </c>
      <c r="V28" s="17">
        <v>1</v>
      </c>
      <c r="W28" s="15">
        <f t="shared" si="11"/>
        <v>100</v>
      </c>
      <c r="X28" s="15" t="str">
        <f t="shared" si="1"/>
        <v>皆増</v>
      </c>
      <c r="Y28" s="15">
        <f t="shared" si="1"/>
        <v>50</v>
      </c>
      <c r="Z28" s="17">
        <f t="shared" si="12"/>
        <v>1</v>
      </c>
      <c r="AA28" s="17">
        <v>1</v>
      </c>
      <c r="AB28" s="17">
        <v>0</v>
      </c>
      <c r="AC28" s="15">
        <f t="shared" si="13"/>
        <v>33.333333333333329</v>
      </c>
      <c r="AD28" s="15" t="str">
        <f t="shared" si="2"/>
        <v>皆増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-1</v>
      </c>
      <c r="U29" s="17">
        <v>1</v>
      </c>
      <c r="V29" s="17">
        <v>-2</v>
      </c>
      <c r="W29" s="15">
        <f t="shared" si="11"/>
        <v>-50</v>
      </c>
      <c r="X29" s="15" t="str">
        <f t="shared" si="1"/>
        <v>皆増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3</v>
      </c>
      <c r="S34" s="17">
        <f t="shared" si="22"/>
        <v>3</v>
      </c>
      <c r="T34" s="17">
        <f t="shared" si="22"/>
        <v>0</v>
      </c>
      <c r="U34" s="17">
        <f t="shared" si="22"/>
        <v>1</v>
      </c>
      <c r="V34" s="17">
        <f t="shared" si="22"/>
        <v>-1</v>
      </c>
      <c r="W34" s="15">
        <f t="shared" si="15"/>
        <v>0</v>
      </c>
      <c r="X34" s="15">
        <f t="shared" si="15"/>
        <v>50</v>
      </c>
      <c r="Y34" s="15">
        <f t="shared" si="15"/>
        <v>-25</v>
      </c>
      <c r="Z34" s="17">
        <f t="shared" ref="Z34:AB34" si="23">SUM(Z23:Z30)</f>
        <v>-4</v>
      </c>
      <c r="AA34" s="17">
        <f t="shared" si="23"/>
        <v>-2</v>
      </c>
      <c r="AB34" s="17">
        <f t="shared" si="23"/>
        <v>-2</v>
      </c>
      <c r="AC34" s="15">
        <f t="shared" si="17"/>
        <v>-40</v>
      </c>
      <c r="AD34" s="15">
        <f t="shared" si="17"/>
        <v>-40</v>
      </c>
      <c r="AE34" s="15">
        <f t="shared" si="17"/>
        <v>-40</v>
      </c>
      <c r="AH34" s="4">
        <f t="shared" ref="AH34:AJ34" si="24">SUM(AH23:AH30)</f>
        <v>6</v>
      </c>
      <c r="AI34" s="4">
        <f t="shared" si="24"/>
        <v>2</v>
      </c>
      <c r="AJ34" s="4">
        <f t="shared" si="24"/>
        <v>4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50</v>
      </c>
      <c r="Y35" s="15">
        <f t="shared" si="15"/>
        <v>-25</v>
      </c>
      <c r="Z35" s="17">
        <f t="shared" ref="Z35:AB35" si="26">SUM(Z25:Z30)</f>
        <v>-4</v>
      </c>
      <c r="AA35" s="17">
        <f t="shared" si="26"/>
        <v>-2</v>
      </c>
      <c r="AB35" s="17">
        <f t="shared" si="26"/>
        <v>-2</v>
      </c>
      <c r="AC35" s="15">
        <f t="shared" si="17"/>
        <v>-40</v>
      </c>
      <c r="AD35" s="15">
        <f t="shared" si="17"/>
        <v>-40</v>
      </c>
      <c r="AE35" s="15">
        <f t="shared" si="17"/>
        <v>-40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100</v>
      </c>
      <c r="Y36" s="15">
        <f t="shared" si="15"/>
        <v>-25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-37.5</v>
      </c>
      <c r="AD36" s="15">
        <f t="shared" si="17"/>
        <v>-33.333333333333336</v>
      </c>
      <c r="AE36" s="15">
        <f t="shared" si="17"/>
        <v>-40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66.666666666666657</v>
      </c>
      <c r="S42" s="12">
        <f t="shared" si="50"/>
        <v>100</v>
      </c>
      <c r="T42" s="12" t="e">
        <f t="shared" si="50"/>
        <v>#DIV/0!</v>
      </c>
      <c r="U42" s="12">
        <f t="shared" si="50"/>
        <v>100</v>
      </c>
      <c r="V42" s="12">
        <f t="shared" si="50"/>
        <v>100</v>
      </c>
      <c r="W42" s="12">
        <f t="shared" si="42"/>
        <v>0</v>
      </c>
      <c r="X42" s="12">
        <f t="shared" si="33"/>
        <v>16.666666666666657</v>
      </c>
      <c r="Y42" s="12">
        <f>S42-AJ42</f>
        <v>0</v>
      </c>
      <c r="Z42" s="12">
        <f t="shared" si="50"/>
        <v>75</v>
      </c>
      <c r="AA42" s="12">
        <f t="shared" si="50"/>
        <v>50</v>
      </c>
      <c r="AB42" s="12">
        <f t="shared" si="50"/>
        <v>100</v>
      </c>
      <c r="AC42" s="12">
        <f t="shared" si="44"/>
        <v>3.3333333333333428</v>
      </c>
      <c r="AD42" s="12">
        <f>R42-AL42</f>
        <v>6.6666666666666572</v>
      </c>
      <c r="AE42" s="12">
        <f t="shared" si="35"/>
        <v>0</v>
      </c>
      <c r="AH42" s="12">
        <f t="shared" ref="AH42:AJ42" si="51">AH36/AH9*100</f>
        <v>83.333333333333343</v>
      </c>
      <c r="AI42" s="12">
        <f t="shared" si="51"/>
        <v>50</v>
      </c>
      <c r="AJ42" s="12">
        <f t="shared" si="51"/>
        <v>100</v>
      </c>
      <c r="AK42" s="12">
        <f>AK36/AK9*100</f>
        <v>80</v>
      </c>
      <c r="AL42" s="12">
        <f>AL36/AL9*100</f>
        <v>60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112</v>
      </c>
      <c r="C9" s="17">
        <f>SUM(C10:C30)</f>
        <v>54</v>
      </c>
      <c r="D9" s="17">
        <f>SUM(D10:D30)</f>
        <v>58</v>
      </c>
      <c r="E9" s="17">
        <f>F9+G9</f>
        <v>11</v>
      </c>
      <c r="F9" s="17">
        <f>SUM(F10:F30)</f>
        <v>0</v>
      </c>
      <c r="G9" s="17">
        <f>SUM(G10:G30)</f>
        <v>11</v>
      </c>
      <c r="H9" s="15">
        <f>IF(B9=E9,0,(1-(B9/(B9-E9)))*-100)</f>
        <v>10.891089108910901</v>
      </c>
      <c r="I9" s="15">
        <f>IF(C9=F9,0,(1-(C9/(C9-F9)))*-100)</f>
        <v>0</v>
      </c>
      <c r="J9" s="15">
        <f>IF(D9=G9,0,(1-(D9/(D9-G9)))*-100)</f>
        <v>23.404255319148938</v>
      </c>
      <c r="K9" s="17">
        <f>L9+M9</f>
        <v>10</v>
      </c>
      <c r="L9" s="17">
        <f>SUM(L10:L30)</f>
        <v>-2</v>
      </c>
      <c r="M9" s="17">
        <f>SUM(M10:M30)</f>
        <v>12</v>
      </c>
      <c r="N9" s="15">
        <f>IF(B9=K9,0,(1-(B9/(B9-K9)))*-100)</f>
        <v>9.8039215686274606</v>
      </c>
      <c r="O9" s="15">
        <f t="shared" ref="O9:P10" si="0">IF(C9=L9,0,(1-(C9/(C9-L9)))*-100)</f>
        <v>-3.5714285714285698</v>
      </c>
      <c r="P9" s="15">
        <f>IF(D9=M9,0,(1-(D9/(D9-M9)))*-100)</f>
        <v>26.086956521739136</v>
      </c>
      <c r="Q9" s="17">
        <f>R9+S9</f>
        <v>198</v>
      </c>
      <c r="R9" s="17">
        <f>SUM(R10:R30)</f>
        <v>90</v>
      </c>
      <c r="S9" s="17">
        <f>SUM(S10:S30)</f>
        <v>108</v>
      </c>
      <c r="T9" s="17">
        <f>U9+V9</f>
        <v>21</v>
      </c>
      <c r="U9" s="17">
        <f>SUM(U10:U30)</f>
        <v>4</v>
      </c>
      <c r="V9" s="17">
        <f>SUM(V10:V30)</f>
        <v>17</v>
      </c>
      <c r="W9" s="15">
        <f>IF(Q9=T9,IF(Q9&gt;0,"皆増",0),(1-(Q9/(Q9-T9)))*-100)</f>
        <v>11.864406779661007</v>
      </c>
      <c r="X9" s="15">
        <f t="shared" ref="X9:Y30" si="1">IF(R9=U9,IF(R9&gt;0,"皆増",0),(1-(R9/(R9-U9)))*-100)</f>
        <v>4.6511627906976827</v>
      </c>
      <c r="Y9" s="15">
        <f t="shared" si="1"/>
        <v>18.681318681318682</v>
      </c>
      <c r="Z9" s="17">
        <f>AA9+AB9</f>
        <v>21</v>
      </c>
      <c r="AA9" s="17">
        <f>SUM(AA10:AA30)</f>
        <v>0</v>
      </c>
      <c r="AB9" s="17">
        <f>SUM(AB10:AB30)</f>
        <v>21</v>
      </c>
      <c r="AC9" s="15">
        <f>IF(Q9=Z9,IF(Q9&gt;0,"皆増",0),(1-(Q9/(Q9-Z9)))*-100)</f>
        <v>11.864406779661007</v>
      </c>
      <c r="AD9" s="15">
        <f t="shared" ref="AD9:AE30" si="2">IF(R9=AA9,IF(R9&gt;0,"皆増",0),(1-(R9/(R9-AA9)))*-100)</f>
        <v>0</v>
      </c>
      <c r="AE9" s="15">
        <f t="shared" si="2"/>
        <v>24.137931034482762</v>
      </c>
      <c r="AH9" s="4">
        <f t="shared" ref="AH9:AJ30" si="3">Q9-T9</f>
        <v>177</v>
      </c>
      <c r="AI9" s="4">
        <f t="shared" si="3"/>
        <v>86</v>
      </c>
      <c r="AJ9" s="4">
        <f t="shared" si="3"/>
        <v>91</v>
      </c>
      <c r="AK9" s="4">
        <f t="shared" ref="AK9:AM30" si="4">Q9-Z9</f>
        <v>177</v>
      </c>
      <c r="AL9" s="4">
        <f t="shared" si="4"/>
        <v>90</v>
      </c>
      <c r="AM9" s="4">
        <f t="shared" si="4"/>
        <v>87</v>
      </c>
    </row>
    <row r="10" spans="1:39" s="1" customFormat="1" ht="18" customHeight="1" x14ac:dyDescent="0.15">
      <c r="A10" s="4" t="s">
        <v>1</v>
      </c>
      <c r="B10" s="17">
        <f t="shared" ref="B10" si="5">C10+D10</f>
        <v>112</v>
      </c>
      <c r="C10" s="17">
        <v>54</v>
      </c>
      <c r="D10" s="17">
        <v>58</v>
      </c>
      <c r="E10" s="17">
        <f t="shared" ref="E10" si="6">F10+G10</f>
        <v>11</v>
      </c>
      <c r="F10" s="17">
        <v>0</v>
      </c>
      <c r="G10" s="17">
        <v>11</v>
      </c>
      <c r="H10" s="15">
        <f>IF(B10=E10,0,(1-(B10/(B10-E10)))*-100)</f>
        <v>10.891089108910901</v>
      </c>
      <c r="I10" s="15">
        <f t="shared" ref="I10" si="7">IF(C10=F10,0,(1-(C10/(C10-F10)))*-100)</f>
        <v>0</v>
      </c>
      <c r="J10" s="15">
        <f>IF(D10=G10,0,(1-(D10/(D10-G10)))*-100)</f>
        <v>23.404255319148938</v>
      </c>
      <c r="K10" s="17">
        <f t="shared" ref="K10" si="8">L10+M10</f>
        <v>10</v>
      </c>
      <c r="L10" s="17">
        <v>-2</v>
      </c>
      <c r="M10" s="17">
        <v>12</v>
      </c>
      <c r="N10" s="15">
        <f>IF(B10=K10,0,(1-(B10/(B10-K10)))*-100)</f>
        <v>9.8039215686274606</v>
      </c>
      <c r="O10" s="15">
        <f t="shared" si="0"/>
        <v>-3.5714285714285698</v>
      </c>
      <c r="P10" s="15">
        <f t="shared" si="0"/>
        <v>26.086956521739136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2</v>
      </c>
      <c r="R18" s="17">
        <v>1</v>
      </c>
      <c r="S18" s="17">
        <v>1</v>
      </c>
      <c r="T18" s="17">
        <f t="shared" si="10"/>
        <v>2</v>
      </c>
      <c r="U18" s="17">
        <v>1</v>
      </c>
      <c r="V18" s="17">
        <v>1</v>
      </c>
      <c r="W18" s="15" t="str">
        <f t="shared" si="11"/>
        <v>皆増</v>
      </c>
      <c r="X18" s="15" t="str">
        <f t="shared" si="1"/>
        <v>皆増</v>
      </c>
      <c r="Y18" s="15" t="str">
        <f t="shared" si="1"/>
        <v>皆増</v>
      </c>
      <c r="Z18" s="17">
        <f t="shared" si="12"/>
        <v>2</v>
      </c>
      <c r="AA18" s="17">
        <v>1</v>
      </c>
      <c r="AB18" s="17">
        <v>1</v>
      </c>
      <c r="AC18" s="15" t="str">
        <f t="shared" si="13"/>
        <v>皆増</v>
      </c>
      <c r="AD18" s="15" t="str">
        <f t="shared" si="2"/>
        <v>皆増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-2</v>
      </c>
      <c r="U19" s="17">
        <v>-2</v>
      </c>
      <c r="V19" s="17">
        <v>0</v>
      </c>
      <c r="W19" s="15">
        <f t="shared" si="11"/>
        <v>-66.666666666666671</v>
      </c>
      <c r="X19" s="15">
        <f t="shared" si="1"/>
        <v>-66.666666666666671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3</v>
      </c>
      <c r="AI19" s="4">
        <f t="shared" si="3"/>
        <v>3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4</v>
      </c>
      <c r="R20" s="17">
        <v>3</v>
      </c>
      <c r="S20" s="17">
        <v>1</v>
      </c>
      <c r="T20" s="17">
        <f t="shared" si="10"/>
        <v>2</v>
      </c>
      <c r="U20" s="17">
        <v>2</v>
      </c>
      <c r="V20" s="17">
        <v>0</v>
      </c>
      <c r="W20" s="15">
        <f t="shared" si="11"/>
        <v>100</v>
      </c>
      <c r="X20" s="15">
        <f t="shared" si="1"/>
        <v>200</v>
      </c>
      <c r="Y20" s="15">
        <f t="shared" si="1"/>
        <v>0</v>
      </c>
      <c r="Z20" s="17">
        <f t="shared" si="12"/>
        <v>2</v>
      </c>
      <c r="AA20" s="17">
        <v>2</v>
      </c>
      <c r="AB20" s="17">
        <v>0</v>
      </c>
      <c r="AC20" s="15">
        <f t="shared" si="13"/>
        <v>100</v>
      </c>
      <c r="AD20" s="15">
        <f t="shared" si="2"/>
        <v>200</v>
      </c>
      <c r="AE20" s="15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-4</v>
      </c>
      <c r="U21" s="17">
        <v>-3</v>
      </c>
      <c r="V21" s="17">
        <v>-1</v>
      </c>
      <c r="W21" s="15">
        <f t="shared" si="11"/>
        <v>-66.666666666666671</v>
      </c>
      <c r="X21" s="15">
        <f t="shared" si="1"/>
        <v>-75</v>
      </c>
      <c r="Y21" s="15">
        <f t="shared" si="1"/>
        <v>-50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6</v>
      </c>
      <c r="AI21" s="4">
        <f t="shared" si="3"/>
        <v>4</v>
      </c>
      <c r="AJ21" s="4">
        <f t="shared" si="3"/>
        <v>2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1</v>
      </c>
      <c r="S22" s="17">
        <v>2</v>
      </c>
      <c r="T22" s="17">
        <f t="shared" si="10"/>
        <v>-4</v>
      </c>
      <c r="U22" s="17">
        <v>-4</v>
      </c>
      <c r="V22" s="17">
        <v>0</v>
      </c>
      <c r="W22" s="15">
        <f t="shared" si="11"/>
        <v>-57.142857142857139</v>
      </c>
      <c r="X22" s="15">
        <f t="shared" si="1"/>
        <v>-80</v>
      </c>
      <c r="Y22" s="15">
        <f t="shared" si="1"/>
        <v>0</v>
      </c>
      <c r="Z22" s="17">
        <f t="shared" si="12"/>
        <v>-5</v>
      </c>
      <c r="AA22" s="17">
        <v>-5</v>
      </c>
      <c r="AB22" s="17">
        <v>0</v>
      </c>
      <c r="AC22" s="15">
        <f t="shared" si="13"/>
        <v>-62.5</v>
      </c>
      <c r="AD22" s="15">
        <f t="shared" si="2"/>
        <v>-83.333333333333343</v>
      </c>
      <c r="AE22" s="15">
        <f t="shared" si="2"/>
        <v>0</v>
      </c>
      <c r="AH22" s="4">
        <f t="shared" si="3"/>
        <v>7</v>
      </c>
      <c r="AI22" s="4">
        <f t="shared" si="3"/>
        <v>5</v>
      </c>
      <c r="AJ22" s="4">
        <f t="shared" si="3"/>
        <v>2</v>
      </c>
      <c r="AK22" s="4">
        <f t="shared" si="4"/>
        <v>8</v>
      </c>
      <c r="AL22" s="4">
        <f t="shared" si="4"/>
        <v>6</v>
      </c>
      <c r="AM22" s="4">
        <f t="shared" si="4"/>
        <v>2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11</v>
      </c>
      <c r="R23" s="17">
        <v>10</v>
      </c>
      <c r="S23" s="17">
        <v>1</v>
      </c>
      <c r="T23" s="17">
        <f t="shared" si="10"/>
        <v>5</v>
      </c>
      <c r="U23" s="17">
        <v>7</v>
      </c>
      <c r="V23" s="17">
        <v>-2</v>
      </c>
      <c r="W23" s="15">
        <f t="shared" si="11"/>
        <v>83.333333333333329</v>
      </c>
      <c r="X23" s="15">
        <f t="shared" si="1"/>
        <v>233.33333333333334</v>
      </c>
      <c r="Y23" s="15">
        <f t="shared" si="1"/>
        <v>-66.666666666666671</v>
      </c>
      <c r="Z23" s="17">
        <f t="shared" si="12"/>
        <v>2</v>
      </c>
      <c r="AA23" s="17">
        <v>4</v>
      </c>
      <c r="AB23" s="17">
        <v>-2</v>
      </c>
      <c r="AC23" s="15">
        <f t="shared" si="13"/>
        <v>22.222222222222232</v>
      </c>
      <c r="AD23" s="15">
        <f t="shared" si="2"/>
        <v>66.666666666666671</v>
      </c>
      <c r="AE23" s="15">
        <f t="shared" si="2"/>
        <v>-66.666666666666671</v>
      </c>
      <c r="AH23" s="4">
        <f t="shared" si="3"/>
        <v>6</v>
      </c>
      <c r="AI23" s="4">
        <f t="shared" si="3"/>
        <v>3</v>
      </c>
      <c r="AJ23" s="4">
        <f t="shared" si="3"/>
        <v>3</v>
      </c>
      <c r="AK23" s="4">
        <f t="shared" si="4"/>
        <v>9</v>
      </c>
      <c r="AL23" s="4">
        <f t="shared" si="4"/>
        <v>6</v>
      </c>
      <c r="AM23" s="4">
        <f t="shared" si="4"/>
        <v>3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20</v>
      </c>
      <c r="R24" s="17">
        <v>13</v>
      </c>
      <c r="S24" s="17">
        <v>7</v>
      </c>
      <c r="T24" s="17">
        <f t="shared" si="10"/>
        <v>3</v>
      </c>
      <c r="U24" s="17">
        <v>0</v>
      </c>
      <c r="V24" s="17">
        <v>3</v>
      </c>
      <c r="W24" s="15">
        <f t="shared" si="11"/>
        <v>17.647058823529417</v>
      </c>
      <c r="X24" s="15">
        <f t="shared" si="1"/>
        <v>0</v>
      </c>
      <c r="Y24" s="15">
        <f t="shared" si="1"/>
        <v>75</v>
      </c>
      <c r="Z24" s="17">
        <f t="shared" si="12"/>
        <v>5</v>
      </c>
      <c r="AA24" s="17">
        <v>5</v>
      </c>
      <c r="AB24" s="17">
        <v>0</v>
      </c>
      <c r="AC24" s="15">
        <f t="shared" si="13"/>
        <v>33.333333333333329</v>
      </c>
      <c r="AD24" s="15">
        <f t="shared" si="2"/>
        <v>62.5</v>
      </c>
      <c r="AE24" s="15">
        <f t="shared" si="2"/>
        <v>0</v>
      </c>
      <c r="AH24" s="4">
        <f t="shared" si="3"/>
        <v>17</v>
      </c>
      <c r="AI24" s="4">
        <f t="shared" si="3"/>
        <v>13</v>
      </c>
      <c r="AJ24" s="4">
        <f t="shared" si="3"/>
        <v>4</v>
      </c>
      <c r="AK24" s="4">
        <f t="shared" si="4"/>
        <v>15</v>
      </c>
      <c r="AL24" s="4">
        <f t="shared" si="4"/>
        <v>8</v>
      </c>
      <c r="AM24" s="4">
        <f t="shared" si="4"/>
        <v>7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19</v>
      </c>
      <c r="R25" s="17">
        <v>9</v>
      </c>
      <c r="S25" s="17">
        <v>10</v>
      </c>
      <c r="T25" s="17">
        <f t="shared" si="10"/>
        <v>0</v>
      </c>
      <c r="U25" s="17">
        <v>-4</v>
      </c>
      <c r="V25" s="17">
        <v>4</v>
      </c>
      <c r="W25" s="15">
        <f t="shared" si="11"/>
        <v>0</v>
      </c>
      <c r="X25" s="15">
        <f t="shared" si="1"/>
        <v>-30.76923076923077</v>
      </c>
      <c r="Y25" s="15">
        <f t="shared" si="1"/>
        <v>66.666666666666671</v>
      </c>
      <c r="Z25" s="17">
        <f t="shared" si="12"/>
        <v>3</v>
      </c>
      <c r="AA25" s="17">
        <v>-1</v>
      </c>
      <c r="AB25" s="17">
        <v>4</v>
      </c>
      <c r="AC25" s="15">
        <f t="shared" si="13"/>
        <v>18.75</v>
      </c>
      <c r="AD25" s="15">
        <f t="shared" si="2"/>
        <v>-9.9999999999999982</v>
      </c>
      <c r="AE25" s="15">
        <f t="shared" si="2"/>
        <v>66.666666666666671</v>
      </c>
      <c r="AH25" s="4">
        <f t="shared" si="3"/>
        <v>19</v>
      </c>
      <c r="AI25" s="4">
        <f t="shared" si="3"/>
        <v>13</v>
      </c>
      <c r="AJ25" s="4">
        <f t="shared" si="3"/>
        <v>6</v>
      </c>
      <c r="AK25" s="4">
        <f t="shared" si="4"/>
        <v>16</v>
      </c>
      <c r="AL25" s="4">
        <f t="shared" si="4"/>
        <v>10</v>
      </c>
      <c r="AM25" s="4">
        <f t="shared" si="4"/>
        <v>6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25</v>
      </c>
      <c r="R26" s="17">
        <v>18</v>
      </c>
      <c r="S26" s="17">
        <v>7</v>
      </c>
      <c r="T26" s="17">
        <f t="shared" si="10"/>
        <v>1</v>
      </c>
      <c r="U26" s="17">
        <v>8</v>
      </c>
      <c r="V26" s="17">
        <v>-7</v>
      </c>
      <c r="W26" s="15">
        <f t="shared" si="11"/>
        <v>4.1666666666666741</v>
      </c>
      <c r="X26" s="15">
        <f t="shared" si="1"/>
        <v>80</v>
      </c>
      <c r="Y26" s="15">
        <f t="shared" si="1"/>
        <v>-50</v>
      </c>
      <c r="Z26" s="17">
        <f t="shared" si="12"/>
        <v>-4</v>
      </c>
      <c r="AA26" s="17">
        <v>3</v>
      </c>
      <c r="AB26" s="17">
        <v>-7</v>
      </c>
      <c r="AC26" s="15">
        <f t="shared" si="13"/>
        <v>-13.793103448275868</v>
      </c>
      <c r="AD26" s="15">
        <f t="shared" si="2"/>
        <v>19.999999999999996</v>
      </c>
      <c r="AE26" s="15">
        <f t="shared" si="2"/>
        <v>-50</v>
      </c>
      <c r="AH26" s="4">
        <f t="shared" si="3"/>
        <v>24</v>
      </c>
      <c r="AI26" s="4">
        <f t="shared" si="3"/>
        <v>10</v>
      </c>
      <c r="AJ26" s="4">
        <f t="shared" si="3"/>
        <v>14</v>
      </c>
      <c r="AK26" s="4">
        <f t="shared" si="4"/>
        <v>29</v>
      </c>
      <c r="AL26" s="4">
        <f t="shared" si="4"/>
        <v>15</v>
      </c>
      <c r="AM26" s="4">
        <f t="shared" si="4"/>
        <v>14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42</v>
      </c>
      <c r="R27" s="17">
        <v>16</v>
      </c>
      <c r="S27" s="17">
        <v>26</v>
      </c>
      <c r="T27" s="17">
        <f t="shared" si="10"/>
        <v>13</v>
      </c>
      <c r="U27" s="17">
        <v>5</v>
      </c>
      <c r="V27" s="17">
        <v>8</v>
      </c>
      <c r="W27" s="15">
        <f t="shared" si="11"/>
        <v>44.827586206896555</v>
      </c>
      <c r="X27" s="15">
        <f t="shared" si="1"/>
        <v>45.45454545454546</v>
      </c>
      <c r="Y27" s="15">
        <f t="shared" si="1"/>
        <v>44.444444444444443</v>
      </c>
      <c r="Z27" s="17">
        <f t="shared" si="12"/>
        <v>6</v>
      </c>
      <c r="AA27" s="17">
        <v>-4</v>
      </c>
      <c r="AB27" s="17">
        <v>10</v>
      </c>
      <c r="AC27" s="15">
        <f t="shared" si="13"/>
        <v>16.666666666666675</v>
      </c>
      <c r="AD27" s="15">
        <f t="shared" si="2"/>
        <v>-19.999999999999996</v>
      </c>
      <c r="AE27" s="15">
        <f t="shared" si="2"/>
        <v>62.5</v>
      </c>
      <c r="AH27" s="4">
        <f t="shared" si="3"/>
        <v>29</v>
      </c>
      <c r="AI27" s="4">
        <f t="shared" si="3"/>
        <v>11</v>
      </c>
      <c r="AJ27" s="4">
        <f t="shared" si="3"/>
        <v>18</v>
      </c>
      <c r="AK27" s="4">
        <f t="shared" si="4"/>
        <v>36</v>
      </c>
      <c r="AL27" s="4">
        <f t="shared" si="4"/>
        <v>20</v>
      </c>
      <c r="AM27" s="4">
        <f t="shared" si="4"/>
        <v>16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35</v>
      </c>
      <c r="R28" s="17">
        <v>11</v>
      </c>
      <c r="S28" s="17">
        <v>24</v>
      </c>
      <c r="T28" s="17">
        <f t="shared" si="10"/>
        <v>-3</v>
      </c>
      <c r="U28" s="17">
        <v>-9</v>
      </c>
      <c r="V28" s="17">
        <v>6</v>
      </c>
      <c r="W28" s="15">
        <f t="shared" si="11"/>
        <v>-7.8947368421052655</v>
      </c>
      <c r="X28" s="15">
        <f t="shared" si="1"/>
        <v>-44.999999999999993</v>
      </c>
      <c r="Y28" s="15">
        <f t="shared" si="1"/>
        <v>33.333333333333329</v>
      </c>
      <c r="Z28" s="17">
        <f t="shared" si="12"/>
        <v>-5</v>
      </c>
      <c r="AA28" s="17">
        <v>-5</v>
      </c>
      <c r="AB28" s="17">
        <v>0</v>
      </c>
      <c r="AC28" s="15">
        <f t="shared" si="13"/>
        <v>-12.5</v>
      </c>
      <c r="AD28" s="15">
        <f t="shared" si="2"/>
        <v>-31.25</v>
      </c>
      <c r="AE28" s="15">
        <f t="shared" si="2"/>
        <v>0</v>
      </c>
      <c r="AH28" s="4">
        <f t="shared" si="3"/>
        <v>38</v>
      </c>
      <c r="AI28" s="4">
        <f t="shared" si="3"/>
        <v>20</v>
      </c>
      <c r="AJ28" s="4">
        <f t="shared" si="3"/>
        <v>18</v>
      </c>
      <c r="AK28" s="4">
        <f t="shared" si="4"/>
        <v>40</v>
      </c>
      <c r="AL28" s="4">
        <f t="shared" si="4"/>
        <v>16</v>
      </c>
      <c r="AM28" s="4">
        <f t="shared" si="4"/>
        <v>24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29</v>
      </c>
      <c r="R29" s="17">
        <v>6</v>
      </c>
      <c r="S29" s="17">
        <v>23</v>
      </c>
      <c r="T29" s="17">
        <f t="shared" si="10"/>
        <v>10</v>
      </c>
      <c r="U29" s="17">
        <v>4</v>
      </c>
      <c r="V29" s="17">
        <v>6</v>
      </c>
      <c r="W29" s="15">
        <f t="shared" si="11"/>
        <v>52.631578947368432</v>
      </c>
      <c r="X29" s="15">
        <f t="shared" si="1"/>
        <v>200</v>
      </c>
      <c r="Y29" s="15">
        <f t="shared" si="1"/>
        <v>35.294117647058833</v>
      </c>
      <c r="Z29" s="17">
        <f t="shared" si="12"/>
        <v>11</v>
      </c>
      <c r="AA29" s="17">
        <v>-1</v>
      </c>
      <c r="AB29" s="17">
        <v>12</v>
      </c>
      <c r="AC29" s="15">
        <f t="shared" si="13"/>
        <v>61.111111111111114</v>
      </c>
      <c r="AD29" s="15">
        <f t="shared" si="2"/>
        <v>-14.28571428571429</v>
      </c>
      <c r="AE29" s="15">
        <f t="shared" si="2"/>
        <v>109.09090909090908</v>
      </c>
      <c r="AH29" s="4">
        <f t="shared" si="3"/>
        <v>19</v>
      </c>
      <c r="AI29" s="4">
        <f t="shared" si="3"/>
        <v>2</v>
      </c>
      <c r="AJ29" s="4">
        <f t="shared" si="3"/>
        <v>17</v>
      </c>
      <c r="AK29" s="4">
        <f t="shared" si="4"/>
        <v>18</v>
      </c>
      <c r="AL29" s="4">
        <f t="shared" si="4"/>
        <v>7</v>
      </c>
      <c r="AM29" s="4">
        <f t="shared" si="4"/>
        <v>11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0</v>
      </c>
      <c r="S30" s="17">
        <v>5</v>
      </c>
      <c r="T30" s="17">
        <f t="shared" si="10"/>
        <v>-1</v>
      </c>
      <c r="U30" s="17">
        <v>0</v>
      </c>
      <c r="V30" s="17">
        <v>-1</v>
      </c>
      <c r="W30" s="15">
        <f t="shared" si="11"/>
        <v>-16.666666666666664</v>
      </c>
      <c r="X30" s="15">
        <f t="shared" si="1"/>
        <v>0</v>
      </c>
      <c r="Y30" s="15">
        <f t="shared" si="1"/>
        <v>-16.666666666666664</v>
      </c>
      <c r="Z30" s="17">
        <f t="shared" si="12"/>
        <v>3</v>
      </c>
      <c r="AA30" s="17">
        <v>0</v>
      </c>
      <c r="AB30" s="17">
        <v>3</v>
      </c>
      <c r="AC30" s="15">
        <f t="shared" si="13"/>
        <v>150</v>
      </c>
      <c r="AD30" s="15">
        <f t="shared" si="2"/>
        <v>0</v>
      </c>
      <c r="AE30" s="15">
        <f t="shared" si="2"/>
        <v>150</v>
      </c>
      <c r="AH30" s="4">
        <f t="shared" si="3"/>
        <v>6</v>
      </c>
      <c r="AI30" s="4">
        <f t="shared" si="3"/>
        <v>0</v>
      </c>
      <c r="AJ30" s="4">
        <f t="shared" si="3"/>
        <v>6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12</v>
      </c>
      <c r="R33" s="17">
        <f t="shared" si="19"/>
        <v>7</v>
      </c>
      <c r="S33" s="17">
        <f>SUM(S13:S22)</f>
        <v>5</v>
      </c>
      <c r="T33" s="17">
        <f t="shared" si="19"/>
        <v>-7</v>
      </c>
      <c r="U33" s="17">
        <f t="shared" si="19"/>
        <v>-7</v>
      </c>
      <c r="V33" s="17">
        <f t="shared" si="19"/>
        <v>0</v>
      </c>
      <c r="W33" s="15">
        <f t="shared" si="15"/>
        <v>-36.842105263157897</v>
      </c>
      <c r="X33" s="15">
        <f t="shared" si="15"/>
        <v>-50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-12.5</v>
      </c>
      <c r="AE33" s="15">
        <f t="shared" si="17"/>
        <v>25</v>
      </c>
      <c r="AH33" s="4">
        <f t="shared" ref="AH33:AJ33" si="21">SUM(AH13:AH22)</f>
        <v>19</v>
      </c>
      <c r="AI33" s="4">
        <f t="shared" si="21"/>
        <v>14</v>
      </c>
      <c r="AJ33" s="4">
        <f t="shared" si="21"/>
        <v>5</v>
      </c>
      <c r="AK33" s="4">
        <f>SUM(AK13:AK22)</f>
        <v>12</v>
      </c>
      <c r="AL33" s="4">
        <f>SUM(AL13:AL22)</f>
        <v>8</v>
      </c>
      <c r="AM33" s="4">
        <f>SUM(AM13:AM22)</f>
        <v>4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186</v>
      </c>
      <c r="R34" s="17">
        <f t="shared" si="22"/>
        <v>83</v>
      </c>
      <c r="S34" s="17">
        <f t="shared" si="22"/>
        <v>103</v>
      </c>
      <c r="T34" s="17">
        <f t="shared" si="22"/>
        <v>28</v>
      </c>
      <c r="U34" s="17">
        <f t="shared" si="22"/>
        <v>11</v>
      </c>
      <c r="V34" s="17">
        <f t="shared" si="22"/>
        <v>17</v>
      </c>
      <c r="W34" s="15">
        <f t="shared" si="15"/>
        <v>17.721518987341778</v>
      </c>
      <c r="X34" s="15">
        <f t="shared" si="15"/>
        <v>15.277777777777768</v>
      </c>
      <c r="Y34" s="15">
        <f t="shared" si="15"/>
        <v>19.767441860465105</v>
      </c>
      <c r="Z34" s="17">
        <f t="shared" ref="Z34:AB34" si="23">SUM(Z23:Z30)</f>
        <v>21</v>
      </c>
      <c r="AA34" s="17">
        <f t="shared" si="23"/>
        <v>1</v>
      </c>
      <c r="AB34" s="17">
        <f t="shared" si="23"/>
        <v>20</v>
      </c>
      <c r="AC34" s="15">
        <f t="shared" si="17"/>
        <v>12.72727272727272</v>
      </c>
      <c r="AD34" s="15">
        <f t="shared" si="17"/>
        <v>1.2195121951219523</v>
      </c>
      <c r="AE34" s="15">
        <f t="shared" si="17"/>
        <v>24.096385542168687</v>
      </c>
      <c r="AH34" s="4">
        <f t="shared" ref="AH34:AJ34" si="24">SUM(AH23:AH30)</f>
        <v>158</v>
      </c>
      <c r="AI34" s="4">
        <f t="shared" si="24"/>
        <v>72</v>
      </c>
      <c r="AJ34" s="4">
        <f t="shared" si="24"/>
        <v>86</v>
      </c>
      <c r="AK34" s="4">
        <f>SUM(AK23:AK30)</f>
        <v>165</v>
      </c>
      <c r="AL34" s="4">
        <f>SUM(AL23:AL30)</f>
        <v>82</v>
      </c>
      <c r="AM34" s="4">
        <f>SUM(AM23:AM30)</f>
        <v>83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155</v>
      </c>
      <c r="R35" s="17">
        <f t="shared" si="25"/>
        <v>60</v>
      </c>
      <c r="S35" s="17">
        <f t="shared" si="25"/>
        <v>95</v>
      </c>
      <c r="T35" s="17">
        <f t="shared" si="25"/>
        <v>20</v>
      </c>
      <c r="U35" s="17">
        <f t="shared" si="25"/>
        <v>4</v>
      </c>
      <c r="V35" s="17">
        <f t="shared" si="25"/>
        <v>16</v>
      </c>
      <c r="W35" s="15">
        <f t="shared" si="15"/>
        <v>14.814814814814813</v>
      </c>
      <c r="X35" s="15">
        <f t="shared" si="15"/>
        <v>7.1428571428571397</v>
      </c>
      <c r="Y35" s="15">
        <f t="shared" si="15"/>
        <v>20.253164556962023</v>
      </c>
      <c r="Z35" s="17">
        <f t="shared" ref="Z35:AB35" si="26">SUM(Z25:Z30)</f>
        <v>14</v>
      </c>
      <c r="AA35" s="17">
        <f t="shared" si="26"/>
        <v>-8</v>
      </c>
      <c r="AB35" s="17">
        <f t="shared" si="26"/>
        <v>22</v>
      </c>
      <c r="AC35" s="15">
        <f t="shared" si="17"/>
        <v>9.9290780141843893</v>
      </c>
      <c r="AD35" s="15">
        <f t="shared" si="17"/>
        <v>-11.764705882352944</v>
      </c>
      <c r="AE35" s="15">
        <f t="shared" si="17"/>
        <v>30.136986301369873</v>
      </c>
      <c r="AH35" s="4">
        <f t="shared" ref="AH35:AJ35" si="27">SUM(AH25:AH30)</f>
        <v>135</v>
      </c>
      <c r="AI35" s="4">
        <f t="shared" si="27"/>
        <v>56</v>
      </c>
      <c r="AJ35" s="4">
        <f t="shared" si="27"/>
        <v>79</v>
      </c>
      <c r="AK35" s="4">
        <f>SUM(AK25:AK30)</f>
        <v>141</v>
      </c>
      <c r="AL35" s="4">
        <f>SUM(AL25:AL30)</f>
        <v>68</v>
      </c>
      <c r="AM35" s="4">
        <f>SUM(AM25:AM30)</f>
        <v>73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111</v>
      </c>
      <c r="R36" s="17">
        <f t="shared" si="28"/>
        <v>33</v>
      </c>
      <c r="S36" s="17">
        <f t="shared" si="28"/>
        <v>78</v>
      </c>
      <c r="T36" s="17">
        <f t="shared" si="28"/>
        <v>19</v>
      </c>
      <c r="U36" s="17">
        <f t="shared" si="28"/>
        <v>0</v>
      </c>
      <c r="V36" s="17">
        <f t="shared" si="28"/>
        <v>19</v>
      </c>
      <c r="W36" s="15">
        <f t="shared" si="15"/>
        <v>20.65217391304348</v>
      </c>
      <c r="X36" s="15">
        <f t="shared" si="15"/>
        <v>0</v>
      </c>
      <c r="Y36" s="15">
        <f t="shared" si="15"/>
        <v>32.203389830508478</v>
      </c>
      <c r="Z36" s="17">
        <f t="shared" ref="Z36:AB36" si="29">SUM(Z27:Z30)</f>
        <v>15</v>
      </c>
      <c r="AA36" s="17">
        <f t="shared" si="29"/>
        <v>-10</v>
      </c>
      <c r="AB36" s="17">
        <f t="shared" si="29"/>
        <v>25</v>
      </c>
      <c r="AC36" s="15">
        <f t="shared" si="17"/>
        <v>15.625</v>
      </c>
      <c r="AD36" s="15">
        <f t="shared" si="17"/>
        <v>-23.255813953488371</v>
      </c>
      <c r="AE36" s="15">
        <f t="shared" si="17"/>
        <v>47.169811320754704</v>
      </c>
      <c r="AH36" s="4">
        <f t="shared" ref="AH36:AJ36" si="30">SUM(AH27:AH30)</f>
        <v>92</v>
      </c>
      <c r="AI36" s="4">
        <f t="shared" si="30"/>
        <v>33</v>
      </c>
      <c r="AJ36" s="4">
        <f t="shared" si="30"/>
        <v>59</v>
      </c>
      <c r="AK36" s="4">
        <f>SUM(AK27:AK30)</f>
        <v>96</v>
      </c>
      <c r="AL36" s="4">
        <f>SUM(AL27:AL30)</f>
        <v>43</v>
      </c>
      <c r="AM36" s="4">
        <f>SUM(AM27:AM30)</f>
        <v>53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6.0606060606060606</v>
      </c>
      <c r="R39" s="12">
        <f>R33/R9*100</f>
        <v>7.7777777777777777</v>
      </c>
      <c r="S39" s="13">
        <f t="shared" si="37"/>
        <v>4.6296296296296298</v>
      </c>
      <c r="T39" s="12">
        <f>T33/T9*100</f>
        <v>-33.333333333333329</v>
      </c>
      <c r="U39" s="12">
        <f t="shared" ref="U39:V39" si="38">U33/U9*100</f>
        <v>-175</v>
      </c>
      <c r="V39" s="12">
        <f t="shared" si="38"/>
        <v>0</v>
      </c>
      <c r="W39" s="12">
        <f>Q39-AH39</f>
        <v>-4.6738572162300969</v>
      </c>
      <c r="X39" s="12">
        <f t="shared" si="33"/>
        <v>-8.5012919896640824</v>
      </c>
      <c r="Y39" s="12">
        <f>S39-AJ39</f>
        <v>-0.86487586487586476</v>
      </c>
      <c r="Z39" s="12">
        <f t="shared" si="37"/>
        <v>0</v>
      </c>
      <c r="AA39" s="12" t="e">
        <f t="shared" si="37"/>
        <v>#DIV/0!</v>
      </c>
      <c r="AB39" s="12">
        <f t="shared" si="37"/>
        <v>4.7619047619047619</v>
      </c>
      <c r="AC39" s="12">
        <f>Q39-AK39</f>
        <v>-0.71905495634309169</v>
      </c>
      <c r="AD39" s="12">
        <f t="shared" si="35"/>
        <v>-1.1111111111111116</v>
      </c>
      <c r="AE39" s="12">
        <f t="shared" si="35"/>
        <v>3.1928480204342691E-2</v>
      </c>
      <c r="AH39" s="12">
        <f t="shared" ref="AH39:AJ39" si="39">AH33/AH9*100</f>
        <v>10.734463276836157</v>
      </c>
      <c r="AI39" s="12">
        <f t="shared" si="39"/>
        <v>16.279069767441861</v>
      </c>
      <c r="AJ39" s="12">
        <f t="shared" si="39"/>
        <v>5.4945054945054945</v>
      </c>
      <c r="AK39" s="12">
        <f>AK33/AK9*100</f>
        <v>6.7796610169491522</v>
      </c>
      <c r="AL39" s="12">
        <f>AL33/AL9*100</f>
        <v>8.8888888888888893</v>
      </c>
      <c r="AM39" s="12">
        <f>AM33/AM9*100</f>
        <v>4.5977011494252871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93.939393939393938</v>
      </c>
      <c r="R40" s="12">
        <f t="shared" si="40"/>
        <v>92.222222222222229</v>
      </c>
      <c r="S40" s="12">
        <f t="shared" si="40"/>
        <v>95.370370370370367</v>
      </c>
      <c r="T40" s="12">
        <f>T34/T9*100</f>
        <v>133.33333333333331</v>
      </c>
      <c r="U40" s="12">
        <f t="shared" ref="U40:V40" si="41">U34/U9*100</f>
        <v>275</v>
      </c>
      <c r="V40" s="12">
        <f t="shared" si="41"/>
        <v>100</v>
      </c>
      <c r="W40" s="12">
        <f t="shared" ref="W40:W42" si="42">Q40-AH40</f>
        <v>4.6738572162300898</v>
      </c>
      <c r="X40" s="12">
        <f t="shared" si="33"/>
        <v>8.5012919896640824</v>
      </c>
      <c r="Y40" s="12">
        <f>S40-AJ40</f>
        <v>0.86487586487587009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95.238095238095227</v>
      </c>
      <c r="AC40" s="12">
        <f t="shared" ref="AC40:AC42" si="44">Q40-AK40</f>
        <v>0.71905495634310057</v>
      </c>
      <c r="AD40" s="12">
        <f t="shared" si="35"/>
        <v>1.1111111111111143</v>
      </c>
      <c r="AE40" s="12">
        <f t="shared" si="35"/>
        <v>-3.1928480204342691E-2</v>
      </c>
      <c r="AH40" s="12">
        <f t="shared" ref="AH40:AJ40" si="45">AH34/AH9*100</f>
        <v>89.265536723163848</v>
      </c>
      <c r="AI40" s="12">
        <f t="shared" si="45"/>
        <v>83.720930232558146</v>
      </c>
      <c r="AJ40" s="12">
        <f t="shared" si="45"/>
        <v>94.505494505494497</v>
      </c>
      <c r="AK40" s="12">
        <f>AK34/AK9*100</f>
        <v>93.220338983050837</v>
      </c>
      <c r="AL40" s="12">
        <f>AL34/AL9*100</f>
        <v>91.111111111111114</v>
      </c>
      <c r="AM40" s="12">
        <f>AM34/AM9*100</f>
        <v>95.402298850574709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78.282828282828291</v>
      </c>
      <c r="R41" s="12">
        <f t="shared" si="46"/>
        <v>66.666666666666657</v>
      </c>
      <c r="S41" s="12">
        <f t="shared" si="46"/>
        <v>87.962962962962962</v>
      </c>
      <c r="T41" s="12">
        <f>T35/T9*100</f>
        <v>95.238095238095227</v>
      </c>
      <c r="U41" s="12">
        <f t="shared" ref="U41:V41" si="47">U35/U9*100</f>
        <v>100</v>
      </c>
      <c r="V41" s="12">
        <f t="shared" si="47"/>
        <v>94.117647058823522</v>
      </c>
      <c r="W41" s="12">
        <f t="shared" si="42"/>
        <v>2.0116418421503255</v>
      </c>
      <c r="X41" s="12">
        <f t="shared" si="33"/>
        <v>1.5503875968992133</v>
      </c>
      <c r="Y41" s="12">
        <f>S41-AJ41</f>
        <v>1.1497761497761445</v>
      </c>
      <c r="Z41" s="12">
        <f>Z35/Z9*100</f>
        <v>66.666666666666657</v>
      </c>
      <c r="AA41" s="12" t="e">
        <f t="shared" ref="AA41:AB41" si="48">AA35/AA9*100</f>
        <v>#DIV/0!</v>
      </c>
      <c r="AB41" s="12">
        <f t="shared" si="48"/>
        <v>104.76190476190477</v>
      </c>
      <c r="AC41" s="12">
        <f t="shared" si="44"/>
        <v>-1.3781886663242489</v>
      </c>
      <c r="AD41" s="12">
        <f>R41-AL41</f>
        <v>-8.8888888888888999</v>
      </c>
      <c r="AE41" s="12">
        <f t="shared" si="35"/>
        <v>4.0549169859514649</v>
      </c>
      <c r="AH41" s="12">
        <f>AH35/AH9*100</f>
        <v>76.271186440677965</v>
      </c>
      <c r="AI41" s="12">
        <f>AI35/AI9*100</f>
        <v>65.116279069767444</v>
      </c>
      <c r="AJ41" s="12">
        <f>AJ35/AJ9*100</f>
        <v>86.813186813186817</v>
      </c>
      <c r="AK41" s="12">
        <f t="shared" ref="AK41:AM41" si="49">AK35/AK9*100</f>
        <v>79.66101694915254</v>
      </c>
      <c r="AL41" s="12">
        <f t="shared" si="49"/>
        <v>75.555555555555557</v>
      </c>
      <c r="AM41" s="12">
        <f t="shared" si="49"/>
        <v>83.908045977011497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56.060606060606055</v>
      </c>
      <c r="R42" s="12">
        <f t="shared" si="50"/>
        <v>36.666666666666664</v>
      </c>
      <c r="S42" s="12">
        <f t="shared" si="50"/>
        <v>72.222222222222214</v>
      </c>
      <c r="T42" s="12">
        <f t="shared" si="50"/>
        <v>90.476190476190482</v>
      </c>
      <c r="U42" s="12">
        <f t="shared" si="50"/>
        <v>0</v>
      </c>
      <c r="V42" s="12">
        <f t="shared" si="50"/>
        <v>111.76470588235294</v>
      </c>
      <c r="W42" s="12">
        <f t="shared" si="42"/>
        <v>4.0832049306625535</v>
      </c>
      <c r="X42" s="12">
        <f t="shared" si="33"/>
        <v>-1.7054263565891503</v>
      </c>
      <c r="Y42" s="12">
        <f>S42-AJ42</f>
        <v>7.3870573870573821</v>
      </c>
      <c r="Z42" s="12">
        <f t="shared" si="50"/>
        <v>71.428571428571431</v>
      </c>
      <c r="AA42" s="12" t="e">
        <f t="shared" si="50"/>
        <v>#DIV/0!</v>
      </c>
      <c r="AB42" s="12">
        <f t="shared" si="50"/>
        <v>119.04761904761905</v>
      </c>
      <c r="AC42" s="12">
        <f t="shared" si="44"/>
        <v>1.8233179250128373</v>
      </c>
      <c r="AD42" s="12">
        <f>R42-AL42</f>
        <v>-11.111111111111114</v>
      </c>
      <c r="AE42" s="12">
        <f t="shared" si="35"/>
        <v>11.302681992337156</v>
      </c>
      <c r="AH42" s="12">
        <f t="shared" ref="AH42:AJ42" si="51">AH36/AH9*100</f>
        <v>51.977401129943502</v>
      </c>
      <c r="AI42" s="12">
        <f t="shared" si="51"/>
        <v>38.372093023255815</v>
      </c>
      <c r="AJ42" s="12">
        <f t="shared" si="51"/>
        <v>64.835164835164832</v>
      </c>
      <c r="AK42" s="12">
        <f>AK36/AK9*100</f>
        <v>54.237288135593218</v>
      </c>
      <c r="AL42" s="12">
        <f>AL36/AL9*100</f>
        <v>47.777777777777779</v>
      </c>
      <c r="AM42" s="12">
        <f>AM36/AM9*100</f>
        <v>60.919540229885058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4</v>
      </c>
      <c r="R9" s="17">
        <f>SUM(R10:R30)</f>
        <v>3</v>
      </c>
      <c r="S9" s="17">
        <f>SUM(S10:S30)</f>
        <v>1</v>
      </c>
      <c r="T9" s="17">
        <f>U9+V9</f>
        <v>-5</v>
      </c>
      <c r="U9" s="17">
        <f>SUM(U10:U30)</f>
        <v>-2</v>
      </c>
      <c r="V9" s="17">
        <f>SUM(V10:V30)</f>
        <v>-3</v>
      </c>
      <c r="W9" s="15">
        <f>IF(Q9=T9,IF(Q9&gt;0,"皆増",0),(1-(Q9/(Q9-T9)))*-100)</f>
        <v>-55.555555555555557</v>
      </c>
      <c r="X9" s="15">
        <f t="shared" ref="X9:Y30" si="1">IF(R9=U9,IF(R9&gt;0,"皆増",0),(1-(R9/(R9-U9)))*-100)</f>
        <v>-40</v>
      </c>
      <c r="Y9" s="15">
        <f t="shared" si="1"/>
        <v>-75</v>
      </c>
      <c r="Z9" s="17">
        <f>AA9+AB9</f>
        <v>-2</v>
      </c>
      <c r="AA9" s="17">
        <f>SUM(AA10:AA30)</f>
        <v>1</v>
      </c>
      <c r="AB9" s="17">
        <f>SUM(AB10:AB30)</f>
        <v>-3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50</v>
      </c>
      <c r="AE9" s="15">
        <f t="shared" si="2"/>
        <v>-75</v>
      </c>
      <c r="AH9" s="4">
        <f t="shared" ref="AH9:AJ30" si="3">Q9-T9</f>
        <v>9</v>
      </c>
      <c r="AI9" s="4">
        <f t="shared" si="3"/>
        <v>5</v>
      </c>
      <c r="AJ9" s="4">
        <f t="shared" si="3"/>
        <v>4</v>
      </c>
      <c r="AK9" s="4">
        <f t="shared" ref="AK9:AM30" si="4">Q9-Z9</f>
        <v>6</v>
      </c>
      <c r="AL9" s="4">
        <f t="shared" si="4"/>
        <v>2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-66.666666666666671</v>
      </c>
      <c r="X27" s="15">
        <f t="shared" si="1"/>
        <v>-50</v>
      </c>
      <c r="Y27" s="15">
        <f t="shared" si="1"/>
        <v>-100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-50</v>
      </c>
      <c r="Y28" s="15">
        <f t="shared" si="1"/>
        <v>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-100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-5</v>
      </c>
      <c r="U34" s="17">
        <f t="shared" si="22"/>
        <v>-2</v>
      </c>
      <c r="V34" s="17">
        <f t="shared" si="22"/>
        <v>-3</v>
      </c>
      <c r="W34" s="15">
        <f t="shared" si="15"/>
        <v>-55.555555555555557</v>
      </c>
      <c r="X34" s="15">
        <f t="shared" si="15"/>
        <v>-40</v>
      </c>
      <c r="Y34" s="15">
        <f t="shared" si="15"/>
        <v>-75</v>
      </c>
      <c r="Z34" s="17">
        <f t="shared" ref="Z34:AB34" si="23">SUM(Z23:Z30)</f>
        <v>-1</v>
      </c>
      <c r="AA34" s="17">
        <f t="shared" si="23"/>
        <v>1</v>
      </c>
      <c r="AB34" s="17">
        <f t="shared" si="23"/>
        <v>-2</v>
      </c>
      <c r="AC34" s="15">
        <f t="shared" si="17"/>
        <v>-19.999999999999996</v>
      </c>
      <c r="AD34" s="15">
        <f t="shared" si="17"/>
        <v>50</v>
      </c>
      <c r="AE34" s="15">
        <f t="shared" si="17"/>
        <v>-66.666666666666671</v>
      </c>
      <c r="AH34" s="4">
        <f t="shared" ref="AH34:AJ34" si="24">SUM(AH23:AH30)</f>
        <v>9</v>
      </c>
      <c r="AI34" s="4">
        <f t="shared" si="24"/>
        <v>5</v>
      </c>
      <c r="AJ34" s="4">
        <f t="shared" si="24"/>
        <v>4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-5</v>
      </c>
      <c r="U35" s="17">
        <f t="shared" si="25"/>
        <v>-2</v>
      </c>
      <c r="V35" s="17">
        <f t="shared" si="25"/>
        <v>-3</v>
      </c>
      <c r="W35" s="15">
        <f t="shared" si="15"/>
        <v>-55.555555555555557</v>
      </c>
      <c r="X35" s="15">
        <f t="shared" si="15"/>
        <v>-40</v>
      </c>
      <c r="Y35" s="15">
        <f t="shared" si="15"/>
        <v>-75</v>
      </c>
      <c r="Z35" s="17">
        <f t="shared" ref="Z35:AB35" si="26">SUM(Z25:Z30)</f>
        <v>-1</v>
      </c>
      <c r="AA35" s="17">
        <f t="shared" si="26"/>
        <v>1</v>
      </c>
      <c r="AB35" s="17">
        <f t="shared" si="26"/>
        <v>-2</v>
      </c>
      <c r="AC35" s="15">
        <f t="shared" si="17"/>
        <v>-19.999999999999996</v>
      </c>
      <c r="AD35" s="15">
        <f t="shared" si="17"/>
        <v>50</v>
      </c>
      <c r="AE35" s="15">
        <f t="shared" si="17"/>
        <v>-66.666666666666671</v>
      </c>
      <c r="AH35" s="4">
        <f t="shared" ref="AH35:AJ35" si="27">SUM(AH25:AH30)</f>
        <v>9</v>
      </c>
      <c r="AI35" s="4">
        <f t="shared" si="27"/>
        <v>5</v>
      </c>
      <c r="AJ35" s="4">
        <f t="shared" si="27"/>
        <v>4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-57.142857142857139</v>
      </c>
      <c r="X36" s="15">
        <f t="shared" si="15"/>
        <v>-50</v>
      </c>
      <c r="Y36" s="15">
        <f t="shared" si="15"/>
        <v>-66.666666666666671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100</v>
      </c>
      <c r="AE36" s="15">
        <f t="shared" si="17"/>
        <v>-50</v>
      </c>
      <c r="AH36" s="4">
        <f t="shared" ref="AH36:AJ36" si="30">SUM(AH27:AH30)</f>
        <v>7</v>
      </c>
      <c r="AI36" s="4">
        <f t="shared" si="30"/>
        <v>4</v>
      </c>
      <c r="AJ36" s="4">
        <f t="shared" si="30"/>
        <v>3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50</v>
      </c>
      <c r="AA39" s="12">
        <f t="shared" si="37"/>
        <v>0</v>
      </c>
      <c r="AB39" s="12">
        <f t="shared" si="37"/>
        <v>33.333333333333329</v>
      </c>
      <c r="AC39" s="12">
        <f>Q39-AK39</f>
        <v>-16.666666666666664</v>
      </c>
      <c r="AD39" s="12">
        <f t="shared" si="35"/>
        <v>0</v>
      </c>
      <c r="AE39" s="12">
        <f t="shared" si="35"/>
        <v>-25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16.666666666666664</v>
      </c>
      <c r="AL39" s="12">
        <f>AL33/AL9*100</f>
        <v>0</v>
      </c>
      <c r="AM39" s="12">
        <f>AM33/AM9*100</f>
        <v>25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50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16.666666666666657</v>
      </c>
      <c r="AD40" s="12">
        <f t="shared" si="35"/>
        <v>0</v>
      </c>
      <c r="AE40" s="12">
        <f t="shared" si="35"/>
        <v>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83.333333333333343</v>
      </c>
      <c r="AL40" s="12">
        <f>AL34/AL9*100</f>
        <v>100</v>
      </c>
      <c r="AM40" s="12">
        <f>AM34/AM9*100</f>
        <v>75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50</v>
      </c>
      <c r="AA41" s="12">
        <f t="shared" ref="AA41:AB41" si="48">AA35/AA9*100</f>
        <v>100</v>
      </c>
      <c r="AB41" s="12">
        <f t="shared" si="48"/>
        <v>66.666666666666657</v>
      </c>
      <c r="AC41" s="12">
        <f t="shared" si="44"/>
        <v>16.666666666666657</v>
      </c>
      <c r="AD41" s="12">
        <f>R41-AL41</f>
        <v>0</v>
      </c>
      <c r="AE41" s="12">
        <f t="shared" si="35"/>
        <v>25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100</v>
      </c>
      <c r="AM41" s="12">
        <f t="shared" si="49"/>
        <v>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66.666666666666657</v>
      </c>
      <c r="S42" s="12">
        <f t="shared" si="50"/>
        <v>100</v>
      </c>
      <c r="T42" s="12">
        <f t="shared" si="50"/>
        <v>80</v>
      </c>
      <c r="U42" s="12">
        <f t="shared" si="50"/>
        <v>100</v>
      </c>
      <c r="V42" s="12">
        <f t="shared" si="50"/>
        <v>66.666666666666657</v>
      </c>
      <c r="W42" s="12">
        <f t="shared" si="42"/>
        <v>-2.7777777777777857</v>
      </c>
      <c r="X42" s="12">
        <f t="shared" si="33"/>
        <v>-13.333333333333343</v>
      </c>
      <c r="Y42" s="12">
        <f>S42-AJ42</f>
        <v>25</v>
      </c>
      <c r="Z42" s="12">
        <f t="shared" si="50"/>
        <v>0</v>
      </c>
      <c r="AA42" s="12">
        <f t="shared" si="50"/>
        <v>100</v>
      </c>
      <c r="AB42" s="12">
        <f t="shared" si="50"/>
        <v>33.333333333333329</v>
      </c>
      <c r="AC42" s="12">
        <f t="shared" si="44"/>
        <v>25</v>
      </c>
      <c r="AD42" s="12">
        <f>R42-AL42</f>
        <v>16.666666666666657</v>
      </c>
      <c r="AE42" s="12">
        <f t="shared" si="35"/>
        <v>50</v>
      </c>
      <c r="AH42" s="12">
        <f t="shared" ref="AH42:AJ42" si="51">AH36/AH9*100</f>
        <v>77.777777777777786</v>
      </c>
      <c r="AI42" s="12">
        <f t="shared" si="51"/>
        <v>80</v>
      </c>
      <c r="AJ42" s="12">
        <f t="shared" si="51"/>
        <v>75</v>
      </c>
      <c r="AK42" s="12">
        <f>AK36/AK9*100</f>
        <v>50</v>
      </c>
      <c r="AL42" s="12">
        <f>AL36/AL9*100</f>
        <v>50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96</v>
      </c>
      <c r="C9" s="17">
        <f>SUM(C10:C30)</f>
        <v>55</v>
      </c>
      <c r="D9" s="17">
        <f>SUM(D10:D30)</f>
        <v>41</v>
      </c>
      <c r="E9" s="17">
        <f>F9+G9</f>
        <v>11</v>
      </c>
      <c r="F9" s="17">
        <f>SUM(F10:F30)</f>
        <v>9</v>
      </c>
      <c r="G9" s="17">
        <f>SUM(G10:G30)</f>
        <v>2</v>
      </c>
      <c r="H9" s="15">
        <f>IF(B9=E9,0,(1-(B9/(B9-E9)))*-100)</f>
        <v>12.941176470588234</v>
      </c>
      <c r="I9" s="15">
        <f>IF(C9=F9,0,(1-(C9/(C9-F9)))*-100)</f>
        <v>19.565217391304344</v>
      </c>
      <c r="J9" s="15">
        <f>IF(D9=G9,0,(1-(D9/(D9-G9)))*-100)</f>
        <v>5.1282051282051322</v>
      </c>
      <c r="K9" s="17">
        <f>L9+M9</f>
        <v>-10</v>
      </c>
      <c r="L9" s="17">
        <f>SUM(L10:L30)</f>
        <v>-3</v>
      </c>
      <c r="M9" s="17">
        <f>SUM(M10:M30)</f>
        <v>-7</v>
      </c>
      <c r="N9" s="15">
        <f>IF(B9=K9,0,(1-(B9/(B9-K9)))*-100)</f>
        <v>-9.4339622641509422</v>
      </c>
      <c r="O9" s="15">
        <f t="shared" ref="O9:P10" si="0">IF(C9=L9,0,(1-(C9/(C9-L9)))*-100)</f>
        <v>-5.1724137931034475</v>
      </c>
      <c r="P9" s="15">
        <f>IF(D9=M9,0,(1-(D9/(D9-M9)))*-100)</f>
        <v>-14.583333333333337</v>
      </c>
      <c r="Q9" s="17">
        <f>R9+S9</f>
        <v>186</v>
      </c>
      <c r="R9" s="17">
        <f>SUM(R10:R30)</f>
        <v>89</v>
      </c>
      <c r="S9" s="17">
        <f>SUM(S10:S30)</f>
        <v>97</v>
      </c>
      <c r="T9" s="17">
        <f>U9+V9</f>
        <v>56</v>
      </c>
      <c r="U9" s="17">
        <f>SUM(U10:U30)</f>
        <v>23</v>
      </c>
      <c r="V9" s="17">
        <f>SUM(V10:V30)</f>
        <v>33</v>
      </c>
      <c r="W9" s="15">
        <f>IF(Q9=T9,IF(Q9&gt;0,"皆増",0),(1-(Q9/(Q9-T9)))*-100)</f>
        <v>43.07692307692308</v>
      </c>
      <c r="X9" s="15">
        <f t="shared" ref="X9:Y30" si="1">IF(R9=U9,IF(R9&gt;0,"皆増",0),(1-(R9/(R9-U9)))*-100)</f>
        <v>34.848484848484837</v>
      </c>
      <c r="Y9" s="15">
        <f t="shared" si="1"/>
        <v>51.5625</v>
      </c>
      <c r="Z9" s="17">
        <f>AA9+AB9</f>
        <v>20</v>
      </c>
      <c r="AA9" s="17">
        <f>SUM(AA10:AA30)</f>
        <v>13</v>
      </c>
      <c r="AB9" s="17">
        <f>SUM(AB10:AB30)</f>
        <v>7</v>
      </c>
      <c r="AC9" s="15">
        <f>IF(Q9=Z9,IF(Q9&gt;0,"皆増",0),(1-(Q9/(Q9-Z9)))*-100)</f>
        <v>12.048192771084331</v>
      </c>
      <c r="AD9" s="15">
        <f t="shared" ref="AD9:AE30" si="2">IF(R9=AA9,IF(R9&gt;0,"皆増",0),(1-(R9/(R9-AA9)))*-100)</f>
        <v>17.105263157894733</v>
      </c>
      <c r="AE9" s="15">
        <f t="shared" si="2"/>
        <v>7.7777777777777724</v>
      </c>
      <c r="AH9" s="4">
        <f t="shared" ref="AH9:AJ30" si="3">Q9-T9</f>
        <v>130</v>
      </c>
      <c r="AI9" s="4">
        <f t="shared" si="3"/>
        <v>66</v>
      </c>
      <c r="AJ9" s="4">
        <f t="shared" si="3"/>
        <v>64</v>
      </c>
      <c r="AK9" s="4">
        <f t="shared" ref="AK9:AM30" si="4">Q9-Z9</f>
        <v>166</v>
      </c>
      <c r="AL9" s="4">
        <f t="shared" si="4"/>
        <v>76</v>
      </c>
      <c r="AM9" s="4">
        <f t="shared" si="4"/>
        <v>90</v>
      </c>
    </row>
    <row r="10" spans="1:39" s="1" customFormat="1" ht="18" customHeight="1" x14ac:dyDescent="0.15">
      <c r="A10" s="4" t="s">
        <v>1</v>
      </c>
      <c r="B10" s="17">
        <f t="shared" ref="B10" si="5">C10+D10</f>
        <v>96</v>
      </c>
      <c r="C10" s="17">
        <v>55</v>
      </c>
      <c r="D10" s="17">
        <v>41</v>
      </c>
      <c r="E10" s="17">
        <f t="shared" ref="E10" si="6">F10+G10</f>
        <v>11</v>
      </c>
      <c r="F10" s="17">
        <v>9</v>
      </c>
      <c r="G10" s="17">
        <v>2</v>
      </c>
      <c r="H10" s="15">
        <f>IF(B10=E10,0,(1-(B10/(B10-E10)))*-100)</f>
        <v>12.941176470588234</v>
      </c>
      <c r="I10" s="15">
        <f t="shared" ref="I10" si="7">IF(C10=F10,0,(1-(C10/(C10-F10)))*-100)</f>
        <v>19.565217391304344</v>
      </c>
      <c r="J10" s="15">
        <f>IF(D10=G10,0,(1-(D10/(D10-G10)))*-100)</f>
        <v>5.1282051282051322</v>
      </c>
      <c r="K10" s="17">
        <f t="shared" ref="K10" si="8">L10+M10</f>
        <v>-10</v>
      </c>
      <c r="L10" s="17">
        <v>-3</v>
      </c>
      <c r="M10" s="17">
        <v>-7</v>
      </c>
      <c r="N10" s="15">
        <f>IF(B10=K10,0,(1-(B10/(B10-K10)))*-100)</f>
        <v>-9.4339622641509422</v>
      </c>
      <c r="O10" s="15">
        <f t="shared" si="0"/>
        <v>-5.1724137931034475</v>
      </c>
      <c r="P10" s="15">
        <f t="shared" si="0"/>
        <v>-14.583333333333337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1</v>
      </c>
      <c r="R11" s="17">
        <v>1</v>
      </c>
      <c r="S11" s="17">
        <v>0</v>
      </c>
      <c r="T11" s="17">
        <f t="shared" si="10"/>
        <v>1</v>
      </c>
      <c r="U11" s="17">
        <v>1</v>
      </c>
      <c r="V11" s="17">
        <v>0</v>
      </c>
      <c r="W11" s="15" t="str">
        <f t="shared" si="11"/>
        <v>皆増</v>
      </c>
      <c r="X11" s="15" t="str">
        <f t="shared" si="1"/>
        <v>皆増</v>
      </c>
      <c r="Y11" s="15">
        <f t="shared" si="1"/>
        <v>0</v>
      </c>
      <c r="Z11" s="17">
        <f t="shared" si="12"/>
        <v>1</v>
      </c>
      <c r="AA11" s="17">
        <v>1</v>
      </c>
      <c r="AB11" s="17">
        <v>0</v>
      </c>
      <c r="AC11" s="15" t="str">
        <f t="shared" si="13"/>
        <v>皆増</v>
      </c>
      <c r="AD11" s="15" t="str">
        <f t="shared" si="2"/>
        <v>皆増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-2</v>
      </c>
      <c r="U18" s="17">
        <v>0</v>
      </c>
      <c r="V18" s="17">
        <v>-2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-2</v>
      </c>
      <c r="AA18" s="17">
        <v>-1</v>
      </c>
      <c r="AB18" s="17">
        <v>-1</v>
      </c>
      <c r="AC18" s="15">
        <f t="shared" si="13"/>
        <v>-100</v>
      </c>
      <c r="AD18" s="15">
        <f t="shared" si="2"/>
        <v>-100</v>
      </c>
      <c r="AE18" s="15">
        <f t="shared" si="2"/>
        <v>-100</v>
      </c>
      <c r="AH18" s="4">
        <f t="shared" si="3"/>
        <v>2</v>
      </c>
      <c r="AI18" s="4">
        <f t="shared" si="3"/>
        <v>0</v>
      </c>
      <c r="AJ18" s="4">
        <f t="shared" si="3"/>
        <v>2</v>
      </c>
      <c r="AK18" s="4">
        <f t="shared" si="4"/>
        <v>2</v>
      </c>
      <c r="AL18" s="4">
        <f t="shared" si="4"/>
        <v>1</v>
      </c>
      <c r="AM18" s="4">
        <f t="shared" si="4"/>
        <v>1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3</v>
      </c>
      <c r="R19" s="17">
        <v>3</v>
      </c>
      <c r="S19" s="17">
        <v>0</v>
      </c>
      <c r="T19" s="17">
        <f t="shared" si="10"/>
        <v>2</v>
      </c>
      <c r="U19" s="17">
        <v>3</v>
      </c>
      <c r="V19" s="17">
        <v>-1</v>
      </c>
      <c r="W19" s="15">
        <f t="shared" si="11"/>
        <v>200</v>
      </c>
      <c r="X19" s="15" t="str">
        <f t="shared" si="1"/>
        <v>皆増</v>
      </c>
      <c r="Y19" s="15">
        <f t="shared" si="1"/>
        <v>-100</v>
      </c>
      <c r="Z19" s="17">
        <f t="shared" si="12"/>
        <v>1</v>
      </c>
      <c r="AA19" s="17">
        <v>2</v>
      </c>
      <c r="AB19" s="17">
        <v>-1</v>
      </c>
      <c r="AC19" s="15">
        <f t="shared" si="13"/>
        <v>50</v>
      </c>
      <c r="AD19" s="15">
        <f t="shared" si="2"/>
        <v>200</v>
      </c>
      <c r="AE19" s="15">
        <f t="shared" si="2"/>
        <v>-100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0</v>
      </c>
      <c r="S20" s="17">
        <v>2</v>
      </c>
      <c r="T20" s="17">
        <f t="shared" si="10"/>
        <v>1</v>
      </c>
      <c r="U20" s="17">
        <v>-1</v>
      </c>
      <c r="V20" s="17">
        <v>2</v>
      </c>
      <c r="W20" s="15">
        <f t="shared" si="11"/>
        <v>100</v>
      </c>
      <c r="X20" s="15">
        <f t="shared" si="1"/>
        <v>-100</v>
      </c>
      <c r="Y20" s="15" t="str">
        <f t="shared" si="1"/>
        <v>皆増</v>
      </c>
      <c r="Z20" s="17">
        <f t="shared" si="12"/>
        <v>0</v>
      </c>
      <c r="AA20" s="17">
        <v>-1</v>
      </c>
      <c r="AB20" s="17">
        <v>1</v>
      </c>
      <c r="AC20" s="15">
        <f t="shared" si="13"/>
        <v>0</v>
      </c>
      <c r="AD20" s="15">
        <f t="shared" si="2"/>
        <v>-100</v>
      </c>
      <c r="AE20" s="15">
        <f t="shared" si="2"/>
        <v>100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3</v>
      </c>
      <c r="S21" s="17">
        <v>0</v>
      </c>
      <c r="T21" s="17">
        <f t="shared" si="10"/>
        <v>-1</v>
      </c>
      <c r="U21" s="17">
        <v>1</v>
      </c>
      <c r="V21" s="17">
        <v>-2</v>
      </c>
      <c r="W21" s="15">
        <f t="shared" si="11"/>
        <v>-25</v>
      </c>
      <c r="X21" s="15">
        <f t="shared" si="1"/>
        <v>50</v>
      </c>
      <c r="Y21" s="15">
        <f t="shared" si="1"/>
        <v>-100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-25</v>
      </c>
      <c r="AD21" s="15">
        <f t="shared" si="2"/>
        <v>-25</v>
      </c>
      <c r="AE21" s="15">
        <f t="shared" si="2"/>
        <v>0</v>
      </c>
      <c r="AH21" s="4">
        <f t="shared" si="3"/>
        <v>4</v>
      </c>
      <c r="AI21" s="4">
        <f t="shared" si="3"/>
        <v>2</v>
      </c>
      <c r="AJ21" s="4">
        <f t="shared" si="3"/>
        <v>2</v>
      </c>
      <c r="AK21" s="4">
        <f t="shared" si="4"/>
        <v>4</v>
      </c>
      <c r="AL21" s="4">
        <f t="shared" si="4"/>
        <v>4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0</v>
      </c>
      <c r="S22" s="17">
        <v>3</v>
      </c>
      <c r="T22" s="17">
        <f t="shared" si="10"/>
        <v>1</v>
      </c>
      <c r="U22" s="17">
        <v>-1</v>
      </c>
      <c r="V22" s="17">
        <v>2</v>
      </c>
      <c r="W22" s="15">
        <f t="shared" si="11"/>
        <v>50</v>
      </c>
      <c r="X22" s="15">
        <f t="shared" si="1"/>
        <v>-100</v>
      </c>
      <c r="Y22" s="15">
        <f t="shared" si="1"/>
        <v>200</v>
      </c>
      <c r="Z22" s="17">
        <f t="shared" si="12"/>
        <v>-2</v>
      </c>
      <c r="AA22" s="17">
        <v>-3</v>
      </c>
      <c r="AB22" s="17">
        <v>1</v>
      </c>
      <c r="AC22" s="15">
        <f t="shared" si="13"/>
        <v>-40</v>
      </c>
      <c r="AD22" s="15">
        <f t="shared" si="2"/>
        <v>-100</v>
      </c>
      <c r="AE22" s="15">
        <f t="shared" si="2"/>
        <v>50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5</v>
      </c>
      <c r="AL22" s="4">
        <f t="shared" si="4"/>
        <v>3</v>
      </c>
      <c r="AM22" s="4">
        <f t="shared" si="4"/>
        <v>2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17</v>
      </c>
      <c r="R23" s="17">
        <v>12</v>
      </c>
      <c r="S23" s="17">
        <v>5</v>
      </c>
      <c r="T23" s="17">
        <f t="shared" si="10"/>
        <v>9</v>
      </c>
      <c r="U23" s="17">
        <v>6</v>
      </c>
      <c r="V23" s="17">
        <v>3</v>
      </c>
      <c r="W23" s="15">
        <f t="shared" si="11"/>
        <v>112.5</v>
      </c>
      <c r="X23" s="15">
        <f t="shared" si="1"/>
        <v>100</v>
      </c>
      <c r="Y23" s="15">
        <f t="shared" si="1"/>
        <v>150</v>
      </c>
      <c r="Z23" s="17">
        <f t="shared" si="12"/>
        <v>4</v>
      </c>
      <c r="AA23" s="17">
        <v>3</v>
      </c>
      <c r="AB23" s="17">
        <v>1</v>
      </c>
      <c r="AC23" s="15">
        <f t="shared" si="13"/>
        <v>30.76923076923077</v>
      </c>
      <c r="AD23" s="15">
        <f t="shared" si="2"/>
        <v>33.333333333333329</v>
      </c>
      <c r="AE23" s="15">
        <f t="shared" si="2"/>
        <v>25</v>
      </c>
      <c r="AH23" s="4">
        <f t="shared" si="3"/>
        <v>8</v>
      </c>
      <c r="AI23" s="4">
        <f t="shared" si="3"/>
        <v>6</v>
      </c>
      <c r="AJ23" s="4">
        <f t="shared" si="3"/>
        <v>2</v>
      </c>
      <c r="AK23" s="4">
        <f t="shared" si="4"/>
        <v>13</v>
      </c>
      <c r="AL23" s="4">
        <f t="shared" si="4"/>
        <v>9</v>
      </c>
      <c r="AM23" s="4">
        <f t="shared" si="4"/>
        <v>4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8</v>
      </c>
      <c r="R24" s="17">
        <v>6</v>
      </c>
      <c r="S24" s="17">
        <v>2</v>
      </c>
      <c r="T24" s="17">
        <f t="shared" si="10"/>
        <v>-8</v>
      </c>
      <c r="U24" s="17">
        <v>-2</v>
      </c>
      <c r="V24" s="17">
        <v>-6</v>
      </c>
      <c r="W24" s="15">
        <f t="shared" si="11"/>
        <v>-50</v>
      </c>
      <c r="X24" s="15">
        <f t="shared" si="1"/>
        <v>-25</v>
      </c>
      <c r="Y24" s="15">
        <f t="shared" si="1"/>
        <v>-75</v>
      </c>
      <c r="Z24" s="17">
        <f t="shared" si="12"/>
        <v>-9</v>
      </c>
      <c r="AA24" s="17">
        <v>-1</v>
      </c>
      <c r="AB24" s="17">
        <v>-8</v>
      </c>
      <c r="AC24" s="15">
        <f t="shared" si="13"/>
        <v>-52.941176470588239</v>
      </c>
      <c r="AD24" s="15">
        <f t="shared" si="2"/>
        <v>-14.28571428571429</v>
      </c>
      <c r="AE24" s="15">
        <f t="shared" si="2"/>
        <v>-80</v>
      </c>
      <c r="AH24" s="4">
        <f t="shared" si="3"/>
        <v>16</v>
      </c>
      <c r="AI24" s="4">
        <f t="shared" si="3"/>
        <v>8</v>
      </c>
      <c r="AJ24" s="4">
        <f t="shared" si="3"/>
        <v>8</v>
      </c>
      <c r="AK24" s="4">
        <f t="shared" si="4"/>
        <v>17</v>
      </c>
      <c r="AL24" s="4">
        <f t="shared" si="4"/>
        <v>7</v>
      </c>
      <c r="AM24" s="4">
        <f t="shared" si="4"/>
        <v>10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23</v>
      </c>
      <c r="R25" s="17">
        <v>16</v>
      </c>
      <c r="S25" s="17">
        <v>7</v>
      </c>
      <c r="T25" s="17">
        <f t="shared" si="10"/>
        <v>10</v>
      </c>
      <c r="U25" s="17">
        <v>5</v>
      </c>
      <c r="V25" s="17">
        <v>5</v>
      </c>
      <c r="W25" s="15">
        <f t="shared" si="11"/>
        <v>76.92307692307692</v>
      </c>
      <c r="X25" s="15">
        <f t="shared" si="1"/>
        <v>45.45454545454546</v>
      </c>
      <c r="Y25" s="15">
        <f t="shared" si="1"/>
        <v>250</v>
      </c>
      <c r="Z25" s="17">
        <f t="shared" si="12"/>
        <v>6</v>
      </c>
      <c r="AA25" s="17">
        <v>5</v>
      </c>
      <c r="AB25" s="17">
        <v>1</v>
      </c>
      <c r="AC25" s="15">
        <f t="shared" si="13"/>
        <v>35.294117647058833</v>
      </c>
      <c r="AD25" s="15">
        <f t="shared" si="2"/>
        <v>45.45454545454546</v>
      </c>
      <c r="AE25" s="15">
        <f t="shared" si="2"/>
        <v>16.666666666666675</v>
      </c>
      <c r="AH25" s="4">
        <f t="shared" si="3"/>
        <v>13</v>
      </c>
      <c r="AI25" s="4">
        <f t="shared" si="3"/>
        <v>11</v>
      </c>
      <c r="AJ25" s="4">
        <f t="shared" si="3"/>
        <v>2</v>
      </c>
      <c r="AK25" s="4">
        <f t="shared" si="4"/>
        <v>17</v>
      </c>
      <c r="AL25" s="4">
        <f t="shared" si="4"/>
        <v>11</v>
      </c>
      <c r="AM25" s="4">
        <f t="shared" si="4"/>
        <v>6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27</v>
      </c>
      <c r="R26" s="17">
        <v>14</v>
      </c>
      <c r="S26" s="17">
        <v>13</v>
      </c>
      <c r="T26" s="17">
        <f t="shared" si="10"/>
        <v>9</v>
      </c>
      <c r="U26" s="17">
        <v>0</v>
      </c>
      <c r="V26" s="17">
        <v>9</v>
      </c>
      <c r="W26" s="15">
        <f t="shared" si="11"/>
        <v>50</v>
      </c>
      <c r="X26" s="15">
        <f t="shared" si="1"/>
        <v>0</v>
      </c>
      <c r="Y26" s="15">
        <f t="shared" si="1"/>
        <v>225</v>
      </c>
      <c r="Z26" s="17">
        <f t="shared" si="12"/>
        <v>9</v>
      </c>
      <c r="AA26" s="17">
        <v>3</v>
      </c>
      <c r="AB26" s="17">
        <v>6</v>
      </c>
      <c r="AC26" s="15">
        <f t="shared" si="13"/>
        <v>50</v>
      </c>
      <c r="AD26" s="15">
        <f t="shared" si="2"/>
        <v>27.27272727272727</v>
      </c>
      <c r="AE26" s="15">
        <f t="shared" si="2"/>
        <v>85.714285714285722</v>
      </c>
      <c r="AH26" s="4">
        <f t="shared" si="3"/>
        <v>18</v>
      </c>
      <c r="AI26" s="4">
        <f t="shared" si="3"/>
        <v>14</v>
      </c>
      <c r="AJ26" s="4">
        <f t="shared" si="3"/>
        <v>4</v>
      </c>
      <c r="AK26" s="4">
        <f t="shared" si="4"/>
        <v>18</v>
      </c>
      <c r="AL26" s="4">
        <f t="shared" si="4"/>
        <v>11</v>
      </c>
      <c r="AM26" s="4">
        <f t="shared" si="4"/>
        <v>7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30</v>
      </c>
      <c r="R27" s="17">
        <v>16</v>
      </c>
      <c r="S27" s="17">
        <v>14</v>
      </c>
      <c r="T27" s="17">
        <f t="shared" si="10"/>
        <v>6</v>
      </c>
      <c r="U27" s="17">
        <v>5</v>
      </c>
      <c r="V27" s="17">
        <v>1</v>
      </c>
      <c r="W27" s="15">
        <f t="shared" si="11"/>
        <v>25</v>
      </c>
      <c r="X27" s="15">
        <f t="shared" si="1"/>
        <v>45.45454545454546</v>
      </c>
      <c r="Y27" s="15">
        <f t="shared" si="1"/>
        <v>7.6923076923076872</v>
      </c>
      <c r="Z27" s="17">
        <f t="shared" si="12"/>
        <v>0</v>
      </c>
      <c r="AA27" s="17">
        <v>4</v>
      </c>
      <c r="AB27" s="17">
        <v>-4</v>
      </c>
      <c r="AC27" s="15">
        <f t="shared" si="13"/>
        <v>0</v>
      </c>
      <c r="AD27" s="15">
        <f t="shared" si="2"/>
        <v>33.333333333333329</v>
      </c>
      <c r="AE27" s="15">
        <f t="shared" si="2"/>
        <v>-22.222222222222221</v>
      </c>
      <c r="AH27" s="4">
        <f t="shared" si="3"/>
        <v>24</v>
      </c>
      <c r="AI27" s="4">
        <f t="shared" si="3"/>
        <v>11</v>
      </c>
      <c r="AJ27" s="4">
        <f t="shared" si="3"/>
        <v>13</v>
      </c>
      <c r="AK27" s="4">
        <f t="shared" si="4"/>
        <v>30</v>
      </c>
      <c r="AL27" s="4">
        <f t="shared" si="4"/>
        <v>12</v>
      </c>
      <c r="AM27" s="4">
        <f t="shared" si="4"/>
        <v>18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33</v>
      </c>
      <c r="R28" s="17">
        <v>7</v>
      </c>
      <c r="S28" s="17">
        <v>26</v>
      </c>
      <c r="T28" s="17">
        <f t="shared" si="10"/>
        <v>12</v>
      </c>
      <c r="U28" s="17">
        <v>-3</v>
      </c>
      <c r="V28" s="17">
        <v>15</v>
      </c>
      <c r="W28" s="15">
        <f t="shared" si="11"/>
        <v>57.142857142857139</v>
      </c>
      <c r="X28" s="15">
        <f t="shared" si="1"/>
        <v>-30.000000000000004</v>
      </c>
      <c r="Y28" s="15">
        <f t="shared" si="1"/>
        <v>136.36363636363637</v>
      </c>
      <c r="Z28" s="17">
        <f t="shared" si="12"/>
        <v>-3</v>
      </c>
      <c r="AA28" s="17">
        <v>-4</v>
      </c>
      <c r="AB28" s="17">
        <v>1</v>
      </c>
      <c r="AC28" s="15">
        <f t="shared" si="13"/>
        <v>-8.3333333333333375</v>
      </c>
      <c r="AD28" s="15">
        <f t="shared" si="2"/>
        <v>-36.363636363636367</v>
      </c>
      <c r="AE28" s="15">
        <f t="shared" si="2"/>
        <v>4.0000000000000036</v>
      </c>
      <c r="AH28" s="4">
        <f t="shared" si="3"/>
        <v>21</v>
      </c>
      <c r="AI28" s="4">
        <f t="shared" si="3"/>
        <v>10</v>
      </c>
      <c r="AJ28" s="4">
        <f t="shared" si="3"/>
        <v>11</v>
      </c>
      <c r="AK28" s="4">
        <f t="shared" si="4"/>
        <v>36</v>
      </c>
      <c r="AL28" s="4">
        <f t="shared" si="4"/>
        <v>11</v>
      </c>
      <c r="AM28" s="4">
        <f t="shared" si="4"/>
        <v>25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29</v>
      </c>
      <c r="R29" s="17">
        <v>7</v>
      </c>
      <c r="S29" s="17">
        <v>22</v>
      </c>
      <c r="T29" s="17">
        <f t="shared" si="10"/>
        <v>14</v>
      </c>
      <c r="U29" s="17">
        <v>6</v>
      </c>
      <c r="V29" s="17">
        <v>8</v>
      </c>
      <c r="W29" s="15">
        <f t="shared" si="11"/>
        <v>93.333333333333329</v>
      </c>
      <c r="X29" s="15">
        <f t="shared" si="1"/>
        <v>600</v>
      </c>
      <c r="Y29" s="15">
        <f t="shared" si="1"/>
        <v>57.142857142857139</v>
      </c>
      <c r="Z29" s="17">
        <f t="shared" si="12"/>
        <v>16</v>
      </c>
      <c r="AA29" s="17">
        <v>4</v>
      </c>
      <c r="AB29" s="17">
        <v>12</v>
      </c>
      <c r="AC29" s="15">
        <f t="shared" si="13"/>
        <v>123.07692307692308</v>
      </c>
      <c r="AD29" s="15">
        <f t="shared" si="2"/>
        <v>133.33333333333334</v>
      </c>
      <c r="AE29" s="15">
        <f t="shared" si="2"/>
        <v>120.00000000000001</v>
      </c>
      <c r="AH29" s="4">
        <f t="shared" si="3"/>
        <v>15</v>
      </c>
      <c r="AI29" s="4">
        <f t="shared" si="3"/>
        <v>1</v>
      </c>
      <c r="AJ29" s="4">
        <f t="shared" si="3"/>
        <v>14</v>
      </c>
      <c r="AK29" s="4">
        <f t="shared" si="4"/>
        <v>13</v>
      </c>
      <c r="AL29" s="4">
        <f t="shared" si="4"/>
        <v>3</v>
      </c>
      <c r="AM29" s="4">
        <f t="shared" si="4"/>
        <v>10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1</v>
      </c>
      <c r="S30" s="17">
        <v>3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-25</v>
      </c>
      <c r="Z30" s="17">
        <f t="shared" si="12"/>
        <v>-3</v>
      </c>
      <c r="AA30" s="17">
        <v>-1</v>
      </c>
      <c r="AB30" s="17">
        <v>-2</v>
      </c>
      <c r="AC30" s="15">
        <f t="shared" si="13"/>
        <v>-42.857142857142861</v>
      </c>
      <c r="AD30" s="15">
        <f t="shared" si="2"/>
        <v>-50</v>
      </c>
      <c r="AE30" s="15">
        <f t="shared" si="2"/>
        <v>-40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7</v>
      </c>
      <c r="AL30" s="4">
        <f t="shared" si="4"/>
        <v>2</v>
      </c>
      <c r="AM30" s="4">
        <f t="shared" si="4"/>
        <v>5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V32" si="14">SUM(R10:R12)</f>
        <v>2</v>
      </c>
      <c r="S32" s="17">
        <f t="shared" si="14"/>
        <v>0</v>
      </c>
      <c r="T32" s="17">
        <f t="shared" si="14"/>
        <v>2</v>
      </c>
      <c r="U32" s="17">
        <f t="shared" si="14"/>
        <v>2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2</v>
      </c>
      <c r="AA32" s="17">
        <f t="shared" si="16"/>
        <v>2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13</v>
      </c>
      <c r="R33" s="17">
        <f t="shared" si="19"/>
        <v>8</v>
      </c>
      <c r="S33" s="17">
        <f>SUM(S13:S22)</f>
        <v>5</v>
      </c>
      <c r="T33" s="17">
        <f t="shared" si="19"/>
        <v>2</v>
      </c>
      <c r="U33" s="17">
        <f t="shared" si="19"/>
        <v>3</v>
      </c>
      <c r="V33" s="17">
        <f t="shared" si="19"/>
        <v>-1</v>
      </c>
      <c r="W33" s="15">
        <f t="shared" si="15"/>
        <v>18.181818181818187</v>
      </c>
      <c r="X33" s="15">
        <f t="shared" si="15"/>
        <v>60.000000000000007</v>
      </c>
      <c r="Y33" s="15">
        <f t="shared" si="15"/>
        <v>-16.666666666666664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-13.33333333333333</v>
      </c>
      <c r="AD33" s="15">
        <f t="shared" si="17"/>
        <v>-19.999999999999996</v>
      </c>
      <c r="AE33" s="15">
        <f t="shared" si="17"/>
        <v>0</v>
      </c>
      <c r="AH33" s="4">
        <f t="shared" ref="AH33:AJ33" si="21">SUM(AH13:AH22)</f>
        <v>11</v>
      </c>
      <c r="AI33" s="4">
        <f t="shared" si="21"/>
        <v>5</v>
      </c>
      <c r="AJ33" s="4">
        <f t="shared" si="21"/>
        <v>6</v>
      </c>
      <c r="AK33" s="4">
        <f>SUM(AK13:AK22)</f>
        <v>15</v>
      </c>
      <c r="AL33" s="4">
        <f>SUM(AL13:AL22)</f>
        <v>10</v>
      </c>
      <c r="AM33" s="4">
        <f>SUM(AM13:AM22)</f>
        <v>5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171</v>
      </c>
      <c r="R34" s="17">
        <f t="shared" si="22"/>
        <v>79</v>
      </c>
      <c r="S34" s="17">
        <f t="shared" si="22"/>
        <v>92</v>
      </c>
      <c r="T34" s="17">
        <f t="shared" si="22"/>
        <v>52</v>
      </c>
      <c r="U34" s="17">
        <f t="shared" si="22"/>
        <v>18</v>
      </c>
      <c r="V34" s="17">
        <f t="shared" si="22"/>
        <v>34</v>
      </c>
      <c r="W34" s="15">
        <f t="shared" si="15"/>
        <v>43.69747899159664</v>
      </c>
      <c r="X34" s="15">
        <f t="shared" si="15"/>
        <v>29.508196721311485</v>
      </c>
      <c r="Y34" s="15">
        <f t="shared" si="15"/>
        <v>58.62068965517242</v>
      </c>
      <c r="Z34" s="17">
        <f t="shared" ref="Z34:AB34" si="23">SUM(Z23:Z30)</f>
        <v>20</v>
      </c>
      <c r="AA34" s="17">
        <f t="shared" si="23"/>
        <v>13</v>
      </c>
      <c r="AB34" s="17">
        <f t="shared" si="23"/>
        <v>7</v>
      </c>
      <c r="AC34" s="15">
        <f t="shared" si="17"/>
        <v>13.245033112582782</v>
      </c>
      <c r="AD34" s="15">
        <f t="shared" si="17"/>
        <v>19.696969696969703</v>
      </c>
      <c r="AE34" s="15">
        <f t="shared" si="17"/>
        <v>8.2352941176470509</v>
      </c>
      <c r="AH34" s="4">
        <f t="shared" ref="AH34:AJ34" si="24">SUM(AH23:AH30)</f>
        <v>119</v>
      </c>
      <c r="AI34" s="4">
        <f t="shared" si="24"/>
        <v>61</v>
      </c>
      <c r="AJ34" s="4">
        <f t="shared" si="24"/>
        <v>58</v>
      </c>
      <c r="AK34" s="4">
        <f>SUM(AK23:AK30)</f>
        <v>151</v>
      </c>
      <c r="AL34" s="4">
        <f>SUM(AL23:AL30)</f>
        <v>66</v>
      </c>
      <c r="AM34" s="4">
        <f>SUM(AM23:AM30)</f>
        <v>85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146</v>
      </c>
      <c r="R35" s="17">
        <f t="shared" si="25"/>
        <v>61</v>
      </c>
      <c r="S35" s="17">
        <f t="shared" si="25"/>
        <v>85</v>
      </c>
      <c r="T35" s="17">
        <f t="shared" si="25"/>
        <v>51</v>
      </c>
      <c r="U35" s="17">
        <f t="shared" si="25"/>
        <v>14</v>
      </c>
      <c r="V35" s="17">
        <f t="shared" si="25"/>
        <v>37</v>
      </c>
      <c r="W35" s="15">
        <f t="shared" si="15"/>
        <v>53.68421052631578</v>
      </c>
      <c r="X35" s="15">
        <f t="shared" si="15"/>
        <v>29.787234042553191</v>
      </c>
      <c r="Y35" s="15">
        <f t="shared" si="15"/>
        <v>77.083333333333329</v>
      </c>
      <c r="Z35" s="17">
        <f t="shared" ref="Z35:AB35" si="26">SUM(Z25:Z30)</f>
        <v>25</v>
      </c>
      <c r="AA35" s="17">
        <f t="shared" si="26"/>
        <v>11</v>
      </c>
      <c r="AB35" s="17">
        <f t="shared" si="26"/>
        <v>14</v>
      </c>
      <c r="AC35" s="15">
        <f t="shared" si="17"/>
        <v>20.661157024793386</v>
      </c>
      <c r="AD35" s="15">
        <f t="shared" si="17"/>
        <v>21.999999999999996</v>
      </c>
      <c r="AE35" s="15">
        <f t="shared" si="17"/>
        <v>19.718309859154925</v>
      </c>
      <c r="AH35" s="4">
        <f t="shared" ref="AH35:AJ35" si="27">SUM(AH25:AH30)</f>
        <v>95</v>
      </c>
      <c r="AI35" s="4">
        <f t="shared" si="27"/>
        <v>47</v>
      </c>
      <c r="AJ35" s="4">
        <f t="shared" si="27"/>
        <v>48</v>
      </c>
      <c r="AK35" s="4">
        <f>SUM(AK25:AK30)</f>
        <v>121</v>
      </c>
      <c r="AL35" s="4">
        <f>SUM(AL25:AL30)</f>
        <v>50</v>
      </c>
      <c r="AM35" s="4">
        <f>SUM(AM25:AM30)</f>
        <v>71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96</v>
      </c>
      <c r="R36" s="17">
        <f t="shared" si="28"/>
        <v>31</v>
      </c>
      <c r="S36" s="17">
        <f t="shared" si="28"/>
        <v>65</v>
      </c>
      <c r="T36" s="17">
        <f t="shared" si="28"/>
        <v>32</v>
      </c>
      <c r="U36" s="17">
        <f t="shared" si="28"/>
        <v>9</v>
      </c>
      <c r="V36" s="17">
        <f t="shared" si="28"/>
        <v>23</v>
      </c>
      <c r="W36" s="15">
        <f t="shared" si="15"/>
        <v>50</v>
      </c>
      <c r="X36" s="15">
        <f t="shared" si="15"/>
        <v>40.909090909090921</v>
      </c>
      <c r="Y36" s="15">
        <f t="shared" si="15"/>
        <v>54.761904761904766</v>
      </c>
      <c r="Z36" s="17">
        <f t="shared" ref="Z36:AB36" si="29">SUM(Z27:Z30)</f>
        <v>10</v>
      </c>
      <c r="AA36" s="17">
        <f t="shared" si="29"/>
        <v>3</v>
      </c>
      <c r="AB36" s="17">
        <f t="shared" si="29"/>
        <v>7</v>
      </c>
      <c r="AC36" s="15">
        <f t="shared" si="17"/>
        <v>11.627906976744185</v>
      </c>
      <c r="AD36" s="15">
        <f t="shared" si="17"/>
        <v>10.714285714285721</v>
      </c>
      <c r="AE36" s="15">
        <f t="shared" si="17"/>
        <v>12.06896551724137</v>
      </c>
      <c r="AH36" s="4">
        <f t="shared" ref="AH36:AJ36" si="30">SUM(AH27:AH30)</f>
        <v>64</v>
      </c>
      <c r="AI36" s="4">
        <f t="shared" si="30"/>
        <v>22</v>
      </c>
      <c r="AJ36" s="4">
        <f t="shared" si="30"/>
        <v>42</v>
      </c>
      <c r="AK36" s="4">
        <f>SUM(AK27:AK30)</f>
        <v>86</v>
      </c>
      <c r="AL36" s="4">
        <f>SUM(AL27:AL30)</f>
        <v>28</v>
      </c>
      <c r="AM36" s="4">
        <f>SUM(AM27:AM30)</f>
        <v>58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1.0752688172043012</v>
      </c>
      <c r="R38" s="12">
        <f t="shared" si="31"/>
        <v>2.2471910112359552</v>
      </c>
      <c r="S38" s="12">
        <f t="shared" si="31"/>
        <v>0</v>
      </c>
      <c r="T38" s="12">
        <f>T32/T9*100</f>
        <v>3.5714285714285712</v>
      </c>
      <c r="U38" s="12">
        <f t="shared" ref="U38:V38" si="32">U32/U9*100</f>
        <v>8.695652173913043</v>
      </c>
      <c r="V38" s="12">
        <f t="shared" si="32"/>
        <v>0</v>
      </c>
      <c r="W38" s="12">
        <f>Q38-AH38</f>
        <v>1.0752688172043012</v>
      </c>
      <c r="X38" s="12">
        <f t="shared" ref="X38:Y42" si="33">R38-AI38</f>
        <v>2.2471910112359552</v>
      </c>
      <c r="Y38" s="12">
        <f t="shared" si="33"/>
        <v>0</v>
      </c>
      <c r="Z38" s="12">
        <f>Z32/Z9*100</f>
        <v>10</v>
      </c>
      <c r="AA38" s="12">
        <f t="shared" ref="AA38:AB38" si="34">AA32/AA9*100</f>
        <v>15.384615384615385</v>
      </c>
      <c r="AB38" s="12">
        <f t="shared" si="34"/>
        <v>0</v>
      </c>
      <c r="AC38" s="12">
        <f>Q38-AK38</f>
        <v>1.0752688172043012</v>
      </c>
      <c r="AD38" s="12">
        <f t="shared" ref="AD38:AE42" si="35">R38-AL38</f>
        <v>2.2471910112359552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6.9892473118279561</v>
      </c>
      <c r="R39" s="12">
        <f>R33/R9*100</f>
        <v>8.9887640449438209</v>
      </c>
      <c r="S39" s="13">
        <f t="shared" si="37"/>
        <v>5.1546391752577314</v>
      </c>
      <c r="T39" s="12">
        <f>T33/T9*100</f>
        <v>3.5714285714285712</v>
      </c>
      <c r="U39" s="12">
        <f t="shared" ref="U39:V39" si="38">U33/U9*100</f>
        <v>13.043478260869565</v>
      </c>
      <c r="V39" s="12">
        <f t="shared" si="38"/>
        <v>-3.0303030303030303</v>
      </c>
      <c r="W39" s="12">
        <f>Q39-AH39</f>
        <v>-1.4722911497105056</v>
      </c>
      <c r="X39" s="12">
        <f t="shared" si="33"/>
        <v>1.4130064691862447</v>
      </c>
      <c r="Y39" s="12">
        <f>S39-AJ39</f>
        <v>-4.2203608247422686</v>
      </c>
      <c r="Z39" s="12">
        <f t="shared" si="37"/>
        <v>-10</v>
      </c>
      <c r="AA39" s="12">
        <f t="shared" si="37"/>
        <v>-15.384615384615385</v>
      </c>
      <c r="AB39" s="12">
        <f t="shared" si="37"/>
        <v>0</v>
      </c>
      <c r="AC39" s="12">
        <f>Q39-AK39</f>
        <v>-2.0468972664852974</v>
      </c>
      <c r="AD39" s="12">
        <f t="shared" si="35"/>
        <v>-4.1691306918982836</v>
      </c>
      <c r="AE39" s="12">
        <f t="shared" si="35"/>
        <v>-0.40091638029782395</v>
      </c>
      <c r="AH39" s="12">
        <f t="shared" ref="AH39:AJ39" si="39">AH33/AH9*100</f>
        <v>8.4615384615384617</v>
      </c>
      <c r="AI39" s="12">
        <f t="shared" si="39"/>
        <v>7.5757575757575761</v>
      </c>
      <c r="AJ39" s="12">
        <f t="shared" si="39"/>
        <v>9.375</v>
      </c>
      <c r="AK39" s="12">
        <f>AK33/AK9*100</f>
        <v>9.0361445783132535</v>
      </c>
      <c r="AL39" s="12">
        <f>AL33/AL9*100</f>
        <v>13.157894736842104</v>
      </c>
      <c r="AM39" s="12">
        <f>AM33/AM9*100</f>
        <v>5.5555555555555554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91.935483870967744</v>
      </c>
      <c r="R40" s="12">
        <f t="shared" si="40"/>
        <v>88.764044943820224</v>
      </c>
      <c r="S40" s="12">
        <f t="shared" si="40"/>
        <v>94.845360824742258</v>
      </c>
      <c r="T40" s="12">
        <f>T34/T9*100</f>
        <v>92.857142857142861</v>
      </c>
      <c r="U40" s="12">
        <f t="shared" ref="U40:V40" si="41">U34/U9*100</f>
        <v>78.260869565217391</v>
      </c>
      <c r="V40" s="12">
        <f t="shared" si="41"/>
        <v>103.03030303030303</v>
      </c>
      <c r="W40" s="12">
        <f t="shared" ref="W40:W42" si="42">Q40-AH40</f>
        <v>0.39702233250621077</v>
      </c>
      <c r="X40" s="12">
        <f t="shared" si="33"/>
        <v>-3.6601974804221982</v>
      </c>
      <c r="Y40" s="12">
        <f>S40-AJ40</f>
        <v>4.2203608247422579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0.97162844928099901</v>
      </c>
      <c r="AD40" s="12">
        <f t="shared" si="35"/>
        <v>1.9219396806623195</v>
      </c>
      <c r="AE40" s="12">
        <f t="shared" si="35"/>
        <v>0.40091638029781507</v>
      </c>
      <c r="AH40" s="12">
        <f t="shared" ref="AH40:AJ40" si="45">AH34/AH9*100</f>
        <v>91.538461538461533</v>
      </c>
      <c r="AI40" s="12">
        <f t="shared" si="45"/>
        <v>92.424242424242422</v>
      </c>
      <c r="AJ40" s="12">
        <f t="shared" si="45"/>
        <v>90.625</v>
      </c>
      <c r="AK40" s="12">
        <f>AK34/AK9*100</f>
        <v>90.963855421686745</v>
      </c>
      <c r="AL40" s="12">
        <f>AL34/AL9*100</f>
        <v>86.842105263157904</v>
      </c>
      <c r="AM40" s="12">
        <f>AM34/AM9*100</f>
        <v>94.444444444444443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78.494623655913969</v>
      </c>
      <c r="R41" s="12">
        <f t="shared" si="46"/>
        <v>68.539325842696627</v>
      </c>
      <c r="S41" s="12">
        <f t="shared" si="46"/>
        <v>87.628865979381445</v>
      </c>
      <c r="T41" s="12">
        <f>T35/T9*100</f>
        <v>91.071428571428569</v>
      </c>
      <c r="U41" s="12">
        <f t="shared" ref="U41:V41" si="47">U35/U9*100</f>
        <v>60.869565217391312</v>
      </c>
      <c r="V41" s="12">
        <f t="shared" si="47"/>
        <v>112.12121212121211</v>
      </c>
      <c r="W41" s="12">
        <f t="shared" si="42"/>
        <v>5.4177005789909032</v>
      </c>
      <c r="X41" s="12">
        <f t="shared" si="33"/>
        <v>-2.6727953694245912</v>
      </c>
      <c r="Y41" s="12">
        <f>S41-AJ41</f>
        <v>12.628865979381445</v>
      </c>
      <c r="Z41" s="12">
        <f>Z35/Z9*100</f>
        <v>125</v>
      </c>
      <c r="AA41" s="12">
        <f t="shared" ref="AA41:AB41" si="48">AA35/AA9*100</f>
        <v>84.615384615384613</v>
      </c>
      <c r="AB41" s="12">
        <f t="shared" si="48"/>
        <v>200</v>
      </c>
      <c r="AC41" s="12">
        <f t="shared" si="44"/>
        <v>5.6030573908537349</v>
      </c>
      <c r="AD41" s="12">
        <f>R41-AL41</f>
        <v>2.7498521584860924</v>
      </c>
      <c r="AE41" s="12">
        <f t="shared" si="35"/>
        <v>8.7399770904925589</v>
      </c>
      <c r="AH41" s="12">
        <f>AH35/AH9*100</f>
        <v>73.076923076923066</v>
      </c>
      <c r="AI41" s="12">
        <f>AI35/AI9*100</f>
        <v>71.212121212121218</v>
      </c>
      <c r="AJ41" s="12">
        <f>AJ35/AJ9*100</f>
        <v>75</v>
      </c>
      <c r="AK41" s="12">
        <f t="shared" ref="AK41:AM41" si="49">AK35/AK9*100</f>
        <v>72.891566265060234</v>
      </c>
      <c r="AL41" s="12">
        <f t="shared" si="49"/>
        <v>65.789473684210535</v>
      </c>
      <c r="AM41" s="12">
        <f t="shared" si="49"/>
        <v>78.888888888888886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51.612903225806448</v>
      </c>
      <c r="R42" s="12">
        <f t="shared" si="50"/>
        <v>34.831460674157306</v>
      </c>
      <c r="S42" s="12">
        <f t="shared" si="50"/>
        <v>67.010309278350505</v>
      </c>
      <c r="T42" s="12">
        <f t="shared" si="50"/>
        <v>57.142857142857139</v>
      </c>
      <c r="U42" s="12">
        <f t="shared" si="50"/>
        <v>39.130434782608695</v>
      </c>
      <c r="V42" s="12">
        <f t="shared" si="50"/>
        <v>69.696969696969703</v>
      </c>
      <c r="W42" s="12">
        <f t="shared" si="42"/>
        <v>2.3821339950372149</v>
      </c>
      <c r="X42" s="12">
        <f t="shared" si="33"/>
        <v>1.4981273408239772</v>
      </c>
      <c r="Y42" s="12">
        <f>S42-AJ42</f>
        <v>1.3853092783505048</v>
      </c>
      <c r="Z42" s="12">
        <f t="shared" si="50"/>
        <v>50</v>
      </c>
      <c r="AA42" s="12">
        <f t="shared" si="50"/>
        <v>23.076923076923077</v>
      </c>
      <c r="AB42" s="12">
        <f t="shared" si="50"/>
        <v>100</v>
      </c>
      <c r="AC42" s="12">
        <f t="shared" si="44"/>
        <v>-0.1943256898561998</v>
      </c>
      <c r="AD42" s="12">
        <f>R42-AL42</f>
        <v>-2.0106445890005844</v>
      </c>
      <c r="AE42" s="12">
        <f t="shared" si="35"/>
        <v>2.5658648339060619</v>
      </c>
      <c r="AH42" s="12">
        <f t="shared" ref="AH42:AJ42" si="51">AH36/AH9*100</f>
        <v>49.230769230769234</v>
      </c>
      <c r="AI42" s="12">
        <f t="shared" si="51"/>
        <v>33.333333333333329</v>
      </c>
      <c r="AJ42" s="12">
        <f t="shared" si="51"/>
        <v>65.625</v>
      </c>
      <c r="AK42" s="12">
        <f>AK36/AK9*100</f>
        <v>51.807228915662648</v>
      </c>
      <c r="AL42" s="12">
        <f>AL36/AL9*100</f>
        <v>36.84210526315789</v>
      </c>
      <c r="AM42" s="12">
        <f>AM36/AM9*100</f>
        <v>64.444444444444443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25</v>
      </c>
      <c r="C9" s="17">
        <f>SUM(C10:C30)</f>
        <v>10</v>
      </c>
      <c r="D9" s="17">
        <f>SUM(D10:D30)</f>
        <v>15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-7.4074074074074066</v>
      </c>
      <c r="I9" s="15">
        <f>IF(C9=F9,0,(1-(C9/(C9-F9)))*-100)</f>
        <v>-16.666666666666664</v>
      </c>
      <c r="J9" s="15">
        <f>IF(D9=G9,0,(1-(D9/(D9-G9)))*-100)</f>
        <v>0</v>
      </c>
      <c r="K9" s="17">
        <f>L9+M9</f>
        <v>-5</v>
      </c>
      <c r="L9" s="17">
        <f>SUM(L10:L30)</f>
        <v>-5</v>
      </c>
      <c r="M9" s="17">
        <f>SUM(M10:M30)</f>
        <v>0</v>
      </c>
      <c r="N9" s="15">
        <f>IF(B9=K9,0,(1-(B9/(B9-K9)))*-100)</f>
        <v>-16.666666666666664</v>
      </c>
      <c r="O9" s="15">
        <f t="shared" ref="O9:P10" si="0">IF(C9=L9,0,(1-(C9/(C9-L9)))*-100)</f>
        <v>-33.333333333333336</v>
      </c>
      <c r="P9" s="15">
        <f>IF(D9=M9,0,(1-(D9/(D9-M9)))*-100)</f>
        <v>0</v>
      </c>
      <c r="Q9" s="17">
        <f>R9+S9</f>
        <v>53</v>
      </c>
      <c r="R9" s="17">
        <f>SUM(R10:R30)</f>
        <v>24</v>
      </c>
      <c r="S9" s="17">
        <f>SUM(S10:S30)</f>
        <v>29</v>
      </c>
      <c r="T9" s="17">
        <f>U9+V9</f>
        <v>4</v>
      </c>
      <c r="U9" s="17">
        <f>SUM(U10:U30)</f>
        <v>6</v>
      </c>
      <c r="V9" s="17">
        <f>SUM(V10:V30)</f>
        <v>-2</v>
      </c>
      <c r="W9" s="15">
        <f>IF(Q9=T9,IF(Q9&gt;0,"皆増",0),(1-(Q9/(Q9-T9)))*-100)</f>
        <v>8.163265306122458</v>
      </c>
      <c r="X9" s="15">
        <f t="shared" ref="X9:Y30" si="1">IF(R9=U9,IF(R9&gt;0,"皆増",0),(1-(R9/(R9-U9)))*-100)</f>
        <v>33.333333333333329</v>
      </c>
      <c r="Y9" s="15">
        <f t="shared" si="1"/>
        <v>-6.4516129032258114</v>
      </c>
      <c r="Z9" s="17">
        <f>AA9+AB9</f>
        <v>-10</v>
      </c>
      <c r="AA9" s="17">
        <f>SUM(AA10:AA30)</f>
        <v>-1</v>
      </c>
      <c r="AB9" s="17">
        <f>SUM(AB10:AB30)</f>
        <v>-9</v>
      </c>
      <c r="AC9" s="15">
        <f>IF(Q9=Z9,IF(Q9&gt;0,"皆増",0),(1-(Q9/(Q9-Z9)))*-100)</f>
        <v>-15.873015873015872</v>
      </c>
      <c r="AD9" s="15">
        <f t="shared" ref="AD9:AE30" si="2">IF(R9=AA9,IF(R9&gt;0,"皆増",0),(1-(R9/(R9-AA9)))*-100)</f>
        <v>-4.0000000000000036</v>
      </c>
      <c r="AE9" s="15">
        <f t="shared" si="2"/>
        <v>-23.684210526315784</v>
      </c>
      <c r="AH9" s="4">
        <f t="shared" ref="AH9:AJ30" si="3">Q9-T9</f>
        <v>49</v>
      </c>
      <c r="AI9" s="4">
        <f t="shared" si="3"/>
        <v>18</v>
      </c>
      <c r="AJ9" s="4">
        <f t="shared" si="3"/>
        <v>31</v>
      </c>
      <c r="AK9" s="4">
        <f t="shared" ref="AK9:AM30" si="4">Q9-Z9</f>
        <v>63</v>
      </c>
      <c r="AL9" s="4">
        <f t="shared" si="4"/>
        <v>25</v>
      </c>
      <c r="AM9" s="4">
        <f t="shared" si="4"/>
        <v>38</v>
      </c>
    </row>
    <row r="10" spans="1:39" s="1" customFormat="1" ht="18" customHeight="1" x14ac:dyDescent="0.15">
      <c r="A10" s="4" t="s">
        <v>1</v>
      </c>
      <c r="B10" s="17">
        <f t="shared" ref="B10" si="5">C10+D10</f>
        <v>25</v>
      </c>
      <c r="C10" s="17">
        <v>10</v>
      </c>
      <c r="D10" s="17">
        <v>15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-7.4074074074074066</v>
      </c>
      <c r="I10" s="15">
        <f t="shared" ref="I10" si="7">IF(C10=F10,0,(1-(C10/(C10-F10)))*-100)</f>
        <v>-16.666666666666664</v>
      </c>
      <c r="J10" s="15">
        <f>IF(D10=G10,0,(1-(D10/(D10-G10)))*-100)</f>
        <v>0</v>
      </c>
      <c r="K10" s="17">
        <f t="shared" ref="K10" si="8">L10+M10</f>
        <v>-5</v>
      </c>
      <c r="L10" s="17">
        <v>-5</v>
      </c>
      <c r="M10" s="17">
        <v>0</v>
      </c>
      <c r="N10" s="15">
        <f>IF(B10=K10,0,(1-(B10/(B10-K10)))*-100)</f>
        <v>-16.666666666666664</v>
      </c>
      <c r="O10" s="15">
        <f t="shared" si="0"/>
        <v>-33.333333333333336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0</v>
      </c>
      <c r="AA21" s="17">
        <v>-1</v>
      </c>
      <c r="AB21" s="17">
        <v>1</v>
      </c>
      <c r="AC21" s="15">
        <f t="shared" si="13"/>
        <v>0</v>
      </c>
      <c r="AD21" s="15">
        <f t="shared" si="2"/>
        <v>-100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-50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>
        <f t="shared" si="1"/>
        <v>100</v>
      </c>
      <c r="Y23" s="15">
        <f t="shared" si="1"/>
        <v>-100</v>
      </c>
      <c r="Z23" s="17">
        <f t="shared" si="12"/>
        <v>1</v>
      </c>
      <c r="AA23" s="17">
        <v>2</v>
      </c>
      <c r="AB23" s="17">
        <v>-1</v>
      </c>
      <c r="AC23" s="15">
        <f t="shared" si="13"/>
        <v>100</v>
      </c>
      <c r="AD23" s="15" t="str">
        <f t="shared" si="2"/>
        <v>皆増</v>
      </c>
      <c r="AE23" s="15">
        <f t="shared" si="2"/>
        <v>-100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-66.666666666666671</v>
      </c>
      <c r="X24" s="15">
        <f t="shared" si="1"/>
        <v>-50</v>
      </c>
      <c r="Y24" s="15">
        <f t="shared" si="1"/>
        <v>-100</v>
      </c>
      <c r="Z24" s="17">
        <f t="shared" si="12"/>
        <v>-3</v>
      </c>
      <c r="AA24" s="17">
        <v>-1</v>
      </c>
      <c r="AB24" s="17">
        <v>-2</v>
      </c>
      <c r="AC24" s="15">
        <f t="shared" si="13"/>
        <v>-75</v>
      </c>
      <c r="AD24" s="15">
        <f t="shared" si="2"/>
        <v>-50</v>
      </c>
      <c r="AE24" s="15">
        <f t="shared" si="2"/>
        <v>-100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4</v>
      </c>
      <c r="AL24" s="4">
        <f t="shared" si="4"/>
        <v>2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1</v>
      </c>
      <c r="S25" s="17">
        <v>3</v>
      </c>
      <c r="T25" s="17">
        <f t="shared" si="10"/>
        <v>-1</v>
      </c>
      <c r="U25" s="17">
        <v>-2</v>
      </c>
      <c r="V25" s="17">
        <v>1</v>
      </c>
      <c r="W25" s="15">
        <f t="shared" si="11"/>
        <v>-19.999999999999996</v>
      </c>
      <c r="X25" s="15">
        <f t="shared" si="1"/>
        <v>-66.666666666666671</v>
      </c>
      <c r="Y25" s="15">
        <f t="shared" si="1"/>
        <v>50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-42.857142857142861</v>
      </c>
      <c r="AD25" s="15">
        <f t="shared" si="2"/>
        <v>-75</v>
      </c>
      <c r="AE25" s="15">
        <f t="shared" si="2"/>
        <v>0</v>
      </c>
      <c r="AH25" s="4">
        <f t="shared" si="3"/>
        <v>5</v>
      </c>
      <c r="AI25" s="4">
        <f t="shared" si="3"/>
        <v>3</v>
      </c>
      <c r="AJ25" s="4">
        <f t="shared" si="3"/>
        <v>2</v>
      </c>
      <c r="AK25" s="4">
        <f t="shared" si="4"/>
        <v>7</v>
      </c>
      <c r="AL25" s="4">
        <f t="shared" si="4"/>
        <v>4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13</v>
      </c>
      <c r="R26" s="17">
        <v>9</v>
      </c>
      <c r="S26" s="17">
        <v>4</v>
      </c>
      <c r="T26" s="17">
        <f t="shared" si="10"/>
        <v>7</v>
      </c>
      <c r="U26" s="17">
        <v>6</v>
      </c>
      <c r="V26" s="17">
        <v>1</v>
      </c>
      <c r="W26" s="15">
        <f t="shared" si="11"/>
        <v>116.66666666666666</v>
      </c>
      <c r="X26" s="15">
        <f t="shared" si="1"/>
        <v>200</v>
      </c>
      <c r="Y26" s="15">
        <f t="shared" si="1"/>
        <v>33.333333333333329</v>
      </c>
      <c r="Z26" s="17">
        <f t="shared" si="12"/>
        <v>6</v>
      </c>
      <c r="AA26" s="17">
        <v>5</v>
      </c>
      <c r="AB26" s="17">
        <v>1</v>
      </c>
      <c r="AC26" s="15">
        <f t="shared" si="13"/>
        <v>85.714285714285722</v>
      </c>
      <c r="AD26" s="15">
        <f t="shared" si="2"/>
        <v>125</v>
      </c>
      <c r="AE26" s="15">
        <f t="shared" si="2"/>
        <v>33.333333333333329</v>
      </c>
      <c r="AH26" s="4">
        <f t="shared" si="3"/>
        <v>6</v>
      </c>
      <c r="AI26" s="4">
        <f t="shared" si="3"/>
        <v>3</v>
      </c>
      <c r="AJ26" s="4">
        <f t="shared" si="3"/>
        <v>3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12</v>
      </c>
      <c r="R27" s="17">
        <v>5</v>
      </c>
      <c r="S27" s="17">
        <v>7</v>
      </c>
      <c r="T27" s="17">
        <f t="shared" si="10"/>
        <v>-2</v>
      </c>
      <c r="U27" s="17">
        <v>-2</v>
      </c>
      <c r="V27" s="17">
        <v>0</v>
      </c>
      <c r="W27" s="15">
        <f t="shared" si="11"/>
        <v>-14.28571428571429</v>
      </c>
      <c r="X27" s="15">
        <f t="shared" si="1"/>
        <v>-28.571428571428569</v>
      </c>
      <c r="Y27" s="15">
        <f t="shared" si="1"/>
        <v>0</v>
      </c>
      <c r="Z27" s="17">
        <f t="shared" si="12"/>
        <v>-7</v>
      </c>
      <c r="AA27" s="17">
        <v>-4</v>
      </c>
      <c r="AB27" s="17">
        <v>-3</v>
      </c>
      <c r="AC27" s="15">
        <f t="shared" si="13"/>
        <v>-36.842105263157897</v>
      </c>
      <c r="AD27" s="15">
        <f t="shared" si="2"/>
        <v>-44.444444444444443</v>
      </c>
      <c r="AE27" s="15">
        <f t="shared" si="2"/>
        <v>-30.000000000000004</v>
      </c>
      <c r="AH27" s="4">
        <f t="shared" si="3"/>
        <v>14</v>
      </c>
      <c r="AI27" s="4">
        <f t="shared" si="3"/>
        <v>7</v>
      </c>
      <c r="AJ27" s="4">
        <f t="shared" si="3"/>
        <v>7</v>
      </c>
      <c r="AK27" s="4">
        <f t="shared" si="4"/>
        <v>19</v>
      </c>
      <c r="AL27" s="4">
        <f t="shared" si="4"/>
        <v>9</v>
      </c>
      <c r="AM27" s="4">
        <f t="shared" si="4"/>
        <v>10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1</v>
      </c>
      <c r="S28" s="17">
        <v>8</v>
      </c>
      <c r="T28" s="17">
        <f t="shared" si="10"/>
        <v>-2</v>
      </c>
      <c r="U28" s="17">
        <v>0</v>
      </c>
      <c r="V28" s="17">
        <v>-2</v>
      </c>
      <c r="W28" s="15">
        <f t="shared" si="11"/>
        <v>-18.181818181818176</v>
      </c>
      <c r="X28" s="15">
        <f t="shared" si="1"/>
        <v>0</v>
      </c>
      <c r="Y28" s="15">
        <f t="shared" si="1"/>
        <v>-19.999999999999996</v>
      </c>
      <c r="Z28" s="17">
        <f t="shared" si="12"/>
        <v>0</v>
      </c>
      <c r="AA28" s="17">
        <v>-2</v>
      </c>
      <c r="AB28" s="17">
        <v>2</v>
      </c>
      <c r="AC28" s="15">
        <f t="shared" si="13"/>
        <v>0</v>
      </c>
      <c r="AD28" s="15">
        <f t="shared" si="2"/>
        <v>-66.666666666666671</v>
      </c>
      <c r="AE28" s="15">
        <f t="shared" si="2"/>
        <v>33.333333333333329</v>
      </c>
      <c r="AH28" s="4">
        <f t="shared" si="3"/>
        <v>11</v>
      </c>
      <c r="AI28" s="4">
        <f t="shared" si="3"/>
        <v>1</v>
      </c>
      <c r="AJ28" s="4">
        <f t="shared" si="3"/>
        <v>10</v>
      </c>
      <c r="AK28" s="4">
        <f t="shared" si="4"/>
        <v>9</v>
      </c>
      <c r="AL28" s="4">
        <f t="shared" si="4"/>
        <v>3</v>
      </c>
      <c r="AM28" s="4">
        <f t="shared" si="4"/>
        <v>6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2</v>
      </c>
      <c r="U29" s="17">
        <v>1</v>
      </c>
      <c r="V29" s="17">
        <v>1</v>
      </c>
      <c r="W29" s="15">
        <f t="shared" si="11"/>
        <v>66.666666666666671</v>
      </c>
      <c r="X29" s="15" t="str">
        <f t="shared" si="1"/>
        <v>皆増</v>
      </c>
      <c r="Y29" s="15">
        <f t="shared" si="1"/>
        <v>33.333333333333329</v>
      </c>
      <c r="Z29" s="17">
        <f t="shared" si="12"/>
        <v>-3</v>
      </c>
      <c r="AA29" s="17">
        <v>1</v>
      </c>
      <c r="AB29" s="17">
        <v>-4</v>
      </c>
      <c r="AC29" s="15">
        <f t="shared" si="13"/>
        <v>-37.5</v>
      </c>
      <c r="AD29" s="15" t="str">
        <f t="shared" si="2"/>
        <v>皆増</v>
      </c>
      <c r="AE29" s="15">
        <f t="shared" si="2"/>
        <v>-50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8</v>
      </c>
      <c r="AL29" s="4">
        <f t="shared" si="4"/>
        <v>0</v>
      </c>
      <c r="AM29" s="4">
        <f t="shared" si="4"/>
        <v>8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2</v>
      </c>
      <c r="S30" s="17">
        <v>2</v>
      </c>
      <c r="T30" s="17">
        <f t="shared" si="10"/>
        <v>1</v>
      </c>
      <c r="U30" s="17">
        <v>2</v>
      </c>
      <c r="V30" s="17">
        <v>-1</v>
      </c>
      <c r="W30" s="15">
        <f t="shared" si="11"/>
        <v>33.333333333333329</v>
      </c>
      <c r="X30" s="15" t="str">
        <f t="shared" si="1"/>
        <v>皆増</v>
      </c>
      <c r="Y30" s="15">
        <f t="shared" si="1"/>
        <v>-33.333333333333336</v>
      </c>
      <c r="Z30" s="17">
        <f t="shared" si="12"/>
        <v>-1</v>
      </c>
      <c r="AA30" s="17">
        <v>1</v>
      </c>
      <c r="AB30" s="17">
        <v>-2</v>
      </c>
      <c r="AC30" s="15">
        <f t="shared" si="13"/>
        <v>-19.999999999999996</v>
      </c>
      <c r="AD30" s="15">
        <f t="shared" si="2"/>
        <v>100</v>
      </c>
      <c r="AE30" s="15">
        <f t="shared" si="2"/>
        <v>-50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5</v>
      </c>
      <c r="AL30" s="4">
        <f t="shared" si="4"/>
        <v>1</v>
      </c>
      <c r="AM30" s="4">
        <f t="shared" si="4"/>
        <v>4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>
        <f t="shared" si="15"/>
        <v>200</v>
      </c>
      <c r="X33" s="15">
        <f t="shared" si="15"/>
        <v>100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50</v>
      </c>
      <c r="R34" s="17">
        <f t="shared" si="22"/>
        <v>22</v>
      </c>
      <c r="S34" s="17">
        <f t="shared" si="22"/>
        <v>28</v>
      </c>
      <c r="T34" s="17">
        <f t="shared" si="22"/>
        <v>3</v>
      </c>
      <c r="U34" s="17">
        <f t="shared" si="22"/>
        <v>5</v>
      </c>
      <c r="V34" s="17">
        <f t="shared" si="22"/>
        <v>-2</v>
      </c>
      <c r="W34" s="15">
        <f t="shared" si="15"/>
        <v>6.3829787234042534</v>
      </c>
      <c r="X34" s="15">
        <f t="shared" si="15"/>
        <v>29.411764705882359</v>
      </c>
      <c r="Y34" s="15">
        <f t="shared" si="15"/>
        <v>-6.6666666666666652</v>
      </c>
      <c r="Z34" s="17">
        <f t="shared" ref="Z34:AB34" si="23">SUM(Z23:Z30)</f>
        <v>-10</v>
      </c>
      <c r="AA34" s="17">
        <f t="shared" si="23"/>
        <v>-1</v>
      </c>
      <c r="AB34" s="17">
        <f t="shared" si="23"/>
        <v>-9</v>
      </c>
      <c r="AC34" s="15">
        <f t="shared" si="17"/>
        <v>-16.666666666666664</v>
      </c>
      <c r="AD34" s="15">
        <f t="shared" si="17"/>
        <v>-4.3478260869565188</v>
      </c>
      <c r="AE34" s="15">
        <f t="shared" si="17"/>
        <v>-24.324324324324319</v>
      </c>
      <c r="AH34" s="4">
        <f t="shared" ref="AH34:AJ34" si="24">SUM(AH23:AH30)</f>
        <v>47</v>
      </c>
      <c r="AI34" s="4">
        <f t="shared" si="24"/>
        <v>17</v>
      </c>
      <c r="AJ34" s="4">
        <f t="shared" si="24"/>
        <v>30</v>
      </c>
      <c r="AK34" s="4">
        <f>SUM(AK23:AK30)</f>
        <v>60</v>
      </c>
      <c r="AL34" s="4">
        <f>SUM(AL23:AL30)</f>
        <v>23</v>
      </c>
      <c r="AM34" s="4">
        <f>SUM(AM23:AM30)</f>
        <v>37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47</v>
      </c>
      <c r="R35" s="17">
        <f t="shared" si="25"/>
        <v>19</v>
      </c>
      <c r="S35" s="17">
        <f t="shared" si="25"/>
        <v>28</v>
      </c>
      <c r="T35" s="17">
        <f t="shared" si="25"/>
        <v>5</v>
      </c>
      <c r="U35" s="17">
        <f t="shared" si="25"/>
        <v>5</v>
      </c>
      <c r="V35" s="17">
        <f t="shared" si="25"/>
        <v>0</v>
      </c>
      <c r="W35" s="15">
        <f t="shared" si="15"/>
        <v>11.904761904761907</v>
      </c>
      <c r="X35" s="15">
        <f t="shared" si="15"/>
        <v>35.714285714285722</v>
      </c>
      <c r="Y35" s="15">
        <f t="shared" si="15"/>
        <v>0</v>
      </c>
      <c r="Z35" s="17">
        <f t="shared" ref="Z35:AB35" si="26">SUM(Z25:Z30)</f>
        <v>-8</v>
      </c>
      <c r="AA35" s="17">
        <f t="shared" si="26"/>
        <v>-2</v>
      </c>
      <c r="AB35" s="17">
        <f t="shared" si="26"/>
        <v>-6</v>
      </c>
      <c r="AC35" s="15">
        <f t="shared" si="17"/>
        <v>-14.54545454545455</v>
      </c>
      <c r="AD35" s="15">
        <f t="shared" si="17"/>
        <v>-9.5238095238095237</v>
      </c>
      <c r="AE35" s="15">
        <f t="shared" si="17"/>
        <v>-17.647058823529417</v>
      </c>
      <c r="AH35" s="4">
        <f t="shared" ref="AH35:AJ35" si="27">SUM(AH25:AH30)</f>
        <v>42</v>
      </c>
      <c r="AI35" s="4">
        <f t="shared" si="27"/>
        <v>14</v>
      </c>
      <c r="AJ35" s="4">
        <f t="shared" si="27"/>
        <v>28</v>
      </c>
      <c r="AK35" s="4">
        <f>SUM(AK25:AK30)</f>
        <v>55</v>
      </c>
      <c r="AL35" s="4">
        <f>SUM(AL25:AL30)</f>
        <v>21</v>
      </c>
      <c r="AM35" s="4">
        <f>SUM(AM25:AM30)</f>
        <v>34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30</v>
      </c>
      <c r="R36" s="17">
        <f t="shared" si="28"/>
        <v>9</v>
      </c>
      <c r="S36" s="17">
        <f t="shared" si="28"/>
        <v>21</v>
      </c>
      <c r="T36" s="17">
        <f t="shared" si="28"/>
        <v>-1</v>
      </c>
      <c r="U36" s="17">
        <f t="shared" si="28"/>
        <v>1</v>
      </c>
      <c r="V36" s="17">
        <f t="shared" si="28"/>
        <v>-2</v>
      </c>
      <c r="W36" s="15">
        <f t="shared" si="15"/>
        <v>-3.2258064516129004</v>
      </c>
      <c r="X36" s="15">
        <f t="shared" si="15"/>
        <v>12.5</v>
      </c>
      <c r="Y36" s="15">
        <f t="shared" si="15"/>
        <v>-8.6956521739130483</v>
      </c>
      <c r="Z36" s="17">
        <f t="shared" ref="Z36:AB36" si="29">SUM(Z27:Z30)</f>
        <v>-11</v>
      </c>
      <c r="AA36" s="17">
        <f t="shared" si="29"/>
        <v>-4</v>
      </c>
      <c r="AB36" s="17">
        <f t="shared" si="29"/>
        <v>-7</v>
      </c>
      <c r="AC36" s="15">
        <f t="shared" si="17"/>
        <v>-26.829268292682929</v>
      </c>
      <c r="AD36" s="15">
        <f t="shared" si="17"/>
        <v>-30.76923076923077</v>
      </c>
      <c r="AE36" s="15">
        <f t="shared" si="17"/>
        <v>-25</v>
      </c>
      <c r="AH36" s="4">
        <f t="shared" ref="AH36:AJ36" si="30">SUM(AH27:AH30)</f>
        <v>31</v>
      </c>
      <c r="AI36" s="4">
        <f t="shared" si="30"/>
        <v>8</v>
      </c>
      <c r="AJ36" s="4">
        <f t="shared" si="30"/>
        <v>23</v>
      </c>
      <c r="AK36" s="4">
        <f>SUM(AK27:AK30)</f>
        <v>41</v>
      </c>
      <c r="AL36" s="4">
        <f>SUM(AL27:AL30)</f>
        <v>13</v>
      </c>
      <c r="AM36" s="4">
        <f>SUM(AM27:AM30)</f>
        <v>28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-25</v>
      </c>
      <c r="U38" s="12">
        <f t="shared" ref="U38:V38" si="32">U32/U9*100</f>
        <v>0</v>
      </c>
      <c r="V38" s="12">
        <f t="shared" si="32"/>
        <v>50</v>
      </c>
      <c r="W38" s="12">
        <f>Q38-AH38</f>
        <v>-2.0408163265306123</v>
      </c>
      <c r="X38" s="12">
        <f t="shared" ref="X38:Y42" si="33">R38-AI38</f>
        <v>0</v>
      </c>
      <c r="Y38" s="12">
        <f t="shared" si="33"/>
        <v>-3.225806451612903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2.0408163265306123</v>
      </c>
      <c r="AI38" s="12">
        <f t="shared" si="36"/>
        <v>0</v>
      </c>
      <c r="AJ38" s="12">
        <f t="shared" si="36"/>
        <v>3.225806451612903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5.6603773584905666</v>
      </c>
      <c r="R39" s="12">
        <f>R33/R9*100</f>
        <v>8.3333333333333321</v>
      </c>
      <c r="S39" s="13">
        <f t="shared" si="37"/>
        <v>3.4482758620689653</v>
      </c>
      <c r="T39" s="12">
        <f>T33/T9*100</f>
        <v>50</v>
      </c>
      <c r="U39" s="12">
        <f t="shared" ref="U39:V39" si="38">U33/U9*100</f>
        <v>16.666666666666664</v>
      </c>
      <c r="V39" s="12">
        <f t="shared" si="38"/>
        <v>-50</v>
      </c>
      <c r="W39" s="12">
        <f>Q39-AH39</f>
        <v>3.6195610319599543</v>
      </c>
      <c r="X39" s="12">
        <f t="shared" si="33"/>
        <v>2.7777777777777768</v>
      </c>
      <c r="Y39" s="12">
        <f>S39-AJ39</f>
        <v>3.4482758620689653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0.89847259658580469</v>
      </c>
      <c r="AD39" s="12">
        <f t="shared" si="35"/>
        <v>0.33333333333333215</v>
      </c>
      <c r="AE39" s="12">
        <f t="shared" si="35"/>
        <v>0.81669691470054451</v>
      </c>
      <c r="AH39" s="12">
        <f t="shared" ref="AH39:AJ39" si="39">AH33/AH9*100</f>
        <v>2.0408163265306123</v>
      </c>
      <c r="AI39" s="12">
        <f t="shared" si="39"/>
        <v>5.5555555555555554</v>
      </c>
      <c r="AJ39" s="12">
        <f t="shared" si="39"/>
        <v>0</v>
      </c>
      <c r="AK39" s="12">
        <f>AK33/AK9*100</f>
        <v>4.7619047619047619</v>
      </c>
      <c r="AL39" s="12">
        <f>AL33/AL9*100</f>
        <v>8</v>
      </c>
      <c r="AM39" s="12">
        <f>AM33/AM9*100</f>
        <v>2.6315789473684208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94.339622641509436</v>
      </c>
      <c r="R40" s="12">
        <f t="shared" si="40"/>
        <v>91.666666666666657</v>
      </c>
      <c r="S40" s="12">
        <f t="shared" si="40"/>
        <v>96.551724137931032</v>
      </c>
      <c r="T40" s="12">
        <f>T34/T9*100</f>
        <v>75</v>
      </c>
      <c r="U40" s="12">
        <f t="shared" ref="U40:V40" si="41">U34/U9*100</f>
        <v>83.333333333333343</v>
      </c>
      <c r="V40" s="12">
        <f t="shared" si="41"/>
        <v>100</v>
      </c>
      <c r="W40" s="12">
        <f t="shared" ref="W40:W42" si="42">Q40-AH40</f>
        <v>-1.5787447054293295</v>
      </c>
      <c r="X40" s="12">
        <f t="shared" si="33"/>
        <v>-2.7777777777777857</v>
      </c>
      <c r="Y40" s="12">
        <f>S40-AJ40</f>
        <v>-0.22246941045607116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-0.89847259658579048</v>
      </c>
      <c r="AD40" s="12">
        <f t="shared" si="35"/>
        <v>-0.33333333333334281</v>
      </c>
      <c r="AE40" s="12">
        <f t="shared" si="35"/>
        <v>-0.81669691470054318</v>
      </c>
      <c r="AH40" s="12">
        <f t="shared" ref="AH40:AJ40" si="45">AH34/AH9*100</f>
        <v>95.918367346938766</v>
      </c>
      <c r="AI40" s="12">
        <f t="shared" si="45"/>
        <v>94.444444444444443</v>
      </c>
      <c r="AJ40" s="12">
        <f t="shared" si="45"/>
        <v>96.774193548387103</v>
      </c>
      <c r="AK40" s="12">
        <f>AK34/AK9*100</f>
        <v>95.238095238095227</v>
      </c>
      <c r="AL40" s="12">
        <f>AL34/AL9*100</f>
        <v>92</v>
      </c>
      <c r="AM40" s="12">
        <f>AM34/AM9*100</f>
        <v>97.368421052631575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88.679245283018872</v>
      </c>
      <c r="R41" s="12">
        <f t="shared" si="46"/>
        <v>79.166666666666657</v>
      </c>
      <c r="S41" s="12">
        <f t="shared" si="46"/>
        <v>96.551724137931032</v>
      </c>
      <c r="T41" s="12">
        <f>T35/T9*100</f>
        <v>125</v>
      </c>
      <c r="U41" s="12">
        <f t="shared" ref="U41:V41" si="47">U35/U9*100</f>
        <v>83.333333333333343</v>
      </c>
      <c r="V41" s="12">
        <f t="shared" si="47"/>
        <v>0</v>
      </c>
      <c r="W41" s="12">
        <f t="shared" si="42"/>
        <v>2.964959568733164</v>
      </c>
      <c r="X41" s="12">
        <f t="shared" si="33"/>
        <v>1.3888888888888715</v>
      </c>
      <c r="Y41" s="12">
        <f>S41-AJ41</f>
        <v>6.2291434927697509</v>
      </c>
      <c r="Z41" s="12">
        <f>Z35/Z9*100</f>
        <v>80</v>
      </c>
      <c r="AA41" s="12">
        <f t="shared" ref="AA41:AB41" si="48">AA35/AA9*100</f>
        <v>200</v>
      </c>
      <c r="AB41" s="12">
        <f t="shared" si="48"/>
        <v>66.666666666666657</v>
      </c>
      <c r="AC41" s="12">
        <f t="shared" si="44"/>
        <v>1.3776579814315681</v>
      </c>
      <c r="AD41" s="12">
        <f>R41-AL41</f>
        <v>-4.8333333333333428</v>
      </c>
      <c r="AE41" s="12">
        <f t="shared" si="35"/>
        <v>7.078039927404717</v>
      </c>
      <c r="AH41" s="12">
        <f>AH35/AH9*100</f>
        <v>85.714285714285708</v>
      </c>
      <c r="AI41" s="12">
        <f>AI35/AI9*100</f>
        <v>77.777777777777786</v>
      </c>
      <c r="AJ41" s="12">
        <f>AJ35/AJ9*100</f>
        <v>90.322580645161281</v>
      </c>
      <c r="AK41" s="12">
        <f t="shared" ref="AK41:AM41" si="49">AK35/AK9*100</f>
        <v>87.301587301587304</v>
      </c>
      <c r="AL41" s="12">
        <f t="shared" si="49"/>
        <v>84</v>
      </c>
      <c r="AM41" s="12">
        <f t="shared" si="49"/>
        <v>89.473684210526315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56.60377358490566</v>
      </c>
      <c r="R42" s="12">
        <f t="shared" si="50"/>
        <v>37.5</v>
      </c>
      <c r="S42" s="12">
        <f t="shared" si="50"/>
        <v>72.41379310344827</v>
      </c>
      <c r="T42" s="12">
        <f t="shared" si="50"/>
        <v>-25</v>
      </c>
      <c r="U42" s="12">
        <f t="shared" si="50"/>
        <v>16.666666666666664</v>
      </c>
      <c r="V42" s="12">
        <f t="shared" si="50"/>
        <v>100</v>
      </c>
      <c r="W42" s="12">
        <f t="shared" si="42"/>
        <v>-6.661532537543323</v>
      </c>
      <c r="X42" s="12">
        <f t="shared" si="33"/>
        <v>-6.9444444444444429</v>
      </c>
      <c r="Y42" s="12">
        <f>S42-AJ42</f>
        <v>-1.7797552836484982</v>
      </c>
      <c r="Z42" s="12">
        <f t="shared" si="50"/>
        <v>110.00000000000001</v>
      </c>
      <c r="AA42" s="12">
        <f t="shared" si="50"/>
        <v>400</v>
      </c>
      <c r="AB42" s="12">
        <f t="shared" si="50"/>
        <v>77.777777777777786</v>
      </c>
      <c r="AC42" s="12">
        <f t="shared" si="44"/>
        <v>-8.4755914944594153</v>
      </c>
      <c r="AD42" s="12">
        <f>R42-AL42</f>
        <v>-14.5</v>
      </c>
      <c r="AE42" s="12">
        <f t="shared" si="35"/>
        <v>-1.27041742286751</v>
      </c>
      <c r="AH42" s="12">
        <f t="shared" ref="AH42:AJ42" si="51">AH36/AH9*100</f>
        <v>63.265306122448983</v>
      </c>
      <c r="AI42" s="12">
        <f t="shared" si="51"/>
        <v>44.444444444444443</v>
      </c>
      <c r="AJ42" s="12">
        <f t="shared" si="51"/>
        <v>74.193548387096769</v>
      </c>
      <c r="AK42" s="12">
        <f>AK36/AK9*100</f>
        <v>65.079365079365076</v>
      </c>
      <c r="AL42" s="12">
        <f>AL36/AL9*100</f>
        <v>52</v>
      </c>
      <c r="AM42" s="12">
        <f>AM36/AM9*100</f>
        <v>73.68421052631578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22</v>
      </c>
      <c r="C9" s="17">
        <f>SUM(C10:C30)</f>
        <v>12</v>
      </c>
      <c r="D9" s="17">
        <f>SUM(D10:D30)</f>
        <v>10</v>
      </c>
      <c r="E9" s="17">
        <f>F9+G9</f>
        <v>11</v>
      </c>
      <c r="F9" s="17">
        <f>SUM(F10:F30)</f>
        <v>8</v>
      </c>
      <c r="G9" s="17">
        <f>SUM(G10:G30)</f>
        <v>3</v>
      </c>
      <c r="H9" s="15">
        <f>IF(B9=E9,0,(1-(B9/(B9-E9)))*-100)</f>
        <v>100</v>
      </c>
      <c r="I9" s="15">
        <f>IF(C9=F9,0,(1-(C9/(C9-F9)))*-100)</f>
        <v>200</v>
      </c>
      <c r="J9" s="15">
        <f>IF(D9=G9,0,(1-(D9/(D9-G9)))*-100)</f>
        <v>42.857142857142861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38</v>
      </c>
      <c r="R9" s="17">
        <f>SUM(R10:R30)</f>
        <v>17</v>
      </c>
      <c r="S9" s="17">
        <f>SUM(S10:S30)</f>
        <v>21</v>
      </c>
      <c r="T9" s="17">
        <f>U9+V9</f>
        <v>10</v>
      </c>
      <c r="U9" s="17">
        <f>SUM(U10:U30)</f>
        <v>2</v>
      </c>
      <c r="V9" s="17">
        <f>SUM(V10:V30)</f>
        <v>8</v>
      </c>
      <c r="W9" s="15">
        <f>IF(Q9=T9,IF(Q9&gt;0,"皆増",0),(1-(Q9/(Q9-T9)))*-100)</f>
        <v>35.714285714285722</v>
      </c>
      <c r="X9" s="15">
        <f t="shared" ref="X9:Y30" si="1">IF(R9=U9,IF(R9&gt;0,"皆増",0),(1-(R9/(R9-U9)))*-100)</f>
        <v>13.33333333333333</v>
      </c>
      <c r="Y9" s="15">
        <f t="shared" si="1"/>
        <v>61.53846153846154</v>
      </c>
      <c r="Z9" s="17">
        <f>AA9+AB9</f>
        <v>5</v>
      </c>
      <c r="AA9" s="17">
        <f>SUM(AA10:AA30)</f>
        <v>5</v>
      </c>
      <c r="AB9" s="17">
        <f>SUM(AB10:AB30)</f>
        <v>0</v>
      </c>
      <c r="AC9" s="15">
        <f>IF(Q9=Z9,IF(Q9&gt;0,"皆増",0),(1-(Q9/(Q9-Z9)))*-100)</f>
        <v>15.151515151515159</v>
      </c>
      <c r="AD9" s="15">
        <f t="shared" ref="AD9:AE30" si="2">IF(R9=AA9,IF(R9&gt;0,"皆増",0),(1-(R9/(R9-AA9)))*-100)</f>
        <v>41.666666666666671</v>
      </c>
      <c r="AE9" s="15">
        <f t="shared" si="2"/>
        <v>0</v>
      </c>
      <c r="AH9" s="4">
        <f t="shared" ref="AH9:AJ30" si="3">Q9-T9</f>
        <v>28</v>
      </c>
      <c r="AI9" s="4">
        <f t="shared" si="3"/>
        <v>15</v>
      </c>
      <c r="AJ9" s="4">
        <f t="shared" si="3"/>
        <v>13</v>
      </c>
      <c r="AK9" s="4">
        <f t="shared" ref="AK9:AM30" si="4">Q9-Z9</f>
        <v>33</v>
      </c>
      <c r="AL9" s="4">
        <f t="shared" si="4"/>
        <v>12</v>
      </c>
      <c r="AM9" s="4">
        <f t="shared" si="4"/>
        <v>21</v>
      </c>
    </row>
    <row r="10" spans="1:39" s="1" customFormat="1" ht="18" customHeight="1" x14ac:dyDescent="0.15">
      <c r="A10" s="4" t="s">
        <v>1</v>
      </c>
      <c r="B10" s="17">
        <f t="shared" ref="B10" si="5">C10+D10</f>
        <v>22</v>
      </c>
      <c r="C10" s="17">
        <v>12</v>
      </c>
      <c r="D10" s="17">
        <v>10</v>
      </c>
      <c r="E10" s="17">
        <f t="shared" ref="E10" si="6">F10+G10</f>
        <v>11</v>
      </c>
      <c r="F10" s="17">
        <v>8</v>
      </c>
      <c r="G10" s="17">
        <v>3</v>
      </c>
      <c r="H10" s="15">
        <f>IF(B10=E10,0,(1-(B10/(B10-E10)))*-100)</f>
        <v>100</v>
      </c>
      <c r="I10" s="15">
        <f t="shared" ref="I10" si="7">IF(C10=F10,0,(1-(C10/(C10-F10)))*-100)</f>
        <v>200</v>
      </c>
      <c r="J10" s="15">
        <f>IF(D10=G10,0,(1-(D10/(D10-G10)))*-100)</f>
        <v>42.857142857142861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2</v>
      </c>
      <c r="S23" s="17">
        <v>2</v>
      </c>
      <c r="T23" s="17">
        <f t="shared" si="10"/>
        <v>3</v>
      </c>
      <c r="U23" s="17">
        <v>1</v>
      </c>
      <c r="V23" s="17">
        <v>2</v>
      </c>
      <c r="W23" s="15">
        <f t="shared" si="11"/>
        <v>300</v>
      </c>
      <c r="X23" s="15">
        <f t="shared" si="1"/>
        <v>100</v>
      </c>
      <c r="Y23" s="15" t="str">
        <f t="shared" si="1"/>
        <v>皆増</v>
      </c>
      <c r="Z23" s="17">
        <f t="shared" si="12"/>
        <v>1</v>
      </c>
      <c r="AA23" s="17">
        <v>-1</v>
      </c>
      <c r="AB23" s="17">
        <v>2</v>
      </c>
      <c r="AC23" s="15">
        <f t="shared" si="13"/>
        <v>33.333333333333329</v>
      </c>
      <c r="AD23" s="15">
        <f t="shared" si="2"/>
        <v>-33.333333333333336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3</v>
      </c>
      <c r="S24" s="17">
        <v>2</v>
      </c>
      <c r="T24" s="17">
        <f t="shared" si="10"/>
        <v>3</v>
      </c>
      <c r="U24" s="17">
        <v>1</v>
      </c>
      <c r="V24" s="17">
        <v>2</v>
      </c>
      <c r="W24" s="15">
        <f t="shared" si="11"/>
        <v>150</v>
      </c>
      <c r="X24" s="15">
        <f t="shared" si="1"/>
        <v>50</v>
      </c>
      <c r="Y24" s="15" t="str">
        <f t="shared" si="1"/>
        <v>皆増</v>
      </c>
      <c r="Z24" s="17">
        <f t="shared" si="12"/>
        <v>4</v>
      </c>
      <c r="AA24" s="17">
        <v>3</v>
      </c>
      <c r="AB24" s="17">
        <v>1</v>
      </c>
      <c r="AC24" s="15">
        <f t="shared" si="13"/>
        <v>400</v>
      </c>
      <c r="AD24" s="15" t="str">
        <f t="shared" si="2"/>
        <v>皆増</v>
      </c>
      <c r="AE24" s="15">
        <f t="shared" si="2"/>
        <v>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4</v>
      </c>
      <c r="S25" s="17">
        <v>2</v>
      </c>
      <c r="T25" s="17">
        <f t="shared" si="10"/>
        <v>4</v>
      </c>
      <c r="U25" s="17">
        <v>3</v>
      </c>
      <c r="V25" s="17">
        <v>1</v>
      </c>
      <c r="W25" s="15">
        <f t="shared" si="11"/>
        <v>200</v>
      </c>
      <c r="X25" s="15">
        <f t="shared" si="1"/>
        <v>300</v>
      </c>
      <c r="Y25" s="15">
        <f t="shared" si="1"/>
        <v>100</v>
      </c>
      <c r="Z25" s="17">
        <f t="shared" si="12"/>
        <v>1</v>
      </c>
      <c r="AA25" s="17">
        <v>0</v>
      </c>
      <c r="AB25" s="17">
        <v>1</v>
      </c>
      <c r="AC25" s="15">
        <f t="shared" si="13"/>
        <v>19.999999999999996</v>
      </c>
      <c r="AD25" s="15">
        <f t="shared" si="2"/>
        <v>0</v>
      </c>
      <c r="AE25" s="15">
        <f t="shared" si="2"/>
        <v>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5</v>
      </c>
      <c r="AL25" s="4">
        <f t="shared" si="4"/>
        <v>4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2</v>
      </c>
      <c r="S26" s="17">
        <v>4</v>
      </c>
      <c r="T26" s="17">
        <f t="shared" si="10"/>
        <v>1</v>
      </c>
      <c r="U26" s="17">
        <v>-1</v>
      </c>
      <c r="V26" s="17">
        <v>2</v>
      </c>
      <c r="W26" s="15">
        <f t="shared" si="11"/>
        <v>19.999999999999996</v>
      </c>
      <c r="X26" s="15">
        <f t="shared" si="1"/>
        <v>-33.333333333333336</v>
      </c>
      <c r="Y26" s="15">
        <f t="shared" si="1"/>
        <v>100</v>
      </c>
      <c r="Z26" s="17">
        <f t="shared" si="12"/>
        <v>5</v>
      </c>
      <c r="AA26" s="17">
        <v>1</v>
      </c>
      <c r="AB26" s="17">
        <v>4</v>
      </c>
      <c r="AC26" s="15">
        <f t="shared" si="13"/>
        <v>500</v>
      </c>
      <c r="AD26" s="15">
        <f t="shared" si="2"/>
        <v>100</v>
      </c>
      <c r="AE26" s="15" t="str">
        <f t="shared" si="2"/>
        <v>皆増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3</v>
      </c>
      <c r="S27" s="17">
        <v>6</v>
      </c>
      <c r="T27" s="17">
        <f t="shared" si="10"/>
        <v>1</v>
      </c>
      <c r="U27" s="17">
        <v>-1</v>
      </c>
      <c r="V27" s="17">
        <v>2</v>
      </c>
      <c r="W27" s="15">
        <f t="shared" si="11"/>
        <v>12.5</v>
      </c>
      <c r="X27" s="15">
        <f t="shared" si="1"/>
        <v>-25</v>
      </c>
      <c r="Y27" s="15">
        <f t="shared" si="1"/>
        <v>50</v>
      </c>
      <c r="Z27" s="17">
        <f t="shared" si="12"/>
        <v>0</v>
      </c>
      <c r="AA27" s="17">
        <v>3</v>
      </c>
      <c r="AB27" s="17">
        <v>-3</v>
      </c>
      <c r="AC27" s="15">
        <f t="shared" si="13"/>
        <v>0</v>
      </c>
      <c r="AD27" s="15" t="str">
        <f t="shared" si="2"/>
        <v>皆増</v>
      </c>
      <c r="AE27" s="15">
        <f t="shared" si="2"/>
        <v>-33.333333333333336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9</v>
      </c>
      <c r="AL27" s="4">
        <f t="shared" si="4"/>
        <v>0</v>
      </c>
      <c r="AM27" s="4">
        <f t="shared" si="4"/>
        <v>9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-4</v>
      </c>
      <c r="AA28" s="17">
        <v>-1</v>
      </c>
      <c r="AB28" s="17">
        <v>-3</v>
      </c>
      <c r="AC28" s="15">
        <f t="shared" si="13"/>
        <v>-50</v>
      </c>
      <c r="AD28" s="15">
        <f t="shared" si="2"/>
        <v>-50</v>
      </c>
      <c r="AE28" s="15">
        <f t="shared" si="2"/>
        <v>-50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8</v>
      </c>
      <c r="AL28" s="4">
        <f t="shared" si="4"/>
        <v>2</v>
      </c>
      <c r="AM28" s="4">
        <f t="shared" si="4"/>
        <v>6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-33.333333333333336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-25</v>
      </c>
      <c r="AD29" s="15">
        <f t="shared" si="2"/>
        <v>0</v>
      </c>
      <c r="AE29" s="15">
        <f t="shared" si="2"/>
        <v>-33.333333333333336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-66.666666666666671</v>
      </c>
      <c r="X33" s="15">
        <f t="shared" si="15"/>
        <v>-66.666666666666671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37</v>
      </c>
      <c r="R34" s="17">
        <f t="shared" si="22"/>
        <v>16</v>
      </c>
      <c r="S34" s="17">
        <f t="shared" si="22"/>
        <v>21</v>
      </c>
      <c r="T34" s="17">
        <f t="shared" si="22"/>
        <v>12</v>
      </c>
      <c r="U34" s="17">
        <f t="shared" si="22"/>
        <v>4</v>
      </c>
      <c r="V34" s="17">
        <f t="shared" si="22"/>
        <v>8</v>
      </c>
      <c r="W34" s="15">
        <f t="shared" si="15"/>
        <v>48</v>
      </c>
      <c r="X34" s="15">
        <f t="shared" si="15"/>
        <v>33.333333333333329</v>
      </c>
      <c r="Y34" s="15">
        <f t="shared" si="15"/>
        <v>61.53846153846154</v>
      </c>
      <c r="Z34" s="17">
        <f t="shared" ref="Z34:AB34" si="23">SUM(Z23:Z30)</f>
        <v>6</v>
      </c>
      <c r="AA34" s="17">
        <f t="shared" si="23"/>
        <v>5</v>
      </c>
      <c r="AB34" s="17">
        <f t="shared" si="23"/>
        <v>1</v>
      </c>
      <c r="AC34" s="15">
        <f t="shared" si="17"/>
        <v>19.354838709677423</v>
      </c>
      <c r="AD34" s="15">
        <f t="shared" si="17"/>
        <v>45.45454545454546</v>
      </c>
      <c r="AE34" s="15">
        <f t="shared" si="17"/>
        <v>5.0000000000000044</v>
      </c>
      <c r="AH34" s="4">
        <f t="shared" ref="AH34:AJ34" si="24">SUM(AH23:AH30)</f>
        <v>25</v>
      </c>
      <c r="AI34" s="4">
        <f t="shared" si="24"/>
        <v>12</v>
      </c>
      <c r="AJ34" s="4">
        <f t="shared" si="24"/>
        <v>13</v>
      </c>
      <c r="AK34" s="4">
        <f>SUM(AK23:AK30)</f>
        <v>31</v>
      </c>
      <c r="AL34" s="4">
        <f>SUM(AL23:AL30)</f>
        <v>11</v>
      </c>
      <c r="AM34" s="4">
        <f>SUM(AM23:AM30)</f>
        <v>20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28</v>
      </c>
      <c r="R35" s="17">
        <f t="shared" si="25"/>
        <v>11</v>
      </c>
      <c r="S35" s="17">
        <f t="shared" si="25"/>
        <v>17</v>
      </c>
      <c r="T35" s="17">
        <f t="shared" si="25"/>
        <v>6</v>
      </c>
      <c r="U35" s="17">
        <f t="shared" si="25"/>
        <v>2</v>
      </c>
      <c r="V35" s="17">
        <f t="shared" si="25"/>
        <v>4</v>
      </c>
      <c r="W35" s="15">
        <f t="shared" si="15"/>
        <v>27.27272727272727</v>
      </c>
      <c r="X35" s="15">
        <f t="shared" si="15"/>
        <v>22.222222222222232</v>
      </c>
      <c r="Y35" s="15">
        <f t="shared" si="15"/>
        <v>30.76923076923077</v>
      </c>
      <c r="Z35" s="17">
        <f t="shared" ref="Z35:AB35" si="26">SUM(Z25:Z30)</f>
        <v>1</v>
      </c>
      <c r="AA35" s="17">
        <f t="shared" si="26"/>
        <v>3</v>
      </c>
      <c r="AB35" s="17">
        <f t="shared" si="26"/>
        <v>-2</v>
      </c>
      <c r="AC35" s="15">
        <f t="shared" si="17"/>
        <v>3.7037037037036979</v>
      </c>
      <c r="AD35" s="15">
        <f t="shared" si="17"/>
        <v>37.5</v>
      </c>
      <c r="AE35" s="15">
        <f t="shared" si="17"/>
        <v>-10.526315789473683</v>
      </c>
      <c r="AH35" s="4">
        <f t="shared" ref="AH35:AJ35" si="27">SUM(AH25:AH30)</f>
        <v>22</v>
      </c>
      <c r="AI35" s="4">
        <f t="shared" si="27"/>
        <v>9</v>
      </c>
      <c r="AJ35" s="4">
        <f t="shared" si="27"/>
        <v>13</v>
      </c>
      <c r="AK35" s="4">
        <f>SUM(AK25:AK30)</f>
        <v>27</v>
      </c>
      <c r="AL35" s="4">
        <f>SUM(AL25:AL30)</f>
        <v>8</v>
      </c>
      <c r="AM35" s="4">
        <f>SUM(AM25:AM30)</f>
        <v>19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5</v>
      </c>
      <c r="S36" s="17">
        <f t="shared" si="28"/>
        <v>11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6.6666666666666652</v>
      </c>
      <c r="X36" s="15">
        <f t="shared" si="15"/>
        <v>0</v>
      </c>
      <c r="Y36" s="15">
        <f t="shared" si="15"/>
        <v>10.000000000000009</v>
      </c>
      <c r="Z36" s="17">
        <f t="shared" ref="Z36:AB36" si="29">SUM(Z27:Z30)</f>
        <v>-5</v>
      </c>
      <c r="AA36" s="17">
        <f t="shared" si="29"/>
        <v>2</v>
      </c>
      <c r="AB36" s="17">
        <f t="shared" si="29"/>
        <v>-7</v>
      </c>
      <c r="AC36" s="15">
        <f t="shared" si="17"/>
        <v>-23.809523809523814</v>
      </c>
      <c r="AD36" s="15">
        <f t="shared" si="17"/>
        <v>66.666666666666671</v>
      </c>
      <c r="AE36" s="15">
        <f t="shared" si="17"/>
        <v>-38.888888888888886</v>
      </c>
      <c r="AH36" s="4">
        <f t="shared" ref="AH36:AJ36" si="30">SUM(AH27:AH30)</f>
        <v>15</v>
      </c>
      <c r="AI36" s="4">
        <f t="shared" si="30"/>
        <v>5</v>
      </c>
      <c r="AJ36" s="4">
        <f t="shared" si="30"/>
        <v>10</v>
      </c>
      <c r="AK36" s="4">
        <f>SUM(AK27:AK30)</f>
        <v>21</v>
      </c>
      <c r="AL36" s="4">
        <f>SUM(AL27:AL30)</f>
        <v>3</v>
      </c>
      <c r="AM36" s="4">
        <f>SUM(AM27:AM30)</f>
        <v>18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2.6315789473684208</v>
      </c>
      <c r="R39" s="12">
        <f>R33/R9*100</f>
        <v>5.8823529411764701</v>
      </c>
      <c r="S39" s="13">
        <f t="shared" si="37"/>
        <v>0</v>
      </c>
      <c r="T39" s="12">
        <f>T33/T9*100</f>
        <v>-20</v>
      </c>
      <c r="U39" s="12">
        <f t="shared" ref="U39:V39" si="38">U33/U9*100</f>
        <v>-100</v>
      </c>
      <c r="V39" s="12">
        <f t="shared" si="38"/>
        <v>0</v>
      </c>
      <c r="W39" s="12">
        <f>Q39-AH39</f>
        <v>-8.0827067669172923</v>
      </c>
      <c r="X39" s="12">
        <f t="shared" si="33"/>
        <v>-14.117647058823529</v>
      </c>
      <c r="Y39" s="12">
        <f>S39-AJ39</f>
        <v>0</v>
      </c>
      <c r="Z39" s="12">
        <f t="shared" si="37"/>
        <v>-20</v>
      </c>
      <c r="AA39" s="12">
        <f t="shared" si="37"/>
        <v>0</v>
      </c>
      <c r="AB39" s="12" t="e">
        <f t="shared" si="37"/>
        <v>#DIV/0!</v>
      </c>
      <c r="AC39" s="12">
        <f>Q39-AK39</f>
        <v>-3.4290271132376398</v>
      </c>
      <c r="AD39" s="12">
        <f t="shared" si="35"/>
        <v>-2.450980392156862</v>
      </c>
      <c r="AE39" s="12">
        <f t="shared" si="35"/>
        <v>-4.7619047619047619</v>
      </c>
      <c r="AH39" s="12">
        <f t="shared" ref="AH39:AJ39" si="39">AH33/AH9*100</f>
        <v>10.714285714285714</v>
      </c>
      <c r="AI39" s="12">
        <f t="shared" si="39"/>
        <v>20</v>
      </c>
      <c r="AJ39" s="12">
        <f t="shared" si="39"/>
        <v>0</v>
      </c>
      <c r="AK39" s="12">
        <f>AK33/AK9*100</f>
        <v>6.0606060606060606</v>
      </c>
      <c r="AL39" s="12">
        <f>AL33/AL9*100</f>
        <v>8.3333333333333321</v>
      </c>
      <c r="AM39" s="12">
        <f>AM33/AM9*100</f>
        <v>4.7619047619047619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97.368421052631575</v>
      </c>
      <c r="R40" s="12">
        <f t="shared" si="40"/>
        <v>94.117647058823522</v>
      </c>
      <c r="S40" s="12">
        <f t="shared" si="40"/>
        <v>100</v>
      </c>
      <c r="T40" s="12">
        <f>T34/T9*100</f>
        <v>120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8.0827067669172834</v>
      </c>
      <c r="X40" s="12">
        <f t="shared" si="33"/>
        <v>14.117647058823522</v>
      </c>
      <c r="Y40" s="12">
        <f>S40-AJ40</f>
        <v>0</v>
      </c>
      <c r="Z40" s="12">
        <f>Z34/Z9*100</f>
        <v>120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3.4290271132376375</v>
      </c>
      <c r="AD40" s="12">
        <f t="shared" si="35"/>
        <v>2.4509803921568647</v>
      </c>
      <c r="AE40" s="12">
        <f t="shared" si="35"/>
        <v>4.7619047619047734</v>
      </c>
      <c r="AH40" s="12">
        <f t="shared" ref="AH40:AJ40" si="45">AH34/AH9*100</f>
        <v>89.285714285714292</v>
      </c>
      <c r="AI40" s="12">
        <f t="shared" si="45"/>
        <v>80</v>
      </c>
      <c r="AJ40" s="12">
        <f t="shared" si="45"/>
        <v>100</v>
      </c>
      <c r="AK40" s="12">
        <f>AK34/AK9*100</f>
        <v>93.939393939393938</v>
      </c>
      <c r="AL40" s="12">
        <f>AL34/AL9*100</f>
        <v>91.666666666666657</v>
      </c>
      <c r="AM40" s="12">
        <f>AM34/AM9*100</f>
        <v>95.238095238095227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73.68421052631578</v>
      </c>
      <c r="R41" s="12">
        <f t="shared" si="46"/>
        <v>64.705882352941174</v>
      </c>
      <c r="S41" s="12">
        <f t="shared" si="46"/>
        <v>80.952380952380949</v>
      </c>
      <c r="T41" s="12">
        <f>T35/T9*100</f>
        <v>60</v>
      </c>
      <c r="U41" s="12">
        <f t="shared" ref="U41:V41" si="47">U35/U9*100</f>
        <v>100</v>
      </c>
      <c r="V41" s="12">
        <f t="shared" si="47"/>
        <v>50</v>
      </c>
      <c r="W41" s="12">
        <f t="shared" si="42"/>
        <v>-4.8872180451127889</v>
      </c>
      <c r="X41" s="12">
        <f t="shared" si="33"/>
        <v>4.705882352941174</v>
      </c>
      <c r="Y41" s="12">
        <f>S41-AJ41</f>
        <v>-19.047619047619051</v>
      </c>
      <c r="Z41" s="12">
        <f>Z35/Z9*100</f>
        <v>20</v>
      </c>
      <c r="AA41" s="12">
        <f t="shared" ref="AA41:AB41" si="48">AA35/AA9*100</f>
        <v>60</v>
      </c>
      <c r="AB41" s="12" t="e">
        <f t="shared" si="48"/>
        <v>#DIV/0!</v>
      </c>
      <c r="AC41" s="12">
        <f t="shared" si="44"/>
        <v>-8.1339712918660467</v>
      </c>
      <c r="AD41" s="12">
        <f>R41-AL41</f>
        <v>-1.9607843137254832</v>
      </c>
      <c r="AE41" s="12">
        <f t="shared" si="35"/>
        <v>-9.5238095238095326</v>
      </c>
      <c r="AH41" s="12">
        <f>AH35/AH9*100</f>
        <v>78.571428571428569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81.818181818181827</v>
      </c>
      <c r="AL41" s="12">
        <f t="shared" si="49"/>
        <v>66.666666666666657</v>
      </c>
      <c r="AM41" s="12">
        <f t="shared" si="49"/>
        <v>90.476190476190482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42.105263157894733</v>
      </c>
      <c r="R42" s="12">
        <f t="shared" si="50"/>
        <v>29.411764705882355</v>
      </c>
      <c r="S42" s="12">
        <f t="shared" si="50"/>
        <v>52.380952380952387</v>
      </c>
      <c r="T42" s="12">
        <f t="shared" si="50"/>
        <v>10</v>
      </c>
      <c r="U42" s="12">
        <f t="shared" si="50"/>
        <v>0</v>
      </c>
      <c r="V42" s="12">
        <f t="shared" si="50"/>
        <v>12.5</v>
      </c>
      <c r="W42" s="12">
        <f t="shared" si="42"/>
        <v>-11.466165413533837</v>
      </c>
      <c r="X42" s="12">
        <f t="shared" si="33"/>
        <v>-3.9215686274509736</v>
      </c>
      <c r="Y42" s="12">
        <f>S42-AJ42</f>
        <v>-24.542124542124547</v>
      </c>
      <c r="Z42" s="12">
        <f t="shared" si="50"/>
        <v>-100</v>
      </c>
      <c r="AA42" s="12">
        <f t="shared" si="50"/>
        <v>40</v>
      </c>
      <c r="AB42" s="12" t="e">
        <f t="shared" si="50"/>
        <v>#DIV/0!</v>
      </c>
      <c r="AC42" s="12">
        <f t="shared" si="44"/>
        <v>-21.5311004784689</v>
      </c>
      <c r="AD42" s="12">
        <f>R42-AL42</f>
        <v>4.411764705882355</v>
      </c>
      <c r="AE42" s="12">
        <f t="shared" si="35"/>
        <v>-33.333333333333321</v>
      </c>
      <c r="AH42" s="12">
        <f t="shared" ref="AH42:AJ42" si="51">AH36/AH9*100</f>
        <v>53.571428571428569</v>
      </c>
      <c r="AI42" s="12">
        <f t="shared" si="51"/>
        <v>33.333333333333329</v>
      </c>
      <c r="AJ42" s="12">
        <f t="shared" si="51"/>
        <v>76.923076923076934</v>
      </c>
      <c r="AK42" s="12">
        <f>AK36/AK9*100</f>
        <v>63.636363636363633</v>
      </c>
      <c r="AL42" s="12">
        <f>AL36/AL9*100</f>
        <v>25</v>
      </c>
      <c r="AM42" s="12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-16.666666666666664</v>
      </c>
      <c r="I9" s="15">
        <f>IF(C9=F9,0,(1-(C9/(C9-F9)))*-100)</f>
        <v>0</v>
      </c>
      <c r="J9" s="15">
        <f>IF(D9=G9,0,(1-(D9/(D9-G9)))*-100)</f>
        <v>-25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66.666666666666671</v>
      </c>
      <c r="O9" s="15">
        <f t="shared" ref="O9:P10" si="0">IF(C9=L9,0,(1-(C9/(C9-L9)))*-100)</f>
        <v>0</v>
      </c>
      <c r="P9" s="15">
        <f>IF(D9=M9,0,(1-(D9/(D9-M9)))*-100)</f>
        <v>200</v>
      </c>
      <c r="Q9" s="17">
        <f>R9+S9</f>
        <v>8</v>
      </c>
      <c r="R9" s="17">
        <f>SUM(R10:R30)</f>
        <v>3</v>
      </c>
      <c r="S9" s="17">
        <f>SUM(S10:S30)</f>
        <v>5</v>
      </c>
      <c r="T9" s="17">
        <f>U9+V9</f>
        <v>-10</v>
      </c>
      <c r="U9" s="17">
        <f>SUM(U10:U30)</f>
        <v>-3</v>
      </c>
      <c r="V9" s="17">
        <f>SUM(V10:V30)</f>
        <v>-7</v>
      </c>
      <c r="W9" s="15">
        <f>IF(Q9=T9,IF(Q9&gt;0,"皆増",0),(1-(Q9/(Q9-T9)))*-100)</f>
        <v>-55.555555555555557</v>
      </c>
      <c r="X9" s="15">
        <f t="shared" ref="X9:Y30" si="1">IF(R9=U9,IF(R9&gt;0,"皆増",0),(1-(R9/(R9-U9)))*-100)</f>
        <v>-50</v>
      </c>
      <c r="Y9" s="15">
        <f t="shared" si="1"/>
        <v>-58.333333333333329</v>
      </c>
      <c r="Z9" s="17">
        <f>AA9+AB9</f>
        <v>-5</v>
      </c>
      <c r="AA9" s="17">
        <f>SUM(AA10:AA30)</f>
        <v>-3</v>
      </c>
      <c r="AB9" s="17">
        <f>SUM(AB10:AB30)</f>
        <v>-2</v>
      </c>
      <c r="AC9" s="15">
        <f>IF(Q9=Z9,IF(Q9&gt;0,"皆増",0),(1-(Q9/(Q9-Z9)))*-100)</f>
        <v>-38.46153846153846</v>
      </c>
      <c r="AD9" s="15">
        <f t="shared" ref="AD9:AE30" si="2">IF(R9=AA9,IF(R9&gt;0,"皆増",0),(1-(R9/(R9-AA9)))*-100)</f>
        <v>-50</v>
      </c>
      <c r="AE9" s="15">
        <f t="shared" si="2"/>
        <v>-28.571428571428569</v>
      </c>
      <c r="AH9" s="4">
        <f t="shared" ref="AH9:AJ30" si="3">Q9-T9</f>
        <v>18</v>
      </c>
      <c r="AI9" s="4">
        <f t="shared" si="3"/>
        <v>6</v>
      </c>
      <c r="AJ9" s="4">
        <f t="shared" si="3"/>
        <v>12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-16.666666666666664</v>
      </c>
      <c r="I10" s="15">
        <f t="shared" ref="I10" si="7">IF(C10=F10,0,(1-(C10/(C10-F10)))*-100)</f>
        <v>0</v>
      </c>
      <c r="J10" s="15">
        <f>IF(D10=G10,0,(1-(D10/(D10-G10)))*-100)</f>
        <v>-25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66.666666666666671</v>
      </c>
      <c r="O10" s="15">
        <f t="shared" si="0"/>
        <v>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 t="str">
        <f t="shared" si="1"/>
        <v>皆増</v>
      </c>
      <c r="Y22" s="15">
        <f t="shared" si="1"/>
        <v>-100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0</v>
      </c>
      <c r="V25" s="17">
        <v>-2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-5</v>
      </c>
      <c r="U26" s="17">
        <v>-2</v>
      </c>
      <c r="V26" s="17">
        <v>-3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-3</v>
      </c>
      <c r="U27" s="17">
        <v>-1</v>
      </c>
      <c r="V27" s="17">
        <v>-2</v>
      </c>
      <c r="W27" s="15">
        <f t="shared" si="11"/>
        <v>-75</v>
      </c>
      <c r="X27" s="15">
        <f t="shared" si="1"/>
        <v>-50</v>
      </c>
      <c r="Y27" s="15">
        <f t="shared" si="1"/>
        <v>-100</v>
      </c>
      <c r="Z27" s="17">
        <f t="shared" si="12"/>
        <v>-4</v>
      </c>
      <c r="AA27" s="17">
        <v>-3</v>
      </c>
      <c r="AB27" s="17">
        <v>-1</v>
      </c>
      <c r="AC27" s="15">
        <f t="shared" si="13"/>
        <v>-80</v>
      </c>
      <c r="AD27" s="15">
        <f t="shared" si="2"/>
        <v>-75</v>
      </c>
      <c r="AE27" s="15">
        <f t="shared" si="2"/>
        <v>-100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5</v>
      </c>
      <c r="AL27" s="4">
        <f t="shared" si="4"/>
        <v>4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>
        <f t="shared" si="13"/>
        <v>50</v>
      </c>
      <c r="AD28" s="15">
        <f t="shared" si="2"/>
        <v>0</v>
      </c>
      <c r="AE28" s="15">
        <f t="shared" si="2"/>
        <v>100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2</v>
      </c>
      <c r="U29" s="17">
        <v>0</v>
      </c>
      <c r="V29" s="17">
        <v>2</v>
      </c>
      <c r="W29" s="15">
        <f t="shared" si="11"/>
        <v>200</v>
      </c>
      <c r="X29" s="15">
        <f t="shared" si="1"/>
        <v>0</v>
      </c>
      <c r="Y29" s="15">
        <f t="shared" si="1"/>
        <v>200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50</v>
      </c>
      <c r="AD29" s="15">
        <f t="shared" si="2"/>
        <v>0</v>
      </c>
      <c r="AE29" s="15">
        <f t="shared" si="2"/>
        <v>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-1</v>
      </c>
      <c r="V30" s="17">
        <v>0</v>
      </c>
      <c r="W30" s="15">
        <f t="shared" si="11"/>
        <v>-100</v>
      </c>
      <c r="X30" s="15">
        <f t="shared" si="1"/>
        <v>-100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2</v>
      </c>
      <c r="S34" s="17">
        <f t="shared" si="22"/>
        <v>5</v>
      </c>
      <c r="T34" s="17">
        <f t="shared" si="22"/>
        <v>-10</v>
      </c>
      <c r="U34" s="17">
        <f t="shared" si="22"/>
        <v>-4</v>
      </c>
      <c r="V34" s="17">
        <f t="shared" si="22"/>
        <v>-6</v>
      </c>
      <c r="W34" s="15">
        <f t="shared" si="15"/>
        <v>-58.82352941176471</v>
      </c>
      <c r="X34" s="15">
        <f t="shared" si="15"/>
        <v>-66.666666666666671</v>
      </c>
      <c r="Y34" s="15">
        <f t="shared" si="15"/>
        <v>-54.54545454545454</v>
      </c>
      <c r="Z34" s="17">
        <f t="shared" ref="Z34:AB34" si="23">SUM(Z23:Z30)</f>
        <v>-6</v>
      </c>
      <c r="AA34" s="17">
        <f t="shared" si="23"/>
        <v>-4</v>
      </c>
      <c r="AB34" s="17">
        <f t="shared" si="23"/>
        <v>-2</v>
      </c>
      <c r="AC34" s="15">
        <f t="shared" si="17"/>
        <v>-46.153846153846153</v>
      </c>
      <c r="AD34" s="15">
        <f t="shared" si="17"/>
        <v>-66.666666666666671</v>
      </c>
      <c r="AE34" s="15">
        <f t="shared" si="17"/>
        <v>-28.571428571428569</v>
      </c>
      <c r="AH34" s="4">
        <f t="shared" ref="AH34:AJ34" si="24">SUM(AH23:AH30)</f>
        <v>17</v>
      </c>
      <c r="AI34" s="4">
        <f t="shared" si="24"/>
        <v>6</v>
      </c>
      <c r="AJ34" s="4">
        <f t="shared" si="24"/>
        <v>11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2</v>
      </c>
      <c r="S35" s="17">
        <f t="shared" si="25"/>
        <v>5</v>
      </c>
      <c r="T35" s="17">
        <f t="shared" si="25"/>
        <v>-9</v>
      </c>
      <c r="U35" s="17">
        <f t="shared" si="25"/>
        <v>-4</v>
      </c>
      <c r="V35" s="17">
        <f t="shared" si="25"/>
        <v>-5</v>
      </c>
      <c r="W35" s="15">
        <f t="shared" si="15"/>
        <v>-56.25</v>
      </c>
      <c r="X35" s="15">
        <f t="shared" si="15"/>
        <v>-66.666666666666671</v>
      </c>
      <c r="Y35" s="15">
        <f t="shared" si="15"/>
        <v>-50</v>
      </c>
      <c r="Z35" s="17">
        <f t="shared" ref="Z35:AB35" si="26">SUM(Z25:Z30)</f>
        <v>-5</v>
      </c>
      <c r="AA35" s="17">
        <f t="shared" si="26"/>
        <v>-3</v>
      </c>
      <c r="AB35" s="17">
        <f t="shared" si="26"/>
        <v>-2</v>
      </c>
      <c r="AC35" s="15">
        <f t="shared" si="17"/>
        <v>-41.666666666666664</v>
      </c>
      <c r="AD35" s="15">
        <f t="shared" si="17"/>
        <v>-60</v>
      </c>
      <c r="AE35" s="15">
        <f t="shared" si="17"/>
        <v>-28.571428571428569</v>
      </c>
      <c r="AH35" s="4">
        <f t="shared" ref="AH35:AJ35" si="27">SUM(AH25:AH30)</f>
        <v>16</v>
      </c>
      <c r="AI35" s="4">
        <f t="shared" si="27"/>
        <v>6</v>
      </c>
      <c r="AJ35" s="4">
        <f t="shared" si="27"/>
        <v>10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2</v>
      </c>
      <c r="S36" s="17">
        <f t="shared" si="28"/>
        <v>5</v>
      </c>
      <c r="T36" s="17">
        <f t="shared" si="28"/>
        <v>-2</v>
      </c>
      <c r="U36" s="17">
        <f t="shared" si="28"/>
        <v>-2</v>
      </c>
      <c r="V36" s="17">
        <f t="shared" si="28"/>
        <v>0</v>
      </c>
      <c r="W36" s="15">
        <f t="shared" si="15"/>
        <v>-22.222222222222221</v>
      </c>
      <c r="X36" s="15">
        <f t="shared" si="15"/>
        <v>-50</v>
      </c>
      <c r="Y36" s="15">
        <f t="shared" si="15"/>
        <v>0</v>
      </c>
      <c r="Z36" s="17">
        <f t="shared" ref="Z36:AB36" si="29">SUM(Z27:Z30)</f>
        <v>-3</v>
      </c>
      <c r="AA36" s="17">
        <f t="shared" si="29"/>
        <v>-3</v>
      </c>
      <c r="AB36" s="17">
        <f t="shared" si="29"/>
        <v>0</v>
      </c>
      <c r="AC36" s="15">
        <f t="shared" si="17"/>
        <v>-30.000000000000004</v>
      </c>
      <c r="AD36" s="15">
        <f t="shared" si="17"/>
        <v>-60</v>
      </c>
      <c r="AE36" s="15">
        <f t="shared" si="17"/>
        <v>0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10</v>
      </c>
      <c r="AL36" s="4">
        <f>SUM(AL27:AL30)</f>
        <v>5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33.333333333333329</v>
      </c>
      <c r="S39" s="13">
        <f t="shared" si="37"/>
        <v>0</v>
      </c>
      <c r="T39" s="12">
        <f>T33/T9*100</f>
        <v>0</v>
      </c>
      <c r="U39" s="12">
        <f t="shared" ref="U39:V39" si="38">U33/U9*100</f>
        <v>-33.333333333333329</v>
      </c>
      <c r="V39" s="12">
        <f t="shared" si="38"/>
        <v>14.285714285714285</v>
      </c>
      <c r="W39" s="12">
        <f>Q39-AH39</f>
        <v>6.9444444444444446</v>
      </c>
      <c r="X39" s="12">
        <f t="shared" si="33"/>
        <v>33.333333333333329</v>
      </c>
      <c r="Y39" s="12">
        <f>S39-AJ39</f>
        <v>-8.3333333333333321</v>
      </c>
      <c r="Z39" s="12">
        <f t="shared" si="37"/>
        <v>-20</v>
      </c>
      <c r="AA39" s="12">
        <f t="shared" si="37"/>
        <v>-33.333333333333329</v>
      </c>
      <c r="AB39" s="12">
        <f t="shared" si="37"/>
        <v>0</v>
      </c>
      <c r="AC39" s="12">
        <f>Q39-AK39</f>
        <v>12.5</v>
      </c>
      <c r="AD39" s="12">
        <f t="shared" si="35"/>
        <v>33.333333333333329</v>
      </c>
      <c r="AE39" s="12">
        <f t="shared" si="35"/>
        <v>0</v>
      </c>
      <c r="AH39" s="12">
        <f t="shared" ref="AH39:AJ39" si="39">AH33/AH9*100</f>
        <v>5.5555555555555554</v>
      </c>
      <c r="AI39" s="12">
        <f t="shared" si="39"/>
        <v>0</v>
      </c>
      <c r="AJ39" s="12">
        <f t="shared" si="39"/>
        <v>8.3333333333333321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66.666666666666657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133.33333333333331</v>
      </c>
      <c r="V40" s="12">
        <f t="shared" si="41"/>
        <v>85.714285714285708</v>
      </c>
      <c r="W40" s="12">
        <f t="shared" ref="W40:W42" si="42">Q40-AH40</f>
        <v>-6.9444444444444429</v>
      </c>
      <c r="X40" s="12">
        <f t="shared" si="33"/>
        <v>-33.333333333333343</v>
      </c>
      <c r="Y40" s="12">
        <f>S40-AJ40</f>
        <v>8.3333333333333428</v>
      </c>
      <c r="Z40" s="12">
        <f>Z34/Z9*100</f>
        <v>120</v>
      </c>
      <c r="AA40" s="12">
        <f t="shared" ref="AA40:AB40" si="43">AA34/AA9*100</f>
        <v>133.33333333333331</v>
      </c>
      <c r="AB40" s="12">
        <f t="shared" si="43"/>
        <v>100</v>
      </c>
      <c r="AC40" s="12">
        <f t="shared" ref="AC40:AC42" si="44">Q40-AK40</f>
        <v>-12.5</v>
      </c>
      <c r="AD40" s="12">
        <f t="shared" si="35"/>
        <v>-33.333333333333343</v>
      </c>
      <c r="AE40" s="12">
        <f t="shared" si="35"/>
        <v>0</v>
      </c>
      <c r="AH40" s="12">
        <f t="shared" ref="AH40:AJ40" si="45">AH34/AH9*100</f>
        <v>94.444444444444443</v>
      </c>
      <c r="AI40" s="12">
        <f t="shared" si="45"/>
        <v>100</v>
      </c>
      <c r="AJ40" s="12">
        <f t="shared" si="45"/>
        <v>91.666666666666657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66.666666666666657</v>
      </c>
      <c r="S41" s="12">
        <f t="shared" si="46"/>
        <v>100</v>
      </c>
      <c r="T41" s="12">
        <f>T35/T9*100</f>
        <v>90</v>
      </c>
      <c r="U41" s="12">
        <f t="shared" ref="U41:V41" si="47">U35/U9*100</f>
        <v>133.33333333333331</v>
      </c>
      <c r="V41" s="12">
        <f t="shared" si="47"/>
        <v>71.428571428571431</v>
      </c>
      <c r="W41" s="12">
        <f t="shared" si="42"/>
        <v>-1.3888888888888857</v>
      </c>
      <c r="X41" s="12">
        <f t="shared" si="33"/>
        <v>-33.333333333333343</v>
      </c>
      <c r="Y41" s="12">
        <f>S41-AJ41</f>
        <v>16.666666666666657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-4.8076923076923066</v>
      </c>
      <c r="AD41" s="12">
        <f>R41-AL41</f>
        <v>-16.666666666666686</v>
      </c>
      <c r="AE41" s="12">
        <f t="shared" si="35"/>
        <v>0</v>
      </c>
      <c r="AH41" s="12">
        <f>AH35/AH9*100</f>
        <v>88.888888888888886</v>
      </c>
      <c r="AI41" s="12">
        <f>AI35/AI9*100</f>
        <v>100</v>
      </c>
      <c r="AJ41" s="12">
        <f>AJ35/AJ9*100</f>
        <v>83.333333333333343</v>
      </c>
      <c r="AK41" s="12">
        <f t="shared" ref="AK41:AM41" si="49">AK35/AK9*100</f>
        <v>92.307692307692307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87.5</v>
      </c>
      <c r="R42" s="12">
        <f t="shared" si="50"/>
        <v>66.666666666666657</v>
      </c>
      <c r="S42" s="12">
        <f t="shared" si="50"/>
        <v>100</v>
      </c>
      <c r="T42" s="12">
        <f t="shared" si="50"/>
        <v>20</v>
      </c>
      <c r="U42" s="12">
        <f t="shared" si="50"/>
        <v>66.666666666666657</v>
      </c>
      <c r="V42" s="12">
        <f t="shared" si="50"/>
        <v>0</v>
      </c>
      <c r="W42" s="12">
        <f t="shared" si="42"/>
        <v>37.5</v>
      </c>
      <c r="X42" s="12">
        <f t="shared" si="33"/>
        <v>0</v>
      </c>
      <c r="Y42" s="12">
        <f>S42-AJ42</f>
        <v>58.333333333333329</v>
      </c>
      <c r="Z42" s="12">
        <f t="shared" si="50"/>
        <v>60</v>
      </c>
      <c r="AA42" s="12">
        <f t="shared" si="50"/>
        <v>100</v>
      </c>
      <c r="AB42" s="12">
        <f t="shared" si="50"/>
        <v>0</v>
      </c>
      <c r="AC42" s="12">
        <f t="shared" si="44"/>
        <v>10.576923076923066</v>
      </c>
      <c r="AD42" s="12">
        <f>R42-AL42</f>
        <v>-16.666666666666686</v>
      </c>
      <c r="AE42" s="12">
        <f t="shared" si="35"/>
        <v>28.571428571428569</v>
      </c>
      <c r="AH42" s="12">
        <f t="shared" ref="AH42:AJ42" si="51">AH36/AH9*100</f>
        <v>50</v>
      </c>
      <c r="AI42" s="12">
        <f t="shared" si="51"/>
        <v>66.666666666666657</v>
      </c>
      <c r="AJ42" s="12">
        <f t="shared" si="51"/>
        <v>41.666666666666671</v>
      </c>
      <c r="AK42" s="12">
        <f>AK36/AK9*100</f>
        <v>76.923076923076934</v>
      </c>
      <c r="AL42" s="12">
        <f>AL36/AL9*100</f>
        <v>83.333333333333343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2</v>
      </c>
      <c r="S9" s="17">
        <f>SUM(S10:S30)</f>
        <v>2</v>
      </c>
      <c r="T9" s="17">
        <f>U9+V9</f>
        <v>0</v>
      </c>
      <c r="U9" s="17">
        <f>SUM(U10:U30)</f>
        <v>1</v>
      </c>
      <c r="V9" s="17">
        <f>SUM(V10:V30)</f>
        <v>-1</v>
      </c>
      <c r="W9" s="15">
        <f>IF(Q9=T9,IF(Q9&gt;0,"皆増",0),(1-(Q9/(Q9-T9)))*-100)</f>
        <v>0</v>
      </c>
      <c r="X9" s="15">
        <f t="shared" ref="X9:Y30" si="1">IF(R9=U9,IF(R9&gt;0,"皆増",0),(1-(R9/(R9-U9)))*-100)</f>
        <v>100</v>
      </c>
      <c r="Y9" s="15">
        <f t="shared" si="1"/>
        <v>-33.333333333333336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0</v>
      </c>
      <c r="AE9" s="15">
        <f t="shared" si="2"/>
        <v>100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2</v>
      </c>
      <c r="S34" s="17">
        <f t="shared" si="22"/>
        <v>2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33.333333333333329</v>
      </c>
      <c r="X34" s="15">
        <f t="shared" si="15"/>
        <v>100</v>
      </c>
      <c r="Y34" s="15">
        <f t="shared" si="15"/>
        <v>0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33.333333333333329</v>
      </c>
      <c r="AD34" s="15">
        <f t="shared" si="17"/>
        <v>0</v>
      </c>
      <c r="AE34" s="15">
        <f t="shared" si="17"/>
        <v>100</v>
      </c>
      <c r="AH34" s="4">
        <f t="shared" ref="AH34:AJ34" si="24">SUM(AH23:AH30)</f>
        <v>3</v>
      </c>
      <c r="AI34" s="4">
        <f t="shared" si="24"/>
        <v>1</v>
      </c>
      <c r="AJ34" s="4">
        <f t="shared" si="24"/>
        <v>2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1</v>
      </c>
      <c r="S35" s="17">
        <f t="shared" si="25"/>
        <v>2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50</v>
      </c>
      <c r="AD35" s="15">
        <f t="shared" si="17"/>
        <v>0</v>
      </c>
      <c r="AE35" s="15">
        <f t="shared" si="17"/>
        <v>100</v>
      </c>
      <c r="AH35" s="4">
        <f t="shared" ref="AH35:AJ35" si="27">SUM(AH25:AH30)</f>
        <v>3</v>
      </c>
      <c r="AI35" s="4">
        <f t="shared" si="27"/>
        <v>1</v>
      </c>
      <c r="AJ35" s="4">
        <f t="shared" si="27"/>
        <v>2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-100</v>
      </c>
      <c r="Y36" s="15">
        <f t="shared" si="15"/>
        <v>100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 t="str">
        <f t="shared" si="17"/>
        <v>皆増</v>
      </c>
      <c r="AD36" s="15">
        <f t="shared" si="17"/>
        <v>0</v>
      </c>
      <c r="AE36" s="15" t="str">
        <f t="shared" si="17"/>
        <v>皆増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100</v>
      </c>
      <c r="W39" s="12">
        <f>Q39-AH39</f>
        <v>-25</v>
      </c>
      <c r="X39" s="12">
        <f t="shared" si="33"/>
        <v>0</v>
      </c>
      <c r="Y39" s="12">
        <f>S39-AJ39</f>
        <v>-33.333333333333329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25</v>
      </c>
      <c r="AI39" s="12">
        <f t="shared" si="39"/>
        <v>0</v>
      </c>
      <c r="AJ39" s="12">
        <f t="shared" si="39"/>
        <v>33.333333333333329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0</v>
      </c>
      <c r="W40" s="12">
        <f t="shared" ref="W40:W42" si="42">Q40-AH40</f>
        <v>25</v>
      </c>
      <c r="X40" s="12">
        <f t="shared" si="33"/>
        <v>0</v>
      </c>
      <c r="Y40" s="12">
        <f>S40-AJ40</f>
        <v>33.333333333333343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75</v>
      </c>
      <c r="AI40" s="12">
        <f t="shared" si="45"/>
        <v>100</v>
      </c>
      <c r="AJ40" s="12">
        <f t="shared" si="45"/>
        <v>66.666666666666657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50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0</v>
      </c>
      <c r="V41" s="12">
        <f t="shared" si="47"/>
        <v>0</v>
      </c>
      <c r="W41" s="12">
        <f t="shared" si="42"/>
        <v>0</v>
      </c>
      <c r="X41" s="12">
        <f t="shared" si="33"/>
        <v>-50</v>
      </c>
      <c r="Y41" s="12">
        <f>S41-AJ41</f>
        <v>33.333333333333343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8.3333333333333428</v>
      </c>
      <c r="AD41" s="12">
        <f>R41-AL41</f>
        <v>0</v>
      </c>
      <c r="AE41" s="12">
        <f t="shared" si="35"/>
        <v>0</v>
      </c>
      <c r="AH41" s="12">
        <f>AH35/AH9*100</f>
        <v>75</v>
      </c>
      <c r="AI41" s="12">
        <f>AI35/AI9*100</f>
        <v>100</v>
      </c>
      <c r="AJ41" s="12">
        <f>AJ35/AJ9*100</f>
        <v>66.666666666666657</v>
      </c>
      <c r="AK41" s="12">
        <f t="shared" ref="AK41:AM41" si="49">AK35/AK9*100</f>
        <v>66.666666666666657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0</v>
      </c>
      <c r="S42" s="12">
        <f t="shared" si="50"/>
        <v>100</v>
      </c>
      <c r="T42" s="12" t="e">
        <f t="shared" si="50"/>
        <v>#DIV/0!</v>
      </c>
      <c r="U42" s="12">
        <f t="shared" si="50"/>
        <v>-100</v>
      </c>
      <c r="V42" s="12">
        <f t="shared" si="50"/>
        <v>-100</v>
      </c>
      <c r="W42" s="12">
        <f t="shared" si="42"/>
        <v>0</v>
      </c>
      <c r="X42" s="12">
        <f t="shared" si="33"/>
        <v>-100</v>
      </c>
      <c r="Y42" s="12">
        <f>S42-AJ42</f>
        <v>66.666666666666671</v>
      </c>
      <c r="Z42" s="12">
        <f t="shared" si="50"/>
        <v>200</v>
      </c>
      <c r="AA42" s="12" t="e">
        <f t="shared" si="50"/>
        <v>#DIV/0!</v>
      </c>
      <c r="AB42" s="12">
        <f t="shared" si="50"/>
        <v>200</v>
      </c>
      <c r="AC42" s="12">
        <f t="shared" si="44"/>
        <v>50</v>
      </c>
      <c r="AD42" s="12">
        <f>R42-AL42</f>
        <v>0</v>
      </c>
      <c r="AE42" s="12">
        <f t="shared" si="35"/>
        <v>100</v>
      </c>
      <c r="AH42" s="12">
        <f t="shared" ref="AH42:AJ42" si="51">AH36/AH9*100</f>
        <v>50</v>
      </c>
      <c r="AI42" s="12">
        <f t="shared" si="51"/>
        <v>100</v>
      </c>
      <c r="AJ42" s="12">
        <f t="shared" si="51"/>
        <v>33.333333333333329</v>
      </c>
      <c r="AK42" s="12">
        <f>AK36/AK9*100</f>
        <v>0</v>
      </c>
      <c r="AL42" s="12">
        <f>AL36/AL9*100</f>
        <v>0</v>
      </c>
      <c r="AM42" s="12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100</v>
      </c>
      <c r="P9" s="15">
        <f>IF(D9=M9,0,(1-(D9/(D9-M9)))*-100)</f>
        <v>-100</v>
      </c>
      <c r="Q9" s="17">
        <f>R9+S9</f>
        <v>10</v>
      </c>
      <c r="R9" s="17">
        <f>SUM(R10:R30)</f>
        <v>5</v>
      </c>
      <c r="S9" s="17">
        <f>SUM(S10:S30)</f>
        <v>5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11.111111111111116</v>
      </c>
      <c r="X9" s="15">
        <f t="shared" ref="X9:Y30" si="1">IF(R9=U9,IF(R9&gt;0,"皆増",0),(1-(R9/(R9-U9)))*-100)</f>
        <v>25</v>
      </c>
      <c r="Y9" s="15">
        <f t="shared" si="1"/>
        <v>0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11.111111111111116</v>
      </c>
      <c r="AD9" s="15">
        <f t="shared" ref="AD9:AE30" si="2">IF(R9=AA9,IF(R9&gt;0,"皆増",0),(1-(R9/(R9-AA9)))*-100)</f>
        <v>0</v>
      </c>
      <c r="AE9" s="15">
        <f t="shared" si="2"/>
        <v>25</v>
      </c>
      <c r="AH9" s="4">
        <f t="shared" ref="AH9:AJ30" si="3">Q9-T9</f>
        <v>9</v>
      </c>
      <c r="AI9" s="4">
        <f t="shared" si="3"/>
        <v>4</v>
      </c>
      <c r="AJ9" s="4">
        <f t="shared" si="3"/>
        <v>5</v>
      </c>
      <c r="AK9" s="4">
        <f t="shared" ref="AK9:AM30" si="4">Q9-Z9</f>
        <v>9</v>
      </c>
      <c r="AL9" s="4">
        <f t="shared" si="4"/>
        <v>5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3</v>
      </c>
      <c r="U26" s="17">
        <v>1</v>
      </c>
      <c r="V26" s="17">
        <v>2</v>
      </c>
      <c r="W26" s="15">
        <f t="shared" si="11"/>
        <v>300</v>
      </c>
      <c r="X26" s="15">
        <f t="shared" si="1"/>
        <v>100</v>
      </c>
      <c r="Y26" s="15" t="str">
        <f t="shared" si="1"/>
        <v>皆増</v>
      </c>
      <c r="Z26" s="17">
        <f t="shared" si="12"/>
        <v>3</v>
      </c>
      <c r="AA26" s="17">
        <v>2</v>
      </c>
      <c r="AB26" s="17">
        <v>1</v>
      </c>
      <c r="AC26" s="15">
        <f t="shared" si="13"/>
        <v>300</v>
      </c>
      <c r="AD26" s="15" t="str">
        <f t="shared" si="2"/>
        <v>皆増</v>
      </c>
      <c r="AE26" s="15">
        <f t="shared" si="2"/>
        <v>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-3</v>
      </c>
      <c r="U27" s="17">
        <v>-1</v>
      </c>
      <c r="V27" s="17">
        <v>-2</v>
      </c>
      <c r="W27" s="15">
        <f t="shared" si="11"/>
        <v>-75</v>
      </c>
      <c r="X27" s="15">
        <f t="shared" si="1"/>
        <v>-50</v>
      </c>
      <c r="Y27" s="15">
        <f t="shared" si="1"/>
        <v>-100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-50</v>
      </c>
      <c r="AD27" s="15" t="str">
        <f t="shared" si="2"/>
        <v>皆増</v>
      </c>
      <c r="AE27" s="15">
        <f t="shared" si="2"/>
        <v>-100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-50</v>
      </c>
      <c r="AD28" s="15">
        <f t="shared" si="2"/>
        <v>-100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-33.333333333333336</v>
      </c>
      <c r="X29" s="15">
        <f t="shared" si="1"/>
        <v>0</v>
      </c>
      <c r="Y29" s="15">
        <f t="shared" si="1"/>
        <v>-50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 t="str">
        <f t="shared" si="2"/>
        <v>皆増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5</v>
      </c>
      <c r="S34" s="17">
        <f t="shared" si="22"/>
        <v>5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11.111111111111116</v>
      </c>
      <c r="X34" s="15">
        <f t="shared" si="15"/>
        <v>25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25</v>
      </c>
      <c r="AD34" s="15">
        <f t="shared" si="17"/>
        <v>25</v>
      </c>
      <c r="AE34" s="15">
        <f t="shared" si="17"/>
        <v>25</v>
      </c>
      <c r="AH34" s="4">
        <f t="shared" ref="AH34:AJ34" si="24">SUM(AH23:AH30)</f>
        <v>9</v>
      </c>
      <c r="AI34" s="4">
        <f t="shared" si="24"/>
        <v>4</v>
      </c>
      <c r="AJ34" s="4">
        <f t="shared" si="24"/>
        <v>5</v>
      </c>
      <c r="AK34" s="4">
        <f>SUM(AK23:AK30)</f>
        <v>8</v>
      </c>
      <c r="AL34" s="4">
        <f>SUM(AL23:AL30)</f>
        <v>4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5</v>
      </c>
      <c r="S35" s="17">
        <f t="shared" si="25"/>
        <v>5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11.111111111111116</v>
      </c>
      <c r="X35" s="15">
        <f t="shared" si="15"/>
        <v>25</v>
      </c>
      <c r="Y35" s="15">
        <f t="shared" si="15"/>
        <v>0</v>
      </c>
      <c r="Z35" s="17">
        <f t="shared" ref="Z35:AB35" si="26">SUM(Z25:Z30)</f>
        <v>4</v>
      </c>
      <c r="AA35" s="17">
        <f t="shared" si="26"/>
        <v>3</v>
      </c>
      <c r="AB35" s="17">
        <f t="shared" si="26"/>
        <v>1</v>
      </c>
      <c r="AC35" s="15">
        <f t="shared" si="17"/>
        <v>66.666666666666671</v>
      </c>
      <c r="AD35" s="15">
        <f t="shared" si="17"/>
        <v>150</v>
      </c>
      <c r="AE35" s="15">
        <f t="shared" si="17"/>
        <v>25</v>
      </c>
      <c r="AH35" s="4">
        <f t="shared" ref="AH35:AJ35" si="27">SUM(AH25:AH30)</f>
        <v>9</v>
      </c>
      <c r="AI35" s="4">
        <f t="shared" si="27"/>
        <v>4</v>
      </c>
      <c r="AJ35" s="4">
        <f t="shared" si="27"/>
        <v>5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-37.5</v>
      </c>
      <c r="X36" s="15">
        <f t="shared" si="15"/>
        <v>-33.333333333333336</v>
      </c>
      <c r="Y36" s="15">
        <f t="shared" si="15"/>
        <v>-40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-100</v>
      </c>
      <c r="AA39" s="12" t="e">
        <f t="shared" si="37"/>
        <v>#DIV/0!</v>
      </c>
      <c r="AB39" s="12">
        <f t="shared" si="37"/>
        <v>0</v>
      </c>
      <c r="AC39" s="12">
        <f>Q39-AK39</f>
        <v>-11.111111111111111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11.111111111111111</v>
      </c>
      <c r="AL39" s="12">
        <f>AL33/AL9*100</f>
        <v>20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200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11.111111111111114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88.888888888888886</v>
      </c>
      <c r="AL40" s="12">
        <f>AL34/AL9*100</f>
        <v>80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400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33.333333333333343</v>
      </c>
      <c r="AD41" s="12">
        <f>R41-AL41</f>
        <v>60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40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40</v>
      </c>
      <c r="S42" s="12">
        <f t="shared" si="50"/>
        <v>60</v>
      </c>
      <c r="T42" s="12">
        <f t="shared" si="50"/>
        <v>-300</v>
      </c>
      <c r="U42" s="12">
        <f t="shared" si="50"/>
        <v>-100</v>
      </c>
      <c r="V42" s="12" t="e">
        <f t="shared" si="50"/>
        <v>#DIV/0!</v>
      </c>
      <c r="W42" s="12">
        <f t="shared" si="42"/>
        <v>-38.888888888888886</v>
      </c>
      <c r="X42" s="12">
        <f t="shared" si="33"/>
        <v>-35</v>
      </c>
      <c r="Y42" s="12">
        <f>S42-AJ42</f>
        <v>-40</v>
      </c>
      <c r="Z42" s="12">
        <f t="shared" si="50"/>
        <v>0</v>
      </c>
      <c r="AA42" s="12" t="e">
        <f t="shared" si="50"/>
        <v>#DIV/0!</v>
      </c>
      <c r="AB42" s="12">
        <f t="shared" si="50"/>
        <v>0</v>
      </c>
      <c r="AC42" s="12">
        <f t="shared" si="44"/>
        <v>-5.5555555555555571</v>
      </c>
      <c r="AD42" s="12">
        <f>R42-AL42</f>
        <v>0</v>
      </c>
      <c r="AE42" s="12">
        <f t="shared" si="35"/>
        <v>-15</v>
      </c>
      <c r="AH42" s="12">
        <f t="shared" ref="AH42:AJ42" si="51">AH36/AH9*100</f>
        <v>88.888888888888886</v>
      </c>
      <c r="AI42" s="12">
        <f t="shared" si="51"/>
        <v>75</v>
      </c>
      <c r="AJ42" s="12">
        <f t="shared" si="51"/>
        <v>100</v>
      </c>
      <c r="AK42" s="12">
        <f>AK36/AK9*100</f>
        <v>55.555555555555557</v>
      </c>
      <c r="AL42" s="12">
        <f>AL36/AL9*100</f>
        <v>40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1</v>
      </c>
      <c r="D9" s="17">
        <f>SUM(D10:D30)</f>
        <v>7</v>
      </c>
      <c r="E9" s="17">
        <f>F9+G9</f>
        <v>0</v>
      </c>
      <c r="F9" s="17">
        <f>SUM(F10:F30)</f>
        <v>-4</v>
      </c>
      <c r="G9" s="17">
        <f>SUM(G10:G30)</f>
        <v>4</v>
      </c>
      <c r="H9" s="15">
        <f>IF(B9=E9,0,(1-(B9/(B9-E9)))*-100)</f>
        <v>0</v>
      </c>
      <c r="I9" s="15">
        <f>IF(C9=F9,0,(1-(C9/(C9-F9)))*-100)</f>
        <v>-80</v>
      </c>
      <c r="J9" s="15">
        <f>IF(D9=G9,0,(1-(D9/(D9-G9)))*-100)</f>
        <v>133.33333333333334</v>
      </c>
      <c r="K9" s="17">
        <f>L9+M9</f>
        <v>-2</v>
      </c>
      <c r="L9" s="17">
        <f>SUM(L10:L30)</f>
        <v>-5</v>
      </c>
      <c r="M9" s="17">
        <f>SUM(M10:M30)</f>
        <v>3</v>
      </c>
      <c r="N9" s="15">
        <f>IF(B9=K9,0,(1-(B9/(B9-K9)))*-100)</f>
        <v>-19.999999999999996</v>
      </c>
      <c r="O9" s="15">
        <f t="shared" ref="O9:P10" si="0">IF(C9=L9,0,(1-(C9/(C9-L9)))*-100)</f>
        <v>-83.333333333333343</v>
      </c>
      <c r="P9" s="15">
        <f>IF(D9=M9,0,(1-(D9/(D9-M9)))*-100)</f>
        <v>75</v>
      </c>
      <c r="Q9" s="17">
        <f>R9+S9</f>
        <v>18</v>
      </c>
      <c r="R9" s="17">
        <f>SUM(R10:R30)</f>
        <v>10</v>
      </c>
      <c r="S9" s="17">
        <f>SUM(S10:S30)</f>
        <v>8</v>
      </c>
      <c r="T9" s="17">
        <f>U9+V9</f>
        <v>-10</v>
      </c>
      <c r="U9" s="17">
        <f>SUM(U10:U30)</f>
        <v>-6</v>
      </c>
      <c r="V9" s="17">
        <f>SUM(V10:V30)</f>
        <v>-4</v>
      </c>
      <c r="W9" s="15">
        <f>IF(Q9=T9,IF(Q9&gt;0,"皆増",0),(1-(Q9/(Q9-T9)))*-100)</f>
        <v>-35.714285714285708</v>
      </c>
      <c r="X9" s="15">
        <f t="shared" ref="X9:Y30" si="1">IF(R9=U9,IF(R9&gt;0,"皆増",0),(1-(R9/(R9-U9)))*-100)</f>
        <v>-37.5</v>
      </c>
      <c r="Y9" s="15">
        <f t="shared" si="1"/>
        <v>-33.333333333333336</v>
      </c>
      <c r="Z9" s="17">
        <f>AA9+AB9</f>
        <v>1</v>
      </c>
      <c r="AA9" s="17">
        <f>SUM(AA10:AA30)</f>
        <v>1</v>
      </c>
      <c r="AB9" s="17">
        <f>SUM(AB10:AB30)</f>
        <v>0</v>
      </c>
      <c r="AC9" s="15">
        <f>IF(Q9=Z9,IF(Q9&gt;0,"皆増",0),(1-(Q9/(Q9-Z9)))*-100)</f>
        <v>5.8823529411764719</v>
      </c>
      <c r="AD9" s="15">
        <f t="shared" ref="AD9:AE30" si="2">IF(R9=AA9,IF(R9&gt;0,"皆増",0),(1-(R9/(R9-AA9)))*-100)</f>
        <v>11.111111111111116</v>
      </c>
      <c r="AE9" s="15">
        <f t="shared" si="2"/>
        <v>0</v>
      </c>
      <c r="AH9" s="4">
        <f t="shared" ref="AH9:AJ30" si="3">Q9-T9</f>
        <v>28</v>
      </c>
      <c r="AI9" s="4">
        <f t="shared" si="3"/>
        <v>16</v>
      </c>
      <c r="AJ9" s="4">
        <f t="shared" si="3"/>
        <v>12</v>
      </c>
      <c r="AK9" s="4">
        <f t="shared" ref="AK9:AM30" si="4">Q9-Z9</f>
        <v>17</v>
      </c>
      <c r="AL9" s="4">
        <f t="shared" si="4"/>
        <v>9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1</v>
      </c>
      <c r="D10" s="17">
        <v>7</v>
      </c>
      <c r="E10" s="17">
        <f t="shared" ref="E10" si="6">F10+G10</f>
        <v>0</v>
      </c>
      <c r="F10" s="17">
        <v>-4</v>
      </c>
      <c r="G10" s="17">
        <v>4</v>
      </c>
      <c r="H10" s="15">
        <f>IF(B10=E10,0,(1-(B10/(B10-E10)))*-100)</f>
        <v>0</v>
      </c>
      <c r="I10" s="15">
        <f t="shared" ref="I10" si="7">IF(C10=F10,0,(1-(C10/(C10-F10)))*-100)</f>
        <v>-80</v>
      </c>
      <c r="J10" s="15">
        <f>IF(D10=G10,0,(1-(D10/(D10-G10)))*-100)</f>
        <v>133.33333333333334</v>
      </c>
      <c r="K10" s="17">
        <f t="shared" ref="K10" si="8">L10+M10</f>
        <v>-2</v>
      </c>
      <c r="L10" s="17">
        <v>-5</v>
      </c>
      <c r="M10" s="17">
        <v>3</v>
      </c>
      <c r="N10" s="15">
        <f>IF(B10=K10,0,(1-(B10/(B10-K10)))*-100)</f>
        <v>-19.999999999999996</v>
      </c>
      <c r="O10" s="15">
        <f t="shared" si="0"/>
        <v>-83.333333333333343</v>
      </c>
      <c r="P10" s="15">
        <f t="shared" si="0"/>
        <v>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1</v>
      </c>
      <c r="V21" s="17">
        <v>-1</v>
      </c>
      <c r="W21" s="15">
        <f t="shared" si="11"/>
        <v>0</v>
      </c>
      <c r="X21" s="15" t="str">
        <f t="shared" si="1"/>
        <v>皆増</v>
      </c>
      <c r="Y21" s="15">
        <f t="shared" si="1"/>
        <v>-100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-66.666666666666671</v>
      </c>
      <c r="X22" s="15">
        <f t="shared" si="1"/>
        <v>-50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-2</v>
      </c>
      <c r="U26" s="17">
        <v>-1</v>
      </c>
      <c r="V26" s="17">
        <v>-1</v>
      </c>
      <c r="W26" s="15">
        <f t="shared" si="11"/>
        <v>-50</v>
      </c>
      <c r="X26" s="15">
        <f t="shared" si="1"/>
        <v>-50</v>
      </c>
      <c r="Y26" s="15">
        <f t="shared" si="1"/>
        <v>-50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-50</v>
      </c>
      <c r="AE26" s="15" t="str">
        <f t="shared" si="2"/>
        <v>皆増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-6</v>
      </c>
      <c r="U27" s="17">
        <v>-5</v>
      </c>
      <c r="V27" s="17">
        <v>-1</v>
      </c>
      <c r="W27" s="15">
        <f t="shared" si="11"/>
        <v>-60</v>
      </c>
      <c r="X27" s="15">
        <f t="shared" si="1"/>
        <v>-83.333333333333343</v>
      </c>
      <c r="Y27" s="15">
        <f t="shared" si="1"/>
        <v>-25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-42.857142857142861</v>
      </c>
      <c r="AD27" s="15">
        <f t="shared" si="2"/>
        <v>-50</v>
      </c>
      <c r="AE27" s="15">
        <f t="shared" si="2"/>
        <v>-40</v>
      </c>
      <c r="AH27" s="4">
        <f t="shared" si="3"/>
        <v>10</v>
      </c>
      <c r="AI27" s="4">
        <f t="shared" si="3"/>
        <v>6</v>
      </c>
      <c r="AJ27" s="4">
        <f t="shared" si="3"/>
        <v>4</v>
      </c>
      <c r="AK27" s="4">
        <f t="shared" si="4"/>
        <v>7</v>
      </c>
      <c r="AL27" s="4">
        <f t="shared" si="4"/>
        <v>2</v>
      </c>
      <c r="AM27" s="4">
        <f t="shared" si="4"/>
        <v>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1</v>
      </c>
      <c r="U28" s="17">
        <v>1</v>
      </c>
      <c r="V28" s="17">
        <v>0</v>
      </c>
      <c r="W28" s="15">
        <f t="shared" si="11"/>
        <v>33.333333333333329</v>
      </c>
      <c r="X28" s="15">
        <f t="shared" si="1"/>
        <v>100</v>
      </c>
      <c r="Y28" s="15">
        <f t="shared" si="1"/>
        <v>0</v>
      </c>
      <c r="Z28" s="17">
        <f t="shared" si="12"/>
        <v>2</v>
      </c>
      <c r="AA28" s="17">
        <v>1</v>
      </c>
      <c r="AB28" s="17">
        <v>1</v>
      </c>
      <c r="AC28" s="15">
        <f t="shared" si="13"/>
        <v>100</v>
      </c>
      <c r="AD28" s="15">
        <f t="shared" si="2"/>
        <v>100</v>
      </c>
      <c r="AE28" s="15">
        <f t="shared" si="2"/>
        <v>100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-4</v>
      </c>
      <c r="U29" s="17">
        <v>-3</v>
      </c>
      <c r="V29" s="17">
        <v>-1</v>
      </c>
      <c r="W29" s="15">
        <f t="shared" si="11"/>
        <v>-80</v>
      </c>
      <c r="X29" s="15">
        <f t="shared" si="1"/>
        <v>-100</v>
      </c>
      <c r="Y29" s="15">
        <f t="shared" si="1"/>
        <v>-50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-66.666666666666671</v>
      </c>
      <c r="AD29" s="15">
        <f t="shared" si="2"/>
        <v>-100</v>
      </c>
      <c r="AE29" s="15">
        <f t="shared" si="2"/>
        <v>-50</v>
      </c>
      <c r="AH29" s="4">
        <f t="shared" si="3"/>
        <v>5</v>
      </c>
      <c r="AI29" s="4">
        <f t="shared" si="3"/>
        <v>3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-2</v>
      </c>
      <c r="U33" s="17">
        <f t="shared" si="19"/>
        <v>0</v>
      </c>
      <c r="V33" s="17">
        <f t="shared" si="19"/>
        <v>-2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4</v>
      </c>
      <c r="AI33" s="4">
        <f t="shared" si="21"/>
        <v>2</v>
      </c>
      <c r="AJ33" s="4">
        <f t="shared" si="21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8</v>
      </c>
      <c r="S34" s="17">
        <f t="shared" si="22"/>
        <v>8</v>
      </c>
      <c r="T34" s="17">
        <f t="shared" si="22"/>
        <v>-8</v>
      </c>
      <c r="U34" s="17">
        <f t="shared" si="22"/>
        <v>-6</v>
      </c>
      <c r="V34" s="17">
        <f t="shared" si="22"/>
        <v>-2</v>
      </c>
      <c r="W34" s="15">
        <f t="shared" si="15"/>
        <v>-33.333333333333336</v>
      </c>
      <c r="X34" s="15">
        <f t="shared" si="15"/>
        <v>-42.857142857142861</v>
      </c>
      <c r="Y34" s="15">
        <f t="shared" si="15"/>
        <v>-19.999999999999996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24</v>
      </c>
      <c r="AI34" s="4">
        <f t="shared" si="24"/>
        <v>14</v>
      </c>
      <c r="AJ34" s="4">
        <f t="shared" si="24"/>
        <v>10</v>
      </c>
      <c r="AK34" s="4">
        <f>SUM(AK23:AK30)</f>
        <v>16</v>
      </c>
      <c r="AL34" s="4">
        <f>SUM(AL23:AL30)</f>
        <v>8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5</v>
      </c>
      <c r="S35" s="17">
        <f t="shared" si="25"/>
        <v>8</v>
      </c>
      <c r="T35" s="17">
        <f t="shared" si="25"/>
        <v>-9</v>
      </c>
      <c r="U35" s="17">
        <f t="shared" si="25"/>
        <v>-7</v>
      </c>
      <c r="V35" s="17">
        <f t="shared" si="25"/>
        <v>-2</v>
      </c>
      <c r="W35" s="15">
        <f t="shared" si="15"/>
        <v>-40.909090909090907</v>
      </c>
      <c r="X35" s="15">
        <f t="shared" si="15"/>
        <v>-58.333333333333329</v>
      </c>
      <c r="Y35" s="15">
        <f t="shared" si="15"/>
        <v>-19.999999999999996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-7.1428571428571397</v>
      </c>
      <c r="AD35" s="15">
        <f t="shared" si="17"/>
        <v>-16.666666666666664</v>
      </c>
      <c r="AE35" s="15">
        <f t="shared" si="17"/>
        <v>0</v>
      </c>
      <c r="AH35" s="4">
        <f t="shared" ref="AH35:AJ35" si="27">SUM(AH25:AH30)</f>
        <v>22</v>
      </c>
      <c r="AI35" s="4">
        <f t="shared" si="27"/>
        <v>12</v>
      </c>
      <c r="AJ35" s="4">
        <f t="shared" si="27"/>
        <v>10</v>
      </c>
      <c r="AK35" s="4">
        <f>SUM(AK25:AK30)</f>
        <v>14</v>
      </c>
      <c r="AL35" s="4">
        <f>SUM(AL25:AL30)</f>
        <v>6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3</v>
      </c>
      <c r="S36" s="17">
        <f t="shared" si="28"/>
        <v>6</v>
      </c>
      <c r="T36" s="17">
        <f t="shared" si="28"/>
        <v>-9</v>
      </c>
      <c r="U36" s="17">
        <f t="shared" si="28"/>
        <v>-7</v>
      </c>
      <c r="V36" s="17">
        <f t="shared" si="28"/>
        <v>-2</v>
      </c>
      <c r="W36" s="15">
        <f t="shared" si="15"/>
        <v>-50</v>
      </c>
      <c r="X36" s="15">
        <f t="shared" si="15"/>
        <v>-70</v>
      </c>
      <c r="Y36" s="15">
        <f t="shared" si="15"/>
        <v>-25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-25</v>
      </c>
      <c r="AD36" s="15">
        <f t="shared" si="17"/>
        <v>-25</v>
      </c>
      <c r="AE36" s="15">
        <f t="shared" si="17"/>
        <v>-25</v>
      </c>
      <c r="AH36" s="4">
        <f t="shared" ref="AH36:AJ36" si="30">SUM(AH27:AH30)</f>
        <v>18</v>
      </c>
      <c r="AI36" s="4">
        <f t="shared" si="30"/>
        <v>10</v>
      </c>
      <c r="AJ36" s="4">
        <f t="shared" si="30"/>
        <v>8</v>
      </c>
      <c r="AK36" s="4">
        <f>SUM(AK27:AK30)</f>
        <v>12</v>
      </c>
      <c r="AL36" s="4">
        <f>SUM(AL27:AL30)</f>
        <v>4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20</v>
      </c>
      <c r="S39" s="13">
        <f t="shared" si="37"/>
        <v>0</v>
      </c>
      <c r="T39" s="12">
        <f>T33/T9*100</f>
        <v>20</v>
      </c>
      <c r="U39" s="12">
        <f t="shared" ref="U39:V39" si="38">U33/U9*100</f>
        <v>0</v>
      </c>
      <c r="V39" s="12">
        <f t="shared" si="38"/>
        <v>50</v>
      </c>
      <c r="W39" s="12">
        <f>Q39-AH39</f>
        <v>-3.174603174603174</v>
      </c>
      <c r="X39" s="12">
        <f t="shared" si="33"/>
        <v>7.5</v>
      </c>
      <c r="Y39" s="12">
        <f>S39-AJ39</f>
        <v>-16.666666666666664</v>
      </c>
      <c r="Z39" s="12">
        <f t="shared" si="37"/>
        <v>100</v>
      </c>
      <c r="AA39" s="12">
        <f t="shared" si="37"/>
        <v>100</v>
      </c>
      <c r="AB39" s="12" t="e">
        <f t="shared" si="37"/>
        <v>#DIV/0!</v>
      </c>
      <c r="AC39" s="12">
        <f>Q39-AK39</f>
        <v>5.2287581699346406</v>
      </c>
      <c r="AD39" s="12">
        <f t="shared" si="35"/>
        <v>8.8888888888888893</v>
      </c>
      <c r="AE39" s="12">
        <f t="shared" si="35"/>
        <v>0</v>
      </c>
      <c r="AH39" s="12">
        <f t="shared" ref="AH39:AJ39" si="39">AH33/AH9*100</f>
        <v>14.285714285714285</v>
      </c>
      <c r="AI39" s="12">
        <f t="shared" si="39"/>
        <v>12.5</v>
      </c>
      <c r="AJ39" s="12">
        <f t="shared" si="39"/>
        <v>16.666666666666664</v>
      </c>
      <c r="AK39" s="12">
        <f>AK33/AK9*100</f>
        <v>5.8823529411764701</v>
      </c>
      <c r="AL39" s="12">
        <f>AL33/AL9*100</f>
        <v>11.111111111111111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80</v>
      </c>
      <c r="S40" s="12">
        <f t="shared" si="40"/>
        <v>100</v>
      </c>
      <c r="T40" s="12">
        <f>T34/T9*100</f>
        <v>80</v>
      </c>
      <c r="U40" s="12">
        <f t="shared" ref="U40:V40" si="41">U34/U9*100</f>
        <v>100</v>
      </c>
      <c r="V40" s="12">
        <f t="shared" si="41"/>
        <v>50</v>
      </c>
      <c r="W40" s="12">
        <f t="shared" ref="W40:W42" si="42">Q40-AH40</f>
        <v>3.1746031746031775</v>
      </c>
      <c r="X40" s="12">
        <f t="shared" si="33"/>
        <v>-7.5</v>
      </c>
      <c r="Y40" s="12">
        <f>S40-AJ40</f>
        <v>16.666666666666657</v>
      </c>
      <c r="Z40" s="12">
        <f>Z34/Z9*100</f>
        <v>0</v>
      </c>
      <c r="AA40" s="12">
        <f t="shared" ref="AA40:AB40" si="43">AA34/AA9*100</f>
        <v>0</v>
      </c>
      <c r="AB40" s="12" t="e">
        <f t="shared" si="43"/>
        <v>#DIV/0!</v>
      </c>
      <c r="AC40" s="12">
        <f t="shared" ref="AC40:AC42" si="44">Q40-AK40</f>
        <v>-5.2287581699346362</v>
      </c>
      <c r="AD40" s="12">
        <f t="shared" si="35"/>
        <v>-8.8888888888888857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87.5</v>
      </c>
      <c r="AJ40" s="12">
        <f t="shared" si="45"/>
        <v>83.333333333333343</v>
      </c>
      <c r="AK40" s="12">
        <f>AK34/AK9*100</f>
        <v>94.117647058823522</v>
      </c>
      <c r="AL40" s="12">
        <f>AL34/AL9*100</f>
        <v>88.888888888888886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72.222222222222214</v>
      </c>
      <c r="R41" s="12">
        <f t="shared" si="46"/>
        <v>50</v>
      </c>
      <c r="S41" s="12">
        <f t="shared" si="46"/>
        <v>100</v>
      </c>
      <c r="T41" s="12">
        <f>T35/T9*100</f>
        <v>90</v>
      </c>
      <c r="U41" s="12">
        <f t="shared" ref="U41:V41" si="47">U35/U9*100</f>
        <v>116.66666666666667</v>
      </c>
      <c r="V41" s="12">
        <f t="shared" si="47"/>
        <v>50</v>
      </c>
      <c r="W41" s="12">
        <f t="shared" si="42"/>
        <v>-6.3492063492063551</v>
      </c>
      <c r="X41" s="12">
        <f t="shared" si="33"/>
        <v>-25</v>
      </c>
      <c r="Y41" s="12">
        <f>S41-AJ41</f>
        <v>16.666666666666657</v>
      </c>
      <c r="Z41" s="12">
        <f>Z35/Z9*100</f>
        <v>-100</v>
      </c>
      <c r="AA41" s="12">
        <f t="shared" ref="AA41:AB41" si="48">AA35/AA9*100</f>
        <v>-100</v>
      </c>
      <c r="AB41" s="12" t="e">
        <f t="shared" si="48"/>
        <v>#DIV/0!</v>
      </c>
      <c r="AC41" s="12">
        <f t="shared" si="44"/>
        <v>-10.130718954248366</v>
      </c>
      <c r="AD41" s="12">
        <f>R41-AL41</f>
        <v>-16.666666666666657</v>
      </c>
      <c r="AE41" s="12">
        <f t="shared" si="35"/>
        <v>0</v>
      </c>
      <c r="AH41" s="12">
        <f>AH35/AH9*100</f>
        <v>78.571428571428569</v>
      </c>
      <c r="AI41" s="12">
        <f>AI35/AI9*100</f>
        <v>75</v>
      </c>
      <c r="AJ41" s="12">
        <f>AJ35/AJ9*100</f>
        <v>83.333333333333343</v>
      </c>
      <c r="AK41" s="12">
        <f t="shared" ref="AK41:AM41" si="49">AK35/AK9*100</f>
        <v>82.35294117647058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30</v>
      </c>
      <c r="S42" s="12">
        <f t="shared" si="50"/>
        <v>75</v>
      </c>
      <c r="T42" s="12">
        <f t="shared" si="50"/>
        <v>90</v>
      </c>
      <c r="U42" s="12">
        <f t="shared" si="50"/>
        <v>116.66666666666667</v>
      </c>
      <c r="V42" s="12">
        <f t="shared" si="50"/>
        <v>50</v>
      </c>
      <c r="W42" s="12">
        <f t="shared" si="42"/>
        <v>-14.285714285714292</v>
      </c>
      <c r="X42" s="12">
        <f t="shared" si="33"/>
        <v>-32.5</v>
      </c>
      <c r="Y42" s="12">
        <f>S42-AJ42</f>
        <v>8.3333333333333428</v>
      </c>
      <c r="Z42" s="12">
        <f t="shared" si="50"/>
        <v>-300</v>
      </c>
      <c r="AA42" s="12">
        <f t="shared" si="50"/>
        <v>-100</v>
      </c>
      <c r="AB42" s="12" t="e">
        <f t="shared" si="50"/>
        <v>#DIV/0!</v>
      </c>
      <c r="AC42" s="12">
        <f t="shared" si="44"/>
        <v>-20.588235294117652</v>
      </c>
      <c r="AD42" s="12">
        <f>R42-AL42</f>
        <v>-14.444444444444443</v>
      </c>
      <c r="AE42" s="12">
        <f t="shared" si="35"/>
        <v>-25</v>
      </c>
      <c r="AH42" s="12">
        <f t="shared" ref="AH42:AJ42" si="51">AH36/AH9*100</f>
        <v>64.285714285714292</v>
      </c>
      <c r="AI42" s="12">
        <f t="shared" si="51"/>
        <v>62.5</v>
      </c>
      <c r="AJ42" s="12">
        <f t="shared" si="51"/>
        <v>66.666666666666657</v>
      </c>
      <c r="AK42" s="12">
        <f>AK36/AK9*100</f>
        <v>70.588235294117652</v>
      </c>
      <c r="AL42" s="12">
        <f>AL36/AL9*100</f>
        <v>44.444444444444443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2021-04-19T03:24:09Z</dcterms:modified>
</cp:coreProperties>
</file>