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25.168\share\21_認定企業\#認定事業_20220301\09★各種様式、各種チラシ、ロゴマーク★\01各種様式\認定申請\"/>
    </mc:Choice>
  </mc:AlternateContent>
  <bookViews>
    <workbookView xWindow="0" yWindow="0" windowWidth="20055" windowHeight="7500"/>
  </bookViews>
  <sheets>
    <sheet name="審査票" sheetId="1" r:id="rId1"/>
    <sheet name="業種一覧" sheetId="2" r:id="rId2"/>
    <sheet name="大企業・中小企業分類" sheetId="3" r:id="rId3"/>
  </sheets>
  <definedNames>
    <definedName name="_xlnm.Print_Area" localSheetId="0">審査票!$A$1:$AL$372</definedName>
  </definedNames>
  <calcPr calcId="162913"/>
</workbook>
</file>

<file path=xl/calcChain.xml><?xml version="1.0" encoding="utf-8"?>
<calcChain xmlns="http://schemas.openxmlformats.org/spreadsheetml/2006/main">
  <c r="AO336" i="1" l="1"/>
  <c r="AO329" i="1"/>
  <c r="AO323" i="1"/>
  <c r="AO306" i="1"/>
  <c r="AO302" i="1"/>
  <c r="AO295" i="1"/>
  <c r="AO282" i="1"/>
  <c r="AO292" i="1"/>
  <c r="AO361" i="1" l="1"/>
  <c r="AE357" i="1" s="1"/>
  <c r="AO353" i="1"/>
  <c r="AO350" i="1"/>
  <c r="AO347" i="1"/>
  <c r="AO339" i="1"/>
  <c r="AO332" i="1"/>
  <c r="AO320" i="1"/>
  <c r="AE317" i="1" l="1"/>
  <c r="AO289" i="1" l="1"/>
  <c r="AO278" i="1"/>
  <c r="AO275" i="1"/>
  <c r="AO268" i="1"/>
  <c r="AO264" i="1"/>
  <c r="AG257" i="1"/>
  <c r="AE259" i="1" l="1"/>
  <c r="AR131" i="1"/>
  <c r="AR91" i="1"/>
  <c r="AR90" i="1"/>
  <c r="AR89" i="1"/>
  <c r="AR134" i="1"/>
  <c r="AR133" i="1"/>
  <c r="AR132" i="1"/>
  <c r="AR92" i="1" l="1"/>
  <c r="AO89" i="1" s="1"/>
  <c r="AR135" i="1"/>
  <c r="AO131" i="1" s="1"/>
  <c r="AO250" i="1"/>
  <c r="AO227" i="1"/>
  <c r="AO232" i="1"/>
  <c r="AO236" i="1"/>
  <c r="AO241" i="1"/>
  <c r="AO217" i="1"/>
  <c r="AO213" i="1"/>
  <c r="AO209" i="1"/>
  <c r="AO205" i="1"/>
  <c r="AO202" i="1"/>
  <c r="AO160" i="1"/>
  <c r="AO191" i="1"/>
  <c r="AO187" i="1"/>
  <c r="AO184" i="1"/>
  <c r="AO180" i="1"/>
  <c r="AO173" i="1"/>
  <c r="AO166" i="1"/>
  <c r="AO157" i="1"/>
  <c r="AO155" i="1"/>
  <c r="AO112" i="1"/>
  <c r="AO141" i="1"/>
  <c r="AO138" i="1"/>
  <c r="AO109" i="1"/>
  <c r="AO98" i="1"/>
  <c r="AO95" i="1"/>
  <c r="AO73" i="1"/>
  <c r="AO68" i="1"/>
  <c r="AO65" i="1"/>
  <c r="AE197" i="1" l="1"/>
  <c r="AE51" i="1"/>
  <c r="AG315" i="1"/>
  <c r="AG195" i="1"/>
  <c r="AG118" i="1"/>
  <c r="AG47" i="1"/>
  <c r="AH29" i="1"/>
  <c r="AC29" i="1"/>
  <c r="X29" i="1"/>
  <c r="N29" i="1"/>
  <c r="S29" i="1" s="1"/>
  <c r="D29" i="1"/>
  <c r="I28" i="1"/>
  <c r="I27" i="1"/>
  <c r="AE311" i="1" l="1"/>
  <c r="AE372" i="1" s="1"/>
  <c r="X372" i="1" s="1"/>
  <c r="AI37" i="1"/>
  <c r="I29" i="1"/>
  <c r="AI36" i="1" s="1"/>
  <c r="AA37" i="1"/>
  <c r="AA36" i="1" l="1"/>
</calcChain>
</file>

<file path=xl/sharedStrings.xml><?xml version="1.0" encoding="utf-8"?>
<sst xmlns="http://schemas.openxmlformats.org/spreadsheetml/2006/main" count="504" uniqueCount="270">
  <si>
    <t>大企業（いづれも満たす）</t>
    <rPh sb="0" eb="3">
      <t>ダイキギョウ</t>
    </rPh>
    <rPh sb="8" eb="9">
      <t>ミ</t>
    </rPh>
    <phoneticPr fontId="12"/>
  </si>
  <si>
    <t>女性従業員比率【自動計算】</t>
    <rPh sb="0" eb="2">
      <t>ジョセイ</t>
    </rPh>
    <rPh sb="2" eb="5">
      <t>ジュウギョウイン</t>
    </rPh>
    <rPh sb="5" eb="7">
      <t>ヒリツ</t>
    </rPh>
    <rPh sb="8" eb="10">
      <t>ジドウ</t>
    </rPh>
    <rPh sb="10" eb="12">
      <t>ケイサン</t>
    </rPh>
    <phoneticPr fontId="12"/>
  </si>
  <si>
    <t>※女性役員・管理職の選任状況</t>
    <rPh sb="1" eb="3">
      <t>ジョセイ</t>
    </rPh>
    <rPh sb="3" eb="5">
      <t>ヤクイン</t>
    </rPh>
    <rPh sb="6" eb="8">
      <t>カンリ</t>
    </rPh>
    <rPh sb="8" eb="9">
      <t>ショク</t>
    </rPh>
    <rPh sb="10" eb="12">
      <t>センニン</t>
    </rPh>
    <rPh sb="12" eb="14">
      <t>ジョウキョウ</t>
    </rPh>
    <phoneticPr fontId="12"/>
  </si>
  <si>
    <t>（３）母性健康管理に関する措置</t>
  </si>
  <si>
    <t>電気・ガス・熱供給・水道業</t>
  </si>
  <si>
    <t>学術研究、専門・技術サービス業</t>
  </si>
  <si>
    <t>生活関連サービス業、娯楽業</t>
  </si>
  <si>
    <t>鉱業、採石業、砂利採取業</t>
  </si>
  <si>
    <t>女性管理職比率【自動計算】</t>
    <rPh sb="0" eb="2">
      <t>ジョセイ</t>
    </rPh>
    <rPh sb="2" eb="4">
      <t>カンリ</t>
    </rPh>
    <rPh sb="4" eb="5">
      <t>ショク</t>
    </rPh>
    <rPh sb="5" eb="7">
      <t>ヒリツ</t>
    </rPh>
    <rPh sb="8" eb="10">
      <t>ジドウ</t>
    </rPh>
    <rPh sb="10" eb="12">
      <t>ケイサン</t>
    </rPh>
    <phoneticPr fontId="12"/>
  </si>
  <si>
    <t>Ⅰ 仕事と家庭の両立支援の取組</t>
  </si>
  <si>
    <t>管理職（管理的地位にある者）</t>
    <rPh sb="0" eb="2">
      <t>カンリ</t>
    </rPh>
    <rPh sb="2" eb="3">
      <t>ショク</t>
    </rPh>
    <rPh sb="4" eb="7">
      <t>カンリテキ</t>
    </rPh>
    <rPh sb="7" eb="9">
      <t>チイ</t>
    </rPh>
    <rPh sb="12" eb="13">
      <t>モノ</t>
    </rPh>
    <phoneticPr fontId="12"/>
  </si>
  <si>
    <t>女性または男性のいずれか一方に管理職がいない場合、その理由と育成に向けた取り組み状況（または今後の取り組み予定）</t>
    <rPh sb="0" eb="2">
      <t>ジョセイ</t>
    </rPh>
    <rPh sb="5" eb="7">
      <t>ダンセイ</t>
    </rPh>
    <rPh sb="12" eb="14">
      <t>イッポウ</t>
    </rPh>
    <rPh sb="15" eb="17">
      <t>カンリ</t>
    </rPh>
    <rPh sb="17" eb="18">
      <t>ショク</t>
    </rPh>
    <rPh sb="22" eb="24">
      <t>バアイ</t>
    </rPh>
    <rPh sb="27" eb="29">
      <t>リユウ</t>
    </rPh>
    <rPh sb="30" eb="32">
      <t>イクセイ</t>
    </rPh>
    <rPh sb="33" eb="34">
      <t>ム</t>
    </rPh>
    <rPh sb="36" eb="37">
      <t>ト</t>
    </rPh>
    <rPh sb="38" eb="39">
      <t>ク</t>
    </rPh>
    <rPh sb="40" eb="41">
      <t>ジョウ</t>
    </rPh>
    <rPh sb="41" eb="42">
      <t>キョウ</t>
    </rPh>
    <rPh sb="46" eb="48">
      <t>コンゴ</t>
    </rPh>
    <rPh sb="49" eb="50">
      <t>ト</t>
    </rPh>
    <rPh sb="51" eb="52">
      <t>ク</t>
    </rPh>
    <rPh sb="53" eb="55">
      <t>ヨテイ</t>
    </rPh>
    <phoneticPr fontId="12"/>
  </si>
  <si>
    <t>所在地</t>
    <rPh sb="0" eb="3">
      <t>ショザイチ</t>
    </rPh>
    <phoneticPr fontId="12"/>
  </si>
  <si>
    <t>⑥</t>
  </si>
  <si>
    <t>運輸業</t>
    <rPh sb="0" eb="3">
      <t>ウンユギョウ</t>
    </rPh>
    <phoneticPr fontId="12"/>
  </si>
  <si>
    <t>卸売業</t>
    <rPh sb="0" eb="3">
      <t>オロシウリギョウ</t>
    </rPh>
    <phoneticPr fontId="12"/>
  </si>
  <si>
    <t>役員</t>
    <rPh sb="0" eb="2">
      <t>ヤクイン</t>
    </rPh>
    <phoneticPr fontId="12"/>
  </si>
  <si>
    <t>役</t>
    <rPh sb="0" eb="1">
      <t>ヤク</t>
    </rPh>
    <phoneticPr fontId="12"/>
  </si>
  <si>
    <t>女性</t>
    <rPh sb="0" eb="2">
      <t>ジョセイ</t>
    </rPh>
    <phoneticPr fontId="12"/>
  </si>
  <si>
    <t>代表者</t>
    <rPh sb="0" eb="3">
      <t>ダイヒョウシャ</t>
    </rPh>
    <phoneticPr fontId="12"/>
  </si>
  <si>
    <t>従業員</t>
    <rPh sb="0" eb="3">
      <t>ジュウギョウイン</t>
    </rPh>
    <phoneticPr fontId="12"/>
  </si>
  <si>
    <t>（</t>
  </si>
  <si>
    <t>年</t>
    <rPh sb="0" eb="1">
      <t>ネン</t>
    </rPh>
    <phoneticPr fontId="12"/>
  </si>
  <si>
    <t>％</t>
  </si>
  <si>
    <t>男性</t>
    <rPh sb="0" eb="2">
      <t>ダンセイ</t>
    </rPh>
    <phoneticPr fontId="12"/>
  </si>
  <si>
    <t>⑱</t>
  </si>
  <si>
    <t>役員数</t>
    <rPh sb="0" eb="2">
      <t>ヤクイン</t>
    </rPh>
    <rPh sb="2" eb="3">
      <t>スウ</t>
    </rPh>
    <phoneticPr fontId="12"/>
  </si>
  <si>
    <t>小計</t>
    <rPh sb="0" eb="2">
      <t>ショウケイ</t>
    </rPh>
    <phoneticPr fontId="12"/>
  </si>
  <si>
    <t>計</t>
    <rPh sb="0" eb="1">
      <t>ケイ</t>
    </rPh>
    <phoneticPr fontId="12"/>
  </si>
  <si>
    <t>50代</t>
    <rPh sb="2" eb="3">
      <t>ダイ</t>
    </rPh>
    <phoneticPr fontId="12"/>
  </si>
  <si>
    <t>小売業</t>
    <rPh sb="0" eb="3">
      <t>コウリギョウ</t>
    </rPh>
    <phoneticPr fontId="12"/>
  </si>
  <si>
    <t>万円</t>
    <rPh sb="0" eb="2">
      <t>マンエン</t>
    </rPh>
    <phoneticPr fontId="12"/>
  </si>
  <si>
    <t>人数</t>
    <rPh sb="0" eb="2">
      <t>ニンズウ</t>
    </rPh>
    <phoneticPr fontId="12"/>
  </si>
  <si>
    <t>業種</t>
    <rPh sb="0" eb="1">
      <t>ギョウ</t>
    </rPh>
    <rPh sb="1" eb="2">
      <t>タネ</t>
    </rPh>
    <phoneticPr fontId="12"/>
  </si>
  <si>
    <t>資本金</t>
    <rPh sb="0" eb="3">
      <t>シホンキン</t>
    </rPh>
    <phoneticPr fontId="12"/>
  </si>
  <si>
    <t>正社員</t>
    <rPh sb="0" eb="3">
      <t>セイシャイン</t>
    </rPh>
    <phoneticPr fontId="12"/>
  </si>
  <si>
    <t>月</t>
    <rPh sb="0" eb="1">
      <t>ツキ</t>
    </rPh>
    <phoneticPr fontId="12"/>
  </si>
  <si>
    <t>現在</t>
    <rPh sb="0" eb="2">
      <t>ゲンザイ</t>
    </rPh>
    <phoneticPr fontId="12"/>
  </si>
  <si>
    <t>　</t>
  </si>
  <si>
    <t>）</t>
  </si>
  <si>
    <t>日</t>
    <rPh sb="0" eb="1">
      <t>ヒ</t>
    </rPh>
    <phoneticPr fontId="12"/>
  </si>
  <si>
    <t>40代</t>
    <rPh sb="2" eb="3">
      <t>ダイ</t>
    </rPh>
    <phoneticPr fontId="12"/>
  </si>
  <si>
    <t>正</t>
    <rPh sb="0" eb="1">
      <t>セイ</t>
    </rPh>
    <phoneticPr fontId="12"/>
  </si>
  <si>
    <t>〒</t>
  </si>
  <si>
    <t>建設業</t>
  </si>
  <si>
    <t>（年）</t>
    <rPh sb="1" eb="2">
      <t>ネン</t>
    </rPh>
    <phoneticPr fontId="12"/>
  </si>
  <si>
    <t>※</t>
  </si>
  <si>
    <t>得点</t>
    <rPh sb="0" eb="2">
      <t>トクテン</t>
    </rPh>
    <phoneticPr fontId="12"/>
  </si>
  <si>
    <t>非</t>
    <rPh sb="0" eb="1">
      <t>ヒ</t>
    </rPh>
    <phoneticPr fontId="12"/>
  </si>
  <si>
    <t>⑦</t>
  </si>
  <si>
    <t>⑲</t>
  </si>
  <si>
    <t>⑮</t>
  </si>
  <si>
    <t>担当者</t>
    <rPh sb="0" eb="3">
      <t>タントウシャ</t>
    </rPh>
    <phoneticPr fontId="12"/>
  </si>
  <si>
    <t>⑤</t>
  </si>
  <si>
    <t>①</t>
  </si>
  <si>
    <t>（人）</t>
    <rPh sb="1" eb="2">
      <t>ヒト</t>
    </rPh>
    <phoneticPr fontId="12"/>
  </si>
  <si>
    <t>⑪</t>
  </si>
  <si>
    <t>⑰</t>
  </si>
  <si>
    <t>点</t>
    <rPh sb="0" eb="1">
      <t>テン</t>
    </rPh>
    <phoneticPr fontId="12"/>
  </si>
  <si>
    <t>③</t>
  </si>
  <si>
    <t>－</t>
  </si>
  <si>
    <t>⑫</t>
  </si>
  <si>
    <t>10代</t>
    <rPh sb="2" eb="3">
      <t>ダイ</t>
    </rPh>
    <phoneticPr fontId="12"/>
  </si>
  <si>
    <t>製造業</t>
  </si>
  <si>
    <t>⑭</t>
  </si>
  <si>
    <t>⑨</t>
  </si>
  <si>
    <t>②</t>
  </si>
  <si>
    <t>⑯</t>
  </si>
  <si>
    <t>区分</t>
    <rPh sb="0" eb="2">
      <t>クブン</t>
    </rPh>
    <phoneticPr fontId="12"/>
  </si>
  <si>
    <t>漁業</t>
  </si>
  <si>
    <t>⑧</t>
  </si>
  <si>
    <t>⑩</t>
  </si>
  <si>
    <t>⑬</t>
  </si>
  <si>
    <t>点数</t>
    <rPh sb="0" eb="2">
      <t>テンスウ</t>
    </rPh>
    <phoneticPr fontId="12"/>
  </si>
  <si>
    <t>30代</t>
    <rPh sb="2" eb="3">
      <t>ダイ</t>
    </rPh>
    <phoneticPr fontId="12"/>
  </si>
  <si>
    <t>20代</t>
    <rPh sb="2" eb="3">
      <t>ダイ</t>
    </rPh>
    <phoneticPr fontId="12"/>
  </si>
  <si>
    <t>④</t>
  </si>
  <si>
    <t>（８）制度が利用しやすい職場づくり</t>
  </si>
  <si>
    <t>（５）子の看護休暇制度及び介護休暇制度</t>
    <rPh sb="9" eb="11">
      <t>セイド</t>
    </rPh>
    <rPh sb="11" eb="12">
      <t>オヨ</t>
    </rPh>
    <phoneticPr fontId="12"/>
  </si>
  <si>
    <t>鳥取県男女共同参画推進企業認定審査票</t>
    <rPh sb="0" eb="3">
      <t>トットリケン</t>
    </rPh>
    <rPh sb="3" eb="5">
      <t>ダンジョ</t>
    </rPh>
    <rPh sb="5" eb="7">
      <t>キョウドウ</t>
    </rPh>
    <rPh sb="7" eb="9">
      <t>サンカク</t>
    </rPh>
    <rPh sb="9" eb="11">
      <t>スイシン</t>
    </rPh>
    <rPh sb="11" eb="13">
      <t>キギョウ</t>
    </rPh>
    <rPh sb="13" eb="15">
      <t>ニンテイ</t>
    </rPh>
    <rPh sb="15" eb="17">
      <t>シンサ</t>
    </rPh>
    <rPh sb="17" eb="18">
      <t>ヒョウ</t>
    </rPh>
    <phoneticPr fontId="12"/>
  </si>
  <si>
    <t>サービス業（他に分類されないもの）</t>
  </si>
  <si>
    <t>○「管理職」欄のうち、「課長相当職以上」は専ら事業所全般又は事業所に設けられた組織の経営及び管理の業務に従事する者、「係長相当職」は管理職に準ずる職にある者とします。課長等の役職を設けていない場合は実情に応じて適宜判断してください。</t>
    <rPh sb="2" eb="4">
      <t>カンリ</t>
    </rPh>
    <rPh sb="4" eb="5">
      <t>ショク</t>
    </rPh>
    <rPh sb="6" eb="7">
      <t>ラン</t>
    </rPh>
    <rPh sb="12" eb="14">
      <t>カチョウ</t>
    </rPh>
    <rPh sb="14" eb="16">
      <t>ソウトウ</t>
    </rPh>
    <rPh sb="16" eb="17">
      <t>ショク</t>
    </rPh>
    <rPh sb="17" eb="19">
      <t>イジョウ</t>
    </rPh>
    <rPh sb="56" eb="57">
      <t>モノ</t>
    </rPh>
    <rPh sb="77" eb="78">
      <t>モノ</t>
    </rPh>
    <rPh sb="90" eb="91">
      <t>モウ</t>
    </rPh>
    <phoneticPr fontId="12"/>
  </si>
  <si>
    <t>今後実施を予定している取組（具体的内容や実施予定時期等をご記入ください。）</t>
    <rPh sb="20" eb="22">
      <t>ジッシ</t>
    </rPh>
    <rPh sb="22" eb="24">
      <t>ヨテイ</t>
    </rPh>
    <rPh sb="24" eb="26">
      <t>ジキ</t>
    </rPh>
    <rPh sb="29" eb="31">
      <t>キニュウ</t>
    </rPh>
    <phoneticPr fontId="12"/>
  </si>
  <si>
    <t>○「役員」とは、常時勤務し一般労働者と同じく、毎月報酬を受けている者とします。（非常勤、外部取締役等は除く。）
○「管理職」欄には役員（執行役員等含む）に関する数値は含めないでください。</t>
    <rPh sb="2" eb="4">
      <t>ヤクイン</t>
    </rPh>
    <rPh sb="8" eb="10">
      <t>ジョウジ</t>
    </rPh>
    <rPh sb="10" eb="12">
      <t>キンム</t>
    </rPh>
    <rPh sb="13" eb="15">
      <t>イッパン</t>
    </rPh>
    <rPh sb="15" eb="18">
      <t>ロウドウシャ</t>
    </rPh>
    <rPh sb="19" eb="20">
      <t>オナ</t>
    </rPh>
    <rPh sb="23" eb="25">
      <t>マイツキ</t>
    </rPh>
    <rPh sb="25" eb="27">
      <t>ホウシュウ</t>
    </rPh>
    <rPh sb="28" eb="29">
      <t>ウ</t>
    </rPh>
    <rPh sb="33" eb="34">
      <t>モノ</t>
    </rPh>
    <rPh sb="40" eb="43">
      <t>ヒジョウキン</t>
    </rPh>
    <rPh sb="44" eb="46">
      <t>ガイブ</t>
    </rPh>
    <rPh sb="46" eb="49">
      <t>トリシマリヤク</t>
    </rPh>
    <rPh sb="49" eb="50">
      <t>トウ</t>
    </rPh>
    <rPh sb="51" eb="52">
      <t>ノゾ</t>
    </rPh>
    <rPh sb="58" eb="60">
      <t>カンリ</t>
    </rPh>
    <rPh sb="60" eb="61">
      <t>ショク</t>
    </rPh>
    <rPh sb="62" eb="63">
      <t>ラン</t>
    </rPh>
    <rPh sb="65" eb="67">
      <t>ヤクイン</t>
    </rPh>
    <rPh sb="68" eb="70">
      <t>シッコウ</t>
    </rPh>
    <rPh sb="70" eb="72">
      <t>ヤクイン</t>
    </rPh>
    <rPh sb="72" eb="73">
      <t>トウ</t>
    </rPh>
    <rPh sb="73" eb="74">
      <t>フク</t>
    </rPh>
    <phoneticPr fontId="12"/>
  </si>
  <si>
    <t>○事業所が本・支所等に分かれている場合は全体の人数を記入してください。（県外に本社のある事業所の場合は、県内の人数のみ記入してください。）</t>
    <rPh sb="23" eb="25">
      <t>ニンズウ</t>
    </rPh>
    <rPh sb="55" eb="57">
      <t>ニンズウ</t>
    </rPh>
    <rPh sb="59" eb="61">
      <t>キニュウ</t>
    </rPh>
    <phoneticPr fontId="12"/>
  </si>
  <si>
    <t>※過去３年間に新たな女性の採用があった場合、採用の職種、人数</t>
    <rPh sb="1" eb="3">
      <t>カコ</t>
    </rPh>
    <rPh sb="4" eb="6">
      <t>ネンカン</t>
    </rPh>
    <rPh sb="7" eb="8">
      <t>アラ</t>
    </rPh>
    <rPh sb="10" eb="12">
      <t>ジョセイ</t>
    </rPh>
    <rPh sb="13" eb="15">
      <t>サイヨウ</t>
    </rPh>
    <rPh sb="19" eb="21">
      <t>バアイ</t>
    </rPh>
    <rPh sb="22" eb="24">
      <t>サイヨウ</t>
    </rPh>
    <rPh sb="25" eb="27">
      <t>ショクシュ</t>
    </rPh>
    <rPh sb="28" eb="30">
      <t>ニンズウ</t>
    </rPh>
    <phoneticPr fontId="12"/>
  </si>
  <si>
    <t>役：役員　　正：正社員　　非：非正社員</t>
    <rPh sb="0" eb="1">
      <t>ヤク</t>
    </rPh>
    <rPh sb="2" eb="4">
      <t>ヤクイン</t>
    </rPh>
    <rPh sb="6" eb="7">
      <t>セイ</t>
    </rPh>
    <rPh sb="8" eb="11">
      <t>セイシャイン</t>
    </rPh>
    <rPh sb="13" eb="14">
      <t>ヒ</t>
    </rPh>
    <rPh sb="15" eb="16">
      <t>ヒ</t>
    </rPh>
    <rPh sb="16" eb="19">
      <t>セイシャイン</t>
    </rPh>
    <phoneticPr fontId="12"/>
  </si>
  <si>
    <t>（１）育児休業制度</t>
  </si>
  <si>
    <t>[役　　　　　職]</t>
    <rPh sb="1" eb="2">
      <t>ヤク</t>
    </rPh>
    <rPh sb="7" eb="8">
      <t>ショク</t>
    </rPh>
    <phoneticPr fontId="12"/>
  </si>
  <si>
    <t>（様式第１号別紙）</t>
    <rPh sb="1" eb="3">
      <t>ヨウシキ</t>
    </rPh>
    <rPh sb="3" eb="4">
      <t>ダイ</t>
    </rPh>
    <rPh sb="5" eb="6">
      <t>ゴウ</t>
    </rPh>
    <rPh sb="6" eb="8">
      <t>ベッシ</t>
    </rPh>
    <phoneticPr fontId="12"/>
  </si>
  <si>
    <t>複合サービス事業</t>
  </si>
  <si>
    <t>Ⅰ～Ⅲの計（Ａ）</t>
    <rPh sb="4" eb="5">
      <t>ケイ</t>
    </rPh>
    <phoneticPr fontId="12"/>
  </si>
  <si>
    <t>[氏　　　　　名]</t>
    <rPh sb="1" eb="2">
      <t>シ</t>
    </rPh>
    <rPh sb="7" eb="8">
      <t>ナ</t>
    </rPh>
    <phoneticPr fontId="12"/>
  </si>
  <si>
    <t>[所属部署・役職]</t>
    <rPh sb="1" eb="3">
      <t>ショゾク</t>
    </rPh>
    <rPh sb="3" eb="5">
      <t>ブショ</t>
    </rPh>
    <rPh sb="6" eb="8">
      <t>ヤクショク</t>
    </rPh>
    <phoneticPr fontId="12"/>
  </si>
  <si>
    <t>２　雇用管理状況等</t>
    <rPh sb="2" eb="4">
      <t>コヨウ</t>
    </rPh>
    <rPh sb="4" eb="6">
      <t>カンリ</t>
    </rPh>
    <rPh sb="6" eb="8">
      <t>ジョウキョウ</t>
    </rPh>
    <rPh sb="8" eb="9">
      <t>トウ</t>
    </rPh>
    <phoneticPr fontId="12"/>
  </si>
  <si>
    <t>資本金　又は
出資金</t>
    <rPh sb="0" eb="3">
      <t>シホンキン</t>
    </rPh>
    <rPh sb="4" eb="5">
      <t>マタ</t>
    </rPh>
    <rPh sb="7" eb="10">
      <t>シュッシキン</t>
    </rPh>
    <phoneticPr fontId="12"/>
  </si>
  <si>
    <t>（３）介護休業制度</t>
  </si>
  <si>
    <t>宿泊業、飲食サービス業</t>
  </si>
  <si>
    <t>[ファクシミリ]</t>
  </si>
  <si>
    <t>中小企業・大企業の別</t>
    <rPh sb="0" eb="2">
      <t>チュウショウ</t>
    </rPh>
    <rPh sb="2" eb="4">
      <t>キギョウ</t>
    </rPh>
    <rPh sb="5" eb="8">
      <t>ダイキギョウ</t>
    </rPh>
    <rPh sb="9" eb="10">
      <t>ベツ</t>
    </rPh>
    <phoneticPr fontId="12"/>
  </si>
  <si>
    <t>不動産業、物品賃貸業</t>
  </si>
  <si>
    <t>教育、学習支援業</t>
  </si>
  <si>
    <t>中小企業（どちらか）</t>
    <rPh sb="0" eb="2">
      <t>チュウショウ</t>
    </rPh>
    <rPh sb="2" eb="4">
      <t>キギョウ</t>
    </rPh>
    <phoneticPr fontId="12"/>
  </si>
  <si>
    <t>合　計　（Ａ＋Ｂ＋Ｃ）</t>
    <rPh sb="0" eb="1">
      <t>ゴウ</t>
    </rPh>
    <rPh sb="2" eb="3">
      <t>ケイ</t>
    </rPh>
    <phoneticPr fontId="12"/>
  </si>
  <si>
    <t>[E-mail]</t>
  </si>
  <si>
    <t>（執行役員等含む）</t>
    <rPh sb="1" eb="3">
      <t>シッコウ</t>
    </rPh>
    <rPh sb="3" eb="5">
      <t>ヤクイン</t>
    </rPh>
    <rPh sb="5" eb="6">
      <t>トウ</t>
    </rPh>
    <rPh sb="6" eb="7">
      <t>フク</t>
    </rPh>
    <phoneticPr fontId="12"/>
  </si>
  <si>
    <t>5,000万円以下</t>
    <rPh sb="5" eb="7">
      <t>マンエン</t>
    </rPh>
    <rPh sb="7" eb="9">
      <t>イカ</t>
    </rPh>
    <phoneticPr fontId="12"/>
  </si>
  <si>
    <t>大企業・中小企業の分類</t>
    <rPh sb="0" eb="3">
      <t>ダイキギョウ</t>
    </rPh>
    <rPh sb="4" eb="6">
      <t>チュウショウ</t>
    </rPh>
    <rPh sb="6" eb="8">
      <t>キギョウ</t>
    </rPh>
    <rPh sb="9" eb="11">
      <t>ブンルイ</t>
    </rPh>
    <phoneticPr fontId="12"/>
  </si>
  <si>
    <t>5,000万円超</t>
    <rPh sb="5" eb="7">
      <t>マンエン</t>
    </rPh>
    <rPh sb="7" eb="8">
      <t>チョウ</t>
    </rPh>
    <phoneticPr fontId="12"/>
  </si>
  <si>
    <t>役員・従業員年齢構成</t>
    <rPh sb="0" eb="2">
      <t>ヤクイン</t>
    </rPh>
    <rPh sb="3" eb="6">
      <t>ジュウギョウイン</t>
    </rPh>
    <rPh sb="6" eb="8">
      <t>ネンレイ</t>
    </rPh>
    <rPh sb="8" eb="10">
      <t>コウセイ</t>
    </rPh>
    <phoneticPr fontId="12"/>
  </si>
  <si>
    <t>（役員含まない）</t>
    <rPh sb="1" eb="3">
      <t>ヤクイン</t>
    </rPh>
    <rPh sb="3" eb="4">
      <t>フク</t>
    </rPh>
    <phoneticPr fontId="12"/>
  </si>
  <si>
    <t>設立年月日から考え、平均勤続年数が短い場合は、その理由</t>
    <rPh sb="0" eb="2">
      <t>セツリツ</t>
    </rPh>
    <rPh sb="2" eb="5">
      <t>ネンガッピ</t>
    </rPh>
    <rPh sb="7" eb="8">
      <t>カンガ</t>
    </rPh>
    <rPh sb="10" eb="12">
      <t>ヘイキン</t>
    </rPh>
    <rPh sb="12" eb="14">
      <t>キンゾク</t>
    </rPh>
    <rPh sb="14" eb="16">
      <t>ネンスウ</t>
    </rPh>
    <rPh sb="17" eb="18">
      <t>ミジカ</t>
    </rPh>
    <rPh sb="19" eb="21">
      <t>バアイ</t>
    </rPh>
    <rPh sb="25" eb="27">
      <t>リユウ</t>
    </rPh>
    <phoneticPr fontId="12"/>
  </si>
  <si>
    <t>［本社］※県外に本社がある場合に記入してください。</t>
    <rPh sb="1" eb="3">
      <t>ホンシャ</t>
    </rPh>
    <rPh sb="5" eb="7">
      <t>ケンガイ</t>
    </rPh>
    <rPh sb="8" eb="10">
      <t>ホンシャ</t>
    </rPh>
    <rPh sb="13" eb="15">
      <t>バアイ</t>
    </rPh>
    <rPh sb="16" eb="18">
      <t>キニュウ</t>
    </rPh>
    <phoneticPr fontId="12"/>
  </si>
  <si>
    <t>設立年月日</t>
    <rPh sb="0" eb="2">
      <t>セツリツ</t>
    </rPh>
    <rPh sb="2" eb="5">
      <t>ネンガッピ</t>
    </rPh>
    <phoneticPr fontId="12"/>
  </si>
  <si>
    <t>【業種一覧】</t>
  </si>
  <si>
    <t>［申請組織］</t>
    <rPh sb="1" eb="3">
      <t>シンセイ</t>
    </rPh>
    <rPh sb="3" eb="5">
      <t>ソシキ</t>
    </rPh>
    <phoneticPr fontId="12"/>
  </si>
  <si>
    <t>申請
組織名</t>
    <rPh sb="0" eb="2">
      <t>シンセイ</t>
    </rPh>
    <rPh sb="3" eb="6">
      <t>ソシキメイ</t>
    </rPh>
    <phoneticPr fontId="12"/>
  </si>
  <si>
    <t>金融業、保険業</t>
  </si>
  <si>
    <t>情報通信業</t>
  </si>
  <si>
    <t>農業、林業</t>
  </si>
  <si>
    <t>１　企業の概要</t>
    <rPh sb="2" eb="4">
      <t>キギョウ</t>
    </rPh>
    <rPh sb="5" eb="7">
      <t>ガイヨウ</t>
    </rPh>
    <phoneticPr fontId="12"/>
  </si>
  <si>
    <t>平均勤続年数</t>
    <rPh sb="0" eb="2">
      <t>ヘイキン</t>
    </rPh>
    <rPh sb="2" eb="4">
      <t>キンゾク</t>
    </rPh>
    <rPh sb="4" eb="6">
      <t>ネンスウ</t>
    </rPh>
    <phoneticPr fontId="12"/>
  </si>
  <si>
    <t>課長相当職以上</t>
    <rPh sb="0" eb="2">
      <t>カチョウ</t>
    </rPh>
    <rPh sb="2" eb="4">
      <t>ソウトウ</t>
    </rPh>
    <rPh sb="4" eb="5">
      <t>ショク</t>
    </rPh>
    <rPh sb="5" eb="7">
      <t>イジョウ</t>
    </rPh>
    <phoneticPr fontId="12"/>
  </si>
  <si>
    <t>（自動計算）</t>
    <rPh sb="1" eb="3">
      <t>ジドウ</t>
    </rPh>
    <rPh sb="3" eb="5">
      <t>ケイサン</t>
    </rPh>
    <phoneticPr fontId="12"/>
  </si>
  <si>
    <t>医療、福祉</t>
  </si>
  <si>
    <t>係長相当職</t>
    <rPh sb="0" eb="2">
      <t>カカリチョウ</t>
    </rPh>
    <rPh sb="2" eb="4">
      <t>ソウトウ</t>
    </rPh>
    <rPh sb="4" eb="5">
      <t>ショク</t>
    </rPh>
    <phoneticPr fontId="12"/>
  </si>
  <si>
    <t>1億円超</t>
    <rPh sb="1" eb="3">
      <t>オクエン</t>
    </rPh>
    <rPh sb="3" eb="4">
      <t>チョウ</t>
    </rPh>
    <phoneticPr fontId="12"/>
  </si>
  <si>
    <t>従業員数</t>
    <rPh sb="0" eb="3">
      <t>ジュウギョウイン</t>
    </rPh>
    <rPh sb="3" eb="4">
      <t>スウ</t>
    </rPh>
    <phoneticPr fontId="12"/>
  </si>
  <si>
    <t>（単位：人）</t>
    <rPh sb="1" eb="3">
      <t>タンイ</t>
    </rPh>
    <rPh sb="4" eb="5">
      <t>ヒト</t>
    </rPh>
    <phoneticPr fontId="12"/>
  </si>
  <si>
    <t>分類不能の産業</t>
  </si>
  <si>
    <t>事業内容概略</t>
    <rPh sb="0" eb="2">
      <t>ジギョウ</t>
    </rPh>
    <rPh sb="2" eb="4">
      <t>ナイヨウ</t>
    </rPh>
    <rPh sb="4" eb="6">
      <t>ガイリャク</t>
    </rPh>
    <phoneticPr fontId="12"/>
  </si>
  <si>
    <t>卸売業、小売業</t>
  </si>
  <si>
    <t>運輸業、郵便業</t>
  </si>
  <si>
    <t>100人超</t>
    <rPh sb="3" eb="4">
      <t>ヒト</t>
    </rPh>
    <rPh sb="4" eb="5">
      <t>チョウ</t>
    </rPh>
    <phoneticPr fontId="12"/>
  </si>
  <si>
    <t>50人以下</t>
    <rPh sb="2" eb="3">
      <t>ヒト</t>
    </rPh>
    <rPh sb="3" eb="5">
      <t>イカ</t>
    </rPh>
    <phoneticPr fontId="12"/>
  </si>
  <si>
    <t>サービス業</t>
    <rPh sb="4" eb="5">
      <t>ギョウ</t>
    </rPh>
    <phoneticPr fontId="12"/>
  </si>
  <si>
    <t>300人超</t>
    <rPh sb="3" eb="4">
      <t>ヒト</t>
    </rPh>
    <rPh sb="4" eb="5">
      <t>チョウ</t>
    </rPh>
    <phoneticPr fontId="12"/>
  </si>
  <si>
    <t>60代以上</t>
    <rPh sb="2" eb="3">
      <t>ダイ</t>
    </rPh>
    <rPh sb="3" eb="5">
      <t>イジョウ</t>
    </rPh>
    <phoneticPr fontId="12"/>
  </si>
  <si>
    <t>受付ＮＯ</t>
    <rPh sb="0" eb="2">
      <t>ウケツケ</t>
    </rPh>
    <phoneticPr fontId="12"/>
  </si>
  <si>
    <t>300人以下</t>
    <rPh sb="3" eb="4">
      <t>ヒト</t>
    </rPh>
    <rPh sb="4" eb="6">
      <t>イカ</t>
    </rPh>
    <phoneticPr fontId="12"/>
  </si>
  <si>
    <t>1億円以下</t>
    <rPh sb="1" eb="3">
      <t>オクエン</t>
    </rPh>
    <rPh sb="3" eb="5">
      <t>イカ</t>
    </rPh>
    <phoneticPr fontId="12"/>
  </si>
  <si>
    <t>非正社員</t>
    <rPh sb="0" eb="1">
      <t>ヒ</t>
    </rPh>
    <rPh sb="1" eb="4">
      <t>セイシャイン</t>
    </rPh>
    <phoneticPr fontId="12"/>
  </si>
  <si>
    <t>その他の業種</t>
    <rPh sb="2" eb="3">
      <t>タ</t>
    </rPh>
    <rPh sb="4" eb="6">
      <t>ギョウシュ</t>
    </rPh>
    <phoneticPr fontId="12"/>
  </si>
  <si>
    <t>[　電　話　]</t>
    <rPh sb="2" eb="3">
      <t>デン</t>
    </rPh>
    <rPh sb="4" eb="5">
      <t>ハナシ</t>
    </rPh>
    <phoneticPr fontId="12"/>
  </si>
  <si>
    <t>3億円以下</t>
    <rPh sb="1" eb="3">
      <t>オクエン</t>
    </rPh>
    <rPh sb="3" eb="5">
      <t>イカ</t>
    </rPh>
    <phoneticPr fontId="12"/>
  </si>
  <si>
    <t>3億円超</t>
    <rPh sb="1" eb="3">
      <t>オクエン</t>
    </rPh>
    <rPh sb="3" eb="4">
      <t>チョウ</t>
    </rPh>
    <phoneticPr fontId="12"/>
  </si>
  <si>
    <t>（2～4除く）</t>
    <rPh sb="4" eb="5">
      <t>ノゾ</t>
    </rPh>
    <phoneticPr fontId="12"/>
  </si>
  <si>
    <t>（役員含む）</t>
    <rPh sb="1" eb="3">
      <t>ヤクイン</t>
    </rPh>
    <rPh sb="3" eb="4">
      <t>フク</t>
    </rPh>
    <phoneticPr fontId="12"/>
  </si>
  <si>
    <t>50人超</t>
    <rPh sb="2" eb="3">
      <t>ヒト</t>
    </rPh>
    <rPh sb="3" eb="4">
      <t>チョウ</t>
    </rPh>
    <phoneticPr fontId="12"/>
  </si>
  <si>
    <t>100人以下</t>
    <rPh sb="3" eb="4">
      <t>ヒト</t>
    </rPh>
    <rPh sb="4" eb="6">
      <t>イカ</t>
    </rPh>
    <phoneticPr fontId="12"/>
  </si>
  <si>
    <t>（４）介護のための勤務時間の短縮等の措置</t>
    <rPh sb="3" eb="5">
      <t>カイゴ</t>
    </rPh>
    <phoneticPr fontId="12"/>
  </si>
  <si>
    <t>（２）育児のための勤務時間の短縮等の措置</t>
  </si>
  <si>
    <t>（６）育児目的休暇等の導入</t>
    <phoneticPr fontId="13"/>
  </si>
  <si>
    <t>（７）多様な働き方の導入</t>
    <phoneticPr fontId="13"/>
  </si>
  <si>
    <t>（１）職場環境の改善</t>
    <phoneticPr fontId="13"/>
  </si>
  <si>
    <t>（１）募集・採用</t>
    <phoneticPr fontId="13"/>
  </si>
  <si>
    <t>Ⅱ 性別に関わらず働きやすい職場づくりの取組</t>
    <phoneticPr fontId="13"/>
  </si>
  <si>
    <t>Ⅲ 性別に関わらず均等な能力活用の取組</t>
    <phoneticPr fontId="13"/>
  </si>
  <si>
    <t>〈該当する項目のチェックボックス（□）にレ点を記入又は必要事項を記入してください。〉</t>
    <rPh sb="1" eb="3">
      <t>ガイトウ</t>
    </rPh>
    <rPh sb="5" eb="7">
      <t>コウモク</t>
    </rPh>
    <rPh sb="21" eb="22">
      <t>テン</t>
    </rPh>
    <rPh sb="23" eb="25">
      <t>キニュウ</t>
    </rPh>
    <rPh sb="25" eb="26">
      <t>マタ</t>
    </rPh>
    <rPh sb="27" eb="29">
      <t>ヒツヨウ</t>
    </rPh>
    <rPh sb="29" eb="31">
      <t>ジコウ</t>
    </rPh>
    <rPh sb="32" eb="34">
      <t>キニュウ</t>
    </rPh>
    <phoneticPr fontId="12"/>
  </si>
  <si>
    <t>【最低基準】</t>
    <rPh sb="1" eb="3">
      <t>サイテイ</t>
    </rPh>
    <rPh sb="3" eb="5">
      <t>キジュン</t>
    </rPh>
    <phoneticPr fontId="13"/>
  </si>
  <si>
    <t>　　・育児休業を取得しやすい雇用環境の整備をしている</t>
    <rPh sb="3" eb="5">
      <t>イクジ</t>
    </rPh>
    <rPh sb="5" eb="7">
      <t>キュウギョウ</t>
    </rPh>
    <rPh sb="8" eb="10">
      <t>シュトク</t>
    </rPh>
    <rPh sb="14" eb="16">
      <t>コヨウ</t>
    </rPh>
    <rPh sb="16" eb="18">
      <t>カンキョウ</t>
    </rPh>
    <rPh sb="19" eb="21">
      <t>セイビ</t>
    </rPh>
    <phoneticPr fontId="13"/>
  </si>
  <si>
    <t>　　・制度対象者に対し、個別に制度内容等の周知・意向確認をしている</t>
    <rPh sb="3" eb="5">
      <t>セイド</t>
    </rPh>
    <rPh sb="5" eb="8">
      <t>タイショウシャ</t>
    </rPh>
    <rPh sb="9" eb="10">
      <t>タイ</t>
    </rPh>
    <rPh sb="12" eb="14">
      <t>コベツ</t>
    </rPh>
    <rPh sb="15" eb="17">
      <t>セイド</t>
    </rPh>
    <rPh sb="17" eb="19">
      <t>ナイヨウ</t>
    </rPh>
    <rPh sb="19" eb="20">
      <t>トウ</t>
    </rPh>
    <rPh sb="21" eb="23">
      <t>シュウチ</t>
    </rPh>
    <rPh sb="24" eb="26">
      <t>イコウ</t>
    </rPh>
    <rPh sb="26" eb="28">
      <t>カクニン</t>
    </rPh>
    <phoneticPr fontId="13"/>
  </si>
  <si>
    <t>　　・出生時育児休業（産後パパ育休）が規定されている</t>
    <rPh sb="3" eb="6">
      <t>シュッセイジ</t>
    </rPh>
    <rPh sb="6" eb="8">
      <t>イクジ</t>
    </rPh>
    <rPh sb="8" eb="10">
      <t>キュウギョウ</t>
    </rPh>
    <rPh sb="11" eb="13">
      <t>サンゴ</t>
    </rPh>
    <rPh sb="15" eb="17">
      <t>イクキュウ</t>
    </rPh>
    <rPh sb="19" eb="21">
      <t>キテイ</t>
    </rPh>
    <phoneticPr fontId="13"/>
  </si>
  <si>
    <t>　　・子が１歳、１歳２か月、１歳６か月、２歳に達するまで等が規定されている</t>
    <rPh sb="3" eb="4">
      <t>コ</t>
    </rPh>
    <rPh sb="6" eb="7">
      <t>サイ</t>
    </rPh>
    <rPh sb="9" eb="10">
      <t>サイ</t>
    </rPh>
    <rPh sb="12" eb="13">
      <t>ツキ</t>
    </rPh>
    <rPh sb="15" eb="16">
      <t>サイ</t>
    </rPh>
    <rPh sb="18" eb="19">
      <t>ツキ</t>
    </rPh>
    <rPh sb="21" eb="22">
      <t>サイ</t>
    </rPh>
    <rPh sb="23" eb="24">
      <t>タッ</t>
    </rPh>
    <rPh sb="28" eb="29">
      <t>トウ</t>
    </rPh>
    <rPh sb="30" eb="32">
      <t>キテイ</t>
    </rPh>
    <phoneticPr fontId="13"/>
  </si>
  <si>
    <t>育児休業期間が法を上回る期間となっている　または　育児休業の分割回数が法を上回る　または　出生時育児休業の分割回数が法を上回る</t>
    <rPh sb="0" eb="2">
      <t>イクジ</t>
    </rPh>
    <rPh sb="2" eb="4">
      <t>キュウギョウ</t>
    </rPh>
    <rPh sb="4" eb="6">
      <t>キカン</t>
    </rPh>
    <rPh sb="7" eb="8">
      <t>ホウ</t>
    </rPh>
    <rPh sb="9" eb="11">
      <t>ウワマワ</t>
    </rPh>
    <rPh sb="12" eb="14">
      <t>キカン</t>
    </rPh>
    <rPh sb="25" eb="27">
      <t>イクジ</t>
    </rPh>
    <rPh sb="27" eb="29">
      <t>キュウギョウ</t>
    </rPh>
    <rPh sb="30" eb="32">
      <t>ブンカツ</t>
    </rPh>
    <rPh sb="32" eb="34">
      <t>カイスウ</t>
    </rPh>
    <rPh sb="35" eb="36">
      <t>ホウ</t>
    </rPh>
    <rPh sb="37" eb="39">
      <t>ウワマワ</t>
    </rPh>
    <rPh sb="45" eb="50">
      <t>シュッセイジイクジ</t>
    </rPh>
    <rPh sb="50" eb="52">
      <t>キュウギョウ</t>
    </rPh>
    <rPh sb="53" eb="55">
      <t>ブンカツ</t>
    </rPh>
    <rPh sb="55" eb="57">
      <t>カイスウ</t>
    </rPh>
    <rPh sb="58" eb="59">
      <t>ホウ</t>
    </rPh>
    <rPh sb="60" eb="62">
      <t>ウワマワ</t>
    </rPh>
    <phoneticPr fontId="13"/>
  </si>
  <si>
    <t>女性の育児休業取得率が９０％を超えている</t>
    <rPh sb="0" eb="2">
      <t>ジョセイ</t>
    </rPh>
    <rPh sb="3" eb="5">
      <t>イクジ</t>
    </rPh>
    <rPh sb="5" eb="7">
      <t>キュウギョウ</t>
    </rPh>
    <rPh sb="7" eb="9">
      <t>シュトク</t>
    </rPh>
    <rPh sb="9" eb="10">
      <t>リツ</t>
    </rPh>
    <rPh sb="15" eb="16">
      <t>コ</t>
    </rPh>
    <phoneticPr fontId="13"/>
  </si>
  <si>
    <t>　　・子の対象年齢：小学校就学の始期に達するまでの子</t>
    <rPh sb="3" eb="4">
      <t>コ</t>
    </rPh>
    <rPh sb="5" eb="7">
      <t>タイショウ</t>
    </rPh>
    <rPh sb="7" eb="9">
      <t>ネンレイ</t>
    </rPh>
    <rPh sb="10" eb="26">
      <t>シ</t>
    </rPh>
    <phoneticPr fontId="13"/>
  </si>
  <si>
    <t>　　・子の対象年齢：３歳未満</t>
    <rPh sb="3" eb="4">
      <t>コ</t>
    </rPh>
    <rPh sb="5" eb="7">
      <t>タイショウ</t>
    </rPh>
    <rPh sb="7" eb="9">
      <t>ネンレイ</t>
    </rPh>
    <rPh sb="10" eb="14">
      <t>サンサイミマン</t>
    </rPh>
    <phoneticPr fontId="13"/>
  </si>
  <si>
    <t>　　　①時間外労働の制限</t>
    <rPh sb="4" eb="7">
      <t>ジカンガイ</t>
    </rPh>
    <rPh sb="7" eb="9">
      <t>ロウドウ</t>
    </rPh>
    <rPh sb="10" eb="12">
      <t>セイゲン</t>
    </rPh>
    <phoneticPr fontId="13"/>
  </si>
  <si>
    <t>　　　②深夜業の制限</t>
    <rPh sb="4" eb="7">
      <t>シンヤギョウ</t>
    </rPh>
    <rPh sb="8" eb="10">
      <t>セイゲン</t>
    </rPh>
    <phoneticPr fontId="13"/>
  </si>
  <si>
    <t>　　　③短時間勤務制度</t>
    <rPh sb="4" eb="7">
      <t>タンジカン</t>
    </rPh>
    <rPh sb="7" eb="9">
      <t>キンム</t>
    </rPh>
    <rPh sb="9" eb="11">
      <t>セイド</t>
    </rPh>
    <phoneticPr fontId="13"/>
  </si>
  <si>
    <t>　　　④所定労働時間を超えて労働させない制度</t>
    <phoneticPr fontId="13"/>
  </si>
  <si>
    <t>　　　⑤フレックスタイム制度</t>
    <rPh sb="12" eb="14">
      <t>セイド</t>
    </rPh>
    <phoneticPr fontId="13"/>
  </si>
  <si>
    <t>　　　⑥始業・終業時刻の繰上げ・繰下げの制度（時差勤務制度）</t>
    <rPh sb="4" eb="6">
      <t>シギョウ</t>
    </rPh>
    <rPh sb="7" eb="9">
      <t>シュウギョウ</t>
    </rPh>
    <rPh sb="9" eb="11">
      <t>ジコク</t>
    </rPh>
    <rPh sb="12" eb="14">
      <t>クリア</t>
    </rPh>
    <rPh sb="16" eb="18">
      <t>クリサ</t>
    </rPh>
    <rPh sb="20" eb="22">
      <t>セイド</t>
    </rPh>
    <rPh sb="23" eb="25">
      <t>ジサ</t>
    </rPh>
    <rPh sb="25" eb="27">
      <t>キンム</t>
    </rPh>
    <rPh sb="27" eb="29">
      <t>セイド</t>
    </rPh>
    <phoneticPr fontId="13"/>
  </si>
  <si>
    <t>　　　⑦事業所内託児施設の設置運営</t>
    <phoneticPr fontId="13"/>
  </si>
  <si>
    <t>上記、①～⑦の制度について、どれか１つでも子の対象年齢を法を上回る年齢まで認めている</t>
    <rPh sb="0" eb="2">
      <t>ジョウキ</t>
    </rPh>
    <rPh sb="7" eb="9">
      <t>セイド</t>
    </rPh>
    <rPh sb="21" eb="22">
      <t>コ</t>
    </rPh>
    <rPh sb="23" eb="25">
      <t>タイショウ</t>
    </rPh>
    <rPh sb="25" eb="27">
      <t>ネンレイ</t>
    </rPh>
    <rPh sb="28" eb="29">
      <t>ホウ</t>
    </rPh>
    <rPh sb="30" eb="32">
      <t>ウワマワ</t>
    </rPh>
    <rPh sb="33" eb="35">
      <t>ネンレイ</t>
    </rPh>
    <rPh sb="37" eb="38">
      <t>ミト</t>
    </rPh>
    <phoneticPr fontId="13"/>
  </si>
  <si>
    <t>　　・子の対象年齢：３歳未満</t>
    <rPh sb="3" eb="4">
      <t>コ</t>
    </rPh>
    <rPh sb="5" eb="7">
      <t>タイショウ</t>
    </rPh>
    <rPh sb="7" eb="9">
      <t>ネンレイ</t>
    </rPh>
    <rPh sb="11" eb="12">
      <t>サイ</t>
    </rPh>
    <rPh sb="12" eb="14">
      <t>ミマン</t>
    </rPh>
    <phoneticPr fontId="13"/>
  </si>
  <si>
    <t>　　・通算９３日を、３回まで分割して取得することができる</t>
    <rPh sb="3" eb="5">
      <t>ツウサン</t>
    </rPh>
    <rPh sb="7" eb="8">
      <t>ヒ</t>
    </rPh>
    <rPh sb="11" eb="12">
      <t>カイ</t>
    </rPh>
    <rPh sb="14" eb="16">
      <t>ブンカツ</t>
    </rPh>
    <rPh sb="18" eb="20">
      <t>シュトク</t>
    </rPh>
    <phoneticPr fontId="13"/>
  </si>
  <si>
    <t>　　・休業日数を９３日を上回る日数にしている　または　分割回数を３回を上回る回数としている</t>
    <rPh sb="3" eb="5">
      <t>キュウギョウ</t>
    </rPh>
    <rPh sb="5" eb="7">
      <t>ニッスウ</t>
    </rPh>
    <rPh sb="10" eb="11">
      <t>ヒ</t>
    </rPh>
    <rPh sb="12" eb="14">
      <t>ウワマワ</t>
    </rPh>
    <rPh sb="15" eb="17">
      <t>ニッスウ</t>
    </rPh>
    <rPh sb="27" eb="29">
      <t>ブンカツ</t>
    </rPh>
    <rPh sb="29" eb="31">
      <t>カイスウ</t>
    </rPh>
    <rPh sb="33" eb="34">
      <t>カイ</t>
    </rPh>
    <rPh sb="35" eb="37">
      <t>ウワマワ</t>
    </rPh>
    <rPh sb="38" eb="40">
      <t>カイスウ</t>
    </rPh>
    <phoneticPr fontId="13"/>
  </si>
  <si>
    <t>上記、③～⑦の制度について、どれか１つでも利用者がいる</t>
    <rPh sb="0" eb="2">
      <t>ジョウキ</t>
    </rPh>
    <rPh sb="7" eb="9">
      <t>セイド</t>
    </rPh>
    <rPh sb="21" eb="24">
      <t>リヨウシャ</t>
    </rPh>
    <phoneticPr fontId="13"/>
  </si>
  <si>
    <t>　　　③所定労働時間を超えて労働させない制度</t>
    <phoneticPr fontId="13"/>
  </si>
  <si>
    <t>　　　④短時間勤務制度</t>
    <rPh sb="4" eb="11">
      <t>タンジカンキンムセイド</t>
    </rPh>
    <phoneticPr fontId="13"/>
  </si>
  <si>
    <t>上記、④～⑦の制度について、３年の間に３回以上利用可能としている</t>
    <rPh sb="0" eb="2">
      <t>ジョウキ</t>
    </rPh>
    <rPh sb="7" eb="9">
      <t>セイド</t>
    </rPh>
    <rPh sb="15" eb="16">
      <t>ネン</t>
    </rPh>
    <rPh sb="17" eb="18">
      <t>カン</t>
    </rPh>
    <rPh sb="20" eb="21">
      <t>カイ</t>
    </rPh>
    <rPh sb="21" eb="23">
      <t>イジョウ</t>
    </rPh>
    <rPh sb="23" eb="25">
      <t>リヨウ</t>
    </rPh>
    <rPh sb="25" eb="27">
      <t>カノウ</t>
    </rPh>
    <phoneticPr fontId="13"/>
  </si>
  <si>
    <t>　　・子の看護休暇</t>
    <rPh sb="3" eb="4">
      <t>コ</t>
    </rPh>
    <rPh sb="5" eb="7">
      <t>カンゴ</t>
    </rPh>
    <rPh sb="7" eb="9">
      <t>キュウカ</t>
    </rPh>
    <phoneticPr fontId="13"/>
  </si>
  <si>
    <t>　　　○子の対象年齢：小学校就学前　　　○休暇日数：5日（2人以上は10日）</t>
    <phoneticPr fontId="13"/>
  </si>
  <si>
    <t>　　・介護休暇</t>
    <rPh sb="3" eb="5">
      <t>カイゴ</t>
    </rPh>
    <rPh sb="5" eb="7">
      <t>キュウカ</t>
    </rPh>
    <phoneticPr fontId="13"/>
  </si>
  <si>
    <t>　　　○休暇日数：5日（2人以上は10日）</t>
    <phoneticPr fontId="13"/>
  </si>
  <si>
    <t>【最低基準】※時間単位で取得可能</t>
    <rPh sb="1" eb="3">
      <t>サイテイ</t>
    </rPh>
    <rPh sb="3" eb="5">
      <t>キジュン</t>
    </rPh>
    <rPh sb="7" eb="9">
      <t>ジカン</t>
    </rPh>
    <rPh sb="9" eb="11">
      <t>タンイ</t>
    </rPh>
    <rPh sb="12" eb="14">
      <t>シュトク</t>
    </rPh>
    <rPh sb="14" eb="16">
      <t>カノウ</t>
    </rPh>
    <phoneticPr fontId="13"/>
  </si>
  <si>
    <t>　　・子の対象年齢、休暇日数のいずれかを法を上回る内容としている</t>
    <rPh sb="3" eb="4">
      <t>コ</t>
    </rPh>
    <rPh sb="5" eb="7">
      <t>タイショウ</t>
    </rPh>
    <rPh sb="7" eb="9">
      <t>ネンレイ</t>
    </rPh>
    <rPh sb="10" eb="12">
      <t>キュウカ</t>
    </rPh>
    <rPh sb="12" eb="14">
      <t>ニッスウ</t>
    </rPh>
    <rPh sb="20" eb="21">
      <t>ホウ</t>
    </rPh>
    <rPh sb="22" eb="24">
      <t>ウワマワ</t>
    </rPh>
    <rPh sb="25" eb="27">
      <t>ナイヨウ</t>
    </rPh>
    <phoneticPr fontId="13"/>
  </si>
  <si>
    <t>これまでに、男性の子の看護休暇または介護休暇の取得者がいる</t>
    <rPh sb="6" eb="8">
      <t>ダンセイ</t>
    </rPh>
    <rPh sb="9" eb="10">
      <t>コ</t>
    </rPh>
    <rPh sb="11" eb="13">
      <t>カンゴ</t>
    </rPh>
    <rPh sb="13" eb="15">
      <t>キュウカ</t>
    </rPh>
    <rPh sb="18" eb="20">
      <t>カイゴ</t>
    </rPh>
    <rPh sb="20" eb="22">
      <t>キュウカ</t>
    </rPh>
    <rPh sb="23" eb="26">
      <t>シュトクシャ</t>
    </rPh>
    <phoneticPr fontId="13"/>
  </si>
  <si>
    <t>これまでに、男性の介護休業取得者がいる</t>
    <rPh sb="6" eb="8">
      <t>ダンセイ</t>
    </rPh>
    <rPh sb="9" eb="11">
      <t>カイゴ</t>
    </rPh>
    <rPh sb="11" eb="13">
      <t>キュウギョウ</t>
    </rPh>
    <rPh sb="13" eb="16">
      <t>シュトクシャ</t>
    </rPh>
    <phoneticPr fontId="13"/>
  </si>
  <si>
    <t>これまでに、男性の育児休業取得者がいる</t>
    <rPh sb="6" eb="8">
      <t>ダンセイ</t>
    </rPh>
    <rPh sb="9" eb="11">
      <t>イクジ</t>
    </rPh>
    <rPh sb="11" eb="13">
      <t>キュウギョウ</t>
    </rPh>
    <rPh sb="13" eb="16">
      <t>シュトクシャ</t>
    </rPh>
    <phoneticPr fontId="13"/>
  </si>
  <si>
    <t>　　・子の看護休暇または介護休暇について、年次有給休暇とは別に有給で取得可能としている</t>
    <rPh sb="3" eb="4">
      <t>コ</t>
    </rPh>
    <rPh sb="5" eb="7">
      <t>カンゴ</t>
    </rPh>
    <rPh sb="7" eb="9">
      <t>キュウカ</t>
    </rPh>
    <rPh sb="12" eb="14">
      <t>カイゴ</t>
    </rPh>
    <rPh sb="14" eb="16">
      <t>キュウカ</t>
    </rPh>
    <rPh sb="21" eb="23">
      <t>ネンジ</t>
    </rPh>
    <rPh sb="23" eb="25">
      <t>ユウキュウ</t>
    </rPh>
    <rPh sb="25" eb="27">
      <t>キュウカ</t>
    </rPh>
    <rPh sb="29" eb="30">
      <t>ベツ</t>
    </rPh>
    <rPh sb="31" eb="33">
      <t>ユウキュウ</t>
    </rPh>
    <rPh sb="34" eb="36">
      <t>シュトク</t>
    </rPh>
    <rPh sb="36" eb="38">
      <t>カノウ</t>
    </rPh>
    <phoneticPr fontId="13"/>
  </si>
  <si>
    <t>在宅勤務や短時間正社員制度など、働く場所や時間に捉われない柔軟な働き方制度を導入し利用者がある</t>
    <phoneticPr fontId="13"/>
  </si>
  <si>
    <t>職業家庭両立推進者（仕事と家庭の両立を図るための取組を企画・実施する業務を担当）を選任している</t>
    <phoneticPr fontId="13"/>
  </si>
  <si>
    <t>※上記、①～③の制度に加えて、下記④～⑦の制度のうち、必ず１つの制度を設けている</t>
    <rPh sb="1" eb="3">
      <t>ジョウキ</t>
    </rPh>
    <rPh sb="8" eb="10">
      <t>セイド</t>
    </rPh>
    <rPh sb="11" eb="12">
      <t>クワ</t>
    </rPh>
    <rPh sb="15" eb="17">
      <t>カキ</t>
    </rPh>
    <rPh sb="21" eb="23">
      <t>セイド</t>
    </rPh>
    <rPh sb="27" eb="28">
      <t>カナラ</t>
    </rPh>
    <rPh sb="32" eb="34">
      <t>セイド</t>
    </rPh>
    <rPh sb="35" eb="36">
      <t>モウ</t>
    </rPh>
    <phoneticPr fontId="13"/>
  </si>
  <si>
    <t>※上記、④～⑦の制度については、３年の間に２回まで利用可能としている</t>
    <rPh sb="1" eb="3">
      <t>ジョウキ</t>
    </rPh>
    <rPh sb="8" eb="10">
      <t>セイド</t>
    </rPh>
    <rPh sb="17" eb="18">
      <t>ネン</t>
    </rPh>
    <rPh sb="19" eb="20">
      <t>アイダ</t>
    </rPh>
    <rPh sb="22" eb="23">
      <t>カイ</t>
    </rPh>
    <rPh sb="25" eb="27">
      <t>リヨウ</t>
    </rPh>
    <rPh sb="27" eb="29">
      <t>カノウ</t>
    </rPh>
    <phoneticPr fontId="13"/>
  </si>
  <si>
    <t>育児・介護休業の利用者が出た場合、人を補充する等の配慮をしている（代替要員の確保、配置転換等）</t>
    <rPh sb="33" eb="35">
      <t>ダイタイ</t>
    </rPh>
    <rPh sb="35" eb="37">
      <t>ヨウイン</t>
    </rPh>
    <rPh sb="38" eb="40">
      <t>カクホ</t>
    </rPh>
    <rPh sb="41" eb="43">
      <t>ハイチ</t>
    </rPh>
    <rPh sb="43" eb="45">
      <t>テンカン</t>
    </rPh>
    <rPh sb="45" eb="46">
      <t>トウ</t>
    </rPh>
    <phoneticPr fontId="13"/>
  </si>
  <si>
    <t>育児・介護休業者が円滑に職場復帰できるよう配慮している（情報提供、復帰研修等）</t>
    <rPh sb="28" eb="30">
      <t>ジョウホウ</t>
    </rPh>
    <rPh sb="30" eb="32">
      <t>テイキョウ</t>
    </rPh>
    <rPh sb="33" eb="35">
      <t>フッキ</t>
    </rPh>
    <rPh sb="35" eb="37">
      <t>ケンシュウ</t>
    </rPh>
    <rPh sb="37" eb="38">
      <t>トウ</t>
    </rPh>
    <phoneticPr fontId="13"/>
  </si>
  <si>
    <t>３　現在の取組状況</t>
    <rPh sb="2" eb="4">
      <t>ゲンザイ</t>
    </rPh>
    <rPh sb="5" eb="6">
      <t>ト</t>
    </rPh>
    <rPh sb="6" eb="7">
      <t>ク</t>
    </rPh>
    <rPh sb="7" eb="9">
      <t>ジョウキョウ</t>
    </rPh>
    <phoneticPr fontId="12"/>
  </si>
  <si>
    <t>いいえ</t>
    <phoneticPr fontId="13"/>
  </si>
  <si>
    <t>はい</t>
    <phoneticPr fontId="13"/>
  </si>
  <si>
    <t>社内の現状把握のため、従業員の意見を聞く場を設けている</t>
    <phoneticPr fontId="13"/>
  </si>
  <si>
    <t>就業規則等で定めている</t>
    <rPh sb="0" eb="2">
      <t>シュウギョウ</t>
    </rPh>
    <rPh sb="2" eb="4">
      <t>キソク</t>
    </rPh>
    <rPh sb="4" eb="5">
      <t>トウ</t>
    </rPh>
    <rPh sb="6" eb="7">
      <t>サダ</t>
    </rPh>
    <phoneticPr fontId="13"/>
  </si>
  <si>
    <t>運用で認めている</t>
    <rPh sb="0" eb="2">
      <t>ウンヨウ</t>
    </rPh>
    <rPh sb="3" eb="4">
      <t>ミト</t>
    </rPh>
    <phoneticPr fontId="13"/>
  </si>
  <si>
    <t>自社に於いて旧姓使用を認め、従業員へ周知している</t>
    <phoneticPr fontId="13"/>
  </si>
  <si>
    <t>・朝礼、終礼、部署単位ミーティング、管理職会議、全体会議、社員アンケート、個別面談等</t>
    <rPh sb="1" eb="3">
      <t>チョウレイ</t>
    </rPh>
    <rPh sb="4" eb="6">
      <t>シュウレイ</t>
    </rPh>
    <rPh sb="7" eb="9">
      <t>ブショ</t>
    </rPh>
    <rPh sb="9" eb="11">
      <t>タンイ</t>
    </rPh>
    <rPh sb="18" eb="20">
      <t>カンリ</t>
    </rPh>
    <rPh sb="20" eb="21">
      <t>ショク</t>
    </rPh>
    <rPh sb="21" eb="23">
      <t>カイギ</t>
    </rPh>
    <rPh sb="24" eb="26">
      <t>ゼンタイ</t>
    </rPh>
    <rPh sb="26" eb="28">
      <t>カイギ</t>
    </rPh>
    <rPh sb="29" eb="31">
      <t>シャイン</t>
    </rPh>
    <rPh sb="37" eb="39">
      <t>コベツ</t>
    </rPh>
    <rPh sb="39" eb="41">
      <t>メンダン</t>
    </rPh>
    <rPh sb="41" eb="42">
      <t>トウ</t>
    </rPh>
    <phoneticPr fontId="13"/>
  </si>
  <si>
    <t>（２）ハラスメントの防止</t>
    <phoneticPr fontId="12"/>
  </si>
  <si>
    <t>就業規則またはハラスメント専用規程に規定</t>
    <phoneticPr fontId="13"/>
  </si>
  <si>
    <t>従業員への周知チラシの作成</t>
    <phoneticPr fontId="13"/>
  </si>
  <si>
    <t>年次有給休暇を取得しやすい工夫をしている（時間単位または半日単位取得含む）</t>
    <rPh sb="21" eb="23">
      <t>ジカン</t>
    </rPh>
    <rPh sb="23" eb="25">
      <t>タンイ</t>
    </rPh>
    <rPh sb="28" eb="30">
      <t>ハンニチ</t>
    </rPh>
    <rPh sb="30" eb="32">
      <t>タンイ</t>
    </rPh>
    <rPh sb="32" eb="34">
      <t>シュトク</t>
    </rPh>
    <rPh sb="34" eb="35">
      <t>フク</t>
    </rPh>
    <phoneticPr fontId="13"/>
  </si>
  <si>
    <t>セクシュアルハラスメント、妊娠・出産・育児休業・介護休業等に関するハラスメント、パワーハラスメント防止に関する方針（行為者に対する厳正な対処内容を含む。）を明確にし、従業員に周知している</t>
    <phoneticPr fontId="13"/>
  </si>
  <si>
    <t>就職活動中の者に対してもセクシュアル・ハラスメントは許されない行為として、研修会の参加や情報収集に努め、採用担当者等への意識づけに努めている</t>
    <rPh sb="37" eb="40">
      <t>ケンシュウカイ</t>
    </rPh>
    <rPh sb="41" eb="43">
      <t>サンカ</t>
    </rPh>
    <rPh sb="44" eb="46">
      <t>ジョウホウ</t>
    </rPh>
    <rPh sb="46" eb="48">
      <t>シュウシュウ</t>
    </rPh>
    <rPh sb="49" eb="50">
      <t>ツト</t>
    </rPh>
    <phoneticPr fontId="13"/>
  </si>
  <si>
    <t>妊娠中や出産後、保健指導や健康診査を受けるための時間を確保する規定を定め、実施している
医師から受けた指示が守れるよう時差出勤、勤務時間の変更、休憩の延長、休憩回数の増加、作業の制限、休業等により適切な措置を行うための規定を定め実施している</t>
    <phoneticPr fontId="13"/>
  </si>
  <si>
    <t>業務マニュアルや手順書、引継書等を整備し、各業務に必要な知識、仕事の手順を明確化している</t>
    <rPh sb="0" eb="2">
      <t>ギョウム</t>
    </rPh>
    <rPh sb="8" eb="11">
      <t>テジュンショ</t>
    </rPh>
    <rPh sb="12" eb="13">
      <t>ヒ</t>
    </rPh>
    <rPh sb="13" eb="14">
      <t>ツ</t>
    </rPh>
    <rPh sb="14" eb="15">
      <t>ショ</t>
    </rPh>
    <rPh sb="15" eb="16">
      <t>トウ</t>
    </rPh>
    <rPh sb="17" eb="19">
      <t>セイビ</t>
    </rPh>
    <phoneticPr fontId="13"/>
  </si>
  <si>
    <t>能力の向上を目指す従業員に対し、知識･資格・技能等の取得のための支援として、資格取得に要する費用等を会社で負担する等の支援、または資格取得に向けた勉強会の実施等を行っている</t>
    <rPh sb="22" eb="24">
      <t>ギノウ</t>
    </rPh>
    <rPh sb="24" eb="25">
      <t>トウ</t>
    </rPh>
    <rPh sb="38" eb="40">
      <t>シカク</t>
    </rPh>
    <rPh sb="40" eb="42">
      <t>シュトク</t>
    </rPh>
    <rPh sb="43" eb="44">
      <t>ヨウ</t>
    </rPh>
    <rPh sb="46" eb="48">
      <t>ヒヨウ</t>
    </rPh>
    <rPh sb="48" eb="49">
      <t>トウ</t>
    </rPh>
    <rPh sb="50" eb="52">
      <t>カイシャ</t>
    </rPh>
    <rPh sb="53" eb="55">
      <t>フタン</t>
    </rPh>
    <rPh sb="57" eb="58">
      <t>トウ</t>
    </rPh>
    <rPh sb="59" eb="61">
      <t>シエン</t>
    </rPh>
    <rPh sb="65" eb="67">
      <t>シカク</t>
    </rPh>
    <rPh sb="67" eb="69">
      <t>シュトク</t>
    </rPh>
    <rPh sb="70" eb="71">
      <t>ム</t>
    </rPh>
    <rPh sb="73" eb="76">
      <t>ベンキョウカイ</t>
    </rPh>
    <rPh sb="77" eb="79">
      <t>ジッシ</t>
    </rPh>
    <rPh sb="79" eb="80">
      <t>トウ</t>
    </rPh>
    <rPh sb="81" eb="82">
      <t>オコナ</t>
    </rPh>
    <phoneticPr fontId="13"/>
  </si>
  <si>
    <t>【その他具体策：</t>
    <rPh sb="3" eb="4">
      <t>タ</t>
    </rPh>
    <rPh sb="4" eb="6">
      <t>グタイ</t>
    </rPh>
    <rPh sb="6" eb="7">
      <t>サク</t>
    </rPh>
    <phoneticPr fontId="13"/>
  </si>
  <si>
    <t>】</t>
    <phoneticPr fontId="13"/>
  </si>
  <si>
    <t>【男性・女性のいずれかが設置されない理由：</t>
    <rPh sb="1" eb="3">
      <t>ダンセイ</t>
    </rPh>
    <rPh sb="4" eb="6">
      <t>ジョセイ</t>
    </rPh>
    <rPh sb="12" eb="14">
      <t>セッチ</t>
    </rPh>
    <rPh sb="18" eb="20">
      <t>リユウ</t>
    </rPh>
    <phoneticPr fontId="13"/>
  </si>
  <si>
    <t>】</t>
    <phoneticPr fontId="13"/>
  </si>
  <si>
    <t>経営トップ自らが、性別に関係なく従業員の能力発揮を促進するための取組の具体的方針等について社内会議、社内報、ホームページ等で明示している</t>
    <rPh sb="45" eb="47">
      <t>シャナイ</t>
    </rPh>
    <rPh sb="47" eb="49">
      <t>カイギ</t>
    </rPh>
    <rPh sb="50" eb="53">
      <t>シャナイホウ</t>
    </rPh>
    <rPh sb="60" eb="61">
      <t>トウ</t>
    </rPh>
    <phoneticPr fontId="13"/>
  </si>
  <si>
    <t>中計</t>
    <rPh sb="0" eb="2">
      <t>チュウケイ</t>
    </rPh>
    <phoneticPr fontId="12"/>
  </si>
  <si>
    <t>鳥取県家庭教育推進協力企業制度による協定を締結し、取組を実施している。（今回締結含む）</t>
    <phoneticPr fontId="13"/>
  </si>
  <si>
    <t>４　今後実施を予定している取組（Ｃ）</t>
    <phoneticPr fontId="13"/>
  </si>
  <si>
    <t>Ⅳ その他の取組（Ⅰ～Ⅲの項目以外の取組）（Ｂ）</t>
    <phoneticPr fontId="13"/>
  </si>
  <si>
    <t>合計</t>
    <rPh sb="0" eb="2">
      <t>ゴウケイ</t>
    </rPh>
    <phoneticPr fontId="12"/>
  </si>
  <si>
    <t>点数</t>
    <rPh sb="0" eb="2">
      <t>テンスウ</t>
    </rPh>
    <phoneticPr fontId="13"/>
  </si>
  <si>
    <t>前記以外の取り組みとして記載するものがある場合は、具体的に記入ください（点数は事務局記入）</t>
    <rPh sb="0" eb="2">
      <t>ゼンキ</t>
    </rPh>
    <rPh sb="2" eb="4">
      <t>イガイ</t>
    </rPh>
    <rPh sb="5" eb="6">
      <t>ト</t>
    </rPh>
    <rPh sb="7" eb="8">
      <t>ク</t>
    </rPh>
    <rPh sb="12" eb="14">
      <t>キサイ</t>
    </rPh>
    <rPh sb="21" eb="23">
      <t>バアイ</t>
    </rPh>
    <rPh sb="25" eb="28">
      <t>グタイテキ</t>
    </rPh>
    <rPh sb="29" eb="31">
      <t>キニュウ</t>
    </rPh>
    <rPh sb="36" eb="38">
      <t>テンスウ</t>
    </rPh>
    <rPh sb="39" eb="42">
      <t>ジムキョク</t>
    </rPh>
    <rPh sb="42" eb="44">
      <t>キニュウ</t>
    </rPh>
    <phoneticPr fontId="13"/>
  </si>
  <si>
    <t>男女共同参画の推進に有効な取組ごとに１点を、特に模範的な取組には２点を加点します</t>
    <phoneticPr fontId="13"/>
  </si>
  <si>
    <t>男女共同参画の推進に有効な取組で、今後確実に実施が見込まれるものについて１点を、特に模範的な取組には２点を加点します</t>
    <rPh sb="17" eb="19">
      <t>コンゴ</t>
    </rPh>
    <rPh sb="19" eb="21">
      <t>カクジツ</t>
    </rPh>
    <rPh sb="22" eb="24">
      <t>ジッシ</t>
    </rPh>
    <rPh sb="25" eb="27">
      <t>ミコ</t>
    </rPh>
    <phoneticPr fontId="12"/>
  </si>
  <si>
    <t>※</t>
    <phoneticPr fontId="13"/>
  </si>
  <si>
    <t>※有給休暇取得率：従業員全員の年間取得日数合計÷全員の年間付与日数合計（繰越含まない）</t>
    <rPh sb="1" eb="3">
      <t>ユウキュウ</t>
    </rPh>
    <rPh sb="3" eb="5">
      <t>キュウカ</t>
    </rPh>
    <rPh sb="5" eb="7">
      <t>シュトク</t>
    </rPh>
    <rPh sb="7" eb="8">
      <t>リツ</t>
    </rPh>
    <rPh sb="9" eb="12">
      <t>ジュウギョウイン</t>
    </rPh>
    <rPh sb="12" eb="14">
      <t>ゼンイン</t>
    </rPh>
    <rPh sb="15" eb="17">
      <t>ネンカン</t>
    </rPh>
    <rPh sb="17" eb="19">
      <t>シュトク</t>
    </rPh>
    <rPh sb="19" eb="21">
      <t>ニッスウ</t>
    </rPh>
    <rPh sb="21" eb="23">
      <t>ゴウケイ</t>
    </rPh>
    <rPh sb="24" eb="26">
      <t>ゼンイン</t>
    </rPh>
    <rPh sb="27" eb="29">
      <t>ネンカン</t>
    </rPh>
    <rPh sb="29" eb="31">
      <t>フヨ</t>
    </rPh>
    <rPh sb="31" eb="33">
      <t>ニッスウ</t>
    </rPh>
    <rPh sb="33" eb="35">
      <t>ゴウケイ</t>
    </rPh>
    <rPh sb="36" eb="38">
      <t>クリコシ</t>
    </rPh>
    <rPh sb="38" eb="39">
      <t>フク</t>
    </rPh>
    <phoneticPr fontId="13"/>
  </si>
  <si>
    <t>％</t>
    <phoneticPr fontId="13"/>
  </si>
  <si>
    <t>【有給休暇取得率】＝</t>
    <rPh sb="1" eb="3">
      <t>ユウキュウ</t>
    </rPh>
    <rPh sb="3" eb="5">
      <t>キュウカ</t>
    </rPh>
    <rPh sb="5" eb="7">
      <t>シュトク</t>
    </rPh>
    <rPh sb="7" eb="8">
      <t>リツ</t>
    </rPh>
    <phoneticPr fontId="13"/>
  </si>
  <si>
    <t>【</t>
    <phoneticPr fontId="13"/>
  </si>
  <si>
    <t>】</t>
    <phoneticPr fontId="13"/>
  </si>
  <si>
    <t>セクシュアルハラスメント、妊娠・出産・育児休業・介護休業等に関するハラスメント、パワーハラスメントが生じた場合、適正な措置を講じるようにしている（就業規則の規定による懲罰の適用や事実確認に基づく配置転換等）
※プライバシーを保護するための措置、不利益取扱いの禁止を含む</t>
    <phoneticPr fontId="13"/>
  </si>
  <si>
    <r>
      <t xml:space="preserve">女性活躍推進法に基づく一般事業主行動計画を策定している
</t>
    </r>
    <r>
      <rPr>
        <sz val="10"/>
        <color rgb="FFFF0000"/>
        <rFont val="ＭＳ Ｐゴシック"/>
        <family val="3"/>
        <charset val="128"/>
      </rPr>
      <t>※常時雇用する労働者が100人以下の企業のみ加点対象とする</t>
    </r>
    <phoneticPr fontId="13"/>
  </si>
  <si>
    <r>
      <t xml:space="preserve">次世代育成支援対策推進法に基づく一般事業主行動計画を策定している
</t>
    </r>
    <r>
      <rPr>
        <sz val="10"/>
        <color rgb="FFFF0000"/>
        <rFont val="ＭＳ Ｐゴシック"/>
        <family val="3"/>
        <charset val="128"/>
      </rPr>
      <t>※常時雇用する労働者が100人以下の企業のみ加点対象とする</t>
    </r>
    <phoneticPr fontId="13"/>
  </si>
  <si>
    <t>【</t>
    <phoneticPr fontId="13"/>
  </si>
  <si>
    <t>】</t>
    <phoneticPr fontId="13"/>
  </si>
  <si>
    <t>※得点については、自動計算されますので触らないでください。</t>
    <rPh sb="1" eb="3">
      <t>トクテン</t>
    </rPh>
    <rPh sb="9" eb="11">
      <t>ジドウ</t>
    </rPh>
    <rPh sb="11" eb="13">
      <t>ケイサン</t>
    </rPh>
    <rPh sb="19" eb="20">
      <t>サワ</t>
    </rPh>
    <phoneticPr fontId="13"/>
  </si>
  <si>
    <t>【取得者はいるが、未取得者もいる場合の理由】</t>
    <rPh sb="1" eb="4">
      <t>シュトクシャ</t>
    </rPh>
    <rPh sb="9" eb="10">
      <t>ミ</t>
    </rPh>
    <rPh sb="10" eb="13">
      <t>シュトクシャ</t>
    </rPh>
    <rPh sb="16" eb="18">
      <t>バアイ</t>
    </rPh>
    <rPh sb="19" eb="21">
      <t>リユウ</t>
    </rPh>
    <phoneticPr fontId="13"/>
  </si>
  <si>
    <t>イクボス・ファミボス宣言を行い、従業員に周知している（今回宣言含む）</t>
    <rPh sb="13" eb="14">
      <t>オコナ</t>
    </rPh>
    <rPh sb="16" eb="19">
      <t>ジュウギョウイン</t>
    </rPh>
    <rPh sb="20" eb="22">
      <t>シュウチ</t>
    </rPh>
    <rPh sb="27" eb="29">
      <t>コンカイ</t>
    </rPh>
    <rPh sb="29" eb="31">
      <t>センゲン</t>
    </rPh>
    <rPh sb="31" eb="32">
      <t>フク</t>
    </rPh>
    <phoneticPr fontId="13"/>
  </si>
  <si>
    <t>性別による役割分担意識や無意識の思い込み（アンコンシャス・バイアス）の解消に向け、研修会（男女共同参画、人権等）の参加や社内研修等を通じて従業員に意識啓発をしている</t>
    <rPh sb="41" eb="44">
      <t>ケンシュウカイ</t>
    </rPh>
    <rPh sb="45" eb="47">
      <t>ダンジョ</t>
    </rPh>
    <rPh sb="47" eb="49">
      <t>キョウドウ</t>
    </rPh>
    <rPh sb="49" eb="51">
      <t>サンカク</t>
    </rPh>
    <rPh sb="52" eb="54">
      <t>ジンケン</t>
    </rPh>
    <rPh sb="54" eb="55">
      <t>トウ</t>
    </rPh>
    <rPh sb="57" eb="59">
      <t>サンカ</t>
    </rPh>
    <rPh sb="60" eb="62">
      <t>シャナイ</t>
    </rPh>
    <rPh sb="62" eb="64">
      <t>ケンシュウ</t>
    </rPh>
    <rPh sb="64" eb="65">
      <t>トウ</t>
    </rPh>
    <rPh sb="66" eb="67">
      <t>ツウ</t>
    </rPh>
    <phoneticPr fontId="13"/>
  </si>
  <si>
    <t>性別に関わらず管理職養成に繋がる研修（社内・外部）を実施している</t>
    <rPh sb="0" eb="2">
      <t>セイベツ</t>
    </rPh>
    <rPh sb="3" eb="4">
      <t>カカ</t>
    </rPh>
    <phoneticPr fontId="13"/>
  </si>
  <si>
    <t>（４）取組体制</t>
    <rPh sb="3" eb="5">
      <t>トリクミ</t>
    </rPh>
    <rPh sb="5" eb="7">
      <t>タイセイ</t>
    </rPh>
    <phoneticPr fontId="13"/>
  </si>
  <si>
    <t>（３）人材育成及び管理職登用</t>
    <rPh sb="3" eb="5">
      <t>ジンザイ</t>
    </rPh>
    <rPh sb="5" eb="7">
      <t>イクセイ</t>
    </rPh>
    <rPh sb="7" eb="8">
      <t>オヨ</t>
    </rPh>
    <phoneticPr fontId="13"/>
  </si>
  <si>
    <t>性別にとらわれない採用のため、役員や面接担当者に募集・採用に関する研修を受講させ情報を共有している（公正採用説明会参加、厚生労働省マニュアル参照、社労士による研修等）</t>
    <rPh sb="24" eb="26">
      <t>ボシュウ</t>
    </rPh>
    <rPh sb="27" eb="29">
      <t>サイヨウ</t>
    </rPh>
    <rPh sb="30" eb="31">
      <t>カン</t>
    </rPh>
    <rPh sb="40" eb="42">
      <t>ジョウホウ</t>
    </rPh>
    <rPh sb="43" eb="45">
      <t>キョウユウ</t>
    </rPh>
    <rPh sb="50" eb="52">
      <t>コウセイ</t>
    </rPh>
    <rPh sb="52" eb="54">
      <t>サイヨウ</t>
    </rPh>
    <rPh sb="54" eb="57">
      <t>セツメイカイ</t>
    </rPh>
    <rPh sb="57" eb="59">
      <t>サンカ</t>
    </rPh>
    <rPh sb="60" eb="62">
      <t>コウセイ</t>
    </rPh>
    <rPh sb="62" eb="65">
      <t>ロウドウショウ</t>
    </rPh>
    <rPh sb="70" eb="72">
      <t>サンショウ</t>
    </rPh>
    <rPh sb="73" eb="76">
      <t>シャロウシ</t>
    </rPh>
    <rPh sb="79" eb="81">
      <t>ケンシュウ</t>
    </rPh>
    <rPh sb="81" eb="82">
      <t>トウ</t>
    </rPh>
    <phoneticPr fontId="13"/>
  </si>
  <si>
    <t>（２）職域拡大対応</t>
    <rPh sb="7" eb="9">
      <t>タイオウ</t>
    </rPh>
    <phoneticPr fontId="13"/>
  </si>
  <si>
    <t>性別に関わらず公正・公平な人事評価を行うための人事考課制度の導入をしている</t>
    <rPh sb="3" eb="4">
      <t>カカ</t>
    </rPh>
    <phoneticPr fontId="13"/>
  </si>
  <si>
    <t>従業員の育成に繋がる計画の策定や、取組について具体的な目標値を決めたり、実施計画を作成している（個人別育成計画やプランの作成、保有資格一覧表に基づく面談による取得奨励育成等）</t>
    <rPh sb="48" eb="50">
      <t>コジン</t>
    </rPh>
    <rPh sb="50" eb="51">
      <t>ベツ</t>
    </rPh>
    <rPh sb="51" eb="53">
      <t>イクセイ</t>
    </rPh>
    <rPh sb="53" eb="55">
      <t>ケイカク</t>
    </rPh>
    <rPh sb="60" eb="62">
      <t>サクセイ</t>
    </rPh>
    <rPh sb="63" eb="65">
      <t>ホユウ</t>
    </rPh>
    <rPh sb="65" eb="67">
      <t>シカク</t>
    </rPh>
    <rPh sb="67" eb="70">
      <t>イチランヒョウ</t>
    </rPh>
    <rPh sb="71" eb="72">
      <t>モト</t>
    </rPh>
    <rPh sb="74" eb="76">
      <t>メンダン</t>
    </rPh>
    <rPh sb="79" eb="81">
      <t>シュトク</t>
    </rPh>
    <rPh sb="81" eb="83">
      <t>ショウレイ</t>
    </rPh>
    <rPh sb="83" eb="85">
      <t>イクセイ</t>
    </rPh>
    <rPh sb="85" eb="86">
      <t>トウ</t>
    </rPh>
    <phoneticPr fontId="13"/>
  </si>
  <si>
    <t>採用選考に関わる職（面接官・人事担当者等）に、男女を登用している</t>
    <phoneticPr fontId="13"/>
  </si>
  <si>
    <t>女性活躍の推進に向けた取組として、従業員の意識改革、職場環境の整備、人材確保等について具体的な計画を策定し取り組んでいる</t>
    <rPh sb="0" eb="2">
      <t>ジョセイ</t>
    </rPh>
    <rPh sb="2" eb="4">
      <t>カツヤク</t>
    </rPh>
    <rPh sb="5" eb="7">
      <t>スイシン</t>
    </rPh>
    <rPh sb="8" eb="9">
      <t>ム</t>
    </rPh>
    <rPh sb="11" eb="13">
      <t>トリクミ</t>
    </rPh>
    <rPh sb="17" eb="20">
      <t>ジュウギョウイン</t>
    </rPh>
    <rPh sb="21" eb="23">
      <t>イシキ</t>
    </rPh>
    <rPh sb="23" eb="25">
      <t>カイカク</t>
    </rPh>
    <rPh sb="26" eb="28">
      <t>ショクバ</t>
    </rPh>
    <rPh sb="28" eb="30">
      <t>カンキョウ</t>
    </rPh>
    <rPh sb="31" eb="33">
      <t>セイビ</t>
    </rPh>
    <rPh sb="34" eb="36">
      <t>ジンザイ</t>
    </rPh>
    <rPh sb="36" eb="38">
      <t>カクホ</t>
    </rPh>
    <rPh sb="38" eb="39">
      <t>トウ</t>
    </rPh>
    <rPh sb="43" eb="46">
      <t>グタイテキ</t>
    </rPh>
    <rPh sb="47" eb="49">
      <t>ケイカク</t>
    </rPh>
    <rPh sb="50" eb="52">
      <t>サクテイ</t>
    </rPh>
    <rPh sb="53" eb="54">
      <t>ト</t>
    </rPh>
    <rPh sb="55" eb="56">
      <t>ク</t>
    </rPh>
    <phoneticPr fontId="13"/>
  </si>
  <si>
    <t>男女共同参画推進企業として取り組んでいることを、内・外に広く示すことを目的とし、認定ロゴマーク、イクボス・ファミボス宣言ロゴマーク、女性活躍パワーアップ企業登録ロゴマーク等をホームページ、社内報、パンフレット、名刺等に表示し活用している</t>
    <rPh sb="94" eb="97">
      <t>シャナイホウ</t>
    </rPh>
    <rPh sb="109" eb="111">
      <t>ヒョウジ</t>
    </rPh>
    <rPh sb="112" eb="114">
      <t>カツヨウ</t>
    </rPh>
    <phoneticPr fontId="13"/>
  </si>
  <si>
    <t>従業員の新たな職域への配置転換等に備えて、受入れ所属での教育訓練や外部研修等への参加を実施している</t>
    <rPh sb="13" eb="15">
      <t>テンカン</t>
    </rPh>
    <rPh sb="15" eb="16">
      <t>トウ</t>
    </rPh>
    <rPh sb="33" eb="35">
      <t>ガイブ</t>
    </rPh>
    <rPh sb="35" eb="37">
      <t>ケンシュウ</t>
    </rPh>
    <rPh sb="37" eb="38">
      <t>トウ</t>
    </rPh>
    <rPh sb="40" eb="42">
      <t>サンカ</t>
    </rPh>
    <phoneticPr fontId="13"/>
  </si>
  <si>
    <t>点</t>
    <rPh sb="0" eb="1">
      <t>テン</t>
    </rPh>
    <phoneticPr fontId="13"/>
  </si>
  <si>
    <t>／</t>
    <phoneticPr fontId="13"/>
  </si>
  <si>
    <t>％</t>
    <phoneticPr fontId="13"/>
  </si>
  <si>
    <r>
      <t>【充実制度の状況】</t>
    </r>
    <r>
      <rPr>
        <sz val="10"/>
        <color rgb="FFFF0000"/>
        <rFont val="ＭＳ Ｐゴシック"/>
        <family val="3"/>
        <charset val="128"/>
      </rPr>
      <t>※運用ではなく規則に規定していること</t>
    </r>
    <rPh sb="1" eb="3">
      <t>ジュウジツ</t>
    </rPh>
    <rPh sb="3" eb="5">
      <t>セイド</t>
    </rPh>
    <rPh sb="6" eb="8">
      <t>ジョウキョウ</t>
    </rPh>
    <rPh sb="10" eb="12">
      <t>ウンヨウ</t>
    </rPh>
    <rPh sb="16" eb="18">
      <t>キソク</t>
    </rPh>
    <rPh sb="19" eb="21">
      <t>キテイ</t>
    </rPh>
    <phoneticPr fontId="13"/>
  </si>
  <si>
    <t>（2023/07改）</t>
    <rPh sb="8" eb="9">
      <t>カイ</t>
    </rPh>
    <phoneticPr fontId="12"/>
  </si>
  <si>
    <t>　　　⑦介護サービス費用の助成</t>
    <rPh sb="4" eb="6">
      <t>カイゴ</t>
    </rPh>
    <rPh sb="10" eb="12">
      <t>ヒヨウ</t>
    </rPh>
    <rPh sb="13" eb="15">
      <t>ジョセイ</t>
    </rPh>
    <phoneticPr fontId="13"/>
  </si>
  <si>
    <t>　　・育児休業・出生時育児休業について、それぞれ２回分割取得を可能としている</t>
    <rPh sb="3" eb="5">
      <t>イクジ</t>
    </rPh>
    <rPh sb="5" eb="7">
      <t>キュウギョウ</t>
    </rPh>
    <rPh sb="8" eb="10">
      <t>シュッショウ</t>
    </rPh>
    <rPh sb="10" eb="11">
      <t>ジ</t>
    </rPh>
    <rPh sb="11" eb="13">
      <t>イクジ</t>
    </rPh>
    <rPh sb="13" eb="15">
      <t>キュウギョウ</t>
    </rPh>
    <rPh sb="25" eb="26">
      <t>カイ</t>
    </rPh>
    <rPh sb="26" eb="28">
      <t>ブンカツ</t>
    </rPh>
    <rPh sb="28" eb="30">
      <t>シュトク</t>
    </rPh>
    <rPh sb="31" eb="33">
      <t>カノウ</t>
    </rPh>
    <phoneticPr fontId="13"/>
  </si>
  <si>
    <t xml:space="preserve"> 来客へのお茶出し、受付業務、補助的業務、社内清掃等の性別による役割分担を廃止している</t>
    <rPh sb="21" eb="23">
      <t>シャナイ</t>
    </rPh>
    <rPh sb="23" eb="25">
      <t>セイソウ</t>
    </rPh>
    <rPh sb="25" eb="26">
      <t>トウ</t>
    </rPh>
    <rPh sb="27" eb="29">
      <t>セイベツ</t>
    </rPh>
    <rPh sb="32" eb="34">
      <t>ヤクワリ</t>
    </rPh>
    <rPh sb="34" eb="36">
      <t>ブンタン</t>
    </rPh>
    <rPh sb="37" eb="39">
      <t>ハイシ</t>
    </rPh>
    <phoneticPr fontId="13"/>
  </si>
  <si>
    <t>相談窓口を設置し、相談苦情処理体制を整備している</t>
    <rPh sb="0" eb="2">
      <t>ソウダン</t>
    </rPh>
    <rPh sb="2" eb="4">
      <t>マドグチ</t>
    </rPh>
    <rPh sb="5" eb="7">
      <t>セッチ</t>
    </rPh>
    <rPh sb="9" eb="11">
      <t>ソウダン</t>
    </rPh>
    <rPh sb="11" eb="13">
      <t>クジョウ</t>
    </rPh>
    <rPh sb="13" eb="15">
      <t>ショリ</t>
    </rPh>
    <rPh sb="15" eb="17">
      <t>タイセイ</t>
    </rPh>
    <rPh sb="18" eb="20">
      <t>セイビ</t>
    </rPh>
    <phoneticPr fontId="13"/>
  </si>
  <si>
    <t>男性窓口</t>
    <rPh sb="0" eb="2">
      <t>ダンセイ</t>
    </rPh>
    <rPh sb="2" eb="4">
      <t>マドグチ</t>
    </rPh>
    <phoneticPr fontId="13"/>
  </si>
  <si>
    <t>女性窓口</t>
    <rPh sb="0" eb="2">
      <t>ジョセイ</t>
    </rPh>
    <rPh sb="2" eb="4">
      <t>マドグチ</t>
    </rPh>
    <phoneticPr fontId="13"/>
  </si>
  <si>
    <t>女性活躍推進法に基づく基準適合一般事業主（えるぼし制度のいずれか）に認定されている</t>
    <rPh sb="25" eb="27">
      <t>セイド</t>
    </rPh>
    <phoneticPr fontId="13"/>
  </si>
  <si>
    <t>次世代育成支援対策推進法に基づく基準適合一般事業主（くるみん制度のいずれか）に認定されている</t>
    <rPh sb="30" eb="32">
      <t>セイド</t>
    </rPh>
    <phoneticPr fontId="13"/>
  </si>
  <si>
    <t>配偶者出産休暇、育児参加休暇、育児目的休暇等のいずれかを設け、年次有給休暇とは別に有給により利用可能としている</t>
    <rPh sb="8" eb="10">
      <t>イクジ</t>
    </rPh>
    <rPh sb="10" eb="12">
      <t>サンカ</t>
    </rPh>
    <rPh sb="12" eb="14">
      <t>キュウカ</t>
    </rPh>
    <rPh sb="15" eb="17">
      <t>イクジ</t>
    </rPh>
    <rPh sb="17" eb="19">
      <t>モクテキ</t>
    </rPh>
    <rPh sb="19" eb="21">
      <t>キュウカ</t>
    </rPh>
    <rPh sb="21" eb="22">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</si>
</sst>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0_ "/>
  </numFmts>
  <fonts count="20" x14ac:knownFonts="1">
    <font>
      <sz val="11"/>
      <color rgb="FF000000"/>
      <name val="ＭＳ Ｐゴシック"/>
    </font>
    <font>
      <u/>
      <sz val="11"/>
      <color rgb="FF0000FF"/>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ＭＳ Ｐゴシック"/>
      <family val="3"/>
      <charset val="128"/>
    </font>
    <font>
      <b/>
      <sz val="12"/>
      <color rgb="FF000000"/>
      <name val="ＭＳ Ｐゴシック"/>
      <family val="3"/>
      <charset val="128"/>
    </font>
    <font>
      <b/>
      <sz val="11"/>
      <color rgb="FF000000"/>
      <name val="ＭＳ Ｐゴシック"/>
      <family val="3"/>
      <charset val="128"/>
    </font>
    <font>
      <b/>
      <sz val="14"/>
      <color rgb="FF000000"/>
      <name val="HG丸ｺﾞｼｯｸM-PRO"/>
      <family val="3"/>
      <charset val="128"/>
    </font>
    <font>
      <sz val="14"/>
      <color rgb="FF000000"/>
      <name val="ＭＳ Ｐゴシック"/>
      <family val="3"/>
      <charset val="128"/>
    </font>
    <font>
      <u/>
      <sz val="11"/>
      <color rgb="FF000000"/>
      <name val="ＭＳ Ｐゴシック"/>
      <family val="3"/>
      <charset val="128"/>
    </font>
    <font>
      <sz val="6"/>
      <color rgb="FF00000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5"/>
      <color rgb="FF000000"/>
      <name val="ＭＳ Ｐゴシック"/>
      <family val="3"/>
      <charset val="128"/>
    </font>
    <font>
      <sz val="11"/>
      <color rgb="FF000000"/>
      <name val="ＭＳ Ｐゴシック"/>
      <family val="3"/>
      <charset val="128"/>
    </font>
    <font>
      <sz val="10"/>
      <color rgb="FFFF0000"/>
      <name val="ＭＳ Ｐゴシック"/>
      <family val="3"/>
      <charset val="128"/>
    </font>
    <font>
      <sz val="12"/>
      <color rgb="FF000000"/>
      <name val="ＭＳ Ｐゴシック"/>
      <family val="3"/>
      <charset val="128"/>
    </font>
  </fonts>
  <fills count="13">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FF"/>
        <bgColor indexed="64"/>
      </patternFill>
    </fill>
    <fill>
      <patternFill patternType="solid">
        <fgColor rgb="FFB7DEE8"/>
        <bgColor indexed="64"/>
      </patternFill>
    </fill>
    <fill>
      <patternFill patternType="solid">
        <fgColor rgb="FFFFFF00"/>
        <bgColor indexed="64"/>
      </patternFill>
    </fill>
    <fill>
      <patternFill patternType="solid">
        <fgColor rgb="FFF2F2F2"/>
        <bgColor indexed="64"/>
      </patternFill>
    </fill>
    <fill>
      <patternFill patternType="solid">
        <fgColor rgb="FFFCD5B5"/>
        <bgColor indexed="64"/>
      </patternFill>
    </fill>
    <fill>
      <patternFill patternType="solid">
        <fgColor rgb="FFC6DAF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right/>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right/>
      <top style="medium">
        <color rgb="FFFF0000"/>
      </top>
      <bottom style="thin">
        <color indexed="64"/>
      </bottom>
      <diagonal/>
    </border>
  </borders>
  <cellStyleXfs count="2">
    <xf numFmtId="0" fontId="0" fillId="0" borderId="0">
      <alignment vertical="center"/>
    </xf>
    <xf numFmtId="0" fontId="1" fillId="0" borderId="0">
      <alignment vertical="center"/>
    </xf>
  </cellStyleXfs>
  <cellXfs count="537">
    <xf numFmtId="0" fontId="0" fillId="0" borderId="0" xfId="0" applyNumberFormat="1">
      <alignment vertical="center"/>
    </xf>
    <xf numFmtId="0" fontId="3"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0" xfId="0" applyNumberFormat="1" applyFont="1" applyFill="1">
      <alignment vertical="center"/>
    </xf>
    <xf numFmtId="0" fontId="2" fillId="0" borderId="8" xfId="0" applyNumberFormat="1" applyFont="1" applyFill="1" applyBorder="1">
      <alignment vertical="center"/>
    </xf>
    <xf numFmtId="0" fontId="2" fillId="0" borderId="9" xfId="0" applyNumberFormat="1" applyFont="1" applyFill="1" applyBorder="1">
      <alignment vertical="center"/>
    </xf>
    <xf numFmtId="0" fontId="2" fillId="0" borderId="0" xfId="0" applyNumberFormat="1" applyFont="1" applyFill="1">
      <alignment vertical="center"/>
    </xf>
    <xf numFmtId="0" fontId="2" fillId="0" borderId="3" xfId="0" applyNumberFormat="1" applyFont="1" applyFill="1" applyBorder="1">
      <alignment vertical="center"/>
    </xf>
    <xf numFmtId="0" fontId="2" fillId="0" borderId="0" xfId="0" applyNumberFormat="1" applyFont="1" applyFill="1" applyBorder="1">
      <alignment vertical="center"/>
    </xf>
    <xf numFmtId="0" fontId="2" fillId="0" borderId="6" xfId="0" applyNumberFormat="1" applyFont="1" applyFill="1" applyBorder="1">
      <alignment vertical="center"/>
    </xf>
    <xf numFmtId="0" fontId="2" fillId="0" borderId="2" xfId="0" applyNumberFormat="1" applyFont="1" applyFill="1" applyBorder="1">
      <alignment vertical="center"/>
    </xf>
    <xf numFmtId="0" fontId="2" fillId="0" borderId="0" xfId="0" applyNumberFormat="1" applyFont="1" applyFill="1" applyBorder="1" applyAlignment="1">
      <alignment vertical="center" wrapText="1" shrinkToFit="1"/>
    </xf>
    <xf numFmtId="0" fontId="0" fillId="0" borderId="0" xfId="0" applyNumberFormat="1" applyFont="1" applyFill="1" applyBorder="1" applyAlignment="1">
      <alignment horizontal="center" vertical="center" wrapText="1" shrinkToFit="1"/>
    </xf>
    <xf numFmtId="0" fontId="3"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wrapText="1" shrinkToFit="1"/>
    </xf>
    <xf numFmtId="0" fontId="0" fillId="2" borderId="0" xfId="0" applyNumberFormat="1" applyFont="1" applyFill="1">
      <alignment vertical="center"/>
    </xf>
    <xf numFmtId="0" fontId="2" fillId="0" borderId="0" xfId="0" applyNumberFormat="1" applyFont="1" applyFill="1" applyAlignment="1">
      <alignment vertical="top" wrapText="1"/>
    </xf>
    <xf numFmtId="0" fontId="2" fillId="0" borderId="6" xfId="0" applyNumberFormat="1" applyFont="1" applyFill="1" applyBorder="1" applyAlignment="1">
      <alignment vertical="top" wrapText="1"/>
    </xf>
    <xf numFmtId="0" fontId="2" fillId="0" borderId="0" xfId="0" applyNumberFormat="1" applyFont="1" applyFill="1" applyBorder="1" applyAlignment="1">
      <alignment vertical="top" wrapText="1"/>
    </xf>
    <xf numFmtId="0" fontId="0" fillId="3" borderId="0" xfId="0" applyNumberFormat="1" applyFont="1" applyFill="1">
      <alignment vertical="center"/>
    </xf>
    <xf numFmtId="0" fontId="2" fillId="4" borderId="0" xfId="0" applyNumberFormat="1" applyFont="1" applyFill="1" applyBorder="1">
      <alignment vertical="center"/>
    </xf>
    <xf numFmtId="0" fontId="2" fillId="4" borderId="0" xfId="0" applyNumberFormat="1" applyFont="1" applyFill="1">
      <alignment vertical="center"/>
    </xf>
    <xf numFmtId="0" fontId="2" fillId="0" borderId="0" xfId="0" applyNumberFormat="1" applyFont="1" applyBorder="1">
      <alignment vertical="center"/>
    </xf>
    <xf numFmtId="0" fontId="2" fillId="0" borderId="13" xfId="0" applyNumberFormat="1" applyFont="1" applyBorder="1">
      <alignment vertical="center"/>
    </xf>
    <xf numFmtId="0" fontId="2" fillId="0" borderId="0" xfId="0" applyNumberFormat="1" applyFont="1">
      <alignment vertical="center"/>
    </xf>
    <xf numFmtId="0" fontId="2" fillId="0" borderId="16" xfId="0" applyNumberFormat="1" applyFont="1" applyBorder="1">
      <alignment vertical="center"/>
    </xf>
    <xf numFmtId="0" fontId="2" fillId="0" borderId="0" xfId="0" applyNumberFormat="1" applyFont="1" applyBorder="1" applyAlignment="1">
      <alignment horizontal="center" vertical="center"/>
    </xf>
    <xf numFmtId="0" fontId="0"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0" fillId="0" borderId="1" xfId="0" applyNumberFormat="1" applyFont="1" applyFill="1" applyBorder="1" applyAlignment="1">
      <alignment horizontal="center" vertical="center" shrinkToFit="1"/>
    </xf>
    <xf numFmtId="0" fontId="0" fillId="0" borderId="1" xfId="0" applyNumberFormat="1" applyBorder="1">
      <alignment vertical="center"/>
    </xf>
    <xf numFmtId="0" fontId="0" fillId="0" borderId="3" xfId="0" applyNumberFormat="1" applyBorder="1">
      <alignment vertical="center"/>
    </xf>
    <xf numFmtId="0" fontId="0" fillId="0" borderId="26" xfId="0" applyNumberFormat="1" applyBorder="1">
      <alignment vertical="center"/>
    </xf>
    <xf numFmtId="0" fontId="0" fillId="0" borderId="24" xfId="0" applyNumberFormat="1" applyBorder="1">
      <alignment vertical="center"/>
    </xf>
    <xf numFmtId="0" fontId="0" fillId="0" borderId="2" xfId="0" applyNumberFormat="1" applyBorder="1">
      <alignment vertical="center"/>
    </xf>
    <xf numFmtId="0" fontId="0" fillId="0" borderId="25" xfId="0" applyNumberFormat="1" applyBorder="1">
      <alignment vertical="center"/>
    </xf>
    <xf numFmtId="177" fontId="2" fillId="0" borderId="27" xfId="0" applyNumberFormat="1" applyFont="1" applyFill="1" applyBorder="1" applyAlignment="1">
      <alignment horizontal="center" vertical="center"/>
    </xf>
    <xf numFmtId="0" fontId="2" fillId="0" borderId="33" xfId="0" applyNumberFormat="1" applyFont="1" applyFill="1" applyBorder="1" applyAlignment="1">
      <alignment vertical="center"/>
    </xf>
    <xf numFmtId="0" fontId="2" fillId="0" borderId="34" xfId="0" applyNumberFormat="1" applyFont="1" applyFill="1" applyBorder="1" applyAlignment="1">
      <alignment vertical="center"/>
    </xf>
    <xf numFmtId="1" fontId="2" fillId="0" borderId="35" xfId="0" applyNumberFormat="1" applyFont="1" applyFill="1" applyBorder="1" applyAlignment="1">
      <alignment vertical="center"/>
    </xf>
    <xf numFmtId="0" fontId="2" fillId="0" borderId="36" xfId="0" applyNumberFormat="1" applyFont="1" applyFill="1" applyBorder="1" applyAlignment="1">
      <alignment vertical="center"/>
    </xf>
    <xf numFmtId="177" fontId="2" fillId="0" borderId="3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0" xfId="0" applyNumberFormat="1" applyFont="1" applyAlignment="1">
      <alignment horizontal="center" vertical="top"/>
    </xf>
    <xf numFmtId="0" fontId="2" fillId="4" borderId="0" xfId="0" applyNumberFormat="1" applyFont="1" applyFill="1" applyBorder="1" applyAlignment="1">
      <alignment readingOrder="1"/>
    </xf>
    <xf numFmtId="0" fontId="2" fillId="0" borderId="0" xfId="0" applyNumberFormat="1" applyFont="1" applyAlignment="1"/>
    <xf numFmtId="0" fontId="5" fillId="0" borderId="40" xfId="0" applyNumberFormat="1" applyFont="1" applyBorder="1" applyAlignment="1">
      <alignment vertical="center"/>
    </xf>
    <xf numFmtId="0" fontId="2" fillId="0" borderId="40" xfId="0" applyNumberFormat="1" applyFont="1" applyBorder="1">
      <alignment vertical="center"/>
    </xf>
    <xf numFmtId="0" fontId="5" fillId="0" borderId="41" xfId="0" applyNumberFormat="1" applyFont="1" applyBorder="1" applyAlignment="1">
      <alignment vertical="center"/>
    </xf>
    <xf numFmtId="0" fontId="2" fillId="4" borderId="1" xfId="0" applyNumberFormat="1" applyFont="1" applyFill="1" applyBorder="1" applyAlignment="1">
      <alignment horizontal="center" vertical="center"/>
    </xf>
    <xf numFmtId="0" fontId="4" fillId="4" borderId="42" xfId="0" applyNumberFormat="1" applyFont="1" applyFill="1" applyBorder="1" applyAlignment="1">
      <alignment vertical="center" wrapText="1" readingOrder="1"/>
    </xf>
    <xf numFmtId="0" fontId="5" fillId="0" borderId="6" xfId="0" applyNumberFormat="1" applyFont="1" applyBorder="1" applyAlignment="1">
      <alignment vertical="center"/>
    </xf>
    <xf numFmtId="0" fontId="2" fillId="0" borderId="6" xfId="0" applyNumberFormat="1" applyFont="1" applyFill="1" applyBorder="1" applyAlignment="1">
      <alignment vertical="top" wrapText="1" readingOrder="1"/>
    </xf>
    <xf numFmtId="0" fontId="5" fillId="0" borderId="43" xfId="0" applyNumberFormat="1" applyFont="1" applyBorder="1" applyAlignment="1">
      <alignment vertical="center"/>
    </xf>
    <xf numFmtId="0" fontId="2" fillId="4" borderId="44" xfId="0" applyNumberFormat="1" applyFont="1" applyFill="1" applyBorder="1" applyAlignment="1">
      <alignment horizontal="center" vertical="center"/>
    </xf>
    <xf numFmtId="0" fontId="2" fillId="4" borderId="25" xfId="0" applyNumberFormat="1" applyFont="1" applyFill="1" applyBorder="1" applyAlignment="1">
      <alignment horizontal="center" vertical="center"/>
    </xf>
    <xf numFmtId="0" fontId="2" fillId="4" borderId="0" xfId="0" applyNumberFormat="1" applyFont="1" applyFill="1" applyBorder="1" applyAlignment="1">
      <alignment vertical="top" readingOrder="1"/>
    </xf>
    <xf numFmtId="0" fontId="2" fillId="4" borderId="0" xfId="0" applyNumberFormat="1" applyFont="1" applyFill="1" applyBorder="1" applyAlignment="1">
      <alignment vertical="top"/>
    </xf>
    <xf numFmtId="0" fontId="3"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left" vertical="top" wrapText="1"/>
    </xf>
    <xf numFmtId="0" fontId="0" fillId="2" borderId="0" xfId="0" applyNumberFormat="1" applyFont="1" applyFill="1" applyAlignment="1">
      <alignment horizontal="center" vertical="center"/>
    </xf>
    <xf numFmtId="0" fontId="0" fillId="0" borderId="0" xfId="0" applyNumberFormat="1" applyFont="1" applyFill="1" applyAlignment="1">
      <alignment horizontal="center" vertical="center"/>
    </xf>
    <xf numFmtId="0" fontId="2" fillId="4" borderId="25" xfId="0" applyNumberFormat="1" applyFont="1" applyFill="1" applyBorder="1" applyAlignment="1">
      <alignment horizontal="center" vertical="center" wrapText="1" readingOrder="1"/>
    </xf>
    <xf numFmtId="0" fontId="5" fillId="0" borderId="0" xfId="0" applyNumberFormat="1" applyFont="1" applyFill="1">
      <alignment vertical="center"/>
    </xf>
    <xf numFmtId="0" fontId="5" fillId="0" borderId="0" xfId="0" applyNumberFormat="1" applyFont="1" applyAlignment="1">
      <alignment horizontal="center" vertical="center"/>
    </xf>
    <xf numFmtId="0" fontId="5" fillId="0" borderId="0" xfId="0" applyNumberFormat="1" applyFont="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4" fillId="0" borderId="8" xfId="0" applyNumberFormat="1" applyFont="1" applyBorder="1">
      <alignment vertical="center"/>
    </xf>
    <xf numFmtId="0" fontId="2" fillId="0" borderId="9" xfId="0" applyNumberFormat="1" applyFont="1" applyBorder="1">
      <alignment vertical="center"/>
    </xf>
    <xf numFmtId="0" fontId="2" fillId="0" borderId="4" xfId="0" applyNumberFormat="1" applyFont="1" applyBorder="1">
      <alignment vertical="center"/>
    </xf>
    <xf numFmtId="0" fontId="2" fillId="0" borderId="3" xfId="0" applyNumberFormat="1" applyFont="1" applyBorder="1">
      <alignment vertical="center"/>
    </xf>
    <xf numFmtId="0" fontId="2" fillId="0" borderId="6" xfId="0" applyNumberFormat="1" applyFont="1" applyBorder="1" applyAlignment="1">
      <alignment vertical="center"/>
    </xf>
    <xf numFmtId="0" fontId="2" fillId="0" borderId="0" xfId="0" applyNumberFormat="1" applyFont="1" applyBorder="1" applyAlignment="1">
      <alignment horizontal="left" vertical="center" wrapText="1"/>
    </xf>
    <xf numFmtId="0" fontId="2" fillId="0" borderId="0" xfId="0" applyNumberFormat="1" applyFont="1" applyFill="1" applyBorder="1" applyAlignment="1">
      <alignment horizontal="left" vertical="top" wrapText="1" readingOrder="1"/>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5" borderId="29" xfId="0" applyNumberFormat="1" applyFont="1" applyFill="1" applyBorder="1" applyAlignment="1">
      <alignment vertical="center"/>
    </xf>
    <xf numFmtId="0" fontId="2" fillId="0" borderId="0" xfId="0" applyNumberFormat="1" applyFont="1" applyBorder="1" applyAlignment="1">
      <alignment vertical="center"/>
    </xf>
    <xf numFmtId="0" fontId="4" fillId="0" borderId="0" xfId="0" applyNumberFormat="1" applyFont="1" applyBorder="1" applyAlignment="1">
      <alignment horizontal="right" vertical="center"/>
    </xf>
    <xf numFmtId="0" fontId="2" fillId="0" borderId="0" xfId="0" applyNumberFormat="1" applyFont="1" applyBorder="1" applyAlignment="1">
      <alignment horizontal="right" vertical="center"/>
    </xf>
    <xf numFmtId="0" fontId="3" fillId="0" borderId="33" xfId="0" applyNumberFormat="1" applyFont="1" applyFill="1" applyBorder="1" applyAlignment="1">
      <alignment horizontal="center" vertical="center" wrapText="1"/>
    </xf>
    <xf numFmtId="0" fontId="2" fillId="0" borderId="45" xfId="0" applyNumberFormat="1" applyFont="1" applyFill="1" applyBorder="1" applyAlignment="1">
      <alignment horizontal="right" vertical="center"/>
    </xf>
    <xf numFmtId="0" fontId="2" fillId="0" borderId="27" xfId="0" applyNumberFormat="1" applyFont="1" applyFill="1" applyBorder="1" applyAlignment="1">
      <alignment vertical="center"/>
    </xf>
    <xf numFmtId="0" fontId="2" fillId="0" borderId="45" xfId="0" applyNumberFormat="1" applyFont="1" applyFill="1" applyBorder="1" applyAlignment="1">
      <alignment vertical="center"/>
    </xf>
    <xf numFmtId="0" fontId="2" fillId="0" borderId="27" xfId="0" applyNumberFormat="1" applyFont="1" applyFill="1" applyBorder="1" applyAlignment="1">
      <alignment horizontal="right" vertical="center"/>
    </xf>
    <xf numFmtId="0" fontId="2" fillId="0" borderId="38" xfId="0" applyNumberFormat="1" applyFont="1" applyFill="1" applyBorder="1" applyAlignment="1">
      <alignment vertical="center"/>
    </xf>
    <xf numFmtId="0" fontId="2" fillId="0" borderId="34" xfId="0" applyNumberFormat="1" applyFont="1" applyFill="1" applyBorder="1" applyAlignment="1">
      <alignment horizontal="right" vertical="center"/>
    </xf>
    <xf numFmtId="0" fontId="3" fillId="0" borderId="35" xfId="0" applyNumberFormat="1" applyFont="1" applyFill="1" applyBorder="1" applyAlignment="1">
      <alignment horizontal="center" vertical="center" wrapText="1"/>
    </xf>
    <xf numFmtId="0" fontId="2" fillId="0" borderId="15" xfId="0" applyNumberFormat="1" applyFont="1" applyFill="1" applyBorder="1" applyAlignment="1">
      <alignment horizontal="right" vertical="center"/>
    </xf>
    <xf numFmtId="0" fontId="2" fillId="0" borderId="14" xfId="0" applyNumberFormat="1" applyFont="1" applyFill="1" applyBorder="1" applyAlignment="1">
      <alignment vertical="center"/>
    </xf>
    <xf numFmtId="0" fontId="2" fillId="0" borderId="46" xfId="0" applyNumberFormat="1" applyFont="1" applyFill="1" applyBorder="1" applyAlignment="1">
      <alignment vertical="center"/>
    </xf>
    <xf numFmtId="0" fontId="2" fillId="0" borderId="37" xfId="0" applyNumberFormat="1" applyFont="1" applyFill="1" applyBorder="1" applyAlignment="1">
      <alignment vertical="center"/>
    </xf>
    <xf numFmtId="0" fontId="2" fillId="0" borderId="14" xfId="0" applyNumberFormat="1" applyFont="1" applyFill="1" applyBorder="1" applyAlignment="1">
      <alignment horizontal="right" vertical="center"/>
    </xf>
    <xf numFmtId="0" fontId="2" fillId="0" borderId="39" xfId="0" applyNumberFormat="1" applyFont="1" applyFill="1" applyBorder="1" applyAlignment="1">
      <alignment vertical="center"/>
    </xf>
    <xf numFmtId="0" fontId="2" fillId="0" borderId="36" xfId="0" applyNumberFormat="1" applyFont="1" applyFill="1" applyBorder="1" applyAlignment="1">
      <alignment horizontal="right" vertical="center"/>
    </xf>
    <xf numFmtId="0" fontId="2" fillId="0" borderId="0" xfId="0" applyNumberFormat="1" applyFont="1" applyFill="1" applyBorder="1" applyAlignment="1">
      <alignment horizontal="left" vertical="center" wrapText="1" readingOrder="1"/>
    </xf>
    <xf numFmtId="0" fontId="2" fillId="0" borderId="29" xfId="0" applyNumberFormat="1" applyFont="1" applyBorder="1">
      <alignment vertical="center"/>
    </xf>
    <xf numFmtId="0" fontId="2" fillId="0" borderId="31" xfId="0" applyNumberFormat="1" applyFont="1" applyBorder="1">
      <alignment vertical="center"/>
    </xf>
    <xf numFmtId="0" fontId="2" fillId="0" borderId="6" xfId="0" applyNumberFormat="1" applyFont="1" applyBorder="1">
      <alignment vertical="center"/>
    </xf>
    <xf numFmtId="0" fontId="2" fillId="0" borderId="2" xfId="0" applyNumberFormat="1" applyFont="1" applyBorder="1">
      <alignment vertical="center"/>
    </xf>
    <xf numFmtId="0" fontId="5" fillId="0" borderId="0" xfId="0" applyNumberFormat="1" applyFont="1" applyBorder="1" applyAlignment="1">
      <alignment horizontal="center" vertical="center"/>
    </xf>
    <xf numFmtId="0" fontId="2" fillId="3" borderId="0" xfId="0" applyNumberFormat="1" applyFont="1" applyFill="1" applyAlignment="1">
      <alignment horizontal="center" vertical="center"/>
    </xf>
    <xf numFmtId="0" fontId="2" fillId="0" borderId="0" xfId="0" applyNumberFormat="1" applyFont="1" applyFill="1" applyBorder="1" applyAlignment="1">
      <alignment horizontal="right" vertical="center"/>
    </xf>
    <xf numFmtId="0" fontId="14" fillId="0" borderId="0" xfId="0" applyNumberFormat="1" applyFont="1" applyFill="1">
      <alignment vertical="center"/>
    </xf>
    <xf numFmtId="0" fontId="14" fillId="0" borderId="0" xfId="0" applyNumberFormat="1" applyFont="1" applyFill="1" applyBorder="1">
      <alignment vertical="center"/>
    </xf>
    <xf numFmtId="0" fontId="14" fillId="0" borderId="0" xfId="0" applyNumberFormat="1" applyFont="1">
      <alignment vertical="center"/>
    </xf>
    <xf numFmtId="0" fontId="14" fillId="0" borderId="3" xfId="0" applyNumberFormat="1" applyFont="1" applyFill="1" applyBorder="1">
      <alignment vertical="center"/>
    </xf>
    <xf numFmtId="0" fontId="14" fillId="0" borderId="0" xfId="0" applyNumberFormat="1" applyFont="1" applyFill="1" applyBorder="1" applyAlignment="1">
      <alignment vertical="center"/>
    </xf>
    <xf numFmtId="0" fontId="7" fillId="0" borderId="0" xfId="0" applyNumberFormat="1" applyFont="1" applyAlignment="1">
      <alignment horizontal="center" vertical="center"/>
    </xf>
    <xf numFmtId="0" fontId="2" fillId="0" borderId="4"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left" vertical="center"/>
    </xf>
    <xf numFmtId="0" fontId="2" fillId="0" borderId="7"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horizontal="left" vertical="center"/>
    </xf>
    <xf numFmtId="0" fontId="2" fillId="0" borderId="6" xfId="0" applyNumberFormat="1" applyFont="1" applyFill="1" applyBorder="1" applyAlignment="1">
      <alignment horizontal="left" vertical="center"/>
    </xf>
    <xf numFmtId="0" fontId="2" fillId="0" borderId="0" xfId="0" applyNumberFormat="1" applyFont="1" applyFill="1" applyBorder="1" applyAlignment="1">
      <alignment horizontal="center" vertical="top" wrapText="1"/>
    </xf>
    <xf numFmtId="0" fontId="2" fillId="0" borderId="0" xfId="0" applyNumberFormat="1" applyFont="1" applyFill="1" applyBorder="1" applyAlignment="1">
      <alignment vertical="center" wrapText="1" readingOrder="1"/>
    </xf>
    <xf numFmtId="0" fontId="0" fillId="0" borderId="0" xfId="0" applyNumberFormat="1" applyFont="1" applyFill="1" applyBorder="1" applyAlignment="1">
      <alignment horizontal="center" vertical="center" shrinkToFit="1"/>
    </xf>
    <xf numFmtId="0" fontId="0" fillId="0" borderId="6" xfId="0" applyNumberFormat="1" applyFont="1" applyFill="1" applyBorder="1" applyAlignment="1">
      <alignment horizontal="center" vertical="center" shrinkToFit="1"/>
    </xf>
    <xf numFmtId="0" fontId="2" fillId="0" borderId="5" xfId="0" applyNumberFormat="1" applyFont="1" applyBorder="1">
      <alignment vertical="center"/>
    </xf>
    <xf numFmtId="0" fontId="2" fillId="0" borderId="30" xfId="0" applyNumberFormat="1" applyFont="1" applyBorder="1">
      <alignment vertical="center"/>
    </xf>
    <xf numFmtId="0" fontId="2" fillId="0" borderId="15" xfId="0" applyNumberFormat="1" applyFont="1" applyBorder="1">
      <alignment vertical="center"/>
    </xf>
    <xf numFmtId="0" fontId="2" fillId="0" borderId="12" xfId="0" applyNumberFormat="1" applyFont="1" applyBorder="1">
      <alignment vertical="center"/>
    </xf>
    <xf numFmtId="0" fontId="2" fillId="0" borderId="30" xfId="0" applyNumberFormat="1" applyFont="1" applyFill="1" applyBorder="1" applyAlignment="1">
      <alignment horizontal="left" vertical="top" wrapText="1"/>
    </xf>
    <xf numFmtId="0" fontId="2" fillId="0" borderId="29" xfId="0" applyNumberFormat="1" applyFont="1" applyFill="1" applyBorder="1" applyAlignment="1">
      <alignment horizontal="left" vertical="top" wrapText="1"/>
    </xf>
    <xf numFmtId="0" fontId="2" fillId="0" borderId="31" xfId="0" applyNumberFormat="1" applyFont="1" applyFill="1" applyBorder="1" applyAlignment="1">
      <alignment horizontal="left" vertical="top" wrapText="1"/>
    </xf>
    <xf numFmtId="0" fontId="2" fillId="0" borderId="13" xfId="0" applyNumberFormat="1" applyFont="1" applyFill="1" applyBorder="1" applyAlignment="1">
      <alignment horizontal="left" vertical="top" wrapText="1"/>
    </xf>
    <xf numFmtId="0" fontId="2" fillId="0" borderId="15" xfId="0" applyNumberFormat="1" applyFont="1" applyFill="1" applyBorder="1" applyAlignment="1">
      <alignment horizontal="left" vertical="top" wrapText="1"/>
    </xf>
    <xf numFmtId="0" fontId="2" fillId="0" borderId="12" xfId="0" applyNumberFormat="1" applyFont="1" applyFill="1" applyBorder="1" applyAlignment="1">
      <alignment horizontal="left" vertical="top" wrapText="1"/>
    </xf>
    <xf numFmtId="0" fontId="2" fillId="0" borderId="16" xfId="0" applyNumberFormat="1" applyFont="1" applyFill="1" applyBorder="1" applyAlignment="1">
      <alignment horizontal="left" vertical="top" wrapText="1"/>
    </xf>
    <xf numFmtId="49" fontId="7"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vertical="center" wrapText="1" readingOrder="1"/>
    </xf>
    <xf numFmtId="0" fontId="14" fillId="0" borderId="6" xfId="0" applyNumberFormat="1" applyFont="1" applyFill="1" applyBorder="1">
      <alignment vertical="center"/>
    </xf>
    <xf numFmtId="0" fontId="14" fillId="0" borderId="6" xfId="0" applyNumberFormat="1" applyFont="1" applyFill="1" applyBorder="1" applyAlignment="1">
      <alignment vertical="center"/>
    </xf>
    <xf numFmtId="0" fontId="14" fillId="0" borderId="2" xfId="0" applyNumberFormat="1" applyFont="1" applyFill="1" applyBorder="1" applyAlignment="1">
      <alignment vertical="center"/>
    </xf>
    <xf numFmtId="0" fontId="14" fillId="0" borderId="8" xfId="0" applyNumberFormat="1" applyFont="1" applyFill="1" applyBorder="1">
      <alignment vertical="center"/>
    </xf>
    <xf numFmtId="0" fontId="14" fillId="0" borderId="9" xfId="0" applyNumberFormat="1" applyFont="1" applyFill="1" applyBorder="1">
      <alignment vertical="center"/>
    </xf>
    <xf numFmtId="0" fontId="14" fillId="0" borderId="3" xfId="0" applyNumberFormat="1" applyFont="1" applyFill="1" applyBorder="1" applyAlignment="1">
      <alignment vertical="center"/>
    </xf>
    <xf numFmtId="0" fontId="14" fillId="0" borderId="8" xfId="0" applyNumberFormat="1" applyFont="1" applyFill="1" applyBorder="1" applyAlignment="1">
      <alignment vertical="center"/>
    </xf>
    <xf numFmtId="0" fontId="14" fillId="0" borderId="9" xfId="0" applyNumberFormat="1" applyFont="1" applyFill="1" applyBorder="1" applyAlignment="1">
      <alignment vertical="center"/>
    </xf>
    <xf numFmtId="0" fontId="2" fillId="0" borderId="8" xfId="0" applyNumberFormat="1" applyFont="1" applyFill="1" applyBorder="1" applyAlignment="1">
      <alignment vertical="center"/>
    </xf>
    <xf numFmtId="0" fontId="14" fillId="0" borderId="2" xfId="0" applyNumberFormat="1" applyFont="1" applyFill="1" applyBorder="1">
      <alignment vertical="center"/>
    </xf>
    <xf numFmtId="0" fontId="14" fillId="0" borderId="4" xfId="0" applyNumberFormat="1" applyFont="1" applyBorder="1">
      <alignment vertical="center"/>
    </xf>
    <xf numFmtId="0" fontId="2" fillId="0" borderId="6" xfId="0" applyNumberFormat="1" applyFont="1" applyFill="1" applyBorder="1" applyAlignment="1">
      <alignment vertical="center"/>
    </xf>
    <xf numFmtId="0" fontId="14" fillId="0" borderId="5" xfId="0" applyNumberFormat="1" applyFont="1" applyFill="1" applyBorder="1">
      <alignment vertical="center"/>
    </xf>
    <xf numFmtId="0" fontId="14" fillId="0" borderId="7" xfId="0" applyNumberFormat="1" applyFont="1" applyFill="1" applyBorder="1">
      <alignment vertical="center"/>
    </xf>
    <xf numFmtId="0" fontId="14" fillId="0" borderId="4" xfId="0" applyNumberFormat="1" applyFont="1" applyFill="1" applyBorder="1">
      <alignment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7" fillId="0" borderId="0" xfId="0" applyNumberFormat="1" applyFont="1" applyAlignment="1">
      <alignment horizontal="center" vertical="center"/>
    </xf>
    <xf numFmtId="0" fontId="0" fillId="0" borderId="0" xfId="0" applyNumberFormat="1" applyFont="1" applyFill="1" applyAlignment="1">
      <alignment horizontal="center" vertical="center"/>
    </xf>
    <xf numFmtId="0" fontId="2" fillId="0" borderId="0" xfId="0" applyNumberFormat="1" applyFont="1" applyFill="1" applyBorder="1" applyAlignment="1">
      <alignment horizontal="left" vertical="top" wrapText="1"/>
    </xf>
    <xf numFmtId="0" fontId="0" fillId="0" borderId="1" xfId="0" applyNumberFormat="1" applyFont="1" applyFill="1" applyBorder="1" applyAlignment="1">
      <alignment vertical="center"/>
    </xf>
    <xf numFmtId="0" fontId="5" fillId="3" borderId="0" xfId="0" applyNumberFormat="1" applyFont="1" applyFill="1" applyAlignment="1">
      <alignment vertical="center"/>
    </xf>
    <xf numFmtId="0" fontId="15" fillId="3" borderId="0" xfId="0" applyNumberFormat="1" applyFont="1" applyFill="1" applyAlignment="1">
      <alignment vertical="center"/>
    </xf>
    <xf numFmtId="0" fontId="2" fillId="0" borderId="1" xfId="0" applyNumberFormat="1" applyFont="1" applyBorder="1">
      <alignment vertical="center"/>
    </xf>
    <xf numFmtId="0" fontId="0" fillId="0" borderId="45" xfId="0" applyNumberFormat="1" applyFont="1" applyFill="1" applyBorder="1" applyAlignment="1">
      <alignment vertical="center"/>
    </xf>
    <xf numFmtId="0" fontId="2" fillId="0" borderId="5" xfId="0" applyNumberFormat="1" applyFont="1" applyFill="1" applyBorder="1" applyAlignment="1">
      <alignment horizontal="left" vertical="center"/>
    </xf>
    <xf numFmtId="0" fontId="2" fillId="0" borderId="0" xfId="0" applyNumberFormat="1" applyFont="1" applyFill="1" applyBorder="1" applyAlignment="1">
      <alignment horizontal="right" vertical="center" wrapText="1" readingOrder="1"/>
    </xf>
    <xf numFmtId="0" fontId="7" fillId="3" borderId="21" xfId="0" applyNumberFormat="1" applyFont="1" applyFill="1" applyBorder="1" applyAlignment="1">
      <alignment vertical="center"/>
    </xf>
    <xf numFmtId="0" fontId="7" fillId="3" borderId="0" xfId="0" applyNumberFormat="1" applyFont="1" applyFill="1" applyBorder="1" applyAlignment="1">
      <alignment vertical="center"/>
    </xf>
    <xf numFmtId="0" fontId="8" fillId="0" borderId="0" xfId="0" applyNumberFormat="1" applyFont="1" applyFill="1" applyAlignment="1">
      <alignment horizontal="left" vertical="center"/>
    </xf>
    <xf numFmtId="0" fontId="17" fillId="0" borderId="0" xfId="0" applyNumberFormat="1" applyFont="1" applyFill="1" applyAlignment="1">
      <alignment horizontal="center" vertical="center"/>
    </xf>
    <xf numFmtId="0" fontId="0" fillId="0" borderId="8" xfId="0" applyNumberFormat="1" applyFont="1" applyFill="1" applyBorder="1">
      <alignment vertical="center"/>
    </xf>
    <xf numFmtId="0" fontId="0" fillId="0" borderId="9" xfId="0" applyNumberFormat="1" applyFont="1" applyFill="1" applyBorder="1">
      <alignment vertical="center"/>
    </xf>
    <xf numFmtId="0" fontId="0" fillId="0" borderId="0" xfId="0" applyNumberFormat="1" applyFont="1" applyFill="1" applyBorder="1">
      <alignment vertical="center"/>
    </xf>
    <xf numFmtId="0" fontId="0" fillId="0" borderId="3" xfId="0" applyNumberFormat="1" applyFont="1" applyFill="1" applyBorder="1">
      <alignment vertical="center"/>
    </xf>
    <xf numFmtId="0" fontId="0" fillId="0" borderId="6" xfId="0" applyNumberFormat="1" applyFont="1" applyFill="1" applyBorder="1">
      <alignment vertical="center"/>
    </xf>
    <xf numFmtId="0" fontId="0" fillId="0" borderId="2" xfId="0" applyNumberFormat="1" applyFont="1" applyFill="1" applyBorder="1">
      <alignment vertical="center"/>
    </xf>
    <xf numFmtId="0" fontId="0" fillId="0" borderId="7" xfId="0" applyNumberFormat="1" applyFont="1" applyFill="1" applyBorder="1">
      <alignment vertical="center"/>
    </xf>
    <xf numFmtId="0" fontId="0" fillId="0" borderId="4" xfId="0" applyNumberFormat="1" applyFont="1" applyFill="1" applyBorder="1">
      <alignment vertical="center"/>
    </xf>
    <xf numFmtId="0" fontId="0" fillId="0" borderId="5" xfId="0" applyNumberFormat="1" applyFont="1" applyFill="1" applyBorder="1">
      <alignment vertical="center"/>
    </xf>
    <xf numFmtId="0" fontId="0" fillId="0" borderId="0" xfId="0" applyNumberFormat="1" applyFont="1" applyFill="1" applyBorder="1" applyAlignment="1">
      <alignment vertical="center"/>
    </xf>
    <xf numFmtId="0" fontId="2" fillId="0" borderId="0"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0" xfId="0" applyNumberFormat="1" applyFont="1" applyFill="1" applyAlignment="1">
      <alignment vertical="top"/>
    </xf>
    <xf numFmtId="0" fontId="18" fillId="0" borderId="0" xfId="0" applyNumberFormat="1" applyFont="1">
      <alignment vertical="center"/>
    </xf>
    <xf numFmtId="0" fontId="8" fillId="0" borderId="0" xfId="0" applyNumberFormat="1" applyFont="1" applyFill="1" applyAlignment="1">
      <alignment horizontal="left" vertical="center"/>
    </xf>
    <xf numFmtId="0" fontId="0" fillId="0" borderId="0" xfId="0" applyNumberFormat="1" applyFont="1" applyFill="1" applyAlignment="1">
      <alignment horizontal="center" vertical="center"/>
    </xf>
    <xf numFmtId="0" fontId="7"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shrinkToFit="1"/>
    </xf>
    <xf numFmtId="0" fontId="17" fillId="0" borderId="0" xfId="0" applyNumberFormat="1" applyFont="1" applyFill="1" applyBorder="1" applyAlignment="1">
      <alignment horizontal="right" shrinkToFit="1"/>
    </xf>
    <xf numFmtId="0" fontId="0" fillId="0" borderId="0" xfId="0" applyNumberFormat="1" applyFont="1" applyFill="1" applyBorder="1" applyAlignment="1">
      <alignment horizontal="right" shrinkToFit="1"/>
    </xf>
    <xf numFmtId="0" fontId="0" fillId="0" borderId="26" xfId="0" applyNumberFormat="1" applyFont="1" applyFill="1" applyBorder="1" applyAlignment="1">
      <alignment horizontal="center" vertical="center" shrinkToFit="1"/>
    </xf>
    <xf numFmtId="0" fontId="0" fillId="0" borderId="67" xfId="0" applyNumberFormat="1" applyFont="1" applyFill="1" applyBorder="1">
      <alignment vertical="center"/>
    </xf>
    <xf numFmtId="0" fontId="0" fillId="0" borderId="68" xfId="0" applyNumberFormat="1" applyFont="1" applyFill="1" applyBorder="1" applyAlignment="1">
      <alignment horizontal="center" vertical="center" shrinkToFit="1"/>
    </xf>
    <xf numFmtId="0" fontId="0" fillId="0" borderId="69" xfId="0" applyNumberFormat="1" applyFont="1" applyFill="1" applyBorder="1" applyAlignment="1">
      <alignment horizontal="center" vertical="center" shrinkToFit="1"/>
    </xf>
    <xf numFmtId="0" fontId="2" fillId="0" borderId="67" xfId="0" applyNumberFormat="1" applyFont="1" applyBorder="1">
      <alignment vertical="center"/>
    </xf>
    <xf numFmtId="0" fontId="0" fillId="0" borderId="67" xfId="0" applyNumberFormat="1" applyFont="1" applyFill="1" applyBorder="1" applyAlignment="1">
      <alignment horizontal="center" vertical="center" shrinkToFit="1"/>
    </xf>
    <xf numFmtId="0" fontId="0" fillId="0" borderId="70" xfId="0" applyNumberFormat="1" applyFont="1" applyFill="1" applyBorder="1">
      <alignment vertical="center"/>
    </xf>
    <xf numFmtId="0" fontId="17" fillId="3" borderId="66" xfId="0" applyNumberFormat="1" applyFont="1" applyFill="1" applyBorder="1">
      <alignment vertical="center"/>
    </xf>
    <xf numFmtId="0" fontId="19" fillId="3" borderId="66" xfId="0" applyNumberFormat="1" applyFont="1" applyFill="1" applyBorder="1" applyAlignment="1">
      <alignment vertical="center"/>
    </xf>
    <xf numFmtId="0" fontId="17" fillId="3" borderId="65" xfId="0" applyNumberFormat="1" applyFont="1" applyFill="1" applyBorder="1">
      <alignment vertical="center"/>
    </xf>
    <xf numFmtId="0" fontId="2" fillId="0" borderId="3" xfId="0" applyNumberFormat="1" applyFont="1" applyFill="1" applyBorder="1" applyAlignment="1">
      <alignment vertical="center" wrapText="1" readingOrder="1"/>
    </xf>
    <xf numFmtId="0" fontId="0" fillId="0" borderId="0" xfId="0" applyNumberFormat="1" applyFont="1" applyFill="1" applyBorder="1" applyAlignment="1">
      <alignment horizontal="left" vertical="center" wrapText="1" shrinkToFit="1"/>
    </xf>
    <xf numFmtId="0" fontId="8" fillId="3" borderId="64" xfId="0" applyNumberFormat="1" applyFont="1" applyFill="1" applyBorder="1" applyAlignment="1">
      <alignment horizontal="center" vertical="center" shrinkToFit="1"/>
    </xf>
    <xf numFmtId="0" fontId="8" fillId="3" borderId="65"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wrapText="1" readingOrder="1"/>
    </xf>
    <xf numFmtId="0" fontId="2" fillId="0" borderId="8"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6" xfId="0" applyNumberFormat="1" applyFont="1" applyFill="1" applyBorder="1" applyAlignment="1">
      <alignment horizontal="left" vertical="center" wrapText="1" readingOrder="1"/>
    </xf>
    <xf numFmtId="0" fontId="2" fillId="0" borderId="2"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2" fillId="0" borderId="9" xfId="0" applyNumberFormat="1" applyFont="1" applyFill="1" applyBorder="1" applyAlignment="1">
      <alignment horizontal="left" vertical="center" wrapText="1" readingOrder="1"/>
    </xf>
    <xf numFmtId="0" fontId="8" fillId="3" borderId="66" xfId="0" applyNumberFormat="1" applyFont="1" applyFill="1" applyBorder="1" applyAlignment="1">
      <alignment horizontal="center" vertical="center" shrinkToFit="1"/>
    </xf>
    <xf numFmtId="0" fontId="16" fillId="0" borderId="8" xfId="0" applyNumberFormat="1" applyFont="1" applyFill="1" applyBorder="1" applyAlignment="1">
      <alignment horizontal="left" vertical="center" wrapText="1"/>
    </xf>
    <xf numFmtId="0" fontId="16" fillId="0" borderId="8" xfId="0" applyNumberFormat="1" applyFont="1" applyFill="1" applyBorder="1" applyAlignment="1">
      <alignment horizontal="right" vertical="center" wrapText="1"/>
    </xf>
    <xf numFmtId="0" fontId="2" fillId="10" borderId="0" xfId="0" quotePrefix="1" applyNumberFormat="1" applyFont="1" applyFill="1" applyAlignment="1">
      <alignment horizontal="left" vertical="center"/>
    </xf>
    <xf numFmtId="0" fontId="2" fillId="0" borderId="4" xfId="0" applyNumberFormat="1" applyFont="1" applyFill="1" applyBorder="1" applyAlignment="1">
      <alignment horizontal="left" vertical="center" wrapText="1" readingOrder="1"/>
    </xf>
    <xf numFmtId="0" fontId="17" fillId="3" borderId="0" xfId="0" applyNumberFormat="1" applyFont="1" applyFill="1" applyBorder="1" applyAlignment="1">
      <alignment horizontal="right" shrinkToFit="1"/>
    </xf>
    <xf numFmtId="0" fontId="0" fillId="3" borderId="0" xfId="0" applyNumberFormat="1" applyFont="1" applyFill="1" applyBorder="1" applyAlignment="1">
      <alignment horizontal="right" shrinkToFit="1"/>
    </xf>
    <xf numFmtId="0" fontId="2" fillId="0" borderId="4"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vertical="top" wrapText="1" readingOrder="1"/>
    </xf>
    <xf numFmtId="0" fontId="2" fillId="0" borderId="3" xfId="0" applyNumberFormat="1" applyFont="1" applyFill="1" applyBorder="1" applyAlignment="1">
      <alignment horizontal="left" vertical="top" wrapText="1" readingOrder="1"/>
    </xf>
    <xf numFmtId="0" fontId="2" fillId="0" borderId="3"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top" wrapText="1" readingOrder="1"/>
    </xf>
    <xf numFmtId="0" fontId="2" fillId="0" borderId="6" xfId="0" applyNumberFormat="1" applyFont="1" applyFill="1" applyBorder="1" applyAlignment="1">
      <alignment horizontal="left" vertical="top" wrapText="1" readingOrder="1"/>
    </xf>
    <xf numFmtId="0" fontId="2" fillId="0" borderId="2" xfId="0" applyNumberFormat="1" applyFont="1" applyFill="1" applyBorder="1" applyAlignment="1">
      <alignment horizontal="left" vertical="top" wrapText="1" readingOrder="1"/>
    </xf>
    <xf numFmtId="0" fontId="17" fillId="3" borderId="64" xfId="0" applyNumberFormat="1" applyFont="1" applyFill="1" applyBorder="1" applyAlignment="1">
      <alignment horizontal="center" vertical="center"/>
    </xf>
    <xf numFmtId="0" fontId="0" fillId="3" borderId="65" xfId="0" applyNumberFormat="1" applyFont="1" applyFill="1" applyBorder="1" applyAlignment="1">
      <alignment horizontal="center" vertical="center"/>
    </xf>
    <xf numFmtId="0" fontId="0" fillId="3" borderId="66" xfId="0" applyNumberFormat="1" applyFont="1" applyFill="1" applyBorder="1" applyAlignment="1">
      <alignment horizontal="center" vertical="center"/>
    </xf>
    <xf numFmtId="0" fontId="5" fillId="0" borderId="45" xfId="0" applyNumberFormat="1" applyFont="1" applyBorder="1" applyAlignment="1">
      <alignment horizontal="center" vertical="center"/>
    </xf>
    <xf numFmtId="0" fontId="5" fillId="0" borderId="38"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15" fillId="3" borderId="0" xfId="0" applyNumberFormat="1" applyFont="1" applyFill="1" applyAlignment="1">
      <alignment horizontal="left" vertical="center"/>
    </xf>
    <xf numFmtId="0" fontId="15" fillId="3" borderId="13" xfId="0" applyNumberFormat="1" applyFont="1" applyFill="1" applyBorder="1" applyAlignment="1">
      <alignment horizontal="left" vertical="center"/>
    </xf>
    <xf numFmtId="0" fontId="3" fillId="10" borderId="0" xfId="0" applyNumberFormat="1" applyFont="1" applyFill="1" applyBorder="1" applyAlignment="1">
      <alignment horizontal="left" vertical="center" wrapText="1" readingOrder="1"/>
    </xf>
    <xf numFmtId="0" fontId="7" fillId="0" borderId="4" xfId="0" applyNumberFormat="1" applyFont="1" applyBorder="1" applyAlignment="1">
      <alignment horizontal="center" vertical="center"/>
    </xf>
    <xf numFmtId="0" fontId="7" fillId="0" borderId="0" xfId="0" applyNumberFormat="1" applyFont="1" applyAlignment="1">
      <alignment horizontal="center" vertical="center"/>
    </xf>
    <xf numFmtId="49" fontId="7" fillId="0" borderId="45"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2" fillId="11" borderId="0" xfId="0" applyNumberFormat="1" applyFont="1" applyFill="1" applyBorder="1" applyAlignment="1">
      <alignment horizontal="center" vertical="center" wrapText="1" readingOrder="1"/>
    </xf>
    <xf numFmtId="0" fontId="2" fillId="11"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center" vertical="center" wrapText="1" readingOrder="1"/>
    </xf>
    <xf numFmtId="0" fontId="14" fillId="0" borderId="4" xfId="0" applyNumberFormat="1" applyFont="1" applyBorder="1" applyAlignment="1">
      <alignment horizontal="left" vertical="center"/>
    </xf>
    <xf numFmtId="0" fontId="14" fillId="0" borderId="0" xfId="0" applyNumberFormat="1" applyFont="1" applyBorder="1" applyAlignment="1">
      <alignment horizontal="left" vertical="center"/>
    </xf>
    <xf numFmtId="0" fontId="14" fillId="0" borderId="3" xfId="0" applyNumberFormat="1" applyFont="1" applyBorder="1" applyAlignment="1">
      <alignment horizontal="left" vertical="center"/>
    </xf>
    <xf numFmtId="0" fontId="3" fillId="0" borderId="0" xfId="0" applyNumberFormat="1" applyFont="1" applyFill="1" applyBorder="1" applyAlignment="1">
      <alignment horizontal="left" vertical="center" wrapText="1" readingOrder="1"/>
    </xf>
    <xf numFmtId="0" fontId="2" fillId="6" borderId="0" xfId="0" applyNumberFormat="1" applyFont="1" applyFill="1" applyAlignment="1">
      <alignment horizontal="center" vertical="center"/>
    </xf>
    <xf numFmtId="0" fontId="2" fillId="0" borderId="1" xfId="0" applyNumberFormat="1" applyFont="1" applyFill="1" applyBorder="1" applyAlignment="1">
      <alignment horizontal="center" vertical="center" readingOrder="1"/>
    </xf>
    <xf numFmtId="0" fontId="2" fillId="0" borderId="44" xfId="0" applyNumberFormat="1" applyFont="1" applyFill="1" applyBorder="1" applyAlignment="1">
      <alignment horizontal="center" vertical="center" wrapText="1" readingOrder="1"/>
    </xf>
    <xf numFmtId="0" fontId="2" fillId="0" borderId="44" xfId="0" applyNumberFormat="1" applyFont="1" applyFill="1" applyBorder="1" applyAlignment="1">
      <alignment horizontal="center" vertical="center" readingOrder="1"/>
    </xf>
    <xf numFmtId="176" fontId="2" fillId="0" borderId="45" xfId="0" applyNumberFormat="1" applyFont="1" applyFill="1" applyBorder="1" applyAlignment="1">
      <alignment horizontal="center" vertical="center"/>
    </xf>
    <xf numFmtId="176" fontId="2" fillId="0" borderId="38"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readingOrder="1"/>
    </xf>
    <xf numFmtId="0" fontId="2" fillId="0" borderId="27" xfId="0" applyNumberFormat="1" applyFont="1" applyFill="1" applyBorder="1" applyAlignment="1">
      <alignment horizontal="center" vertical="center" readingOrder="1"/>
    </xf>
    <xf numFmtId="0" fontId="2" fillId="0" borderId="45" xfId="0" applyNumberFormat="1" applyFont="1" applyFill="1" applyBorder="1" applyAlignment="1">
      <alignment horizontal="left" vertical="center" wrapText="1" readingOrder="1"/>
    </xf>
    <xf numFmtId="0" fontId="2" fillId="0" borderId="38" xfId="0" applyNumberFormat="1" applyFont="1" applyFill="1" applyBorder="1" applyAlignment="1">
      <alignment horizontal="left" vertical="center" wrapText="1" readingOrder="1"/>
    </xf>
    <xf numFmtId="0" fontId="2" fillId="0" borderId="27" xfId="0" applyNumberFormat="1" applyFont="1" applyFill="1" applyBorder="1" applyAlignment="1">
      <alignment horizontal="left" vertical="center" wrapText="1" readingOrder="1"/>
    </xf>
    <xf numFmtId="0" fontId="2" fillId="0" borderId="0" xfId="0" applyNumberFormat="1" applyFont="1" applyFill="1" applyAlignment="1">
      <alignment horizontal="left" vertical="center" shrinkToFit="1"/>
    </xf>
    <xf numFmtId="0" fontId="2" fillId="0" borderId="45" xfId="0" applyNumberFormat="1" applyFont="1" applyFill="1" applyBorder="1" applyAlignment="1">
      <alignment horizontal="center" vertical="center" wrapText="1" readingOrder="1"/>
    </xf>
    <xf numFmtId="0" fontId="2" fillId="0" borderId="27" xfId="0" applyNumberFormat="1" applyFont="1" applyFill="1" applyBorder="1" applyAlignment="1">
      <alignment horizontal="center" vertical="center" wrapText="1" readingOrder="1"/>
    </xf>
    <xf numFmtId="0" fontId="4" fillId="4" borderId="62" xfId="0" applyNumberFormat="1" applyFont="1" applyFill="1" applyBorder="1" applyAlignment="1">
      <alignment horizontal="center" vertical="center" wrapText="1" readingOrder="1"/>
    </xf>
    <xf numFmtId="0" fontId="4" fillId="4" borderId="40" xfId="0" applyNumberFormat="1" applyFont="1" applyFill="1" applyBorder="1" applyAlignment="1">
      <alignment horizontal="center" vertical="center" wrapText="1" readingOrder="1"/>
    </xf>
    <xf numFmtId="0" fontId="4" fillId="4" borderId="55" xfId="0" applyNumberFormat="1" applyFont="1" applyFill="1" applyBorder="1" applyAlignment="1">
      <alignment horizontal="right" vertical="center" wrapText="1" readingOrder="1"/>
    </xf>
    <xf numFmtId="178" fontId="6" fillId="0" borderId="55" xfId="0" applyNumberFormat="1" applyFont="1" applyBorder="1" applyAlignment="1">
      <alignment horizontal="right" vertical="center"/>
    </xf>
    <xf numFmtId="0" fontId="3" fillId="0" borderId="0" xfId="0" applyNumberFormat="1" applyFont="1" applyFill="1" applyBorder="1" applyAlignment="1">
      <alignment horizontal="left" vertical="top" wrapText="1"/>
    </xf>
    <xf numFmtId="0" fontId="5" fillId="0" borderId="39" xfId="0" applyNumberFormat="1" applyFont="1" applyFill="1" applyBorder="1" applyAlignment="1">
      <alignment horizontal="center" vertical="center"/>
    </xf>
    <xf numFmtId="0" fontId="2" fillId="12" borderId="21" xfId="0" applyNumberFormat="1" applyFont="1" applyFill="1" applyBorder="1" applyAlignment="1">
      <alignment horizontal="left" vertical="center" wrapText="1" readingOrder="1"/>
    </xf>
    <xf numFmtId="0" fontId="2" fillId="12" borderId="0" xfId="0" applyNumberFormat="1" applyFont="1" applyFill="1" applyBorder="1" applyAlignment="1">
      <alignment horizontal="left" vertical="center" wrapText="1" readingOrder="1"/>
    </xf>
    <xf numFmtId="0" fontId="2" fillId="12" borderId="3" xfId="0" applyNumberFormat="1" applyFont="1" applyFill="1" applyBorder="1" applyAlignment="1">
      <alignment horizontal="left" vertical="center" wrapText="1" readingOrder="1"/>
    </xf>
    <xf numFmtId="0" fontId="16" fillId="0" borderId="0" xfId="0" applyNumberFormat="1" applyFont="1" applyFill="1" applyBorder="1" applyAlignment="1">
      <alignment horizontal="left" vertical="center" wrapText="1"/>
    </xf>
    <xf numFmtId="0" fontId="16" fillId="0" borderId="0" xfId="0" applyNumberFormat="1" applyFont="1" applyFill="1" applyBorder="1" applyAlignment="1">
      <alignment horizontal="right" vertical="center" wrapText="1"/>
    </xf>
    <xf numFmtId="0" fontId="2" fillId="4" borderId="24" xfId="0" applyNumberFormat="1" applyFont="1" applyFill="1" applyBorder="1" applyAlignment="1">
      <alignment horizontal="center" vertical="center" wrapText="1" readingOrder="1"/>
    </xf>
    <xf numFmtId="0" fontId="2" fillId="4" borderId="25" xfId="0" applyNumberFormat="1" applyFont="1" applyFill="1" applyBorder="1" applyAlignment="1">
      <alignment horizontal="center" vertical="center" wrapText="1" readingOrder="1"/>
    </xf>
    <xf numFmtId="0" fontId="2" fillId="0" borderId="5" xfId="0" applyNumberFormat="1" applyFont="1" applyFill="1" applyBorder="1" applyAlignment="1">
      <alignment horizontal="center" vertical="center" readingOrder="1"/>
    </xf>
    <xf numFmtId="0" fontId="2" fillId="0" borderId="2" xfId="0" applyNumberFormat="1" applyFont="1" applyFill="1" applyBorder="1" applyAlignment="1">
      <alignment horizontal="center" vertical="center" readingOrder="1"/>
    </xf>
    <xf numFmtId="0" fontId="2" fillId="0" borderId="45" xfId="0" applyNumberFormat="1" applyFont="1" applyFill="1" applyBorder="1" applyAlignment="1">
      <alignment horizontal="left" vertical="top" wrapText="1" readingOrder="1"/>
    </xf>
    <xf numFmtId="0" fontId="2" fillId="0" borderId="38" xfId="0" applyNumberFormat="1" applyFont="1" applyFill="1" applyBorder="1" applyAlignment="1">
      <alignment horizontal="left" vertical="top" wrapText="1" readingOrder="1"/>
    </xf>
    <xf numFmtId="0" fontId="2" fillId="0" borderId="27" xfId="0" applyNumberFormat="1" applyFont="1" applyFill="1" applyBorder="1" applyAlignment="1">
      <alignment horizontal="left" vertical="top" wrapText="1" readingOrder="1"/>
    </xf>
    <xf numFmtId="0" fontId="2" fillId="12" borderId="28" xfId="0" applyNumberFormat="1" applyFont="1" applyFill="1" applyBorder="1" applyAlignment="1">
      <alignment horizontal="left" vertical="center" wrapText="1" readingOrder="1"/>
    </xf>
    <xf numFmtId="0" fontId="2" fillId="12" borderId="29" xfId="0" applyNumberFormat="1" applyFont="1" applyFill="1" applyBorder="1" applyAlignment="1">
      <alignment horizontal="left" vertical="center" wrapText="1" readingOrder="1"/>
    </xf>
    <xf numFmtId="0" fontId="7" fillId="0" borderId="38"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2" fillId="0" borderId="27"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26"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51" xfId="0" applyNumberFormat="1" applyFont="1" applyFill="1" applyBorder="1" applyAlignment="1">
      <alignment horizontal="left" vertical="top" wrapText="1" shrinkToFit="1"/>
    </xf>
    <xf numFmtId="0" fontId="2" fillId="0" borderId="55" xfId="0" applyNumberFormat="1" applyFont="1" applyFill="1" applyBorder="1" applyAlignment="1">
      <alignment horizontal="left" vertical="top" wrapText="1" shrinkToFit="1"/>
    </xf>
    <xf numFmtId="0" fontId="2" fillId="0" borderId="41" xfId="0" applyNumberFormat="1" applyFont="1" applyFill="1" applyBorder="1" applyAlignment="1">
      <alignment horizontal="left" vertical="top" wrapText="1" shrinkToFit="1"/>
    </xf>
    <xf numFmtId="0" fontId="2" fillId="0" borderId="5" xfId="0" applyNumberFormat="1" applyFont="1" applyFill="1" applyBorder="1" applyAlignment="1">
      <alignment horizontal="left" vertical="top" wrapText="1" shrinkToFit="1"/>
    </xf>
    <xf numFmtId="0" fontId="2" fillId="0" borderId="6" xfId="0" applyNumberFormat="1" applyFont="1" applyFill="1" applyBorder="1" applyAlignment="1">
      <alignment horizontal="left" vertical="top" wrapText="1" shrinkToFit="1"/>
    </xf>
    <xf numFmtId="0" fontId="2" fillId="0" borderId="2" xfId="0" applyNumberFormat="1" applyFont="1" applyFill="1" applyBorder="1" applyAlignment="1">
      <alignment horizontal="left" vertical="top" wrapText="1" shrinkToFit="1"/>
    </xf>
    <xf numFmtId="0" fontId="2" fillId="0" borderId="38" xfId="0" applyNumberFormat="1" applyFont="1" applyFill="1" applyBorder="1" applyAlignment="1">
      <alignment horizontal="center" vertical="center" wrapText="1" shrinkToFit="1"/>
    </xf>
    <xf numFmtId="0" fontId="2" fillId="0" borderId="27" xfId="0" applyNumberFormat="1" applyFont="1" applyFill="1" applyBorder="1" applyAlignment="1">
      <alignment horizontal="center" vertical="center" wrapText="1" shrinkToFit="1"/>
    </xf>
    <xf numFmtId="0" fontId="2" fillId="0" borderId="45" xfId="0" applyNumberFormat="1" applyFont="1" applyFill="1" applyBorder="1" applyAlignment="1">
      <alignment horizontal="left" vertical="center" wrapText="1" shrinkToFit="1"/>
    </xf>
    <xf numFmtId="0" fontId="2" fillId="0" borderId="38" xfId="0" applyNumberFormat="1" applyFont="1" applyFill="1" applyBorder="1" applyAlignment="1">
      <alignment horizontal="left" vertical="center" wrapText="1" shrinkToFit="1"/>
    </xf>
    <xf numFmtId="0" fontId="2" fillId="0" borderId="27" xfId="0" applyNumberFormat="1" applyFont="1" applyFill="1" applyBorder="1" applyAlignment="1">
      <alignment horizontal="left" vertical="center" wrapText="1" shrinkToFit="1"/>
    </xf>
    <xf numFmtId="0" fontId="2" fillId="0" borderId="0" xfId="0" applyNumberFormat="1" applyFont="1" applyFill="1" applyBorder="1" applyAlignment="1">
      <alignment horizontal="center" vertical="center" wrapText="1" shrinkToFit="1"/>
    </xf>
    <xf numFmtId="0" fontId="2" fillId="0" borderId="56"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horizontal="center" vertical="center"/>
    </xf>
    <xf numFmtId="0" fontId="2" fillId="0" borderId="55" xfId="0" applyNumberFormat="1" applyFont="1" applyFill="1" applyBorder="1" applyAlignment="1">
      <alignment horizontal="center" vertical="center" wrapText="1" shrinkToFit="1"/>
    </xf>
    <xf numFmtId="0" fontId="2" fillId="0" borderId="52" xfId="0" applyNumberFormat="1" applyFont="1" applyFill="1" applyBorder="1" applyAlignment="1">
      <alignment horizontal="center" vertical="center" wrapText="1" shrinkToFit="1"/>
    </xf>
    <xf numFmtId="0" fontId="2" fillId="0" borderId="6" xfId="0" applyNumberFormat="1" applyFont="1" applyFill="1" applyBorder="1" applyAlignment="1">
      <alignment horizontal="center" vertical="center" wrapText="1" shrinkToFit="1"/>
    </xf>
    <xf numFmtId="0" fontId="2" fillId="0" borderId="53" xfId="0" applyNumberFormat="1" applyFont="1" applyFill="1" applyBorder="1" applyAlignment="1">
      <alignment horizontal="center" vertical="center" wrapText="1" shrinkToFit="1"/>
    </xf>
    <xf numFmtId="0" fontId="2" fillId="0" borderId="7" xfId="0" applyNumberFormat="1" applyFont="1" applyFill="1" applyBorder="1" applyAlignment="1">
      <alignment horizontal="left" vertical="top" wrapText="1" shrinkToFit="1"/>
    </xf>
    <xf numFmtId="0" fontId="2" fillId="0" borderId="8" xfId="0" applyNumberFormat="1" applyFont="1" applyFill="1" applyBorder="1" applyAlignment="1">
      <alignment horizontal="left" vertical="top" wrapText="1" shrinkToFit="1"/>
    </xf>
    <xf numFmtId="0" fontId="2" fillId="0" borderId="9" xfId="0" applyNumberFormat="1" applyFont="1" applyFill="1" applyBorder="1" applyAlignment="1">
      <alignment horizontal="left" vertical="top" wrapText="1" shrinkToFit="1"/>
    </xf>
    <xf numFmtId="0" fontId="2" fillId="0" borderId="18" xfId="0" applyNumberFormat="1" applyFont="1" applyFill="1" applyBorder="1" applyAlignment="1">
      <alignment horizontal="left" vertical="top" wrapText="1" shrinkToFit="1"/>
    </xf>
    <xf numFmtId="0" fontId="2" fillId="0" borderId="10" xfId="0" applyNumberFormat="1" applyFont="1" applyFill="1" applyBorder="1" applyAlignment="1">
      <alignment horizontal="left" vertical="top" wrapText="1" shrinkToFit="1"/>
    </xf>
    <xf numFmtId="0" fontId="2" fillId="0" borderId="17" xfId="0" applyNumberFormat="1" applyFont="1" applyFill="1" applyBorder="1" applyAlignment="1">
      <alignment horizontal="left" vertical="top" wrapText="1" shrinkToFit="1"/>
    </xf>
    <xf numFmtId="0" fontId="0" fillId="0" borderId="0" xfId="0" applyNumberFormat="1" applyFont="1" applyFill="1" applyAlignment="1">
      <alignment horizontal="center" vertical="center"/>
    </xf>
    <xf numFmtId="0" fontId="9" fillId="0" borderId="0" xfId="0" applyNumberFormat="1" applyFont="1" applyAlignment="1">
      <alignment horizontal="center" vertical="center"/>
    </xf>
    <xf numFmtId="0" fontId="2" fillId="0" borderId="6"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49" fontId="2" fillId="0" borderId="45"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2" fillId="0" borderId="5" xfId="0" applyNumberFormat="1" applyFont="1" applyBorder="1" applyAlignment="1">
      <alignment horizontal="left" vertical="center" wrapText="1"/>
    </xf>
    <xf numFmtId="0" fontId="0" fillId="0" borderId="45"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5" fillId="0" borderId="45"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27" xfId="0" applyNumberFormat="1" applyFont="1" applyBorder="1" applyAlignment="1">
      <alignment horizontal="left" vertical="center"/>
    </xf>
    <xf numFmtId="0" fontId="2" fillId="0" borderId="45"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7" borderId="38" xfId="0" applyNumberFormat="1" applyFont="1" applyFill="1" applyBorder="1" applyAlignment="1">
      <alignment horizontal="center" vertical="center"/>
    </xf>
    <xf numFmtId="0" fontId="2" fillId="7" borderId="34"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4" fillId="0" borderId="22" xfId="0" applyNumberFormat="1" applyFont="1" applyFill="1" applyBorder="1" applyAlignment="1">
      <alignment horizontal="right" vertical="center"/>
    </xf>
    <xf numFmtId="0" fontId="4" fillId="0" borderId="6" xfId="0" applyNumberFormat="1" applyFont="1" applyFill="1" applyBorder="1" applyAlignment="1">
      <alignment horizontal="right" vertical="center"/>
    </xf>
    <xf numFmtId="0" fontId="4" fillId="0" borderId="20" xfId="0" applyNumberFormat="1" applyFont="1" applyFill="1" applyBorder="1" applyAlignment="1">
      <alignment horizontal="right" vertical="center"/>
    </xf>
    <xf numFmtId="0" fontId="2" fillId="0" borderId="27" xfId="0" applyNumberFormat="1" applyFont="1" applyFill="1" applyBorder="1" applyAlignment="1">
      <alignment horizontal="center" vertical="center"/>
    </xf>
    <xf numFmtId="0" fontId="2" fillId="0" borderId="11" xfId="0" applyNumberFormat="1" applyFont="1" applyBorder="1" applyAlignment="1">
      <alignment horizontal="left" vertical="center" wrapText="1"/>
    </xf>
    <xf numFmtId="0" fontId="2" fillId="0" borderId="47" xfId="0" applyNumberFormat="1" applyFont="1" applyBorder="1" applyAlignment="1">
      <alignment horizontal="left" vertical="center" wrapText="1"/>
    </xf>
    <xf numFmtId="0" fontId="2" fillId="0" borderId="7"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9" borderId="0" xfId="0" applyNumberFormat="1" applyFont="1" applyFill="1" applyBorder="1" applyAlignment="1">
      <alignment horizontal="center" vertical="center"/>
    </xf>
    <xf numFmtId="0" fontId="2" fillId="9" borderId="13" xfId="0" applyNumberFormat="1" applyFont="1" applyFill="1" applyBorder="1" applyAlignment="1">
      <alignment horizontal="center" vertical="center"/>
    </xf>
    <xf numFmtId="0" fontId="2" fillId="0" borderId="5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62" xfId="0" applyNumberFormat="1" applyFont="1" applyBorder="1" applyAlignment="1">
      <alignment horizontal="left" vertical="center" wrapText="1"/>
    </xf>
    <xf numFmtId="0" fontId="2" fillId="0" borderId="40" xfId="0" applyNumberFormat="1" applyFont="1" applyBorder="1" applyAlignment="1">
      <alignment horizontal="left" vertical="center" wrapText="1"/>
    </xf>
    <xf numFmtId="0" fontId="2" fillId="0" borderId="63" xfId="0" applyNumberFormat="1" applyFont="1" applyBorder="1" applyAlignment="1">
      <alignment horizontal="left" vertical="center" wrapText="1"/>
    </xf>
    <xf numFmtId="0" fontId="0" fillId="3" borderId="64" xfId="0" applyNumberFormat="1" applyFont="1" applyFill="1" applyBorder="1" applyAlignment="1">
      <alignment horizontal="center" vertical="center"/>
    </xf>
    <xf numFmtId="0" fontId="2" fillId="4" borderId="8" xfId="0" applyNumberFormat="1" applyFont="1" applyFill="1" applyBorder="1" applyAlignment="1">
      <alignment horizontal="left" vertical="center" readingOrder="1"/>
    </xf>
    <xf numFmtId="0" fontId="5" fillId="3" borderId="0" xfId="0" applyNumberFormat="1" applyFont="1" applyFill="1" applyAlignment="1">
      <alignment horizontal="left" vertical="center"/>
    </xf>
    <xf numFmtId="0" fontId="5" fillId="3" borderId="13" xfId="0" applyNumberFormat="1" applyFont="1" applyFill="1" applyBorder="1" applyAlignment="1">
      <alignment horizontal="left" vertical="center"/>
    </xf>
    <xf numFmtId="0" fontId="2" fillId="0" borderId="25" xfId="0" applyNumberFormat="1" applyFont="1" applyFill="1" applyBorder="1" applyAlignment="1">
      <alignment horizontal="center" vertical="center" readingOrder="1"/>
    </xf>
    <xf numFmtId="0" fontId="4" fillId="4" borderId="49" xfId="0" applyNumberFormat="1" applyFont="1" applyFill="1" applyBorder="1" applyAlignment="1">
      <alignment horizontal="center" vertical="center" wrapText="1" readingOrder="1"/>
    </xf>
    <xf numFmtId="0" fontId="4" fillId="4" borderId="42" xfId="0" applyNumberFormat="1" applyFont="1" applyFill="1" applyBorder="1" applyAlignment="1">
      <alignment horizontal="center" vertical="center" wrapText="1" readingOrder="1"/>
    </xf>
    <xf numFmtId="0" fontId="4" fillId="0" borderId="2" xfId="0" applyNumberFormat="1" applyFont="1" applyFill="1" applyBorder="1" applyAlignment="1">
      <alignment horizontal="right" vertical="center"/>
    </xf>
    <xf numFmtId="0" fontId="4" fillId="0" borderId="5" xfId="0" applyNumberFormat="1" applyFont="1" applyFill="1" applyBorder="1" applyAlignment="1">
      <alignment horizontal="right" vertical="center"/>
    </xf>
    <xf numFmtId="0" fontId="2" fillId="0" borderId="28"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xf>
    <xf numFmtId="0" fontId="3" fillId="0" borderId="62" xfId="0" applyNumberFormat="1" applyFont="1" applyBorder="1" applyAlignment="1">
      <alignment horizontal="center" vertical="center" shrinkToFit="1"/>
    </xf>
    <xf numFmtId="0" fontId="3" fillId="0" borderId="40" xfId="0" applyNumberFormat="1" applyFont="1" applyBorder="1" applyAlignment="1">
      <alignment horizontal="center" vertical="center" shrinkToFit="1"/>
    </xf>
    <xf numFmtId="0" fontId="3" fillId="0" borderId="63" xfId="0" applyNumberFormat="1" applyFont="1" applyBorder="1" applyAlignment="1">
      <alignment horizontal="center" vertical="center" shrinkToFit="1"/>
    </xf>
    <xf numFmtId="0" fontId="2" fillId="8" borderId="28" xfId="0" applyNumberFormat="1" applyFont="1" applyFill="1" applyBorder="1" applyAlignment="1">
      <alignment horizontal="center" vertical="center"/>
    </xf>
    <xf numFmtId="0" fontId="2" fillId="8" borderId="29" xfId="0" applyNumberFormat="1" applyFont="1" applyFill="1" applyBorder="1" applyAlignment="1">
      <alignment horizontal="center" vertical="center"/>
    </xf>
    <xf numFmtId="0" fontId="2" fillId="8" borderId="31" xfId="0" applyNumberFormat="1" applyFont="1" applyFill="1" applyBorder="1" applyAlignment="1">
      <alignment horizontal="center" vertical="center"/>
    </xf>
    <xf numFmtId="0" fontId="4" fillId="5"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2" fillId="0" borderId="50" xfId="0" applyNumberFormat="1" applyFont="1" applyBorder="1" applyAlignment="1">
      <alignment horizontal="center" vertical="center" shrinkToFit="1"/>
    </xf>
    <xf numFmtId="0" fontId="2" fillId="0" borderId="11" xfId="0" applyNumberFormat="1" applyFont="1" applyBorder="1" applyAlignment="1">
      <alignment horizontal="center" vertical="center" shrinkToFit="1"/>
    </xf>
    <xf numFmtId="0" fontId="2" fillId="0" borderId="47" xfId="0" applyNumberFormat="1" applyFont="1" applyBorder="1" applyAlignment="1">
      <alignment horizontal="center" vertical="center" shrinkToFit="1"/>
    </xf>
    <xf numFmtId="0" fontId="2" fillId="0" borderId="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5" borderId="29" xfId="0" applyNumberFormat="1" applyFont="1" applyFill="1" applyBorder="1" applyAlignment="1">
      <alignment horizontal="center" vertical="center"/>
    </xf>
    <xf numFmtId="0" fontId="2" fillId="5" borderId="31" xfId="0" applyNumberFormat="1" applyFont="1" applyFill="1" applyBorder="1" applyAlignment="1">
      <alignment horizontal="center" vertical="center"/>
    </xf>
    <xf numFmtId="0" fontId="2" fillId="5" borderId="0" xfId="0" applyNumberFormat="1" applyFont="1" applyFill="1" applyBorder="1" applyAlignment="1">
      <alignment horizontal="center" vertical="center"/>
    </xf>
    <xf numFmtId="0" fontId="2" fillId="5" borderId="13" xfId="0" applyNumberFormat="1" applyFont="1" applyFill="1" applyBorder="1" applyAlignment="1">
      <alignment horizontal="center" vertical="center"/>
    </xf>
    <xf numFmtId="0" fontId="4" fillId="8" borderId="22" xfId="0" applyNumberFormat="1" applyFont="1" applyFill="1" applyBorder="1" applyAlignment="1">
      <alignment horizontal="center" vertical="center"/>
    </xf>
    <xf numFmtId="0" fontId="4" fillId="8" borderId="6" xfId="0" applyNumberFormat="1" applyFont="1" applyFill="1" applyBorder="1" applyAlignment="1">
      <alignment horizontal="center" vertical="center"/>
    </xf>
    <xf numFmtId="0" fontId="4" fillId="8" borderId="20" xfId="0" applyNumberFormat="1" applyFont="1" applyFill="1" applyBorder="1" applyAlignment="1">
      <alignment horizontal="center" vertical="center"/>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2" xfId="0" applyNumberFormat="1" applyFont="1" applyBorder="1" applyAlignment="1">
      <alignment horizontal="left" vertical="center"/>
    </xf>
    <xf numFmtId="0" fontId="5" fillId="5" borderId="39" xfId="0" applyNumberFormat="1" applyFont="1" applyFill="1" applyBorder="1" applyAlignment="1">
      <alignment horizontal="center" vertical="center"/>
    </xf>
    <xf numFmtId="0" fontId="5" fillId="5" borderId="38" xfId="0" applyNumberFormat="1" applyFont="1" applyFill="1" applyBorder="1" applyAlignment="1">
      <alignment horizontal="center" vertical="center"/>
    </xf>
    <xf numFmtId="0" fontId="3" fillId="0" borderId="0" xfId="0" applyNumberFormat="1" applyFont="1" applyFill="1" applyAlignment="1">
      <alignment horizontal="left" vertical="top" wrapText="1"/>
    </xf>
    <xf numFmtId="0" fontId="2" fillId="0" borderId="45" xfId="0" applyNumberFormat="1" applyFont="1" applyBorder="1" applyAlignment="1">
      <alignment horizontal="center" vertical="center" wrapText="1"/>
    </xf>
    <xf numFmtId="0" fontId="2" fillId="0" borderId="38"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58" fontId="2" fillId="0" borderId="45" xfId="0" applyNumberFormat="1" applyFont="1" applyFill="1" applyBorder="1" applyAlignment="1">
      <alignment horizontal="center" vertical="center"/>
    </xf>
    <xf numFmtId="58" fontId="2" fillId="0" borderId="38" xfId="0" applyNumberFormat="1" applyFont="1" applyFill="1" applyBorder="1" applyAlignment="1">
      <alignment horizontal="center" vertical="center"/>
    </xf>
    <xf numFmtId="58" fontId="2" fillId="0" borderId="27"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49" xfId="0" applyNumberFormat="1" applyFont="1" applyBorder="1" applyAlignment="1">
      <alignment horizontal="left" vertical="center"/>
    </xf>
    <xf numFmtId="0" fontId="2" fillId="0" borderId="42" xfId="0" applyNumberFormat="1" applyFont="1" applyBorder="1" applyAlignment="1">
      <alignment horizontal="left" vertical="center"/>
    </xf>
    <xf numFmtId="0" fontId="2" fillId="0" borderId="43" xfId="0" applyNumberFormat="1" applyFont="1" applyBorder="1" applyAlignment="1">
      <alignment horizontal="left" vertical="center"/>
    </xf>
    <xf numFmtId="0" fontId="2" fillId="0" borderId="49" xfId="0" applyNumberFormat="1" applyFont="1" applyBorder="1" applyAlignment="1">
      <alignment horizontal="center" vertical="center" shrinkToFit="1"/>
    </xf>
    <xf numFmtId="0" fontId="2" fillId="0" borderId="42" xfId="0" applyNumberFormat="1" applyFont="1" applyBorder="1" applyAlignment="1">
      <alignment horizontal="center" vertical="center" shrinkToFit="1"/>
    </xf>
    <xf numFmtId="0" fontId="2" fillId="0" borderId="43" xfId="0" applyNumberFormat="1" applyFont="1" applyBorder="1" applyAlignment="1">
      <alignment horizontal="center" vertical="center" shrinkToFit="1"/>
    </xf>
    <xf numFmtId="0" fontId="5" fillId="0" borderId="0" xfId="0" applyNumberFormat="1" applyFont="1" applyFill="1" applyAlignment="1">
      <alignment vertical="center"/>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7" xfId="0" applyNumberFormat="1" applyFont="1" applyBorder="1" applyAlignment="1">
      <alignment horizontal="center" vertical="center" shrinkToFit="1"/>
    </xf>
    <xf numFmtId="0" fontId="2" fillId="0" borderId="8" xfId="0" applyNumberFormat="1" applyFont="1" applyBorder="1" applyAlignment="1">
      <alignment horizontal="center" vertical="center" shrinkToFit="1"/>
    </xf>
    <xf numFmtId="0" fontId="2" fillId="0" borderId="9" xfId="0" applyNumberFormat="1" applyFont="1" applyBorder="1" applyAlignment="1">
      <alignment horizontal="center" vertical="center" shrinkToFit="1"/>
    </xf>
    <xf numFmtId="0" fontId="2" fillId="0" borderId="0" xfId="0" applyNumberFormat="1" applyFont="1" applyAlignment="1">
      <alignment horizontal="center" vertical="center"/>
    </xf>
    <xf numFmtId="0" fontId="10" fillId="0" borderId="51" xfId="0" applyNumberFormat="1" applyFont="1" applyBorder="1" applyAlignment="1">
      <alignment horizontal="center" vertical="center"/>
    </xf>
    <xf numFmtId="0" fontId="10" fillId="0" borderId="55" xfId="0" applyNumberFormat="1" applyFont="1" applyBorder="1" applyAlignment="1">
      <alignment horizontal="center" vertical="center"/>
    </xf>
    <xf numFmtId="0" fontId="10" fillId="0" borderId="41"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2" xfId="0" applyNumberFormat="1" applyFont="1" applyBorder="1" applyAlignment="1">
      <alignment horizontal="center" vertical="center"/>
    </xf>
    <xf numFmtId="0" fontId="11" fillId="0" borderId="0" xfId="1"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3" xfId="0" applyNumberFormat="1" applyFont="1" applyBorder="1" applyAlignment="1">
      <alignment horizontal="left"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2" xfId="0" applyNumberFormat="1" applyFont="1" applyBorder="1" applyAlignment="1">
      <alignment horizontal="center" vertical="center"/>
    </xf>
    <xf numFmtId="0" fontId="0" fillId="0" borderId="45" xfId="0" applyNumberFormat="1" applyFont="1" applyFill="1" applyBorder="1" applyAlignment="1">
      <alignment horizontal="left" vertical="center" shrinkToFit="1"/>
    </xf>
    <xf numFmtId="0" fontId="0" fillId="0" borderId="38" xfId="0" applyNumberFormat="1" applyFont="1" applyFill="1" applyBorder="1" applyAlignment="1">
      <alignment horizontal="left" vertical="center" shrinkToFit="1"/>
    </xf>
    <xf numFmtId="0" fontId="0" fillId="0" borderId="27" xfId="0" applyNumberFormat="1" applyFont="1" applyFill="1" applyBorder="1" applyAlignment="1">
      <alignment horizontal="left" vertical="center" shrinkToFit="1"/>
    </xf>
    <xf numFmtId="0" fontId="2" fillId="0" borderId="4"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0" xfId="0" applyNumberFormat="1" applyFont="1" applyBorder="1" applyAlignment="1">
      <alignment horizontal="left" vertical="center"/>
    </xf>
    <xf numFmtId="0" fontId="2" fillId="0" borderId="11" xfId="0" applyNumberFormat="1" applyFont="1" applyBorder="1" applyAlignment="1">
      <alignment horizontal="left" vertical="center"/>
    </xf>
    <xf numFmtId="0" fontId="2" fillId="0" borderId="47" xfId="0" applyNumberFormat="1" applyFont="1" applyBorder="1" applyAlignment="1">
      <alignment horizontal="left" vertical="center"/>
    </xf>
    <xf numFmtId="0" fontId="3" fillId="0" borderId="45"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178" fontId="6" fillId="0" borderId="42" xfId="0" applyNumberFormat="1" applyFont="1" applyBorder="1" applyAlignment="1">
      <alignment horizontal="right" vertical="center"/>
    </xf>
    <xf numFmtId="0" fontId="2" fillId="0" borderId="0" xfId="0" applyNumberFormat="1" applyFont="1" applyFill="1" applyBorder="1" applyAlignment="1">
      <alignment horizontal="left" wrapText="1" readingOrder="1"/>
    </xf>
    <xf numFmtId="0" fontId="2" fillId="4" borderId="6" xfId="0" applyNumberFormat="1" applyFont="1" applyFill="1" applyBorder="1" applyAlignment="1">
      <alignment horizontal="center" readingOrder="1"/>
    </xf>
    <xf numFmtId="0" fontId="2" fillId="0" borderId="5" xfId="0" applyNumberFormat="1" applyFont="1" applyFill="1" applyBorder="1" applyAlignment="1">
      <alignment horizontal="center" vertical="center" wrapText="1" readingOrder="1"/>
    </xf>
    <xf numFmtId="0" fontId="2" fillId="0" borderId="2" xfId="0" applyNumberFormat="1" applyFont="1" applyFill="1" applyBorder="1" applyAlignment="1">
      <alignment horizontal="center" vertical="center" wrapText="1" readingOrder="1"/>
    </xf>
    <xf numFmtId="0" fontId="2" fillId="0" borderId="44" xfId="0" applyNumberFormat="1" applyFont="1" applyFill="1" applyBorder="1" applyAlignment="1">
      <alignment horizontal="center" vertical="top" wrapText="1" readingOrder="1"/>
    </xf>
    <xf numFmtId="0" fontId="3" fillId="4" borderId="6" xfId="0" applyNumberFormat="1" applyFont="1" applyFill="1" applyBorder="1" applyAlignment="1">
      <alignment horizontal="left" wrapText="1" readingOrder="1"/>
    </xf>
    <xf numFmtId="0" fontId="2" fillId="4" borderId="44" xfId="0" applyNumberFormat="1" applyFont="1" applyFill="1" applyBorder="1" applyAlignment="1">
      <alignment horizontal="center" vertical="center" wrapText="1" readingOrder="1"/>
    </xf>
    <xf numFmtId="0" fontId="2" fillId="0" borderId="50" xfId="0" applyNumberFormat="1" applyFont="1" applyFill="1" applyBorder="1" applyAlignment="1">
      <alignment horizontal="left" vertical="top" wrapText="1" readingOrder="1"/>
    </xf>
    <xf numFmtId="0" fontId="2" fillId="0" borderId="11" xfId="0" applyNumberFormat="1" applyFont="1" applyFill="1" applyBorder="1" applyAlignment="1">
      <alignment horizontal="left" vertical="top" wrapText="1" readingOrder="1"/>
    </xf>
    <xf numFmtId="0" fontId="2" fillId="0" borderId="47" xfId="0" applyNumberFormat="1" applyFont="1" applyFill="1" applyBorder="1" applyAlignment="1">
      <alignment horizontal="left" vertical="top" wrapText="1" readingOrder="1"/>
    </xf>
    <xf numFmtId="0" fontId="4" fillId="0" borderId="40" xfId="0" applyNumberFormat="1" applyFont="1" applyFill="1" applyBorder="1" applyAlignment="1">
      <alignment horizontal="center" vertical="center" wrapText="1" readingOrder="1"/>
    </xf>
    <xf numFmtId="0" fontId="2" fillId="4" borderId="61" xfId="0" applyNumberFormat="1" applyFont="1" applyFill="1" applyBorder="1" applyAlignment="1">
      <alignment horizontal="center" vertical="center" wrapText="1" readingOrder="1"/>
    </xf>
    <xf numFmtId="0" fontId="4" fillId="0" borderId="42" xfId="0" applyNumberFormat="1" applyFont="1" applyFill="1" applyBorder="1" applyAlignment="1">
      <alignment horizontal="center" vertical="center" wrapText="1" readingOrder="1"/>
    </xf>
    <xf numFmtId="0" fontId="2" fillId="10" borderId="0" xfId="0" applyNumberFormat="1" applyFont="1" applyFill="1" applyBorder="1" applyAlignment="1">
      <alignment horizontal="left" vertical="center" wrapText="1" readingOrder="1"/>
    </xf>
    <xf numFmtId="0" fontId="2" fillId="11" borderId="0" xfId="0" applyNumberFormat="1" applyFont="1" applyFill="1" applyBorder="1" applyAlignment="1">
      <alignment horizontal="left" vertical="center" wrapText="1" readingOrder="1"/>
    </xf>
    <xf numFmtId="0" fontId="2" fillId="12" borderId="23" xfId="0" applyNumberFormat="1" applyFont="1" applyFill="1" applyBorder="1" applyAlignment="1">
      <alignment horizontal="left" vertical="center" wrapText="1" readingOrder="1"/>
    </xf>
    <xf numFmtId="0" fontId="2" fillId="12" borderId="12" xfId="0" applyNumberFormat="1" applyFont="1" applyFill="1" applyBorder="1" applyAlignment="1">
      <alignment horizontal="left" vertical="center" wrapText="1" readingOrder="1"/>
    </xf>
    <xf numFmtId="0" fontId="2" fillId="12" borderId="32" xfId="0" applyNumberFormat="1" applyFont="1" applyFill="1" applyBorder="1" applyAlignment="1">
      <alignment horizontal="left" vertical="center" wrapText="1" readingOrder="1"/>
    </xf>
    <xf numFmtId="0" fontId="7" fillId="0" borderId="0" xfId="0" applyNumberFormat="1" applyFont="1" applyFill="1" applyAlignment="1">
      <alignment horizontal="center" vertical="center"/>
    </xf>
    <xf numFmtId="0" fontId="2" fillId="12" borderId="21" xfId="0" applyNumberFormat="1" applyFont="1" applyFill="1" applyBorder="1" applyAlignment="1">
      <alignment horizontal="left" vertical="center"/>
    </xf>
    <xf numFmtId="0" fontId="2" fillId="12" borderId="0" xfId="0" applyNumberFormat="1" applyFont="1" applyFill="1" applyBorder="1" applyAlignment="1">
      <alignment horizontal="left" vertical="center"/>
    </xf>
    <xf numFmtId="0" fontId="2" fillId="12" borderId="3" xfId="0" applyNumberFormat="1" applyFont="1" applyFill="1" applyBorder="1" applyAlignment="1">
      <alignment horizontal="left" vertical="center"/>
    </xf>
    <xf numFmtId="0" fontId="2" fillId="12" borderId="14" xfId="0" applyNumberFormat="1" applyFont="1" applyFill="1" applyBorder="1" applyAlignment="1">
      <alignment horizontal="left" vertical="center" wrapText="1" readingOrder="1"/>
    </xf>
    <xf numFmtId="0" fontId="14" fillId="10" borderId="0" xfId="0" applyNumberFormat="1" applyFont="1" applyFill="1" applyAlignment="1">
      <alignment horizontal="left" vertical="center"/>
    </xf>
    <xf numFmtId="0" fontId="14" fillId="0" borderId="4" xfId="0" applyNumberFormat="1" applyFont="1" applyFill="1" applyBorder="1" applyAlignment="1">
      <alignment horizontal="left" vertical="center" wrapText="1" readingOrder="1"/>
    </xf>
    <xf numFmtId="0" fontId="14" fillId="0" borderId="0" xfId="0" applyNumberFormat="1" applyFont="1" applyFill="1" applyBorder="1" applyAlignment="1">
      <alignment horizontal="left" vertical="center" wrapText="1" readingOrder="1"/>
    </xf>
    <xf numFmtId="0" fontId="8" fillId="0" borderId="0" xfId="0" applyNumberFormat="1" applyFont="1" applyFill="1" applyAlignment="1">
      <alignment horizontal="left" vertical="center"/>
    </xf>
    <xf numFmtId="0" fontId="2" fillId="0" borderId="4"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14" fillId="10" borderId="0" xfId="0" quotePrefix="1" applyNumberFormat="1" applyFont="1" applyFill="1" applyAlignment="1">
      <alignment horizontal="left" vertical="center"/>
    </xf>
    <xf numFmtId="0" fontId="2" fillId="0" borderId="4"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19" fillId="3" borderId="65"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17" fillId="0" borderId="4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7" fillId="0" borderId="4" xfId="0" applyNumberFormat="1" applyFont="1" applyFill="1" applyBorder="1" applyAlignment="1">
      <alignment horizontal="left" vertical="center"/>
    </xf>
    <xf numFmtId="0" fontId="17" fillId="0" borderId="0" xfId="0" applyNumberFormat="1" applyFont="1" applyFill="1" applyBorder="1" applyAlignment="1">
      <alignment horizontal="left" vertical="center"/>
    </xf>
    <xf numFmtId="0" fontId="8" fillId="3" borderId="0" xfId="0" applyNumberFormat="1" applyFont="1" applyFill="1" applyBorder="1" applyAlignment="1">
      <alignment horizontal="center" vertical="center" shrinkToFit="1"/>
    </xf>
    <xf numFmtId="0" fontId="7" fillId="3" borderId="0" xfId="0" applyNumberFormat="1" applyFont="1" applyFill="1" applyAlignment="1">
      <alignment horizontal="left" vertical="center"/>
    </xf>
    <xf numFmtId="0" fontId="7" fillId="3" borderId="13" xfId="0" applyNumberFormat="1" applyFont="1" applyFill="1" applyBorder="1" applyAlignment="1">
      <alignment horizontal="left" vertical="center"/>
    </xf>
    <xf numFmtId="0" fontId="17" fillId="0" borderId="7" xfId="0" applyNumberFormat="1" applyFont="1" applyFill="1" applyBorder="1" applyAlignment="1">
      <alignment horizontal="left" vertical="center"/>
    </xf>
    <xf numFmtId="0" fontId="17" fillId="0" borderId="8" xfId="0" applyNumberFormat="1" applyFont="1" applyFill="1" applyBorder="1" applyAlignment="1">
      <alignment horizontal="left" vertical="center"/>
    </xf>
    <xf numFmtId="0" fontId="17" fillId="0" borderId="5" xfId="0" applyNumberFormat="1" applyFont="1" applyFill="1" applyBorder="1" applyAlignment="1">
      <alignment horizontal="left" vertical="center"/>
    </xf>
    <xf numFmtId="0" fontId="17" fillId="0" borderId="6" xfId="0" applyNumberFormat="1" applyFont="1" applyFill="1" applyBorder="1" applyAlignment="1">
      <alignment horizontal="left" vertical="center"/>
    </xf>
    <xf numFmtId="0" fontId="8" fillId="3" borderId="0" xfId="0" applyNumberFormat="1" applyFont="1" applyFill="1" applyAlignment="1">
      <alignment horizontal="left" vertical="center"/>
    </xf>
    <xf numFmtId="0" fontId="8" fillId="3" borderId="13"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7" fillId="0" borderId="0" xfId="0" applyNumberFormat="1" applyFont="1" applyFill="1" applyBorder="1" applyAlignment="1">
      <alignment horizontal="left" vertical="center" wrapText="1"/>
    </xf>
    <xf numFmtId="0" fontId="7" fillId="3" borderId="65" xfId="0" applyNumberFormat="1" applyFont="1" applyFill="1" applyBorder="1" applyAlignment="1">
      <alignment horizontal="center" vertical="center" shrinkToFit="1"/>
    </xf>
    <xf numFmtId="0" fontId="2" fillId="0" borderId="60" xfId="0" applyNumberFormat="1" applyFont="1" applyFill="1" applyBorder="1" applyAlignment="1">
      <alignment horizontal="center" vertical="center" wrapText="1" shrinkToFit="1"/>
    </xf>
    <xf numFmtId="0" fontId="2" fillId="0" borderId="57" xfId="0" applyNumberFormat="1" applyFont="1" applyFill="1" applyBorder="1" applyAlignment="1">
      <alignment horizontal="center" vertical="center" wrapText="1" shrinkToFit="1"/>
    </xf>
    <xf numFmtId="0" fontId="2" fillId="0" borderId="58" xfId="0" applyNumberFormat="1" applyFont="1" applyFill="1" applyBorder="1" applyAlignment="1">
      <alignment horizontal="center" vertical="center" wrapText="1" shrinkToFit="1"/>
    </xf>
    <xf numFmtId="0" fontId="2" fillId="0" borderId="10" xfId="0" applyNumberFormat="1" applyFont="1" applyFill="1" applyBorder="1" applyAlignment="1">
      <alignment horizontal="center" vertical="center" wrapText="1" shrinkToFit="1"/>
    </xf>
    <xf numFmtId="0" fontId="2" fillId="0" borderId="54" xfId="0" applyNumberFormat="1" applyFont="1" applyFill="1" applyBorder="1" applyAlignment="1">
      <alignment horizontal="center" vertical="center" wrapText="1" shrinkToFit="1"/>
    </xf>
    <xf numFmtId="0" fontId="2" fillId="0" borderId="0" xfId="0" applyNumberFormat="1" applyFont="1" applyFill="1" applyAlignment="1">
      <alignment horizontal="left" vertical="top" wrapText="1"/>
    </xf>
    <xf numFmtId="0" fontId="2" fillId="0" borderId="8" xfId="0" applyNumberFormat="1" applyFont="1" applyFill="1" applyBorder="1" applyAlignment="1">
      <alignment horizontal="center" vertical="center" wrapText="1" shrinkToFit="1"/>
    </xf>
    <xf numFmtId="0" fontId="2" fillId="0" borderId="59"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0" borderId="1" xfId="0" applyNumberFormat="1" applyBorder="1" applyAlignment="1">
      <alignment horizontal="center" vertical="center"/>
    </xf>
    <xf numFmtId="0" fontId="0" fillId="0" borderId="25" xfId="0" applyNumberFormat="1" applyBorder="1" applyAlignment="1">
      <alignment horizontal="right" vertical="top"/>
    </xf>
    <xf numFmtId="0" fontId="0" fillId="0" borderId="1" xfId="0" applyNumberFormat="1" applyBorder="1" applyAlignment="1">
      <alignment horizontal="right" vertical="top"/>
    </xf>
  </cellXfs>
  <cellStyles count="2">
    <cellStyle name="ハイパーリンク"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104775</xdr:colOff>
      <xdr:row>8</xdr:row>
      <xdr:rowOff>66675</xdr:rowOff>
    </xdr:from>
    <xdr:to>
      <xdr:col>21</xdr:col>
      <xdr:colOff>142875</xdr:colOff>
      <xdr:row>10</xdr:row>
      <xdr:rowOff>295275</xdr:rowOff>
    </xdr:to>
    <xdr:sp macro="" textlink="">
      <xdr:nvSpPr>
        <xdr:cNvPr id="2" name="左大かっこ 5"/>
        <xdr:cNvSpPr/>
      </xdr:nvSpPr>
      <xdr:spPr>
        <a:xfrm>
          <a:off x="4305300" y="1666875"/>
          <a:ext cx="38100" cy="533400"/>
        </a:xfrm>
        <a:prstGeom prst="leftBracket">
          <a:avLst>
            <a:gd name="adj" fmla="val 8333"/>
          </a:avLst>
        </a:prstGeom>
      </xdr:spPr>
      <xdr:style>
        <a:lnRef idx="1">
          <a:schemeClr val="dk1"/>
        </a:lnRef>
        <a:fillRef idx="0">
          <a:schemeClr val="dk1"/>
        </a:fillRef>
        <a:effectRef idx="0">
          <a:schemeClr val="dk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38</xdr:col>
      <xdr:colOff>657225</xdr:colOff>
      <xdr:row>32</xdr:row>
      <xdr:rowOff>123825</xdr:rowOff>
    </xdr:from>
    <xdr:to>
      <xdr:col>45</xdr:col>
      <xdr:colOff>95250</xdr:colOff>
      <xdr:row>35</xdr:row>
      <xdr:rowOff>85725</xdr:rowOff>
    </xdr:to>
    <xdr:sp macro="" textlink="">
      <xdr:nvSpPr>
        <xdr:cNvPr id="3" name="四角形吹き出し 2"/>
        <xdr:cNvSpPr/>
      </xdr:nvSpPr>
      <xdr:spPr>
        <a:xfrm>
          <a:off x="8248650" y="7162800"/>
          <a:ext cx="2943225" cy="88582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例）取締役１名、課長１名、係長２名</a:t>
          </a:r>
        </a:p>
        <a:p>
          <a:pPr algn="l"/>
          <a:r>
            <a:rPr kumimoji="1" lang="ja-JP" altLang="en-US" sz="1100"/>
            <a:t>部長、課長等の職名を設けていない場合</a:t>
          </a:r>
        </a:p>
        <a:p>
          <a:pPr algn="l"/>
          <a:r>
            <a:rPr kumimoji="1" lang="ja-JP" altLang="en-US" sz="1100"/>
            <a:t>取締役１名、チーフ１名、サブチーフ２名　等で適宜記入してください</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
    <pageSetUpPr fitToPage="1"/>
  </sheetPr>
  <dimension ref="A1:AS372"/>
  <sheetViews>
    <sheetView showZeros="0" tabSelected="1" view="pageBreakPreview" topLeftCell="A145" zoomScaleNormal="100" zoomScaleSheetLayoutView="100" workbookViewId="0">
      <selection activeCell="AV170" sqref="AV170"/>
    </sheetView>
  </sheetViews>
  <sheetFormatPr defaultColWidth="9" defaultRowHeight="12" x14ac:dyDescent="0.15"/>
  <cols>
    <col min="1" max="13" width="2.625" style="24" customWidth="1"/>
    <col min="14" max="14" width="2.5" style="24" customWidth="1"/>
    <col min="15" max="38" width="2.625" style="24" customWidth="1"/>
    <col min="39" max="39" width="9" style="24"/>
    <col min="40" max="43" width="5.625" style="24" customWidth="1"/>
    <col min="44" max="44" width="5.5" style="24" customWidth="1"/>
    <col min="45" max="16384" width="9" style="24"/>
  </cols>
  <sheetData>
    <row r="1" spans="1:38" ht="13.5" customHeight="1" x14ac:dyDescent="0.15">
      <c r="AH1" s="255" t="s">
        <v>260</v>
      </c>
      <c r="AI1" s="255"/>
      <c r="AJ1" s="255"/>
      <c r="AK1" s="255"/>
      <c r="AL1" s="66"/>
    </row>
    <row r="2" spans="1:38" ht="18.75" customHeight="1" x14ac:dyDescent="0.15">
      <c r="B2" s="67" t="s">
        <v>89</v>
      </c>
      <c r="AD2" s="237" t="s">
        <v>138</v>
      </c>
      <c r="AE2" s="238"/>
      <c r="AF2" s="239"/>
      <c r="AG2" s="245"/>
      <c r="AH2" s="246"/>
      <c r="AI2" s="247"/>
      <c r="AJ2" s="244">
        <v>-1</v>
      </c>
      <c r="AK2" s="244"/>
    </row>
    <row r="4" spans="1:38" ht="17.25" x14ac:dyDescent="0.15">
      <c r="H4" s="323" t="s">
        <v>79</v>
      </c>
      <c r="I4" s="323"/>
      <c r="J4" s="323"/>
      <c r="K4" s="323"/>
      <c r="L4" s="323"/>
      <c r="M4" s="323"/>
      <c r="N4" s="323"/>
      <c r="O4" s="323"/>
      <c r="P4" s="323"/>
      <c r="Q4" s="323"/>
      <c r="R4" s="323"/>
      <c r="S4" s="323"/>
      <c r="T4" s="323"/>
      <c r="U4" s="323"/>
      <c r="V4" s="323"/>
      <c r="W4" s="323"/>
      <c r="X4" s="323"/>
      <c r="Y4" s="323"/>
      <c r="Z4" s="323"/>
      <c r="AA4" s="323"/>
      <c r="AB4" s="323"/>
      <c r="AC4" s="323"/>
      <c r="AD4" s="323"/>
      <c r="AE4" s="323"/>
    </row>
    <row r="6" spans="1:38" x14ac:dyDescent="0.15">
      <c r="A6" s="67" t="s">
        <v>120</v>
      </c>
    </row>
    <row r="8" spans="1:38" ht="27" customHeight="1" x14ac:dyDescent="0.15">
      <c r="B8" s="406" t="s">
        <v>116</v>
      </c>
      <c r="C8" s="407"/>
      <c r="D8" s="408"/>
      <c r="E8" s="333"/>
      <c r="F8" s="334"/>
      <c r="G8" s="334"/>
      <c r="H8" s="334"/>
      <c r="I8" s="334"/>
      <c r="J8" s="334"/>
      <c r="K8" s="334"/>
      <c r="L8" s="334"/>
      <c r="M8" s="334"/>
      <c r="N8" s="334"/>
      <c r="O8" s="334"/>
      <c r="P8" s="334"/>
      <c r="Q8" s="334"/>
      <c r="R8" s="334"/>
      <c r="S8" s="334"/>
      <c r="T8" s="334"/>
      <c r="U8" s="334"/>
      <c r="V8" s="334"/>
      <c r="W8" s="334"/>
      <c r="X8" s="335"/>
      <c r="Y8" s="336" t="s">
        <v>99</v>
      </c>
      <c r="Z8" s="337"/>
      <c r="AA8" s="337"/>
      <c r="AB8" s="337"/>
      <c r="AC8" s="337"/>
      <c r="AD8" s="337"/>
      <c r="AE8" s="337"/>
      <c r="AF8" s="338"/>
      <c r="AG8" s="330"/>
      <c r="AH8" s="331"/>
      <c r="AI8" s="331"/>
      <c r="AJ8" s="331"/>
      <c r="AK8" s="332"/>
      <c r="AL8" s="27"/>
    </row>
    <row r="9" spans="1:38" ht="12" customHeight="1" x14ac:dyDescent="0.15">
      <c r="B9" s="420" t="s">
        <v>12</v>
      </c>
      <c r="C9" s="421"/>
      <c r="D9" s="422"/>
      <c r="E9" s="68" t="s">
        <v>115</v>
      </c>
      <c r="F9" s="69"/>
      <c r="G9" s="69"/>
      <c r="H9" s="69"/>
      <c r="I9" s="69"/>
      <c r="J9" s="69"/>
      <c r="K9" s="69"/>
      <c r="L9" s="69"/>
      <c r="M9" s="69"/>
      <c r="N9" s="69"/>
      <c r="O9" s="69"/>
      <c r="P9" s="69"/>
      <c r="Q9" s="69"/>
      <c r="R9" s="69"/>
      <c r="S9" s="69"/>
      <c r="T9" s="69"/>
      <c r="U9" s="69"/>
      <c r="V9" s="69"/>
      <c r="W9" s="70" t="s">
        <v>112</v>
      </c>
      <c r="X9" s="69"/>
      <c r="Y9" s="69"/>
      <c r="Z9" s="69"/>
      <c r="AA9" s="69"/>
      <c r="AB9" s="69"/>
      <c r="AC9" s="69"/>
      <c r="AD9" s="69"/>
      <c r="AE9" s="69"/>
      <c r="AF9" s="69"/>
      <c r="AG9" s="69"/>
      <c r="AH9" s="69"/>
      <c r="AI9" s="69"/>
      <c r="AJ9" s="69"/>
      <c r="AK9" s="71"/>
      <c r="AL9" s="22"/>
    </row>
    <row r="10" spans="1:38" x14ac:dyDescent="0.15">
      <c r="B10" s="451"/>
      <c r="C10" s="452"/>
      <c r="D10" s="453"/>
      <c r="E10" s="72" t="s">
        <v>43</v>
      </c>
      <c r="F10" s="326"/>
      <c r="G10" s="327"/>
      <c r="H10" s="328"/>
      <c r="I10" s="26" t="s">
        <v>60</v>
      </c>
      <c r="J10" s="326"/>
      <c r="K10" s="327"/>
      <c r="L10" s="328"/>
      <c r="M10" s="22"/>
      <c r="N10" s="22"/>
      <c r="O10" s="22"/>
      <c r="P10" s="22"/>
      <c r="Q10" s="22"/>
      <c r="R10" s="22"/>
      <c r="S10" s="22"/>
      <c r="T10" s="22"/>
      <c r="U10" s="22"/>
      <c r="V10" s="22"/>
      <c r="W10" s="22" t="s">
        <v>43</v>
      </c>
      <c r="X10" s="326"/>
      <c r="Y10" s="327"/>
      <c r="Z10" s="328"/>
      <c r="AA10" s="26" t="s">
        <v>60</v>
      </c>
      <c r="AB10" s="326"/>
      <c r="AC10" s="327"/>
      <c r="AD10" s="328"/>
      <c r="AE10" s="22"/>
      <c r="AF10" s="22"/>
      <c r="AG10" s="22"/>
      <c r="AH10" s="22"/>
      <c r="AI10" s="22"/>
      <c r="AJ10" s="22"/>
      <c r="AK10" s="73"/>
      <c r="AL10" s="22"/>
    </row>
    <row r="11" spans="1:38" ht="27" customHeight="1" x14ac:dyDescent="0.15">
      <c r="B11" s="423"/>
      <c r="C11" s="424"/>
      <c r="D11" s="425"/>
      <c r="E11" s="329"/>
      <c r="F11" s="324"/>
      <c r="G11" s="324"/>
      <c r="H11" s="324"/>
      <c r="I11" s="324"/>
      <c r="J11" s="324"/>
      <c r="K11" s="324"/>
      <c r="L11" s="324"/>
      <c r="M11" s="324"/>
      <c r="N11" s="324"/>
      <c r="O11" s="324"/>
      <c r="P11" s="324"/>
      <c r="Q11" s="324"/>
      <c r="R11" s="324"/>
      <c r="S11" s="324"/>
      <c r="T11" s="324"/>
      <c r="U11" s="324"/>
      <c r="V11" s="74"/>
      <c r="W11" s="324"/>
      <c r="X11" s="324"/>
      <c r="Y11" s="324"/>
      <c r="Z11" s="324"/>
      <c r="AA11" s="324"/>
      <c r="AB11" s="324"/>
      <c r="AC11" s="324"/>
      <c r="AD11" s="324"/>
      <c r="AE11" s="324"/>
      <c r="AF11" s="324"/>
      <c r="AG11" s="324"/>
      <c r="AH11" s="324"/>
      <c r="AI11" s="324"/>
      <c r="AJ11" s="324"/>
      <c r="AK11" s="325"/>
      <c r="AL11" s="75"/>
    </row>
    <row r="12" spans="1:38" ht="23.25" customHeight="1" x14ac:dyDescent="0.15">
      <c r="B12" s="336" t="s">
        <v>33</v>
      </c>
      <c r="C12" s="337"/>
      <c r="D12" s="338"/>
      <c r="E12" s="448"/>
      <c r="F12" s="449"/>
      <c r="G12" s="449"/>
      <c r="H12" s="449"/>
      <c r="I12" s="449"/>
      <c r="J12" s="449"/>
      <c r="K12" s="449"/>
      <c r="L12" s="449"/>
      <c r="M12" s="449"/>
      <c r="N12" s="449"/>
      <c r="O12" s="450"/>
      <c r="P12" s="345" t="s">
        <v>113</v>
      </c>
      <c r="Q12" s="346"/>
      <c r="R12" s="346"/>
      <c r="S12" s="346"/>
      <c r="T12" s="351"/>
      <c r="U12" s="409"/>
      <c r="V12" s="410"/>
      <c r="W12" s="410"/>
      <c r="X12" s="410"/>
      <c r="Y12" s="410"/>
      <c r="Z12" s="410"/>
      <c r="AA12" s="411"/>
      <c r="AB12" s="457" t="s">
        <v>95</v>
      </c>
      <c r="AC12" s="458"/>
      <c r="AD12" s="458"/>
      <c r="AE12" s="459"/>
      <c r="AF12" s="259"/>
      <c r="AG12" s="260"/>
      <c r="AH12" s="260"/>
      <c r="AI12" s="260"/>
      <c r="AJ12" s="346" t="s">
        <v>31</v>
      </c>
      <c r="AK12" s="351"/>
      <c r="AL12" s="26"/>
    </row>
    <row r="13" spans="1:38" ht="34.5" customHeight="1" x14ac:dyDescent="0.15">
      <c r="B13" s="406" t="s">
        <v>130</v>
      </c>
      <c r="C13" s="407"/>
      <c r="D13" s="408"/>
      <c r="E13" s="263"/>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5"/>
      <c r="AL13" s="76"/>
    </row>
    <row r="14" spans="1:38" ht="18" customHeight="1" x14ac:dyDescent="0.15">
      <c r="B14" s="442" t="s">
        <v>19</v>
      </c>
      <c r="C14" s="443"/>
      <c r="D14" s="444"/>
      <c r="E14" s="385" t="s">
        <v>88</v>
      </c>
      <c r="F14" s="386"/>
      <c r="G14" s="386"/>
      <c r="H14" s="386"/>
      <c r="I14" s="387"/>
      <c r="J14" s="454"/>
      <c r="K14" s="455"/>
      <c r="L14" s="455"/>
      <c r="M14" s="455"/>
      <c r="N14" s="455"/>
      <c r="O14" s="455"/>
      <c r="P14" s="455"/>
      <c r="Q14" s="455"/>
      <c r="R14" s="455"/>
      <c r="S14" s="455"/>
      <c r="T14" s="456"/>
      <c r="U14" s="358" t="s">
        <v>143</v>
      </c>
      <c r="V14" s="359"/>
      <c r="W14" s="359"/>
      <c r="X14" s="360"/>
      <c r="Y14" s="352"/>
      <c r="Z14" s="352"/>
      <c r="AA14" s="352"/>
      <c r="AB14" s="352"/>
      <c r="AC14" s="352"/>
      <c r="AD14" s="352"/>
      <c r="AE14" s="352"/>
      <c r="AF14" s="352"/>
      <c r="AG14" s="352"/>
      <c r="AH14" s="352"/>
      <c r="AI14" s="352"/>
      <c r="AJ14" s="352"/>
      <c r="AK14" s="353"/>
      <c r="AL14" s="75"/>
    </row>
    <row r="15" spans="1:38" ht="18" customHeight="1" x14ac:dyDescent="0.15">
      <c r="B15" s="445"/>
      <c r="C15" s="446"/>
      <c r="D15" s="447"/>
      <c r="E15" s="416" t="s">
        <v>92</v>
      </c>
      <c r="F15" s="417"/>
      <c r="G15" s="417"/>
      <c r="H15" s="417"/>
      <c r="I15" s="418"/>
      <c r="J15" s="400"/>
      <c r="K15" s="401"/>
      <c r="L15" s="401"/>
      <c r="M15" s="401"/>
      <c r="N15" s="401"/>
      <c r="O15" s="401"/>
      <c r="P15" s="401"/>
      <c r="Q15" s="401"/>
      <c r="R15" s="401"/>
      <c r="S15" s="401"/>
      <c r="T15" s="402"/>
      <c r="U15" s="377" t="s">
        <v>98</v>
      </c>
      <c r="V15" s="378"/>
      <c r="W15" s="378"/>
      <c r="X15" s="379"/>
      <c r="Y15" s="361"/>
      <c r="Z15" s="362"/>
      <c r="AA15" s="362"/>
      <c r="AB15" s="362"/>
      <c r="AC15" s="362"/>
      <c r="AD15" s="362"/>
      <c r="AE15" s="362"/>
      <c r="AF15" s="362"/>
      <c r="AG15" s="362"/>
      <c r="AH15" s="362"/>
      <c r="AI15" s="362"/>
      <c r="AJ15" s="362"/>
      <c r="AK15" s="363"/>
      <c r="AL15" s="75"/>
    </row>
    <row r="16" spans="1:38" ht="18" customHeight="1" x14ac:dyDescent="0.15">
      <c r="B16" s="420" t="s">
        <v>52</v>
      </c>
      <c r="C16" s="421"/>
      <c r="D16" s="422"/>
      <c r="E16" s="426" t="s">
        <v>93</v>
      </c>
      <c r="F16" s="427"/>
      <c r="G16" s="427"/>
      <c r="H16" s="427"/>
      <c r="I16" s="428"/>
      <c r="J16" s="439"/>
      <c r="K16" s="440"/>
      <c r="L16" s="440"/>
      <c r="M16" s="440"/>
      <c r="N16" s="440"/>
      <c r="O16" s="440"/>
      <c r="P16" s="440"/>
      <c r="Q16" s="440"/>
      <c r="R16" s="440"/>
      <c r="S16" s="440"/>
      <c r="T16" s="441"/>
      <c r="U16" s="430" t="s">
        <v>104</v>
      </c>
      <c r="V16" s="431"/>
      <c r="W16" s="431"/>
      <c r="X16" s="432"/>
      <c r="Y16" s="436"/>
      <c r="Z16" s="437"/>
      <c r="AA16" s="437"/>
      <c r="AB16" s="437"/>
      <c r="AC16" s="437"/>
      <c r="AD16" s="437"/>
      <c r="AE16" s="437"/>
      <c r="AF16" s="437"/>
      <c r="AG16" s="437"/>
      <c r="AH16" s="437"/>
      <c r="AI16" s="437"/>
      <c r="AJ16" s="437"/>
      <c r="AK16" s="438"/>
      <c r="AL16" s="75"/>
    </row>
    <row r="17" spans="1:38" ht="18" customHeight="1" x14ac:dyDescent="0.15">
      <c r="B17" s="423"/>
      <c r="C17" s="424"/>
      <c r="D17" s="425"/>
      <c r="E17" s="416" t="s">
        <v>92</v>
      </c>
      <c r="F17" s="417"/>
      <c r="G17" s="417"/>
      <c r="H17" s="417"/>
      <c r="I17" s="418"/>
      <c r="J17" s="413"/>
      <c r="K17" s="414"/>
      <c r="L17" s="414"/>
      <c r="M17" s="414"/>
      <c r="N17" s="414"/>
      <c r="O17" s="414"/>
      <c r="P17" s="414"/>
      <c r="Q17" s="414"/>
      <c r="R17" s="414"/>
      <c r="S17" s="414"/>
      <c r="T17" s="415"/>
      <c r="U17" s="433"/>
      <c r="V17" s="434"/>
      <c r="W17" s="434"/>
      <c r="X17" s="435"/>
      <c r="Y17" s="324"/>
      <c r="Z17" s="324"/>
      <c r="AA17" s="324"/>
      <c r="AB17" s="324"/>
      <c r="AC17" s="324"/>
      <c r="AD17" s="324"/>
      <c r="AE17" s="324"/>
      <c r="AF17" s="324"/>
      <c r="AG17" s="324"/>
      <c r="AH17" s="324"/>
      <c r="AI17" s="324"/>
      <c r="AJ17" s="324"/>
      <c r="AK17" s="325"/>
      <c r="AL17" s="75"/>
    </row>
    <row r="19" spans="1:38" x14ac:dyDescent="0.15">
      <c r="A19" s="419" t="s">
        <v>94</v>
      </c>
      <c r="B19" s="419"/>
      <c r="C19" s="419"/>
      <c r="D19" s="419"/>
      <c r="E19" s="419"/>
      <c r="F19" s="419"/>
      <c r="G19" s="419"/>
      <c r="H19" s="419"/>
      <c r="I19" s="77" t="s">
        <v>21</v>
      </c>
      <c r="J19" s="412"/>
      <c r="K19" s="412"/>
      <c r="L19" s="78"/>
      <c r="M19" s="78" t="s">
        <v>22</v>
      </c>
      <c r="N19" s="78"/>
      <c r="O19" s="78" t="s">
        <v>36</v>
      </c>
      <c r="P19" s="78"/>
      <c r="Q19" s="78" t="s">
        <v>40</v>
      </c>
      <c r="R19" s="429" t="s">
        <v>37</v>
      </c>
      <c r="S19" s="429"/>
      <c r="T19" s="24" t="s">
        <v>39</v>
      </c>
    </row>
    <row r="21" spans="1:38" ht="16.5" customHeight="1" x14ac:dyDescent="0.15">
      <c r="A21" s="22"/>
      <c r="B21" s="373" t="s">
        <v>68</v>
      </c>
      <c r="C21" s="380" t="s">
        <v>16</v>
      </c>
      <c r="D21" s="381"/>
      <c r="E21" s="381"/>
      <c r="F21" s="381"/>
      <c r="G21" s="382"/>
      <c r="H21" s="79"/>
      <c r="I21" s="79"/>
      <c r="J21" s="79"/>
      <c r="K21" s="79"/>
      <c r="L21" s="79"/>
      <c r="M21" s="393" t="s">
        <v>20</v>
      </c>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4"/>
      <c r="AL21" s="26"/>
    </row>
    <row r="22" spans="1:38" ht="7.5" customHeight="1" x14ac:dyDescent="0.15">
      <c r="A22" s="22"/>
      <c r="B22" s="374"/>
      <c r="C22" s="389" t="s">
        <v>26</v>
      </c>
      <c r="D22" s="341"/>
      <c r="E22" s="341"/>
      <c r="F22" s="341"/>
      <c r="G22" s="390"/>
      <c r="H22" s="341" t="s">
        <v>127</v>
      </c>
      <c r="I22" s="341"/>
      <c r="J22" s="341"/>
      <c r="K22" s="341"/>
      <c r="L22" s="342"/>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6"/>
      <c r="AL22" s="26"/>
    </row>
    <row r="23" spans="1:38" ht="7.5" customHeight="1" x14ac:dyDescent="0.15">
      <c r="A23" s="22"/>
      <c r="B23" s="374"/>
      <c r="C23" s="391"/>
      <c r="D23" s="311"/>
      <c r="E23" s="311"/>
      <c r="F23" s="311"/>
      <c r="G23" s="392"/>
      <c r="H23" s="311"/>
      <c r="I23" s="311"/>
      <c r="J23" s="311"/>
      <c r="K23" s="311"/>
      <c r="L23" s="388"/>
      <c r="M23" s="341" t="s">
        <v>35</v>
      </c>
      <c r="N23" s="341"/>
      <c r="O23" s="341"/>
      <c r="P23" s="341"/>
      <c r="Q23" s="341"/>
      <c r="R23" s="341"/>
      <c r="S23" s="341"/>
      <c r="T23" s="341"/>
      <c r="U23" s="341"/>
      <c r="V23" s="342"/>
      <c r="W23" s="354" t="s">
        <v>141</v>
      </c>
      <c r="X23" s="341"/>
      <c r="Y23" s="341"/>
      <c r="Z23" s="341"/>
      <c r="AA23" s="342"/>
      <c r="AB23" s="356"/>
      <c r="AC23" s="356"/>
      <c r="AD23" s="356"/>
      <c r="AE23" s="356"/>
      <c r="AF23" s="356"/>
      <c r="AG23" s="356"/>
      <c r="AH23" s="356"/>
      <c r="AI23" s="356"/>
      <c r="AJ23" s="356"/>
      <c r="AK23" s="357"/>
      <c r="AL23" s="22"/>
    </row>
    <row r="24" spans="1:38" ht="12" customHeight="1" x14ac:dyDescent="0.15">
      <c r="A24" s="22"/>
      <c r="B24" s="374"/>
      <c r="C24" s="391"/>
      <c r="D24" s="311"/>
      <c r="E24" s="311"/>
      <c r="F24" s="311"/>
      <c r="G24" s="392"/>
      <c r="H24" s="311"/>
      <c r="I24" s="311"/>
      <c r="J24" s="311"/>
      <c r="K24" s="311"/>
      <c r="L24" s="388"/>
      <c r="M24" s="343"/>
      <c r="N24" s="343"/>
      <c r="O24" s="343"/>
      <c r="P24" s="343"/>
      <c r="Q24" s="343"/>
      <c r="R24" s="343"/>
      <c r="S24" s="343"/>
      <c r="T24" s="343"/>
      <c r="U24" s="343"/>
      <c r="V24" s="344"/>
      <c r="W24" s="355"/>
      <c r="X24" s="343"/>
      <c r="Y24" s="343"/>
      <c r="Z24" s="343"/>
      <c r="AA24" s="344"/>
      <c r="AB24" s="339" t="s">
        <v>10</v>
      </c>
      <c r="AC24" s="339"/>
      <c r="AD24" s="339"/>
      <c r="AE24" s="339"/>
      <c r="AF24" s="339"/>
      <c r="AG24" s="339"/>
      <c r="AH24" s="339"/>
      <c r="AI24" s="339"/>
      <c r="AJ24" s="339"/>
      <c r="AK24" s="340"/>
      <c r="AL24" s="22"/>
    </row>
    <row r="25" spans="1:38" ht="17.25" customHeight="1" x14ac:dyDescent="0.15">
      <c r="A25" s="80"/>
      <c r="B25" s="374"/>
      <c r="C25" s="397" t="s">
        <v>105</v>
      </c>
      <c r="D25" s="398"/>
      <c r="E25" s="398"/>
      <c r="F25" s="398"/>
      <c r="G25" s="399"/>
      <c r="H25" s="383" t="s">
        <v>123</v>
      </c>
      <c r="I25" s="383"/>
      <c r="J25" s="383"/>
      <c r="K25" s="383"/>
      <c r="L25" s="384"/>
      <c r="M25" s="337" t="s">
        <v>32</v>
      </c>
      <c r="N25" s="337"/>
      <c r="O25" s="337"/>
      <c r="P25" s="337"/>
      <c r="Q25" s="338"/>
      <c r="R25" s="345" t="s">
        <v>121</v>
      </c>
      <c r="S25" s="346"/>
      <c r="T25" s="346"/>
      <c r="U25" s="346"/>
      <c r="V25" s="351"/>
      <c r="W25" s="336" t="s">
        <v>32</v>
      </c>
      <c r="X25" s="337"/>
      <c r="Y25" s="337"/>
      <c r="Z25" s="337"/>
      <c r="AA25" s="338"/>
      <c r="AB25" s="345" t="s">
        <v>122</v>
      </c>
      <c r="AC25" s="346"/>
      <c r="AD25" s="346"/>
      <c r="AE25" s="346"/>
      <c r="AF25" s="351"/>
      <c r="AG25" s="345" t="s">
        <v>125</v>
      </c>
      <c r="AH25" s="346"/>
      <c r="AI25" s="346"/>
      <c r="AJ25" s="346"/>
      <c r="AK25" s="347"/>
      <c r="AL25" s="81"/>
    </row>
    <row r="26" spans="1:38" ht="16.5" customHeight="1" x14ac:dyDescent="0.15">
      <c r="A26" s="80"/>
      <c r="B26" s="375"/>
      <c r="C26" s="348" t="s">
        <v>55</v>
      </c>
      <c r="D26" s="349"/>
      <c r="E26" s="349"/>
      <c r="F26" s="349"/>
      <c r="G26" s="350"/>
      <c r="H26" s="349" t="s">
        <v>55</v>
      </c>
      <c r="I26" s="349"/>
      <c r="J26" s="349"/>
      <c r="K26" s="349"/>
      <c r="L26" s="371"/>
      <c r="M26" s="372" t="s">
        <v>55</v>
      </c>
      <c r="N26" s="349"/>
      <c r="O26" s="349"/>
      <c r="P26" s="349"/>
      <c r="Q26" s="371"/>
      <c r="R26" s="372" t="s">
        <v>45</v>
      </c>
      <c r="S26" s="349"/>
      <c r="T26" s="349"/>
      <c r="U26" s="349"/>
      <c r="V26" s="349"/>
      <c r="W26" s="372" t="s">
        <v>55</v>
      </c>
      <c r="X26" s="349"/>
      <c r="Y26" s="349"/>
      <c r="Z26" s="349"/>
      <c r="AA26" s="371"/>
      <c r="AB26" s="372" t="s">
        <v>55</v>
      </c>
      <c r="AC26" s="349"/>
      <c r="AD26" s="349"/>
      <c r="AE26" s="349"/>
      <c r="AF26" s="371"/>
      <c r="AG26" s="349" t="s">
        <v>55</v>
      </c>
      <c r="AH26" s="349"/>
      <c r="AI26" s="349"/>
      <c r="AJ26" s="349"/>
      <c r="AK26" s="350"/>
      <c r="AL26" s="82"/>
    </row>
    <row r="27" spans="1:38" ht="24" customHeight="1" x14ac:dyDescent="0.15">
      <c r="A27" s="22"/>
      <c r="B27" s="83" t="s">
        <v>24</v>
      </c>
      <c r="C27" s="37"/>
      <c r="D27" s="376"/>
      <c r="E27" s="376"/>
      <c r="F27" s="376"/>
      <c r="G27" s="38"/>
      <c r="H27" s="42"/>
      <c r="I27" s="404">
        <f>N27+X27</f>
        <v>0</v>
      </c>
      <c r="J27" s="404"/>
      <c r="K27" s="404"/>
      <c r="L27" s="36"/>
      <c r="M27" s="84"/>
      <c r="N27" s="376"/>
      <c r="O27" s="376"/>
      <c r="P27" s="376"/>
      <c r="Q27" s="85"/>
      <c r="R27" s="86"/>
      <c r="S27" s="376"/>
      <c r="T27" s="376"/>
      <c r="U27" s="376"/>
      <c r="V27" s="85"/>
      <c r="W27" s="84"/>
      <c r="X27" s="376"/>
      <c r="Y27" s="376"/>
      <c r="Z27" s="376"/>
      <c r="AA27" s="87"/>
      <c r="AB27" s="86"/>
      <c r="AC27" s="376"/>
      <c r="AD27" s="376"/>
      <c r="AE27" s="376"/>
      <c r="AF27" s="85"/>
      <c r="AG27" s="88"/>
      <c r="AH27" s="376"/>
      <c r="AI27" s="376"/>
      <c r="AJ27" s="376"/>
      <c r="AK27" s="89"/>
      <c r="AL27" s="82"/>
    </row>
    <row r="28" spans="1:38" ht="24" customHeight="1" x14ac:dyDescent="0.15">
      <c r="A28" s="22"/>
      <c r="B28" s="83" t="s">
        <v>18</v>
      </c>
      <c r="C28" s="37"/>
      <c r="D28" s="376"/>
      <c r="E28" s="376"/>
      <c r="F28" s="376"/>
      <c r="G28" s="38"/>
      <c r="H28" s="42"/>
      <c r="I28" s="404">
        <f>N28+X28</f>
        <v>0</v>
      </c>
      <c r="J28" s="404"/>
      <c r="K28" s="404"/>
      <c r="L28" s="36"/>
      <c r="M28" s="84"/>
      <c r="N28" s="376"/>
      <c r="O28" s="376"/>
      <c r="P28" s="376"/>
      <c r="Q28" s="85"/>
      <c r="R28" s="86"/>
      <c r="S28" s="376"/>
      <c r="T28" s="376"/>
      <c r="U28" s="376"/>
      <c r="V28" s="85"/>
      <c r="W28" s="84"/>
      <c r="X28" s="376"/>
      <c r="Y28" s="376"/>
      <c r="Z28" s="376"/>
      <c r="AA28" s="87"/>
      <c r="AB28" s="86"/>
      <c r="AC28" s="376"/>
      <c r="AD28" s="376"/>
      <c r="AE28" s="376"/>
      <c r="AF28" s="85"/>
      <c r="AG28" s="88"/>
      <c r="AH28" s="376"/>
      <c r="AI28" s="376"/>
      <c r="AJ28" s="376"/>
      <c r="AK28" s="89"/>
      <c r="AL28" s="82"/>
    </row>
    <row r="29" spans="1:38" ht="24" customHeight="1" thickBot="1" x14ac:dyDescent="0.2">
      <c r="A29" s="22"/>
      <c r="B29" s="90" t="s">
        <v>28</v>
      </c>
      <c r="C29" s="39"/>
      <c r="D29" s="274">
        <f>SUM(D27:D28)</f>
        <v>0</v>
      </c>
      <c r="E29" s="274"/>
      <c r="F29" s="274"/>
      <c r="G29" s="40"/>
      <c r="H29" s="43"/>
      <c r="I29" s="403">
        <f>SUM(I27:I28)</f>
        <v>0</v>
      </c>
      <c r="J29" s="403"/>
      <c r="K29" s="403"/>
      <c r="L29" s="41"/>
      <c r="M29" s="91"/>
      <c r="N29" s="274">
        <f>SUM(N27:N28)</f>
        <v>0</v>
      </c>
      <c r="O29" s="274"/>
      <c r="P29" s="274"/>
      <c r="Q29" s="92"/>
      <c r="R29" s="93"/>
      <c r="S29" s="274" t="str">
        <f>IF(N29=0,"",ROUNDDOWN(((N27*S27)+(N28*S28))/N29,1))</f>
        <v/>
      </c>
      <c r="T29" s="274"/>
      <c r="U29" s="274"/>
      <c r="V29" s="94"/>
      <c r="W29" s="91"/>
      <c r="X29" s="274">
        <f>SUM(X27:X28)</f>
        <v>0</v>
      </c>
      <c r="Y29" s="274"/>
      <c r="Z29" s="274"/>
      <c r="AA29" s="95"/>
      <c r="AB29" s="93"/>
      <c r="AC29" s="274">
        <f>SUM(AC27:AC28)</f>
        <v>0</v>
      </c>
      <c r="AD29" s="274"/>
      <c r="AE29" s="274"/>
      <c r="AF29" s="94"/>
      <c r="AG29" s="96"/>
      <c r="AH29" s="274">
        <f>SUM(AH27:AH28)</f>
        <v>0</v>
      </c>
      <c r="AI29" s="274"/>
      <c r="AJ29" s="274"/>
      <c r="AK29" s="97"/>
      <c r="AL29" s="22"/>
    </row>
    <row r="30" spans="1:38" ht="9" customHeight="1" x14ac:dyDescent="0.15"/>
    <row r="31" spans="1:38" ht="25.5" customHeight="1" x14ac:dyDescent="0.15">
      <c r="B31" s="44" t="s">
        <v>46</v>
      </c>
      <c r="C31" s="405" t="s">
        <v>84</v>
      </c>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row>
    <row r="32" spans="1:38" ht="29.25" customHeight="1" x14ac:dyDescent="0.15">
      <c r="C32" s="273" t="s">
        <v>83</v>
      </c>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8" ht="29.25" customHeight="1" x14ac:dyDescent="0.15">
      <c r="C33" s="273" t="s">
        <v>81</v>
      </c>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row>
    <row r="34" spans="1:38" ht="16.5" customHeight="1" x14ac:dyDescent="0.15">
      <c r="A34" s="21"/>
      <c r="B34" s="45" t="s">
        <v>46</v>
      </c>
      <c r="C34" s="45" t="s">
        <v>109</v>
      </c>
      <c r="D34" s="45"/>
      <c r="E34" s="45"/>
      <c r="F34" s="45"/>
      <c r="G34" s="45"/>
      <c r="H34" s="45"/>
      <c r="I34" s="45"/>
      <c r="J34" s="45"/>
      <c r="K34" s="46"/>
      <c r="L34" s="462" t="s">
        <v>128</v>
      </c>
      <c r="M34" s="462"/>
      <c r="N34" s="462"/>
      <c r="O34" s="462"/>
      <c r="P34" s="466" t="s">
        <v>2</v>
      </c>
      <c r="Q34" s="466"/>
      <c r="R34" s="466"/>
      <c r="S34" s="466"/>
      <c r="T34" s="466"/>
      <c r="U34" s="466"/>
      <c r="V34" s="466"/>
      <c r="W34" s="466"/>
      <c r="X34" s="466"/>
    </row>
    <row r="35" spans="1:38" ht="27" customHeight="1" thickBot="1" x14ac:dyDescent="0.2">
      <c r="A35" s="21"/>
      <c r="B35" s="467" t="s">
        <v>68</v>
      </c>
      <c r="C35" s="467"/>
      <c r="D35" s="258" t="s">
        <v>62</v>
      </c>
      <c r="E35" s="258"/>
      <c r="F35" s="258" t="s">
        <v>75</v>
      </c>
      <c r="G35" s="258"/>
      <c r="H35" s="258" t="s">
        <v>74</v>
      </c>
      <c r="I35" s="258"/>
      <c r="J35" s="258" t="s">
        <v>41</v>
      </c>
      <c r="K35" s="258"/>
      <c r="L35" s="257" t="s">
        <v>29</v>
      </c>
      <c r="M35" s="258"/>
      <c r="N35" s="465" t="s">
        <v>137</v>
      </c>
      <c r="O35" s="465"/>
      <c r="P35" s="468"/>
      <c r="Q35" s="469"/>
      <c r="R35" s="469"/>
      <c r="S35" s="469"/>
      <c r="T35" s="469"/>
      <c r="U35" s="469"/>
      <c r="V35" s="469"/>
      <c r="W35" s="469"/>
      <c r="X35" s="469"/>
      <c r="Y35" s="469"/>
      <c r="Z35" s="469"/>
      <c r="AA35" s="469"/>
      <c r="AB35" s="469"/>
      <c r="AC35" s="469"/>
      <c r="AD35" s="469"/>
      <c r="AE35" s="469"/>
      <c r="AF35" s="469"/>
      <c r="AG35" s="469"/>
      <c r="AH35" s="469"/>
      <c r="AI35" s="469"/>
      <c r="AJ35" s="469"/>
      <c r="AK35" s="470"/>
    </row>
    <row r="36" spans="1:38" ht="15.75" customHeight="1" thickTop="1" x14ac:dyDescent="0.15">
      <c r="A36" s="21"/>
      <c r="B36" s="280" t="s">
        <v>24</v>
      </c>
      <c r="C36" s="64" t="s">
        <v>17</v>
      </c>
      <c r="D36" s="282"/>
      <c r="E36" s="283"/>
      <c r="F36" s="282"/>
      <c r="G36" s="283"/>
      <c r="H36" s="282"/>
      <c r="I36" s="283"/>
      <c r="J36" s="282"/>
      <c r="K36" s="283"/>
      <c r="L36" s="463"/>
      <c r="M36" s="464"/>
      <c r="N36" s="463"/>
      <c r="O36" s="464"/>
      <c r="P36" s="269" t="s">
        <v>1</v>
      </c>
      <c r="Q36" s="270"/>
      <c r="R36" s="270"/>
      <c r="S36" s="270"/>
      <c r="T36" s="270"/>
      <c r="U36" s="270"/>
      <c r="V36" s="270"/>
      <c r="W36" s="271" t="s">
        <v>147</v>
      </c>
      <c r="X36" s="271"/>
      <c r="Y36" s="271"/>
      <c r="Z36" s="271"/>
      <c r="AA36" s="272" t="e">
        <f>(D28+I28)/(D29+I29)*100</f>
        <v>#DIV/0!</v>
      </c>
      <c r="AB36" s="272"/>
      <c r="AC36" s="47" t="s">
        <v>23</v>
      </c>
      <c r="AD36" s="48"/>
      <c r="AE36" s="471" t="s">
        <v>110</v>
      </c>
      <c r="AF36" s="471"/>
      <c r="AG36" s="471"/>
      <c r="AH36" s="471"/>
      <c r="AI36" s="272" t="e">
        <f>I28/I29*100</f>
        <v>#DIV/0!</v>
      </c>
      <c r="AJ36" s="272"/>
      <c r="AK36" s="49" t="s">
        <v>23</v>
      </c>
    </row>
    <row r="37" spans="1:38" ht="15.75" customHeight="1" x14ac:dyDescent="0.15">
      <c r="A37" s="21"/>
      <c r="B37" s="280"/>
      <c r="C37" s="50" t="s">
        <v>42</v>
      </c>
      <c r="D37" s="261"/>
      <c r="E37" s="262"/>
      <c r="F37" s="261"/>
      <c r="G37" s="262"/>
      <c r="H37" s="261"/>
      <c r="I37" s="262"/>
      <c r="J37" s="261"/>
      <c r="K37" s="262"/>
      <c r="L37" s="267"/>
      <c r="M37" s="268"/>
      <c r="N37" s="256"/>
      <c r="O37" s="256"/>
      <c r="P37" s="369" t="s">
        <v>8</v>
      </c>
      <c r="Q37" s="370"/>
      <c r="R37" s="370"/>
      <c r="S37" s="370"/>
      <c r="T37" s="370"/>
      <c r="U37" s="370"/>
      <c r="V37" s="370"/>
      <c r="W37" s="51"/>
      <c r="X37" s="370" t="s">
        <v>147</v>
      </c>
      <c r="Y37" s="370"/>
      <c r="Z37" s="370"/>
      <c r="AA37" s="460" t="e">
        <f>(D28+AC28+AH28)/(D29+AC29+AH29)*100</f>
        <v>#DIV/0!</v>
      </c>
      <c r="AB37" s="460"/>
      <c r="AC37" s="52" t="s">
        <v>23</v>
      </c>
      <c r="AD37" s="53"/>
      <c r="AE37" s="473" t="s">
        <v>110</v>
      </c>
      <c r="AF37" s="473"/>
      <c r="AG37" s="473"/>
      <c r="AH37" s="473"/>
      <c r="AI37" s="460" t="e">
        <f>(AC28+AH28)/(AC29+AH29)*100</f>
        <v>#DIV/0!</v>
      </c>
      <c r="AJ37" s="460"/>
      <c r="AK37" s="54" t="s">
        <v>23</v>
      </c>
    </row>
    <row r="38" spans="1:38" ht="15.75" customHeight="1" thickBot="1" x14ac:dyDescent="0.2">
      <c r="A38" s="21"/>
      <c r="B38" s="472"/>
      <c r="C38" s="55" t="s">
        <v>48</v>
      </c>
      <c r="D38" s="258"/>
      <c r="E38" s="258"/>
      <c r="F38" s="258"/>
      <c r="G38" s="258"/>
      <c r="H38" s="258"/>
      <c r="I38" s="258"/>
      <c r="J38" s="258"/>
      <c r="K38" s="258"/>
      <c r="L38" s="258"/>
      <c r="M38" s="258"/>
      <c r="N38" s="258"/>
      <c r="O38" s="258"/>
      <c r="P38" s="461" t="s">
        <v>85</v>
      </c>
      <c r="Q38" s="461"/>
      <c r="R38" s="461"/>
      <c r="S38" s="461"/>
      <c r="T38" s="461"/>
      <c r="U38" s="461"/>
      <c r="V38" s="461"/>
      <c r="W38" s="461"/>
      <c r="X38" s="461"/>
      <c r="Y38" s="461"/>
      <c r="Z38" s="461"/>
      <c r="AA38" s="461"/>
      <c r="AB38" s="461"/>
      <c r="AC38" s="461"/>
      <c r="AD38" s="461"/>
      <c r="AE38" s="461"/>
      <c r="AF38" s="461"/>
      <c r="AG38" s="461"/>
      <c r="AH38" s="461"/>
      <c r="AI38" s="461"/>
      <c r="AJ38" s="461"/>
      <c r="AK38" s="6"/>
    </row>
    <row r="39" spans="1:38" ht="15.75" customHeight="1" thickTop="1" x14ac:dyDescent="0.15">
      <c r="A39" s="21"/>
      <c r="B39" s="280" t="s">
        <v>18</v>
      </c>
      <c r="C39" s="56" t="s">
        <v>17</v>
      </c>
      <c r="D39" s="282"/>
      <c r="E39" s="283"/>
      <c r="F39" s="282"/>
      <c r="G39" s="283"/>
      <c r="H39" s="282"/>
      <c r="I39" s="283"/>
      <c r="J39" s="282"/>
      <c r="K39" s="283"/>
      <c r="L39" s="282"/>
      <c r="M39" s="283"/>
      <c r="N39" s="368"/>
      <c r="O39" s="368"/>
      <c r="P39" s="291"/>
      <c r="Q39" s="292"/>
      <c r="R39" s="292"/>
      <c r="S39" s="292"/>
      <c r="T39" s="292"/>
      <c r="U39" s="292"/>
      <c r="V39" s="292"/>
      <c r="W39" s="292"/>
      <c r="X39" s="292"/>
      <c r="Y39" s="292"/>
      <c r="Z39" s="292"/>
      <c r="AA39" s="292"/>
      <c r="AB39" s="292"/>
      <c r="AC39" s="292"/>
      <c r="AD39" s="292"/>
      <c r="AE39" s="292"/>
      <c r="AF39" s="292"/>
      <c r="AG39" s="292"/>
      <c r="AH39" s="292"/>
      <c r="AI39" s="292"/>
      <c r="AJ39" s="292"/>
      <c r="AK39" s="292"/>
    </row>
    <row r="40" spans="1:38" ht="15.75" customHeight="1" x14ac:dyDescent="0.15">
      <c r="A40" s="21"/>
      <c r="B40" s="280"/>
      <c r="C40" s="50" t="s">
        <v>42</v>
      </c>
      <c r="D40" s="261"/>
      <c r="E40" s="262"/>
      <c r="F40" s="261"/>
      <c r="G40" s="262"/>
      <c r="H40" s="261"/>
      <c r="I40" s="262"/>
      <c r="J40" s="261"/>
      <c r="K40" s="262"/>
      <c r="L40" s="261"/>
      <c r="M40" s="262"/>
      <c r="N40" s="261"/>
      <c r="O40" s="262"/>
      <c r="P40" s="291"/>
      <c r="Q40" s="292"/>
      <c r="R40" s="292"/>
      <c r="S40" s="292"/>
      <c r="T40" s="292"/>
      <c r="U40" s="292"/>
      <c r="V40" s="292"/>
      <c r="W40" s="292"/>
      <c r="X40" s="292"/>
      <c r="Y40" s="292"/>
      <c r="Z40" s="292"/>
      <c r="AA40" s="292"/>
      <c r="AB40" s="292"/>
      <c r="AC40" s="292"/>
      <c r="AD40" s="292"/>
      <c r="AE40" s="292"/>
      <c r="AF40" s="292"/>
      <c r="AG40" s="292"/>
      <c r="AH40" s="292"/>
      <c r="AI40" s="292"/>
      <c r="AJ40" s="292"/>
      <c r="AK40" s="292"/>
    </row>
    <row r="41" spans="1:38" ht="15.75" customHeight="1" x14ac:dyDescent="0.15">
      <c r="A41" s="21"/>
      <c r="B41" s="281"/>
      <c r="C41" s="50" t="s">
        <v>48</v>
      </c>
      <c r="D41" s="256"/>
      <c r="E41" s="256"/>
      <c r="F41" s="256"/>
      <c r="G41" s="256"/>
      <c r="H41" s="256"/>
      <c r="I41" s="256"/>
      <c r="J41" s="256"/>
      <c r="K41" s="256"/>
      <c r="L41" s="256"/>
      <c r="M41" s="256"/>
      <c r="N41" s="256"/>
      <c r="O41" s="256"/>
      <c r="P41" s="291"/>
      <c r="Q41" s="292"/>
      <c r="R41" s="292"/>
      <c r="S41" s="292"/>
      <c r="T41" s="292"/>
      <c r="U41" s="292"/>
      <c r="V41" s="292"/>
      <c r="W41" s="292"/>
      <c r="X41" s="292"/>
      <c r="Y41" s="292"/>
      <c r="Z41" s="292"/>
      <c r="AA41" s="292"/>
      <c r="AB41" s="292"/>
      <c r="AC41" s="292"/>
      <c r="AD41" s="292"/>
      <c r="AE41" s="292"/>
      <c r="AF41" s="292"/>
      <c r="AG41" s="292"/>
      <c r="AH41" s="292"/>
      <c r="AI41" s="292"/>
      <c r="AJ41" s="292"/>
      <c r="AK41" s="292"/>
    </row>
    <row r="42" spans="1:38" ht="16.5" customHeight="1" x14ac:dyDescent="0.15">
      <c r="A42" s="21"/>
      <c r="B42" s="365" t="s">
        <v>86</v>
      </c>
      <c r="C42" s="365"/>
      <c r="D42" s="365"/>
      <c r="E42" s="365"/>
      <c r="F42" s="365"/>
      <c r="G42" s="365"/>
      <c r="H42" s="365"/>
      <c r="I42" s="365"/>
      <c r="J42" s="365"/>
      <c r="K42" s="365"/>
      <c r="L42" s="365"/>
      <c r="M42" s="365"/>
      <c r="N42" s="57"/>
      <c r="O42" s="57"/>
      <c r="P42" s="57"/>
      <c r="Q42" s="57"/>
      <c r="R42" s="57"/>
      <c r="S42" s="57"/>
      <c r="T42" s="57"/>
      <c r="U42" s="58"/>
      <c r="V42" s="58"/>
      <c r="W42" s="58"/>
      <c r="X42" s="58"/>
      <c r="Y42" s="58"/>
      <c r="Z42" s="58"/>
      <c r="AA42" s="58"/>
      <c r="AB42" s="58"/>
      <c r="AC42" s="58"/>
      <c r="AD42" s="58"/>
      <c r="AE42" s="58"/>
      <c r="AF42" s="58"/>
      <c r="AG42" s="58"/>
      <c r="AH42" s="58"/>
      <c r="AI42" s="58"/>
      <c r="AJ42" s="58"/>
    </row>
    <row r="43" spans="1:38" ht="39" customHeight="1" x14ac:dyDescent="0.15">
      <c r="B43" s="263" t="s">
        <v>11</v>
      </c>
      <c r="C43" s="264"/>
      <c r="D43" s="264"/>
      <c r="E43" s="264"/>
      <c r="F43" s="264"/>
      <c r="G43" s="264"/>
      <c r="H43" s="264"/>
      <c r="I43" s="264"/>
      <c r="J43" s="264"/>
      <c r="K43" s="264"/>
      <c r="L43" s="264"/>
      <c r="M43" s="264"/>
      <c r="N43" s="264"/>
      <c r="O43" s="265"/>
      <c r="P43" s="284"/>
      <c r="Q43" s="285"/>
      <c r="R43" s="285"/>
      <c r="S43" s="285"/>
      <c r="T43" s="285"/>
      <c r="U43" s="285"/>
      <c r="V43" s="285"/>
      <c r="W43" s="285"/>
      <c r="X43" s="285"/>
      <c r="Y43" s="285"/>
      <c r="Z43" s="285"/>
      <c r="AA43" s="285"/>
      <c r="AB43" s="285"/>
      <c r="AC43" s="285"/>
      <c r="AD43" s="285"/>
      <c r="AE43" s="285"/>
      <c r="AF43" s="285"/>
      <c r="AG43" s="285"/>
      <c r="AH43" s="285"/>
      <c r="AI43" s="285"/>
      <c r="AJ43" s="285"/>
      <c r="AK43" s="286"/>
    </row>
    <row r="44" spans="1:38" ht="39" customHeight="1" x14ac:dyDescent="0.15">
      <c r="B44" s="263" t="s">
        <v>111</v>
      </c>
      <c r="C44" s="264"/>
      <c r="D44" s="264"/>
      <c r="E44" s="264"/>
      <c r="F44" s="264"/>
      <c r="G44" s="264"/>
      <c r="H44" s="264"/>
      <c r="I44" s="264"/>
      <c r="J44" s="264"/>
      <c r="K44" s="264"/>
      <c r="L44" s="264"/>
      <c r="M44" s="264"/>
      <c r="N44" s="264"/>
      <c r="O44" s="265"/>
      <c r="P44" s="284"/>
      <c r="Q44" s="285"/>
      <c r="R44" s="285"/>
      <c r="S44" s="285"/>
      <c r="T44" s="285"/>
      <c r="U44" s="285"/>
      <c r="V44" s="285"/>
      <c r="W44" s="285"/>
      <c r="X44" s="285"/>
      <c r="Y44" s="285"/>
      <c r="Z44" s="285"/>
      <c r="AA44" s="285"/>
      <c r="AB44" s="285"/>
      <c r="AC44" s="285"/>
      <c r="AD44" s="285"/>
      <c r="AE44" s="285"/>
      <c r="AF44" s="285"/>
      <c r="AG44" s="285"/>
      <c r="AH44" s="285"/>
      <c r="AI44" s="285"/>
      <c r="AJ44" s="285"/>
      <c r="AK44" s="286"/>
    </row>
    <row r="45" spans="1:38" ht="13.5" customHeight="1" x14ac:dyDescent="0.15">
      <c r="B45" s="98"/>
      <c r="C45" s="98"/>
      <c r="D45" s="98"/>
      <c r="E45" s="98"/>
      <c r="F45" s="98"/>
      <c r="G45" s="98"/>
      <c r="H45" s="98"/>
      <c r="I45" s="98"/>
      <c r="J45" s="98"/>
      <c r="K45" s="98"/>
      <c r="L45" s="98"/>
      <c r="M45" s="98"/>
      <c r="N45" s="98"/>
      <c r="O45" s="98"/>
      <c r="P45" s="61"/>
      <c r="Q45" s="61"/>
      <c r="R45" s="61"/>
      <c r="S45" s="61"/>
      <c r="T45" s="61"/>
      <c r="U45" s="61"/>
      <c r="V45" s="61"/>
      <c r="W45" s="61"/>
      <c r="X45" s="61"/>
      <c r="Y45" s="61"/>
      <c r="Z45" s="61"/>
      <c r="AA45" s="61"/>
      <c r="AB45" s="61"/>
      <c r="AC45" s="61"/>
      <c r="AD45" s="61"/>
      <c r="AE45" s="61"/>
      <c r="AF45" s="61"/>
      <c r="AG45" s="61"/>
      <c r="AH45" s="113"/>
      <c r="AI45" s="113"/>
      <c r="AJ45" s="61"/>
      <c r="AK45" s="61"/>
    </row>
    <row r="46" spans="1:38" ht="13.5" customHeight="1" x14ac:dyDescent="0.15">
      <c r="A46" s="22"/>
      <c r="B46" s="98"/>
      <c r="C46" s="98"/>
      <c r="D46" s="98"/>
      <c r="E46" s="98"/>
      <c r="F46" s="98"/>
      <c r="G46" s="98"/>
      <c r="H46" s="98"/>
      <c r="I46" s="98"/>
      <c r="J46" s="98"/>
      <c r="K46" s="98"/>
      <c r="L46" s="98"/>
      <c r="M46" s="98"/>
      <c r="N46" s="98"/>
      <c r="O46" s="98"/>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22"/>
    </row>
    <row r="47" spans="1:38" ht="19.5" customHeight="1" x14ac:dyDescent="0.15">
      <c r="A47" s="65" t="s">
        <v>199</v>
      </c>
      <c r="I47" s="98"/>
      <c r="J47" s="98"/>
      <c r="K47" s="98"/>
      <c r="L47" s="98"/>
      <c r="M47" s="98"/>
      <c r="N47" s="98"/>
      <c r="O47" s="98"/>
      <c r="P47" s="113"/>
      <c r="Q47" s="113"/>
      <c r="R47" s="113"/>
      <c r="S47" s="113"/>
      <c r="T47" s="113"/>
      <c r="U47" s="113"/>
      <c r="V47" s="113"/>
      <c r="W47" s="113"/>
      <c r="X47" s="113"/>
      <c r="Y47" s="113"/>
      <c r="Z47" s="113"/>
      <c r="AA47" s="113"/>
      <c r="AB47" s="113"/>
      <c r="AC47" s="113"/>
      <c r="AD47" s="237" t="s">
        <v>138</v>
      </c>
      <c r="AE47" s="238"/>
      <c r="AF47" s="239"/>
      <c r="AG47" s="289">
        <f>AG2</f>
        <v>0</v>
      </c>
      <c r="AH47" s="289"/>
      <c r="AI47" s="290"/>
      <c r="AJ47" s="244">
        <v>-2</v>
      </c>
      <c r="AK47" s="244"/>
    </row>
    <row r="48" spans="1:38" ht="9.75" customHeight="1" x14ac:dyDescent="0.15">
      <c r="B48" s="98"/>
      <c r="C48" s="98"/>
      <c r="D48" s="98"/>
      <c r="E48" s="98"/>
      <c r="F48" s="98"/>
      <c r="G48" s="98"/>
      <c r="H48" s="98"/>
      <c r="I48" s="98"/>
      <c r="J48" s="98"/>
      <c r="K48" s="98"/>
      <c r="L48" s="98"/>
      <c r="M48" s="98"/>
      <c r="N48" s="98"/>
      <c r="O48" s="98"/>
      <c r="P48" s="113"/>
      <c r="Q48" s="113"/>
      <c r="R48" s="113"/>
      <c r="S48" s="113"/>
      <c r="T48" s="113"/>
      <c r="U48" s="113"/>
      <c r="V48" s="113"/>
      <c r="W48" s="113"/>
      <c r="X48" s="113"/>
      <c r="Y48" s="113"/>
      <c r="Z48" s="113"/>
      <c r="AA48" s="113"/>
      <c r="AB48" s="113"/>
      <c r="AC48" s="113"/>
      <c r="AD48" s="113"/>
      <c r="AE48" s="113"/>
      <c r="AF48" s="113"/>
      <c r="AG48" s="113"/>
      <c r="AH48" s="113"/>
      <c r="AI48" s="113"/>
      <c r="AJ48" s="113"/>
      <c r="AK48" s="113"/>
    </row>
    <row r="49" spans="1:41" ht="9.75" customHeight="1" x14ac:dyDescent="0.15">
      <c r="B49" s="266" t="s">
        <v>158</v>
      </c>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113"/>
    </row>
    <row r="50" spans="1:41" ht="9.75" customHeight="1" thickBot="1" x14ac:dyDescent="0.2">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3"/>
    </row>
    <row r="51" spans="1:41" ht="20.25" customHeight="1" thickBot="1" x14ac:dyDescent="0.2">
      <c r="A51" s="366" t="s">
        <v>9</v>
      </c>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7"/>
      <c r="AB51" s="364" t="s">
        <v>27</v>
      </c>
      <c r="AC51" s="235"/>
      <c r="AD51" s="236"/>
      <c r="AE51" s="211">
        <f>SUM(AO58:AO191)</f>
        <v>0</v>
      </c>
      <c r="AF51" s="212"/>
      <c r="AG51" s="212" t="s">
        <v>58</v>
      </c>
      <c r="AH51" s="220"/>
      <c r="AI51" s="225"/>
      <c r="AJ51" s="226"/>
      <c r="AK51" s="226"/>
      <c r="AL51" s="167"/>
    </row>
    <row r="52" spans="1:41" ht="13.5" customHeight="1" x14ac:dyDescent="0.15">
      <c r="B52" s="98"/>
      <c r="C52" s="98"/>
      <c r="D52" s="98"/>
      <c r="E52" s="98"/>
      <c r="F52" s="98"/>
      <c r="G52" s="98"/>
      <c r="H52" s="98"/>
      <c r="I52" s="98"/>
      <c r="J52" s="98"/>
      <c r="K52" s="98"/>
      <c r="L52" s="98"/>
      <c r="M52" s="98"/>
      <c r="N52" s="98"/>
      <c r="O52" s="98"/>
      <c r="P52" s="113"/>
      <c r="Q52" s="113"/>
      <c r="R52" s="113"/>
      <c r="S52" s="113"/>
      <c r="T52" s="113"/>
      <c r="U52" s="113"/>
      <c r="V52" s="113"/>
      <c r="W52" s="113"/>
      <c r="X52" s="113"/>
      <c r="Y52" s="113"/>
      <c r="Z52" s="113"/>
      <c r="AA52" s="113"/>
      <c r="AB52" s="113"/>
      <c r="AC52" s="113"/>
      <c r="AD52" s="113"/>
      <c r="AE52" s="113"/>
      <c r="AF52" s="113"/>
      <c r="AG52" s="113"/>
      <c r="AH52" s="113"/>
      <c r="AI52" s="113"/>
      <c r="AJ52" s="113"/>
      <c r="AK52" s="113"/>
    </row>
    <row r="53" spans="1:41" ht="13.5" customHeight="1" x14ac:dyDescent="0.15">
      <c r="A53" s="223" t="s">
        <v>87</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row>
    <row r="54" spans="1:41" ht="13.5" customHeight="1" thickBot="1" x14ac:dyDescent="0.2">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113"/>
      <c r="AG54" s="113"/>
      <c r="AH54" s="113"/>
      <c r="AI54" s="113"/>
      <c r="AJ54" s="113"/>
      <c r="AK54" s="113"/>
    </row>
    <row r="55" spans="1:41" ht="6" customHeight="1" x14ac:dyDescent="0.15">
      <c r="B55" s="287"/>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133"/>
      <c r="AG55" s="134"/>
      <c r="AH55" s="134"/>
      <c r="AI55" s="134"/>
      <c r="AJ55" s="134"/>
      <c r="AK55" s="135"/>
    </row>
    <row r="56" spans="1:41" ht="13.5" customHeight="1" x14ac:dyDescent="0.15">
      <c r="B56" s="275" t="s">
        <v>159</v>
      </c>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112"/>
      <c r="AG56" s="278" t="s">
        <v>201</v>
      </c>
      <c r="AH56" s="278"/>
      <c r="AI56" s="279" t="s">
        <v>200</v>
      </c>
      <c r="AJ56" s="279"/>
      <c r="AK56" s="136"/>
      <c r="AN56" s="192" t="s">
        <v>241</v>
      </c>
    </row>
    <row r="57" spans="1:41" ht="13.5" customHeight="1" x14ac:dyDescent="0.15">
      <c r="B57" s="275" t="s">
        <v>160</v>
      </c>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112"/>
      <c r="AG57" s="113"/>
      <c r="AH57" s="113"/>
      <c r="AI57" s="113"/>
      <c r="AJ57" s="113"/>
      <c r="AK57" s="136"/>
    </row>
    <row r="58" spans="1:41" ht="13.5" customHeight="1" x14ac:dyDescent="0.15">
      <c r="B58" s="275" t="s">
        <v>161</v>
      </c>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112"/>
      <c r="AG58" s="29" t="s">
        <v>38</v>
      </c>
      <c r="AI58" s="113"/>
      <c r="AJ58" s="29" t="s">
        <v>38</v>
      </c>
      <c r="AK58" s="136"/>
      <c r="AN58" s="186"/>
      <c r="AO58" s="186"/>
    </row>
    <row r="59" spans="1:41" ht="13.5" customHeight="1" x14ac:dyDescent="0.15">
      <c r="B59" s="275" t="s">
        <v>162</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112"/>
      <c r="AG59" s="113"/>
      <c r="AH59" s="113"/>
      <c r="AI59" s="113"/>
      <c r="AJ59" s="113"/>
      <c r="AK59" s="136"/>
    </row>
    <row r="60" spans="1:41" ht="13.5" customHeight="1" x14ac:dyDescent="0.15">
      <c r="B60" s="275" t="s">
        <v>163</v>
      </c>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112"/>
      <c r="AG60" s="113"/>
      <c r="AH60" s="113"/>
      <c r="AI60" s="113"/>
      <c r="AJ60" s="113"/>
      <c r="AK60" s="136"/>
    </row>
    <row r="61" spans="1:41" ht="13.5" customHeight="1" x14ac:dyDescent="0.15">
      <c r="B61" s="275" t="s">
        <v>262</v>
      </c>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c r="AE61" s="276"/>
      <c r="AF61" s="112"/>
      <c r="AG61" s="113"/>
      <c r="AH61" s="113"/>
      <c r="AI61" s="113"/>
      <c r="AJ61" s="113"/>
      <c r="AK61" s="136"/>
    </row>
    <row r="62" spans="1:41" ht="6" customHeight="1" thickBot="1" x14ac:dyDescent="0.2">
      <c r="B62" s="476"/>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137"/>
      <c r="AG62" s="138"/>
      <c r="AH62" s="138"/>
      <c r="AI62" s="138"/>
      <c r="AJ62" s="138"/>
      <c r="AK62" s="139"/>
    </row>
    <row r="63" spans="1:41" ht="6" customHeight="1" x14ac:dyDescent="0.15">
      <c r="B63" s="224"/>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112"/>
      <c r="AG63" s="113"/>
      <c r="AH63" s="113"/>
      <c r="AI63" s="113"/>
      <c r="AJ63" s="113"/>
      <c r="AK63" s="114"/>
    </row>
    <row r="64" spans="1:41" ht="13.5" customHeight="1" x14ac:dyDescent="0.15">
      <c r="B64" s="224" t="s">
        <v>164</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112"/>
      <c r="AG64" s="278" t="s">
        <v>201</v>
      </c>
      <c r="AH64" s="278"/>
      <c r="AI64" s="279" t="s">
        <v>200</v>
      </c>
      <c r="AJ64" s="279"/>
      <c r="AK64" s="114"/>
    </row>
    <row r="65" spans="1:41" ht="14.25" customHeight="1" x14ac:dyDescent="0.15">
      <c r="B65" s="224"/>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112"/>
      <c r="AG65" s="29" t="s">
        <v>38</v>
      </c>
      <c r="AH65" s="113"/>
      <c r="AI65" s="113"/>
      <c r="AJ65" s="29" t="s">
        <v>38</v>
      </c>
      <c r="AK65" s="114"/>
      <c r="AN65" s="166" t="s">
        <v>47</v>
      </c>
      <c r="AO65" s="166">
        <f>IF(AG65="レ",1,0)</f>
        <v>0</v>
      </c>
    </row>
    <row r="66" spans="1:41" ht="6" customHeight="1" x14ac:dyDescent="0.15">
      <c r="B66" s="215"/>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115"/>
      <c r="AG66" s="116"/>
      <c r="AH66" s="116"/>
      <c r="AI66" s="116"/>
      <c r="AJ66" s="116"/>
      <c r="AK66" s="117"/>
    </row>
    <row r="67" spans="1:41" ht="6" customHeight="1" x14ac:dyDescent="0.15">
      <c r="B67" s="224"/>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72"/>
      <c r="AG67" s="22"/>
      <c r="AH67" s="22"/>
      <c r="AI67" s="22"/>
      <c r="AJ67" s="22"/>
      <c r="AK67" s="73"/>
      <c r="AL67" s="66"/>
    </row>
    <row r="68" spans="1:41" ht="13.5" customHeight="1" x14ac:dyDescent="0.15">
      <c r="B68" s="224" t="s">
        <v>191</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72"/>
      <c r="AG68" s="29" t="s">
        <v>38</v>
      </c>
      <c r="AI68" s="113"/>
      <c r="AJ68" s="29" t="s">
        <v>38</v>
      </c>
      <c r="AK68" s="73"/>
      <c r="AL68" s="66"/>
      <c r="AN68" s="166" t="s">
        <v>47</v>
      </c>
      <c r="AO68" s="166">
        <f>IF(AG68="レ",1,0)</f>
        <v>0</v>
      </c>
    </row>
    <row r="69" spans="1:41" ht="13.5" customHeight="1" x14ac:dyDescent="0.15">
      <c r="B69" s="190"/>
      <c r="C69" s="474" t="s">
        <v>242</v>
      </c>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189"/>
      <c r="AF69" s="72"/>
      <c r="AJ69" s="165"/>
      <c r="AK69" s="73"/>
      <c r="AL69" s="66"/>
      <c r="AN69" s="186"/>
      <c r="AO69" s="186"/>
    </row>
    <row r="70" spans="1:41" ht="13.5" customHeight="1" x14ac:dyDescent="0.15">
      <c r="B70" s="190"/>
      <c r="C70" s="189" t="s">
        <v>239</v>
      </c>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172" t="s">
        <v>240</v>
      </c>
      <c r="AE70" s="189"/>
      <c r="AF70" s="72"/>
      <c r="AJ70" s="165"/>
      <c r="AK70" s="73"/>
      <c r="AL70" s="66"/>
      <c r="AN70" s="186"/>
      <c r="AO70" s="186"/>
    </row>
    <row r="71" spans="1:41" ht="6" customHeight="1" x14ac:dyDescent="0.15">
      <c r="B71" s="215"/>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129"/>
      <c r="AG71" s="101"/>
      <c r="AH71" s="128"/>
      <c r="AI71" s="116"/>
      <c r="AJ71" s="128"/>
      <c r="AK71" s="102"/>
      <c r="AL71" s="66"/>
    </row>
    <row r="72" spans="1:41" ht="6" customHeight="1" x14ac:dyDescent="0.15">
      <c r="B72" s="213"/>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68"/>
      <c r="AG72" s="69"/>
      <c r="AH72" s="69"/>
      <c r="AI72" s="69"/>
      <c r="AJ72" s="69"/>
      <c r="AK72" s="71"/>
      <c r="AL72" s="66"/>
    </row>
    <row r="73" spans="1:41" ht="13.5" customHeight="1" x14ac:dyDescent="0.15">
      <c r="B73" s="224" t="s">
        <v>165</v>
      </c>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72"/>
      <c r="AG73" s="29" t="s">
        <v>38</v>
      </c>
      <c r="AI73" s="113"/>
      <c r="AJ73" s="29" t="s">
        <v>38</v>
      </c>
      <c r="AK73" s="73"/>
      <c r="AL73" s="66"/>
      <c r="AN73" s="166" t="s">
        <v>47</v>
      </c>
      <c r="AO73" s="166">
        <f>IF(AG73="レ",1,0)</f>
        <v>0</v>
      </c>
    </row>
    <row r="74" spans="1:41" ht="5.25" customHeight="1" x14ac:dyDescent="0.15">
      <c r="B74" s="215"/>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129"/>
      <c r="AG74" s="101"/>
      <c r="AH74" s="101"/>
      <c r="AI74" s="101"/>
      <c r="AJ74" s="101"/>
      <c r="AK74" s="102"/>
      <c r="AL74" s="66"/>
    </row>
    <row r="75" spans="1:41" ht="13.5" customHeight="1" x14ac:dyDescent="0.15">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H75" s="22"/>
      <c r="AI75" s="22"/>
      <c r="AL75" s="66"/>
    </row>
    <row r="76" spans="1:41" ht="13.5" customHeight="1" x14ac:dyDescent="0.15">
      <c r="A76" s="223" t="s">
        <v>151</v>
      </c>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row>
    <row r="77" spans="1:41" ht="13.5" customHeight="1" thickBot="1" x14ac:dyDescent="0.2">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H77" s="22"/>
      <c r="AI77" s="22"/>
      <c r="AL77" s="66"/>
    </row>
    <row r="78" spans="1:41" ht="6" customHeight="1" x14ac:dyDescent="0.15">
      <c r="B78" s="287"/>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130"/>
      <c r="AG78" s="99"/>
      <c r="AH78" s="99"/>
      <c r="AI78" s="99"/>
      <c r="AJ78" s="99"/>
      <c r="AK78" s="100"/>
      <c r="AL78" s="66"/>
    </row>
    <row r="79" spans="1:41" ht="13.5" customHeight="1" x14ac:dyDescent="0.15">
      <c r="B79" s="275" t="s">
        <v>159</v>
      </c>
      <c r="C79" s="276"/>
      <c r="D79" s="276"/>
      <c r="E79" s="276"/>
      <c r="F79" s="276"/>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112"/>
      <c r="AG79" s="278" t="s">
        <v>201</v>
      </c>
      <c r="AH79" s="278"/>
      <c r="AI79" s="279" t="s">
        <v>200</v>
      </c>
      <c r="AJ79" s="279"/>
      <c r="AK79" s="136"/>
    </row>
    <row r="80" spans="1:41" ht="13.5" customHeight="1" x14ac:dyDescent="0.15">
      <c r="B80" s="275" t="s">
        <v>166</v>
      </c>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72"/>
      <c r="AG80" s="22"/>
      <c r="AH80" s="22"/>
      <c r="AI80" s="22"/>
      <c r="AJ80" s="22"/>
      <c r="AK80" s="23"/>
      <c r="AL80" s="66"/>
    </row>
    <row r="81" spans="2:44" ht="13.5" customHeight="1" x14ac:dyDescent="0.15">
      <c r="B81" s="275" t="s">
        <v>168</v>
      </c>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72"/>
      <c r="AG81" s="29" t="s">
        <v>38</v>
      </c>
      <c r="AI81" s="113"/>
      <c r="AJ81" s="29" t="s">
        <v>38</v>
      </c>
      <c r="AK81" s="23"/>
      <c r="AL81" s="66"/>
      <c r="AN81" s="186"/>
      <c r="AO81" s="186"/>
    </row>
    <row r="82" spans="2:44" ht="13.5" customHeight="1" x14ac:dyDescent="0.15">
      <c r="B82" s="275" t="s">
        <v>169</v>
      </c>
      <c r="C82" s="276"/>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72"/>
      <c r="AG82" s="22"/>
      <c r="AH82" s="22"/>
      <c r="AI82" s="22"/>
      <c r="AJ82" s="22"/>
      <c r="AK82" s="23"/>
      <c r="AL82" s="66"/>
    </row>
    <row r="83" spans="2:44" ht="13.5" customHeight="1" x14ac:dyDescent="0.15">
      <c r="B83" s="275" t="s">
        <v>167</v>
      </c>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72"/>
      <c r="AG83" s="22"/>
      <c r="AH83" s="22"/>
      <c r="AI83" s="22"/>
      <c r="AJ83" s="22"/>
      <c r="AK83" s="23"/>
      <c r="AL83" s="66"/>
    </row>
    <row r="84" spans="2:44" ht="13.5" customHeight="1" x14ac:dyDescent="0.15">
      <c r="B84" s="275" t="s">
        <v>170</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72"/>
      <c r="AG84" s="22"/>
      <c r="AH84" s="22"/>
      <c r="AI84" s="22"/>
      <c r="AJ84" s="22"/>
      <c r="AK84" s="23"/>
      <c r="AL84" s="66"/>
    </row>
    <row r="85" spans="2:44" ht="13.5" customHeight="1" x14ac:dyDescent="0.15">
      <c r="B85" s="275" t="s">
        <v>171</v>
      </c>
      <c r="C85" s="276"/>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72"/>
      <c r="AG85" s="22"/>
      <c r="AH85" s="22"/>
      <c r="AI85" s="22"/>
      <c r="AJ85" s="22"/>
      <c r="AK85" s="23"/>
      <c r="AL85" s="66"/>
    </row>
    <row r="86" spans="2:44" ht="6" customHeight="1" thickBot="1" x14ac:dyDescent="0.2">
      <c r="B86" s="476"/>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131"/>
      <c r="AG86" s="132"/>
      <c r="AH86" s="132"/>
      <c r="AI86" s="132"/>
      <c r="AJ86" s="132"/>
      <c r="AK86" s="25"/>
      <c r="AL86" s="66"/>
    </row>
    <row r="87" spans="2:44" ht="6" customHeight="1" x14ac:dyDescent="0.15">
      <c r="B87" s="224"/>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72"/>
      <c r="AG87" s="22"/>
      <c r="AH87" s="22"/>
      <c r="AI87" s="22"/>
      <c r="AJ87" s="22"/>
      <c r="AK87" s="73"/>
      <c r="AL87" s="66"/>
    </row>
    <row r="88" spans="2:44" ht="13.5" customHeight="1" x14ac:dyDescent="0.15">
      <c r="B88" s="224" t="s">
        <v>259</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72"/>
      <c r="AG88" s="278" t="s">
        <v>201</v>
      </c>
      <c r="AH88" s="278"/>
      <c r="AI88" s="279" t="s">
        <v>200</v>
      </c>
      <c r="AJ88" s="279"/>
      <c r="AK88" s="73"/>
      <c r="AL88" s="66"/>
    </row>
    <row r="89" spans="2:44" ht="13.5" customHeight="1" x14ac:dyDescent="0.15">
      <c r="B89" s="224" t="s">
        <v>176</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72"/>
      <c r="AG89" s="22"/>
      <c r="AH89" s="22"/>
      <c r="AI89" s="22"/>
      <c r="AJ89" s="22"/>
      <c r="AK89" s="73"/>
      <c r="AL89" s="66"/>
      <c r="AN89" s="166" t="s">
        <v>47</v>
      </c>
      <c r="AO89" s="166">
        <f>IF(AR92&gt;0,1,0)</f>
        <v>0</v>
      </c>
      <c r="AQ89" s="166" t="s">
        <v>47</v>
      </c>
      <c r="AR89" s="166">
        <f>IF(AG90="レ",1,0)</f>
        <v>0</v>
      </c>
    </row>
    <row r="90" spans="2:44" ht="13.5" customHeight="1" x14ac:dyDescent="0.15">
      <c r="B90" s="224" t="s">
        <v>172</v>
      </c>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72"/>
      <c r="AG90" s="29" t="s">
        <v>38</v>
      </c>
      <c r="AI90" s="113"/>
      <c r="AJ90" s="29"/>
      <c r="AK90" s="73"/>
      <c r="AL90" s="66"/>
      <c r="AQ90" s="166" t="s">
        <v>47</v>
      </c>
      <c r="AR90" s="166">
        <f>IF(AG91="レ",1,0)</f>
        <v>0</v>
      </c>
    </row>
    <row r="91" spans="2:44" ht="13.5" customHeight="1" x14ac:dyDescent="0.15">
      <c r="B91" s="224" t="s">
        <v>173</v>
      </c>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72"/>
      <c r="AG91" s="29" t="s">
        <v>38</v>
      </c>
      <c r="AI91" s="113"/>
      <c r="AJ91" s="29" t="s">
        <v>38</v>
      </c>
      <c r="AK91" s="73"/>
      <c r="AL91" s="66"/>
      <c r="AQ91" s="166" t="s">
        <v>47</v>
      </c>
      <c r="AR91" s="166">
        <f>IF(AG92="レ",1,0)</f>
        <v>0</v>
      </c>
    </row>
    <row r="92" spans="2:44" ht="13.5" customHeight="1" x14ac:dyDescent="0.15">
      <c r="B92" s="224" t="s">
        <v>174</v>
      </c>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72"/>
      <c r="AG92" s="29" t="s">
        <v>38</v>
      </c>
      <c r="AI92" s="113"/>
      <c r="AJ92" s="29"/>
      <c r="AK92" s="73"/>
      <c r="AL92" s="66"/>
      <c r="AR92" s="169">
        <f>SUM(AR89:AR91)</f>
        <v>0</v>
      </c>
    </row>
    <row r="93" spans="2:44" ht="6" customHeight="1" x14ac:dyDescent="0.15">
      <c r="B93" s="215"/>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129"/>
      <c r="AG93" s="101"/>
      <c r="AH93" s="101"/>
      <c r="AI93" s="101"/>
      <c r="AJ93" s="101"/>
      <c r="AK93" s="102"/>
      <c r="AL93" s="66"/>
    </row>
    <row r="94" spans="2:44" ht="6" customHeight="1" x14ac:dyDescent="0.15">
      <c r="B94" s="213"/>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68"/>
      <c r="AG94" s="69"/>
      <c r="AH94" s="69"/>
      <c r="AI94" s="69"/>
      <c r="AJ94" s="69"/>
      <c r="AK94" s="71"/>
      <c r="AL94" s="66"/>
    </row>
    <row r="95" spans="2:44" ht="13.5" customHeight="1" x14ac:dyDescent="0.15">
      <c r="B95" s="224" t="s">
        <v>175</v>
      </c>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72"/>
      <c r="AG95" s="29" t="s">
        <v>38</v>
      </c>
      <c r="AI95" s="113"/>
      <c r="AJ95" s="29" t="s">
        <v>38</v>
      </c>
      <c r="AK95" s="73"/>
      <c r="AN95" s="166" t="s">
        <v>47</v>
      </c>
      <c r="AO95" s="166">
        <f>IF(AG95="レ",1,0)</f>
        <v>0</v>
      </c>
    </row>
    <row r="96" spans="2:44" ht="6" customHeight="1" x14ac:dyDescent="0.15">
      <c r="B96" s="215"/>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129"/>
      <c r="AG96" s="101"/>
      <c r="AH96" s="101"/>
      <c r="AI96" s="101"/>
      <c r="AJ96" s="101"/>
      <c r="AK96" s="102"/>
      <c r="AL96" s="66"/>
    </row>
    <row r="97" spans="1:41" ht="6" customHeight="1" x14ac:dyDescent="0.15">
      <c r="B97" s="213"/>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68"/>
      <c r="AG97" s="69"/>
      <c r="AH97" s="69"/>
      <c r="AI97" s="69"/>
      <c r="AJ97" s="69"/>
      <c r="AK97" s="71"/>
    </row>
    <row r="98" spans="1:41" ht="13.5" customHeight="1" x14ac:dyDescent="0.15">
      <c r="B98" s="224" t="s">
        <v>179</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72"/>
      <c r="AG98" s="29" t="s">
        <v>38</v>
      </c>
      <c r="AI98" s="113"/>
      <c r="AJ98" s="29" t="s">
        <v>38</v>
      </c>
      <c r="AK98" s="73"/>
      <c r="AL98" s="66"/>
      <c r="AN98" s="166" t="s">
        <v>47</v>
      </c>
      <c r="AO98" s="166">
        <f>IF(AG98="レ",1,0)</f>
        <v>0</v>
      </c>
    </row>
    <row r="99" spans="1:41" ht="6" customHeight="1" x14ac:dyDescent="0.15">
      <c r="B99" s="215"/>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129"/>
      <c r="AG99" s="101"/>
      <c r="AH99" s="101"/>
      <c r="AI99" s="101"/>
      <c r="AJ99" s="101"/>
      <c r="AK99" s="102"/>
      <c r="AL99" s="66"/>
    </row>
    <row r="100" spans="1:41" ht="13.5" customHeight="1" x14ac:dyDescent="0.15">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H100" s="22"/>
      <c r="AI100" s="22"/>
      <c r="AL100" s="66"/>
    </row>
    <row r="101" spans="1:41" ht="13.5" customHeight="1" x14ac:dyDescent="0.15">
      <c r="A101" s="223" t="s">
        <v>96</v>
      </c>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row>
    <row r="102" spans="1:41" ht="13.5" customHeight="1" thickBot="1" x14ac:dyDescent="0.2">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H102" s="22"/>
      <c r="AI102" s="22"/>
      <c r="AL102" s="66"/>
    </row>
    <row r="103" spans="1:41" ht="6" customHeight="1" x14ac:dyDescent="0.15">
      <c r="B103" s="287"/>
      <c r="C103" s="288"/>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130"/>
      <c r="AG103" s="99"/>
      <c r="AH103" s="99"/>
      <c r="AI103" s="99"/>
      <c r="AJ103" s="99"/>
      <c r="AK103" s="100"/>
      <c r="AL103" s="66"/>
    </row>
    <row r="104" spans="1:41" ht="13.5" customHeight="1" x14ac:dyDescent="0.15">
      <c r="B104" s="275" t="s">
        <v>159</v>
      </c>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72"/>
      <c r="AG104" s="278" t="s">
        <v>201</v>
      </c>
      <c r="AH104" s="278"/>
      <c r="AI104" s="279" t="s">
        <v>200</v>
      </c>
      <c r="AJ104" s="279"/>
      <c r="AK104" s="23"/>
      <c r="AL104" s="66"/>
    </row>
    <row r="105" spans="1:41" ht="13.5" customHeight="1" x14ac:dyDescent="0.15">
      <c r="B105" s="275" t="s">
        <v>177</v>
      </c>
      <c r="C105" s="276"/>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72"/>
      <c r="AG105" s="29" t="s">
        <v>38</v>
      </c>
      <c r="AI105" s="113"/>
      <c r="AJ105" s="29" t="s">
        <v>38</v>
      </c>
      <c r="AK105" s="23"/>
      <c r="AL105" s="66"/>
      <c r="AN105" s="186"/>
      <c r="AO105" s="186"/>
    </row>
    <row r="106" spans="1:41" ht="6" customHeight="1" thickBot="1" x14ac:dyDescent="0.2">
      <c r="B106" s="476"/>
      <c r="C106" s="477"/>
      <c r="D106" s="477"/>
      <c r="E106" s="477"/>
      <c r="F106" s="477"/>
      <c r="G106" s="477"/>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131"/>
      <c r="AG106" s="132"/>
      <c r="AH106" s="132"/>
      <c r="AI106" s="132"/>
      <c r="AJ106" s="132"/>
      <c r="AK106" s="25"/>
      <c r="AL106" s="66"/>
    </row>
    <row r="107" spans="1:41" ht="6" customHeight="1" x14ac:dyDescent="0.15">
      <c r="B107" s="224"/>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72"/>
      <c r="AG107" s="22"/>
      <c r="AH107" s="22"/>
      <c r="AI107" s="22"/>
      <c r="AJ107" s="22"/>
      <c r="AK107" s="73"/>
      <c r="AL107" s="66"/>
    </row>
    <row r="108" spans="1:41" ht="13.5" customHeight="1" x14ac:dyDescent="0.15">
      <c r="B108" s="224" t="s">
        <v>259</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72"/>
      <c r="AG108" s="278" t="s">
        <v>201</v>
      </c>
      <c r="AH108" s="278"/>
      <c r="AI108" s="279" t="s">
        <v>200</v>
      </c>
      <c r="AJ108" s="279"/>
      <c r="AK108" s="73"/>
      <c r="AL108" s="66"/>
    </row>
    <row r="109" spans="1:41" ht="13.5" customHeight="1" x14ac:dyDescent="0.15">
      <c r="B109" s="224" t="s">
        <v>178</v>
      </c>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72"/>
      <c r="AG109" s="29"/>
      <c r="AI109" s="113"/>
      <c r="AJ109" s="29" t="s">
        <v>38</v>
      </c>
      <c r="AK109" s="73"/>
      <c r="AL109" s="66"/>
      <c r="AN109" s="166" t="s">
        <v>47</v>
      </c>
      <c r="AO109" s="166">
        <f>IF(AG109="レ",1,0)</f>
        <v>0</v>
      </c>
    </row>
    <row r="110" spans="1:41" ht="6" customHeight="1" x14ac:dyDescent="0.15">
      <c r="B110" s="215"/>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129"/>
      <c r="AG110" s="101"/>
      <c r="AH110" s="101"/>
      <c r="AI110" s="101"/>
      <c r="AJ110" s="101"/>
      <c r="AK110" s="102"/>
      <c r="AL110" s="66"/>
    </row>
    <row r="111" spans="1:41" ht="6" customHeight="1" x14ac:dyDescent="0.15">
      <c r="B111" s="213"/>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68"/>
      <c r="AG111" s="69"/>
      <c r="AH111" s="69"/>
      <c r="AI111" s="69"/>
      <c r="AJ111" s="69"/>
      <c r="AK111" s="71"/>
      <c r="AL111" s="66"/>
    </row>
    <row r="112" spans="1:41" ht="13.5" customHeight="1" x14ac:dyDescent="0.15">
      <c r="B112" s="224" t="s">
        <v>190</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72"/>
      <c r="AG112" s="29" t="s">
        <v>38</v>
      </c>
      <c r="AI112" s="113"/>
      <c r="AJ112" s="29" t="s">
        <v>38</v>
      </c>
      <c r="AK112" s="73"/>
      <c r="AL112" s="66"/>
      <c r="AN112" s="166" t="s">
        <v>47</v>
      </c>
      <c r="AO112" s="166">
        <f>IF(AG112="レ",1,0)</f>
        <v>0</v>
      </c>
    </row>
    <row r="113" spans="1:41" ht="6" customHeight="1" x14ac:dyDescent="0.15">
      <c r="B113" s="215"/>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129"/>
      <c r="AG113" s="101"/>
      <c r="AH113" s="101"/>
      <c r="AI113" s="101"/>
      <c r="AJ113" s="101"/>
      <c r="AK113" s="102"/>
      <c r="AL113" s="66"/>
    </row>
    <row r="114" spans="1:41" ht="13.5" customHeight="1" x14ac:dyDescent="0.15">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H114" s="22"/>
      <c r="AI114" s="22"/>
      <c r="AL114" s="66"/>
    </row>
    <row r="115" spans="1:41" ht="13.5" customHeight="1" x14ac:dyDescent="0.15">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H115" s="22"/>
      <c r="AI115" s="22"/>
      <c r="AL115" s="66"/>
    </row>
    <row r="116" spans="1:41" ht="13.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H116" s="22"/>
      <c r="AI116" s="22"/>
      <c r="AL116" s="66"/>
    </row>
    <row r="117" spans="1:41" ht="13.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H117" s="22"/>
      <c r="AI117" s="22"/>
      <c r="AL117" s="66"/>
    </row>
    <row r="118" spans="1:41" ht="19.5" customHeight="1" x14ac:dyDescent="0.15">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237" t="s">
        <v>138</v>
      </c>
      <c r="AE118" s="238"/>
      <c r="AF118" s="239"/>
      <c r="AG118" s="246">
        <f>AG2</f>
        <v>0</v>
      </c>
      <c r="AH118" s="289"/>
      <c r="AI118" s="290"/>
      <c r="AJ118" s="479">
        <v>-3</v>
      </c>
      <c r="AK118" s="479"/>
      <c r="AL118" s="66"/>
    </row>
    <row r="119" spans="1:41" ht="9.75" customHeight="1" x14ac:dyDescent="0.15">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H119" s="22"/>
      <c r="AI119" s="22"/>
      <c r="AL119" s="66"/>
    </row>
    <row r="120" spans="1:41" ht="13.5" customHeight="1" x14ac:dyDescent="0.15">
      <c r="A120" s="223" t="s">
        <v>150</v>
      </c>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row>
    <row r="121" spans="1:41" ht="13.5" customHeight="1" thickBot="1" x14ac:dyDescent="0.2">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H121" s="22"/>
      <c r="AI121" s="22"/>
      <c r="AL121" s="66"/>
    </row>
    <row r="122" spans="1:41" ht="6" customHeight="1" x14ac:dyDescent="0.15">
      <c r="B122" s="287"/>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478"/>
      <c r="AF122" s="130"/>
      <c r="AG122" s="99"/>
      <c r="AH122" s="99"/>
      <c r="AI122" s="99"/>
      <c r="AJ122" s="99"/>
      <c r="AK122" s="100"/>
      <c r="AL122" s="66"/>
    </row>
    <row r="123" spans="1:41" ht="13.5" customHeight="1" x14ac:dyDescent="0.15">
      <c r="B123" s="275" t="s">
        <v>159</v>
      </c>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7"/>
      <c r="AF123" s="112"/>
      <c r="AG123" s="278" t="s">
        <v>201</v>
      </c>
      <c r="AH123" s="278"/>
      <c r="AI123" s="279" t="s">
        <v>200</v>
      </c>
      <c r="AJ123" s="279"/>
      <c r="AK123" s="136"/>
    </row>
    <row r="124" spans="1:41" ht="13.5" customHeight="1" x14ac:dyDescent="0.15">
      <c r="B124" s="275" t="s">
        <v>168</v>
      </c>
      <c r="C124" s="276"/>
      <c r="D124" s="276"/>
      <c r="E124" s="276"/>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76"/>
      <c r="AB124" s="276"/>
      <c r="AC124" s="276"/>
      <c r="AD124" s="276"/>
      <c r="AE124" s="277"/>
      <c r="AF124" s="72"/>
      <c r="AG124" s="22"/>
      <c r="AH124" s="22"/>
      <c r="AI124" s="22"/>
      <c r="AJ124" s="22"/>
      <c r="AK124" s="23"/>
      <c r="AL124" s="66"/>
    </row>
    <row r="125" spans="1:41" ht="13.5" customHeight="1" x14ac:dyDescent="0.15">
      <c r="B125" s="275" t="s">
        <v>169</v>
      </c>
      <c r="C125" s="276"/>
      <c r="D125" s="276"/>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C125" s="276"/>
      <c r="AD125" s="276"/>
      <c r="AE125" s="277"/>
      <c r="AF125" s="72"/>
      <c r="AG125" s="29" t="s">
        <v>38</v>
      </c>
      <c r="AI125" s="113"/>
      <c r="AJ125" s="29" t="s">
        <v>38</v>
      </c>
      <c r="AK125" s="23"/>
      <c r="AL125" s="66"/>
      <c r="AN125" s="186"/>
      <c r="AO125" s="186"/>
    </row>
    <row r="126" spans="1:41" ht="13.5" customHeight="1" x14ac:dyDescent="0.15">
      <c r="B126" s="275" t="s">
        <v>180</v>
      </c>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7"/>
      <c r="AF126" s="72"/>
      <c r="AG126" s="22"/>
      <c r="AH126" s="127"/>
      <c r="AI126" s="113"/>
      <c r="AJ126" s="127"/>
      <c r="AK126" s="23"/>
      <c r="AL126" s="66"/>
    </row>
    <row r="127" spans="1:41" ht="13.5" customHeight="1" x14ac:dyDescent="0.15">
      <c r="B127" s="480" t="s">
        <v>195</v>
      </c>
      <c r="C127" s="481"/>
      <c r="D127" s="481"/>
      <c r="E127" s="481"/>
      <c r="F127" s="481"/>
      <c r="G127" s="481"/>
      <c r="H127" s="481"/>
      <c r="I127" s="481"/>
      <c r="J127" s="481"/>
      <c r="K127" s="481"/>
      <c r="L127" s="481"/>
      <c r="M127" s="481"/>
      <c r="N127" s="481"/>
      <c r="O127" s="481"/>
      <c r="P127" s="481"/>
      <c r="Q127" s="481"/>
      <c r="R127" s="481"/>
      <c r="S127" s="481"/>
      <c r="T127" s="481"/>
      <c r="U127" s="481"/>
      <c r="V127" s="481"/>
      <c r="W127" s="481"/>
      <c r="X127" s="481"/>
      <c r="Y127" s="481"/>
      <c r="Z127" s="481"/>
      <c r="AA127" s="481"/>
      <c r="AB127" s="481"/>
      <c r="AC127" s="481"/>
      <c r="AD127" s="481"/>
      <c r="AE127" s="482"/>
      <c r="AF127" s="72"/>
      <c r="AG127" s="22"/>
      <c r="AH127" s="22"/>
      <c r="AI127" s="22"/>
      <c r="AJ127" s="22"/>
      <c r="AK127" s="23"/>
      <c r="AL127" s="66"/>
    </row>
    <row r="128" spans="1:41" ht="6" customHeight="1" thickBot="1" x14ac:dyDescent="0.2">
      <c r="B128" s="476"/>
      <c r="C128" s="477"/>
      <c r="D128" s="477"/>
      <c r="E128" s="477"/>
      <c r="F128" s="477"/>
      <c r="G128" s="477"/>
      <c r="H128" s="477"/>
      <c r="I128" s="477"/>
      <c r="J128" s="477"/>
      <c r="K128" s="477"/>
      <c r="L128" s="477"/>
      <c r="M128" s="477"/>
      <c r="N128" s="477"/>
      <c r="O128" s="477"/>
      <c r="P128" s="477"/>
      <c r="Q128" s="477"/>
      <c r="R128" s="477"/>
      <c r="S128" s="477"/>
      <c r="T128" s="477"/>
      <c r="U128" s="477"/>
      <c r="V128" s="477"/>
      <c r="W128" s="477"/>
      <c r="X128" s="477"/>
      <c r="Y128" s="477"/>
      <c r="Z128" s="477"/>
      <c r="AA128" s="477"/>
      <c r="AB128" s="477"/>
      <c r="AC128" s="477"/>
      <c r="AD128" s="477"/>
      <c r="AE128" s="483"/>
      <c r="AF128" s="131"/>
      <c r="AG128" s="132"/>
      <c r="AH128" s="132"/>
      <c r="AI128" s="132"/>
      <c r="AJ128" s="132"/>
      <c r="AK128" s="25"/>
      <c r="AL128" s="66"/>
    </row>
    <row r="129" spans="1:44" ht="6" customHeight="1" x14ac:dyDescent="0.15">
      <c r="B129" s="224"/>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30"/>
      <c r="AF129" s="72"/>
      <c r="AG129" s="22"/>
      <c r="AH129" s="22"/>
      <c r="AI129" s="22"/>
      <c r="AJ129" s="22"/>
      <c r="AK129" s="73"/>
      <c r="AL129" s="66"/>
    </row>
    <row r="130" spans="1:44" ht="13.5" customHeight="1" x14ac:dyDescent="0.15">
      <c r="B130" s="224" t="s">
        <v>259</v>
      </c>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30"/>
      <c r="AF130" s="72"/>
      <c r="AG130" s="278" t="s">
        <v>201</v>
      </c>
      <c r="AH130" s="278"/>
      <c r="AI130" s="279" t="s">
        <v>200</v>
      </c>
      <c r="AJ130" s="279"/>
      <c r="AK130" s="73"/>
      <c r="AL130" s="66"/>
    </row>
    <row r="131" spans="1:44" ht="13.5" customHeight="1" x14ac:dyDescent="0.15">
      <c r="B131" s="224" t="s">
        <v>181</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30"/>
      <c r="AF131" s="72"/>
      <c r="AG131" s="29" t="s">
        <v>38</v>
      </c>
      <c r="AI131" s="113"/>
      <c r="AJ131" s="29" t="s">
        <v>38</v>
      </c>
      <c r="AK131" s="73"/>
      <c r="AL131" s="66"/>
      <c r="AN131" s="166" t="s">
        <v>47</v>
      </c>
      <c r="AO131" s="166">
        <f>IF(AR135&gt;1,1,0)</f>
        <v>0</v>
      </c>
      <c r="AQ131" s="166" t="s">
        <v>47</v>
      </c>
      <c r="AR131" s="166">
        <f>IF(AG131="レ",1,0)</f>
        <v>0</v>
      </c>
    </row>
    <row r="132" spans="1:44" ht="13.5" customHeight="1" x14ac:dyDescent="0.15">
      <c r="B132" s="224" t="s">
        <v>172</v>
      </c>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30"/>
      <c r="AF132" s="72"/>
      <c r="AG132" s="29" t="s">
        <v>38</v>
      </c>
      <c r="AI132" s="113"/>
      <c r="AJ132" s="29"/>
      <c r="AK132" s="73"/>
      <c r="AL132" s="66"/>
      <c r="AQ132" s="166" t="s">
        <v>47</v>
      </c>
      <c r="AR132" s="166">
        <f>IF(AG132="レ",1,0)</f>
        <v>0</v>
      </c>
    </row>
    <row r="133" spans="1:44" ht="13.5" customHeight="1" x14ac:dyDescent="0.15">
      <c r="B133" s="224" t="s">
        <v>173</v>
      </c>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30"/>
      <c r="AF133" s="72"/>
      <c r="AG133" s="29" t="s">
        <v>38</v>
      </c>
      <c r="AI133" s="113"/>
      <c r="AJ133" s="29" t="s">
        <v>38</v>
      </c>
      <c r="AK133" s="73"/>
      <c r="AL133" s="66"/>
      <c r="AQ133" s="166" t="s">
        <v>47</v>
      </c>
      <c r="AR133" s="166">
        <f>IF(AG133="レ",1,0)</f>
        <v>0</v>
      </c>
    </row>
    <row r="134" spans="1:44" ht="13.5" customHeight="1" x14ac:dyDescent="0.15">
      <c r="B134" s="224" t="s">
        <v>261</v>
      </c>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30"/>
      <c r="AF134" s="72"/>
      <c r="AG134" s="29" t="s">
        <v>38</v>
      </c>
      <c r="AI134" s="113"/>
      <c r="AJ134" s="29"/>
      <c r="AK134" s="73"/>
      <c r="AL134" s="66"/>
      <c r="AQ134" s="166" t="s">
        <v>47</v>
      </c>
      <c r="AR134" s="166">
        <f>IF(AG134="レ",1,0)</f>
        <v>0</v>
      </c>
    </row>
    <row r="135" spans="1:44" ht="13.5" customHeight="1" x14ac:dyDescent="0.15">
      <c r="B135" s="224" t="s">
        <v>196</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30"/>
      <c r="AF135" s="72"/>
      <c r="AG135" s="22"/>
      <c r="AH135" s="22"/>
      <c r="AI135" s="22"/>
      <c r="AJ135" s="22"/>
      <c r="AK135" s="73"/>
      <c r="AL135" s="66"/>
      <c r="AR135" s="169">
        <f>SUM(AR131:AR134)</f>
        <v>0</v>
      </c>
    </row>
    <row r="136" spans="1:44" ht="6" customHeight="1" x14ac:dyDescent="0.15">
      <c r="B136" s="215"/>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7"/>
      <c r="AF136" s="129"/>
      <c r="AG136" s="101"/>
      <c r="AH136" s="101"/>
      <c r="AI136" s="101"/>
      <c r="AJ136" s="101"/>
      <c r="AK136" s="102"/>
      <c r="AL136" s="66"/>
    </row>
    <row r="137" spans="1:44" ht="6" customHeight="1" x14ac:dyDescent="0.15">
      <c r="B137" s="213"/>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9"/>
      <c r="AF137" s="68"/>
      <c r="AG137" s="69"/>
      <c r="AH137" s="69"/>
      <c r="AI137" s="69"/>
      <c r="AJ137" s="69"/>
      <c r="AK137" s="71"/>
      <c r="AL137" s="66"/>
    </row>
    <row r="138" spans="1:44" ht="13.5" customHeight="1" x14ac:dyDescent="0.15">
      <c r="B138" s="224" t="s">
        <v>182</v>
      </c>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30"/>
      <c r="AF138" s="72"/>
      <c r="AG138" s="29"/>
      <c r="AI138" s="113"/>
      <c r="AJ138" s="29" t="s">
        <v>38</v>
      </c>
      <c r="AK138" s="73"/>
      <c r="AN138" s="166" t="s">
        <v>47</v>
      </c>
      <c r="AO138" s="166">
        <f>IF(AG138="レ",1,0)</f>
        <v>0</v>
      </c>
    </row>
    <row r="139" spans="1:44" ht="6" customHeight="1" x14ac:dyDescent="0.15">
      <c r="B139" s="215"/>
      <c r="C139" s="216"/>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7"/>
      <c r="AF139" s="129"/>
      <c r="AG139" s="101"/>
      <c r="AH139" s="101"/>
      <c r="AI139" s="101"/>
      <c r="AJ139" s="101"/>
      <c r="AK139" s="102"/>
      <c r="AL139" s="66"/>
    </row>
    <row r="140" spans="1:44" ht="6" customHeight="1" x14ac:dyDescent="0.15">
      <c r="B140" s="213"/>
      <c r="C140" s="214"/>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c r="Z140" s="214"/>
      <c r="AA140" s="214"/>
      <c r="AB140" s="214"/>
      <c r="AC140" s="214"/>
      <c r="AD140" s="214"/>
      <c r="AE140" s="214"/>
      <c r="AF140" s="68"/>
      <c r="AG140" s="69"/>
      <c r="AH140" s="69"/>
      <c r="AI140" s="69"/>
      <c r="AJ140" s="69"/>
      <c r="AK140" s="71"/>
    </row>
    <row r="141" spans="1:44" ht="13.5" customHeight="1" x14ac:dyDescent="0.15">
      <c r="B141" s="224" t="s">
        <v>179</v>
      </c>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72"/>
      <c r="AG141" s="29"/>
      <c r="AI141" s="113"/>
      <c r="AJ141" s="29" t="s">
        <v>38</v>
      </c>
      <c r="AK141" s="73"/>
      <c r="AL141" s="66"/>
      <c r="AN141" s="166" t="s">
        <v>47</v>
      </c>
      <c r="AO141" s="166">
        <f>IF(AG141="レ",1,0)</f>
        <v>0</v>
      </c>
    </row>
    <row r="142" spans="1:44" ht="6" customHeight="1" x14ac:dyDescent="0.15">
      <c r="B142" s="215"/>
      <c r="C142" s="216"/>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129"/>
      <c r="AG142" s="101"/>
      <c r="AH142" s="101"/>
      <c r="AI142" s="101"/>
      <c r="AJ142" s="101"/>
      <c r="AK142" s="102"/>
      <c r="AL142" s="66"/>
    </row>
    <row r="143" spans="1:44" ht="13.5" customHeight="1" x14ac:dyDescent="0.15">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row>
    <row r="144" spans="1:44" ht="13.5" customHeight="1" x14ac:dyDescent="0.15">
      <c r="A144" s="223" t="s">
        <v>78</v>
      </c>
      <c r="B144" s="223"/>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66"/>
    </row>
    <row r="145" spans="2:41" ht="13.5" customHeight="1" thickBot="1" x14ac:dyDescent="0.2">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row>
    <row r="146" spans="2:41" ht="6" customHeight="1" x14ac:dyDescent="0.15">
      <c r="B146" s="287"/>
      <c r="C146" s="288"/>
      <c r="D146" s="288"/>
      <c r="E146" s="288"/>
      <c r="F146" s="288"/>
      <c r="G146" s="288"/>
      <c r="H146" s="288"/>
      <c r="I146" s="288"/>
      <c r="J146" s="288"/>
      <c r="K146" s="288"/>
      <c r="L146" s="288"/>
      <c r="M146" s="288"/>
      <c r="N146" s="288"/>
      <c r="O146" s="288"/>
      <c r="P146" s="288"/>
      <c r="Q146" s="288"/>
      <c r="R146" s="288"/>
      <c r="S146" s="288"/>
      <c r="T146" s="288"/>
      <c r="U146" s="288"/>
      <c r="V146" s="288"/>
      <c r="W146" s="288"/>
      <c r="X146" s="288"/>
      <c r="Y146" s="288"/>
      <c r="Z146" s="288"/>
      <c r="AA146" s="288"/>
      <c r="AB146" s="288"/>
      <c r="AC146" s="288"/>
      <c r="AD146" s="288"/>
      <c r="AE146" s="288"/>
      <c r="AF146" s="130"/>
      <c r="AG146" s="99"/>
      <c r="AH146" s="99"/>
      <c r="AI146" s="99"/>
      <c r="AJ146" s="99"/>
      <c r="AK146" s="100"/>
      <c r="AL146" s="66"/>
    </row>
    <row r="147" spans="2:41" ht="13.5" customHeight="1" x14ac:dyDescent="0.15">
      <c r="B147" s="275" t="s">
        <v>187</v>
      </c>
      <c r="C147" s="276"/>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6"/>
      <c r="AF147" s="72"/>
      <c r="AG147" s="278" t="s">
        <v>201</v>
      </c>
      <c r="AH147" s="278"/>
      <c r="AI147" s="279" t="s">
        <v>200</v>
      </c>
      <c r="AJ147" s="279"/>
      <c r="AK147" s="23"/>
      <c r="AL147" s="66"/>
    </row>
    <row r="148" spans="2:41" ht="13.5" customHeight="1" x14ac:dyDescent="0.15">
      <c r="B148" s="275" t="s">
        <v>183</v>
      </c>
      <c r="C148" s="276"/>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7"/>
      <c r="AF148" s="72"/>
      <c r="AG148" s="22"/>
      <c r="AH148" s="125"/>
      <c r="AI148" s="113"/>
      <c r="AJ148" s="125"/>
      <c r="AK148" s="23"/>
      <c r="AL148" s="66"/>
    </row>
    <row r="149" spans="2:41" ht="13.5" customHeight="1" x14ac:dyDescent="0.15">
      <c r="B149" s="275" t="s">
        <v>184</v>
      </c>
      <c r="C149" s="276"/>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E149" s="277"/>
      <c r="AF149" s="72"/>
      <c r="AG149" s="29" t="s">
        <v>38</v>
      </c>
      <c r="AI149" s="113"/>
      <c r="AJ149" s="29" t="s">
        <v>38</v>
      </c>
      <c r="AK149" s="23"/>
      <c r="AL149" s="66"/>
      <c r="AN149" s="186"/>
      <c r="AO149" s="186"/>
    </row>
    <row r="150" spans="2:41" ht="13.5" customHeight="1" x14ac:dyDescent="0.15">
      <c r="B150" s="275" t="s">
        <v>185</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7"/>
      <c r="AF150" s="72"/>
      <c r="AG150" s="22"/>
      <c r="AH150" s="125"/>
      <c r="AI150" s="113"/>
      <c r="AJ150" s="125"/>
      <c r="AK150" s="23"/>
      <c r="AL150" s="66"/>
    </row>
    <row r="151" spans="2:41" ht="13.5" customHeight="1" x14ac:dyDescent="0.15">
      <c r="B151" s="275" t="s">
        <v>186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72"/>
      <c r="AG151" s="22"/>
      <c r="AK151" s="23"/>
      <c r="AL151" s="66"/>
    </row>
    <row r="152" spans="2:41" ht="6" customHeight="1" thickBot="1" x14ac:dyDescent="0.2">
      <c r="B152" s="476"/>
      <c r="C152" s="477"/>
      <c r="D152" s="477"/>
      <c r="E152" s="477"/>
      <c r="F152" s="477"/>
      <c r="G152" s="477"/>
      <c r="H152" s="477"/>
      <c r="I152" s="477"/>
      <c r="J152" s="477"/>
      <c r="K152" s="477"/>
      <c r="L152" s="477"/>
      <c r="M152" s="477"/>
      <c r="N152" s="477"/>
      <c r="O152" s="477"/>
      <c r="P152" s="477"/>
      <c r="Q152" s="477"/>
      <c r="R152" s="477"/>
      <c r="S152" s="477"/>
      <c r="T152" s="477"/>
      <c r="U152" s="477"/>
      <c r="V152" s="477"/>
      <c r="W152" s="477"/>
      <c r="X152" s="477"/>
      <c r="Y152" s="477"/>
      <c r="Z152" s="477"/>
      <c r="AA152" s="477"/>
      <c r="AB152" s="477"/>
      <c r="AC152" s="477"/>
      <c r="AD152" s="477"/>
      <c r="AE152" s="477"/>
      <c r="AF152" s="131"/>
      <c r="AG152" s="132"/>
      <c r="AH152" s="132"/>
      <c r="AI152" s="132"/>
      <c r="AJ152" s="132"/>
      <c r="AK152" s="25"/>
      <c r="AL152" s="66"/>
    </row>
    <row r="153" spans="2:41" ht="6" customHeight="1" x14ac:dyDescent="0.15">
      <c r="B153" s="224"/>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72"/>
      <c r="AG153" s="22"/>
      <c r="AH153" s="22"/>
      <c r="AI153" s="22"/>
      <c r="AJ153" s="22"/>
      <c r="AK153" s="73"/>
      <c r="AL153" s="66"/>
    </row>
    <row r="154" spans="2:41" ht="13.5" customHeight="1" x14ac:dyDescent="0.15">
      <c r="B154" s="224" t="s">
        <v>259</v>
      </c>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72"/>
      <c r="AG154" s="278" t="s">
        <v>201</v>
      </c>
      <c r="AH154" s="278"/>
      <c r="AI154" s="279" t="s">
        <v>200</v>
      </c>
      <c r="AJ154" s="279"/>
      <c r="AK154" s="73"/>
      <c r="AL154" s="66"/>
    </row>
    <row r="155" spans="2:41" ht="13.5" customHeight="1" x14ac:dyDescent="0.15">
      <c r="B155" s="224" t="s">
        <v>188</v>
      </c>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72"/>
      <c r="AG155" s="29"/>
      <c r="AI155" s="113"/>
      <c r="AJ155" s="29" t="s">
        <v>38</v>
      </c>
      <c r="AK155" s="73"/>
      <c r="AL155" s="66"/>
      <c r="AN155" s="166" t="s">
        <v>47</v>
      </c>
      <c r="AO155" s="166">
        <f>IF(AG155="レ",1,0)</f>
        <v>0</v>
      </c>
    </row>
    <row r="156" spans="2:41" ht="6" customHeight="1" x14ac:dyDescent="0.15">
      <c r="B156" s="224"/>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30"/>
      <c r="AF156" s="72"/>
      <c r="AK156" s="73"/>
      <c r="AL156" s="66"/>
    </row>
    <row r="157" spans="2:41" ht="13.5" customHeight="1" x14ac:dyDescent="0.15">
      <c r="B157" s="224" t="s">
        <v>192</v>
      </c>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72"/>
      <c r="AG157" s="29" t="s">
        <v>38</v>
      </c>
      <c r="AI157" s="113"/>
      <c r="AJ157" s="29" t="s">
        <v>38</v>
      </c>
      <c r="AK157" s="73"/>
      <c r="AL157" s="66"/>
      <c r="AN157" s="166" t="s">
        <v>47</v>
      </c>
      <c r="AO157" s="166">
        <f>IF(AG157="レ",1,0)</f>
        <v>0</v>
      </c>
    </row>
    <row r="158" spans="2:41" ht="6" customHeight="1" x14ac:dyDescent="0.15">
      <c r="B158" s="215"/>
      <c r="C158" s="216"/>
      <c r="D158" s="21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129"/>
      <c r="AG158" s="101"/>
      <c r="AH158" s="101"/>
      <c r="AI158" s="101"/>
      <c r="AJ158" s="101"/>
      <c r="AK158" s="102"/>
      <c r="AL158" s="66"/>
    </row>
    <row r="159" spans="2:41" ht="6" customHeight="1" x14ac:dyDescent="0.15">
      <c r="B159" s="213"/>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214"/>
      <c r="AD159" s="214"/>
      <c r="AE159" s="214"/>
      <c r="AF159" s="68"/>
      <c r="AG159" s="69"/>
      <c r="AH159" s="69"/>
      <c r="AI159" s="69"/>
      <c r="AJ159" s="69"/>
      <c r="AK159" s="71"/>
      <c r="AL159" s="66"/>
    </row>
    <row r="160" spans="2:41" ht="13.5" customHeight="1" x14ac:dyDescent="0.15">
      <c r="B160" s="224" t="s">
        <v>189</v>
      </c>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72"/>
      <c r="AG160" s="29"/>
      <c r="AI160" s="113"/>
      <c r="AJ160" s="29" t="s">
        <v>38</v>
      </c>
      <c r="AK160" s="73"/>
      <c r="AL160" s="66"/>
      <c r="AN160" s="166" t="s">
        <v>47</v>
      </c>
      <c r="AO160" s="166">
        <f>IF(AG160="レ",1,0)</f>
        <v>0</v>
      </c>
    </row>
    <row r="161" spans="1:41" ht="6" customHeight="1" x14ac:dyDescent="0.15">
      <c r="B161" s="215"/>
      <c r="C161" s="216"/>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129"/>
      <c r="AG161" s="101"/>
      <c r="AH161" s="101"/>
      <c r="AI161" s="101"/>
      <c r="AJ161" s="101"/>
      <c r="AK161" s="102"/>
      <c r="AL161" s="66"/>
    </row>
    <row r="162" spans="1:41" ht="13.5" customHeight="1" x14ac:dyDescent="0.15">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H162" s="22"/>
      <c r="AI162" s="22"/>
      <c r="AL162" s="66"/>
    </row>
    <row r="163" spans="1:41" ht="13.5" customHeight="1" x14ac:dyDescent="0.15">
      <c r="A163" s="484" t="s">
        <v>152</v>
      </c>
      <c r="B163" s="484"/>
      <c r="C163" s="484"/>
      <c r="D163" s="484"/>
      <c r="E163" s="484"/>
      <c r="F163" s="484"/>
      <c r="G163" s="484"/>
      <c r="H163" s="484"/>
      <c r="I163" s="484"/>
      <c r="J163" s="484"/>
      <c r="K163" s="484"/>
      <c r="L163" s="484"/>
      <c r="M163" s="484"/>
      <c r="N163" s="484"/>
      <c r="O163" s="484"/>
      <c r="P163" s="484"/>
      <c r="Q163" s="484"/>
      <c r="R163" s="484"/>
      <c r="S163" s="484"/>
      <c r="T163" s="484"/>
      <c r="U163" s="484"/>
      <c r="V163" s="484"/>
      <c r="W163" s="484"/>
      <c r="X163" s="484"/>
      <c r="Y163" s="484"/>
      <c r="Z163" s="484"/>
      <c r="AA163" s="484"/>
      <c r="AB163" s="484"/>
      <c r="AC163" s="484"/>
      <c r="AD163" s="484"/>
      <c r="AE163" s="484"/>
      <c r="AF163" s="484"/>
      <c r="AG163" s="484"/>
      <c r="AH163" s="484"/>
      <c r="AI163" s="484"/>
      <c r="AJ163" s="484"/>
      <c r="AK163" s="484"/>
      <c r="AL163" s="484"/>
    </row>
    <row r="164" spans="1:41" ht="13.5" customHeight="1" x14ac:dyDescent="0.15">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row>
    <row r="165" spans="1:41" ht="13.5" customHeight="1" x14ac:dyDescent="0.15">
      <c r="B165" s="213"/>
      <c r="C165" s="214"/>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c r="Z165" s="214"/>
      <c r="AA165" s="214"/>
      <c r="AB165" s="214"/>
      <c r="AC165" s="214"/>
      <c r="AD165" s="214"/>
      <c r="AE165" s="214"/>
      <c r="AF165" s="68"/>
      <c r="AG165" s="221" t="s">
        <v>201</v>
      </c>
      <c r="AH165" s="221"/>
      <c r="AI165" s="222" t="s">
        <v>200</v>
      </c>
      <c r="AJ165" s="222"/>
      <c r="AK165" s="71"/>
      <c r="AL165" s="66"/>
    </row>
    <row r="166" spans="1:41" ht="13.5" customHeight="1" x14ac:dyDescent="0.15">
      <c r="B166" s="485" t="s">
        <v>269</v>
      </c>
      <c r="C166" s="486"/>
      <c r="D166" s="486"/>
      <c r="E166" s="486"/>
      <c r="F166" s="486"/>
      <c r="G166" s="486"/>
      <c r="H166" s="486"/>
      <c r="I166" s="486"/>
      <c r="J166" s="486"/>
      <c r="K166" s="486"/>
      <c r="L166" s="486"/>
      <c r="M166" s="486"/>
      <c r="N166" s="486"/>
      <c r="O166" s="486"/>
      <c r="P166" s="486"/>
      <c r="Q166" s="486"/>
      <c r="R166" s="486"/>
      <c r="S166" s="486"/>
      <c r="T166" s="486"/>
      <c r="U166" s="486"/>
      <c r="V166" s="486"/>
      <c r="W166" s="486"/>
      <c r="X166" s="486"/>
      <c r="Y166" s="486"/>
      <c r="Z166" s="486"/>
      <c r="AA166" s="486"/>
      <c r="AB166" s="486"/>
      <c r="AC166" s="486"/>
      <c r="AD166" s="486"/>
      <c r="AE166" s="486"/>
      <c r="AF166" s="72"/>
      <c r="AG166" s="29" t="s">
        <v>38</v>
      </c>
      <c r="AH166" s="22"/>
      <c r="AI166" s="122"/>
      <c r="AJ166" s="29" t="s">
        <v>38</v>
      </c>
      <c r="AK166" s="73"/>
      <c r="AN166" s="166" t="s">
        <v>47</v>
      </c>
      <c r="AO166" s="166">
        <f>IF(AG166="レ",1,0)</f>
        <v>0</v>
      </c>
    </row>
    <row r="167" spans="1:41" ht="13.5" customHeight="1" x14ac:dyDescent="0.15">
      <c r="B167" s="485"/>
      <c r="C167" s="486"/>
      <c r="D167" s="486"/>
      <c r="E167" s="486"/>
      <c r="F167" s="486"/>
      <c r="G167" s="486"/>
      <c r="H167" s="486"/>
      <c r="I167" s="486"/>
      <c r="J167" s="486"/>
      <c r="K167" s="486"/>
      <c r="L167" s="486"/>
      <c r="M167" s="486"/>
      <c r="N167" s="486"/>
      <c r="O167" s="486"/>
      <c r="P167" s="486"/>
      <c r="Q167" s="486"/>
      <c r="R167" s="486"/>
      <c r="S167" s="486"/>
      <c r="T167" s="486"/>
      <c r="U167" s="486"/>
      <c r="V167" s="486"/>
      <c r="W167" s="486"/>
      <c r="X167" s="486"/>
      <c r="Y167" s="486"/>
      <c r="Z167" s="486"/>
      <c r="AA167" s="486"/>
      <c r="AB167" s="486"/>
      <c r="AC167" s="486"/>
      <c r="AD167" s="486"/>
      <c r="AE167" s="486"/>
      <c r="AF167" s="72"/>
      <c r="AG167" s="22"/>
      <c r="AH167" s="22"/>
      <c r="AI167" s="22"/>
      <c r="AJ167" s="22"/>
      <c r="AK167" s="73"/>
    </row>
    <row r="168" spans="1:41" ht="6" customHeight="1" x14ac:dyDescent="0.15">
      <c r="B168" s="215"/>
      <c r="C168" s="216"/>
      <c r="D168" s="216"/>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129"/>
      <c r="AG168" s="101"/>
      <c r="AH168" s="101"/>
      <c r="AI168" s="101"/>
      <c r="AJ168" s="101"/>
      <c r="AK168" s="102"/>
    </row>
    <row r="169" spans="1:41" ht="12" customHeight="1" x14ac:dyDescent="0.15">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row>
    <row r="170" spans="1:41" ht="12" customHeight="1" x14ac:dyDescent="0.15">
      <c r="A170" s="484" t="s">
        <v>153</v>
      </c>
      <c r="B170" s="484"/>
      <c r="C170" s="484"/>
      <c r="D170" s="484"/>
      <c r="E170" s="484"/>
      <c r="F170" s="484"/>
      <c r="G170" s="484"/>
      <c r="H170" s="484"/>
      <c r="I170" s="484"/>
      <c r="J170" s="484"/>
      <c r="K170" s="484"/>
      <c r="L170" s="484"/>
      <c r="M170" s="484"/>
      <c r="N170" s="484"/>
      <c r="O170" s="484"/>
      <c r="P170" s="484"/>
      <c r="Q170" s="484"/>
      <c r="R170" s="484"/>
      <c r="S170" s="484"/>
      <c r="T170" s="484"/>
      <c r="U170" s="484"/>
      <c r="V170" s="484"/>
      <c r="W170" s="484"/>
      <c r="X170" s="484"/>
      <c r="Y170" s="484"/>
      <c r="Z170" s="484"/>
      <c r="AA170" s="484"/>
      <c r="AB170" s="484"/>
      <c r="AC170" s="484"/>
      <c r="AD170" s="484"/>
      <c r="AE170" s="484"/>
      <c r="AF170" s="484"/>
      <c r="AG170" s="484"/>
      <c r="AH170" s="484"/>
      <c r="AI170" s="484"/>
      <c r="AJ170" s="484"/>
      <c r="AK170" s="484"/>
      <c r="AL170" s="484"/>
    </row>
    <row r="171" spans="1:41" ht="12" customHeight="1" x14ac:dyDescent="0.15">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row>
    <row r="172" spans="1:41" ht="13.5" customHeight="1" x14ac:dyDescent="0.15">
      <c r="B172" s="213"/>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68"/>
      <c r="AG172" s="221" t="s">
        <v>201</v>
      </c>
      <c r="AH172" s="221"/>
      <c r="AI172" s="222" t="s">
        <v>200</v>
      </c>
      <c r="AJ172" s="222"/>
      <c r="AK172" s="71"/>
    </row>
    <row r="173" spans="1:41" ht="12" customHeight="1" x14ac:dyDescent="0.15">
      <c r="B173" s="227" t="s">
        <v>193</v>
      </c>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9"/>
      <c r="AF173" s="72"/>
      <c r="AG173" s="29"/>
      <c r="AH173" s="22"/>
      <c r="AI173" s="122"/>
      <c r="AJ173" s="29" t="s">
        <v>38</v>
      </c>
      <c r="AK173" s="73"/>
      <c r="AN173" s="166" t="s">
        <v>47</v>
      </c>
      <c r="AO173" s="166">
        <f>IF(AG173="レ",1,0)</f>
        <v>0</v>
      </c>
    </row>
    <row r="174" spans="1:41" ht="12" customHeight="1" x14ac:dyDescent="0.15">
      <c r="B174" s="227"/>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9"/>
      <c r="AF174" s="72"/>
      <c r="AK174" s="73"/>
      <c r="AN174" s="186"/>
      <c r="AO174" s="186"/>
    </row>
    <row r="175" spans="1:41" ht="12" customHeight="1" x14ac:dyDescent="0.15">
      <c r="B175" s="215"/>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129"/>
      <c r="AG175" s="101"/>
      <c r="AH175" s="101"/>
      <c r="AI175" s="101"/>
      <c r="AJ175" s="101"/>
      <c r="AK175" s="102"/>
    </row>
    <row r="176" spans="1:41" ht="12" customHeight="1" x14ac:dyDescent="0.15">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row>
    <row r="177" spans="1:41" ht="12" customHeight="1" x14ac:dyDescent="0.15">
      <c r="A177" s="500" t="s">
        <v>77</v>
      </c>
      <c r="B177" s="500"/>
      <c r="C177" s="500"/>
      <c r="D177" s="500"/>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00"/>
      <c r="AL177" s="500"/>
    </row>
    <row r="178" spans="1:41" ht="12" customHeight="1" x14ac:dyDescent="0.15">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row>
    <row r="179" spans="1:41" ht="13.5" customHeight="1" x14ac:dyDescent="0.15">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68"/>
      <c r="AG179" s="221" t="s">
        <v>201</v>
      </c>
      <c r="AH179" s="221"/>
      <c r="AI179" s="222" t="s">
        <v>200</v>
      </c>
      <c r="AJ179" s="222"/>
      <c r="AK179" s="71"/>
    </row>
    <row r="180" spans="1:41" ht="13.5" customHeight="1" x14ac:dyDescent="0.15">
      <c r="B180" s="227" t="s">
        <v>197</v>
      </c>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9"/>
      <c r="AF180" s="72"/>
      <c r="AG180" s="29" t="s">
        <v>38</v>
      </c>
      <c r="AH180" s="22"/>
      <c r="AI180" s="122"/>
      <c r="AJ180" s="29" t="s">
        <v>38</v>
      </c>
      <c r="AK180" s="73"/>
      <c r="AN180" s="166" t="s">
        <v>47</v>
      </c>
      <c r="AO180" s="166">
        <f>IF(AG180="レ",1,0)</f>
        <v>0</v>
      </c>
    </row>
    <row r="181" spans="1:41" ht="13.5" customHeight="1" x14ac:dyDescent="0.15">
      <c r="B181" s="227"/>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9"/>
      <c r="AF181" s="72"/>
      <c r="AK181" s="73"/>
      <c r="AN181" s="186"/>
      <c r="AO181" s="186"/>
    </row>
    <row r="182" spans="1:41" ht="6" customHeight="1" x14ac:dyDescent="0.15">
      <c r="B182" s="215"/>
      <c r="C182" s="216"/>
      <c r="D182" s="216"/>
      <c r="E182" s="216"/>
      <c r="F182" s="216"/>
      <c r="G182" s="216"/>
      <c r="H182" s="216"/>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129"/>
      <c r="AG182" s="101"/>
      <c r="AH182" s="101"/>
      <c r="AI182" s="101"/>
      <c r="AJ182" s="101"/>
      <c r="AK182" s="102"/>
    </row>
    <row r="183" spans="1:41" ht="6" customHeight="1" x14ac:dyDescent="0.15">
      <c r="B183" s="213"/>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4"/>
      <c r="AD183" s="214"/>
      <c r="AE183" s="214"/>
      <c r="AF183" s="68"/>
      <c r="AG183" s="69"/>
      <c r="AH183" s="69"/>
      <c r="AI183" s="69"/>
      <c r="AJ183" s="69"/>
      <c r="AK183" s="71"/>
    </row>
    <row r="184" spans="1:41" ht="13.5" customHeight="1" x14ac:dyDescent="0.15">
      <c r="B184" s="224" t="s">
        <v>198</v>
      </c>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72"/>
      <c r="AG184" s="29" t="s">
        <v>38</v>
      </c>
      <c r="AH184" s="22"/>
      <c r="AI184" s="122"/>
      <c r="AJ184" s="29" t="s">
        <v>38</v>
      </c>
      <c r="AK184" s="73"/>
      <c r="AN184" s="166" t="s">
        <v>47</v>
      </c>
      <c r="AO184" s="166">
        <f>IF(AG184="レ",1,0)</f>
        <v>0</v>
      </c>
    </row>
    <row r="185" spans="1:41" ht="6" customHeight="1" x14ac:dyDescent="0.15">
      <c r="B185" s="215"/>
      <c r="C185" s="216"/>
      <c r="D185" s="216"/>
      <c r="E185" s="216"/>
      <c r="F185" s="216"/>
      <c r="G185" s="216"/>
      <c r="H185" s="216"/>
      <c r="I185" s="216"/>
      <c r="J185" s="216"/>
      <c r="K185" s="216"/>
      <c r="L185" s="216"/>
      <c r="M185" s="216"/>
      <c r="N185" s="216"/>
      <c r="O185" s="216"/>
      <c r="P185" s="216"/>
      <c r="Q185" s="216"/>
      <c r="R185" s="216"/>
      <c r="S185" s="216"/>
      <c r="T185" s="216"/>
      <c r="U185" s="216"/>
      <c r="V185" s="216"/>
      <c r="W185" s="216"/>
      <c r="X185" s="216"/>
      <c r="Y185" s="216"/>
      <c r="Z185" s="216"/>
      <c r="AA185" s="216"/>
      <c r="AB185" s="216"/>
      <c r="AC185" s="216"/>
      <c r="AD185" s="216"/>
      <c r="AE185" s="216"/>
      <c r="AF185" s="129"/>
      <c r="AG185" s="101"/>
      <c r="AH185" s="101"/>
      <c r="AI185" s="101"/>
      <c r="AJ185" s="101"/>
      <c r="AK185" s="102"/>
    </row>
    <row r="186" spans="1:41" ht="6" customHeight="1" x14ac:dyDescent="0.15">
      <c r="B186" s="213"/>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68"/>
      <c r="AG186" s="69"/>
      <c r="AH186" s="69"/>
      <c r="AI186" s="69"/>
      <c r="AJ186" s="69"/>
      <c r="AK186" s="71"/>
    </row>
    <row r="187" spans="1:41" ht="13.5" customHeight="1" x14ac:dyDescent="0.15">
      <c r="B187" s="227" t="s">
        <v>194</v>
      </c>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9"/>
      <c r="AF187" s="72"/>
      <c r="AG187" s="29" t="s">
        <v>38</v>
      </c>
      <c r="AH187" s="22"/>
      <c r="AI187" s="122"/>
      <c r="AJ187" s="29" t="s">
        <v>38</v>
      </c>
      <c r="AK187" s="73"/>
      <c r="AN187" s="166" t="s">
        <v>47</v>
      </c>
      <c r="AO187" s="166">
        <f>IF(AG187="レ",1,0)</f>
        <v>0</v>
      </c>
    </row>
    <row r="188" spans="1:41" ht="13.5" customHeight="1" x14ac:dyDescent="0.15">
      <c r="B188" s="227"/>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9"/>
      <c r="AF188" s="72"/>
      <c r="AK188" s="73"/>
      <c r="AN188" s="186"/>
      <c r="AO188" s="186"/>
    </row>
    <row r="189" spans="1:41" ht="6" customHeight="1" x14ac:dyDescent="0.15">
      <c r="B189" s="215"/>
      <c r="C189" s="216"/>
      <c r="D189" s="216"/>
      <c r="E189" s="216"/>
      <c r="F189" s="216"/>
      <c r="G189" s="216"/>
      <c r="H189" s="216"/>
      <c r="I189" s="216"/>
      <c r="J189" s="216"/>
      <c r="K189" s="216"/>
      <c r="L189" s="216"/>
      <c r="M189" s="216"/>
      <c r="N189" s="216"/>
      <c r="O189" s="216"/>
      <c r="P189" s="216"/>
      <c r="Q189" s="216"/>
      <c r="R189" s="216"/>
      <c r="S189" s="216"/>
      <c r="T189" s="216"/>
      <c r="U189" s="216"/>
      <c r="V189" s="216"/>
      <c r="W189" s="216"/>
      <c r="X189" s="216"/>
      <c r="Y189" s="216"/>
      <c r="Z189" s="216"/>
      <c r="AA189" s="216"/>
      <c r="AB189" s="216"/>
      <c r="AC189" s="216"/>
      <c r="AD189" s="216"/>
      <c r="AE189" s="216"/>
      <c r="AF189" s="129"/>
      <c r="AG189" s="101"/>
      <c r="AH189" s="101"/>
      <c r="AI189" s="101"/>
      <c r="AJ189" s="101"/>
      <c r="AK189" s="102"/>
    </row>
    <row r="190" spans="1:41" ht="6" customHeight="1" x14ac:dyDescent="0.15">
      <c r="B190" s="224"/>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72"/>
      <c r="AG190" s="22"/>
      <c r="AH190" s="22"/>
      <c r="AI190" s="22"/>
      <c r="AJ190" s="22"/>
      <c r="AK190" s="73"/>
    </row>
    <row r="191" spans="1:41" ht="13.5" customHeight="1" x14ac:dyDescent="0.15">
      <c r="B191" s="224" t="s">
        <v>243</v>
      </c>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72"/>
      <c r="AG191" s="29" t="s">
        <v>38</v>
      </c>
      <c r="AH191" s="22"/>
      <c r="AI191" s="122"/>
      <c r="AJ191" s="29" t="s">
        <v>38</v>
      </c>
      <c r="AK191" s="73"/>
      <c r="AN191" s="166" t="s">
        <v>47</v>
      </c>
      <c r="AO191" s="166">
        <f>IF(AG191="レ",1,0)</f>
        <v>0</v>
      </c>
    </row>
    <row r="192" spans="1:41" ht="6" customHeight="1" x14ac:dyDescent="0.15">
      <c r="B192" s="215"/>
      <c r="C192" s="216"/>
      <c r="D192" s="216"/>
      <c r="E192" s="216"/>
      <c r="F192" s="216"/>
      <c r="G192" s="216"/>
      <c r="H192" s="216"/>
      <c r="I192" s="216"/>
      <c r="J192" s="216"/>
      <c r="K192" s="216"/>
      <c r="L192" s="216"/>
      <c r="M192" s="216"/>
      <c r="N192" s="216"/>
      <c r="O192" s="216"/>
      <c r="P192" s="216"/>
      <c r="Q192" s="216"/>
      <c r="R192" s="216"/>
      <c r="S192" s="216"/>
      <c r="T192" s="216"/>
      <c r="U192" s="216"/>
      <c r="V192" s="216"/>
      <c r="W192" s="216"/>
      <c r="X192" s="216"/>
      <c r="Y192" s="216"/>
      <c r="Z192" s="216"/>
      <c r="AA192" s="216"/>
      <c r="AB192" s="216"/>
      <c r="AC192" s="216"/>
      <c r="AD192" s="216"/>
      <c r="AE192" s="216"/>
      <c r="AF192" s="129"/>
      <c r="AG192" s="101"/>
      <c r="AH192" s="101"/>
      <c r="AI192" s="101"/>
      <c r="AJ192" s="101"/>
      <c r="AK192" s="102"/>
    </row>
    <row r="193" spans="1:41" ht="13.5" customHeight="1" x14ac:dyDescent="0.15">
      <c r="B193" s="214"/>
      <c r="C193" s="214"/>
      <c r="D193" s="214"/>
      <c r="E193" s="214"/>
      <c r="F193" s="214"/>
      <c r="G193" s="214"/>
      <c r="H193" s="214"/>
      <c r="I193" s="214"/>
      <c r="J193" s="214"/>
      <c r="K193" s="214"/>
      <c r="L193" s="214"/>
      <c r="M193" s="214"/>
      <c r="N193" s="214"/>
      <c r="O193" s="214"/>
      <c r="P193" s="214"/>
      <c r="Q193" s="214"/>
      <c r="R193" s="214"/>
      <c r="S193" s="214"/>
      <c r="T193" s="214"/>
      <c r="U193" s="214"/>
      <c r="V193" s="214"/>
      <c r="W193" s="214"/>
      <c r="X193" s="214"/>
      <c r="Y193" s="214"/>
      <c r="Z193" s="214"/>
      <c r="AA193" s="214"/>
      <c r="AB193" s="214"/>
      <c r="AC193" s="214"/>
      <c r="AD193" s="214"/>
      <c r="AE193" s="214"/>
    </row>
    <row r="194" spans="1:41" ht="12" customHeight="1" x14ac:dyDescent="0.15">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row>
    <row r="195" spans="1:41" ht="19.5" customHeight="1" x14ac:dyDescent="0.15">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237" t="s">
        <v>138</v>
      </c>
      <c r="AE195" s="238"/>
      <c r="AF195" s="239"/>
      <c r="AG195" s="246">
        <f>AG2</f>
        <v>0</v>
      </c>
      <c r="AH195" s="289"/>
      <c r="AI195" s="290"/>
      <c r="AJ195" s="244">
        <v>-4</v>
      </c>
      <c r="AK195" s="244"/>
    </row>
    <row r="196" spans="1:41" ht="12" customHeight="1" thickBot="1" x14ac:dyDescent="0.2">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03"/>
      <c r="AE196" s="103"/>
      <c r="AF196" s="103"/>
      <c r="AG196" s="140"/>
      <c r="AH196" s="141"/>
      <c r="AI196" s="141"/>
      <c r="AJ196" s="111"/>
      <c r="AK196" s="111"/>
    </row>
    <row r="197" spans="1:41" ht="20.25" customHeight="1" thickBot="1" x14ac:dyDescent="0.2">
      <c r="A197" s="240" t="s">
        <v>156</v>
      </c>
      <c r="B197" s="240"/>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1"/>
      <c r="AB197" s="364" t="s">
        <v>27</v>
      </c>
      <c r="AC197" s="235"/>
      <c r="AD197" s="236"/>
      <c r="AE197" s="211">
        <f>SUM(AO202:AO250)</f>
        <v>0</v>
      </c>
      <c r="AF197" s="212"/>
      <c r="AG197" s="212" t="s">
        <v>58</v>
      </c>
      <c r="AH197" s="220"/>
      <c r="AI197" s="226"/>
      <c r="AJ197" s="226"/>
      <c r="AK197" s="226"/>
      <c r="AL197" s="168"/>
    </row>
    <row r="198" spans="1:41" s="108" customFormat="1" ht="13.5" customHeight="1" x14ac:dyDescent="0.15">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107"/>
      <c r="AG198" s="107"/>
      <c r="AH198" s="107"/>
      <c r="AI198" s="110"/>
      <c r="AJ198" s="110"/>
      <c r="AK198" s="110"/>
    </row>
    <row r="199" spans="1:41" s="108" customFormat="1" ht="13.5" customHeight="1" x14ac:dyDescent="0.15">
      <c r="A199" s="223" t="s">
        <v>154</v>
      </c>
      <c r="B199" s="223"/>
      <c r="C199" s="223"/>
      <c r="D199" s="223"/>
      <c r="E199" s="223"/>
      <c r="F199" s="223"/>
      <c r="G199" s="223"/>
      <c r="H199" s="223"/>
      <c r="I199" s="223"/>
      <c r="J199" s="223"/>
      <c r="K199" s="223"/>
      <c r="L199" s="223"/>
      <c r="M199" s="223"/>
      <c r="N199" s="223"/>
      <c r="O199" s="223"/>
      <c r="P199" s="223"/>
      <c r="Q199" s="223"/>
      <c r="R199" s="223"/>
      <c r="S199" s="223"/>
      <c r="T199" s="223"/>
      <c r="U199" s="223"/>
      <c r="V199" s="223"/>
      <c r="W199" s="223"/>
      <c r="X199" s="223"/>
      <c r="Y199" s="223"/>
      <c r="Z199" s="223"/>
      <c r="AA199" s="223"/>
      <c r="AB199" s="223"/>
      <c r="AC199" s="223"/>
      <c r="AD199" s="223"/>
      <c r="AE199" s="223"/>
      <c r="AF199" s="223"/>
      <c r="AG199" s="223"/>
      <c r="AH199" s="223"/>
      <c r="AI199" s="223"/>
      <c r="AJ199" s="223"/>
      <c r="AK199" s="223"/>
      <c r="AL199" s="223"/>
    </row>
    <row r="200" spans="1:41" s="108" customFormat="1" ht="13.5" customHeight="1" x14ac:dyDescent="0.15">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107"/>
      <c r="AG200" s="107"/>
      <c r="AH200" s="107"/>
      <c r="AI200" s="110"/>
      <c r="AJ200" s="110"/>
      <c r="AK200" s="110"/>
    </row>
    <row r="201" spans="1:41" ht="13.5" customHeight="1" x14ac:dyDescent="0.15">
      <c r="A201" s="6"/>
      <c r="B201" s="213"/>
      <c r="C201" s="214"/>
      <c r="D201" s="214"/>
      <c r="E201" s="214"/>
      <c r="F201" s="214"/>
      <c r="G201" s="214"/>
      <c r="H201" s="214"/>
      <c r="I201" s="214"/>
      <c r="J201" s="214"/>
      <c r="K201" s="214"/>
      <c r="L201" s="214"/>
      <c r="M201" s="214"/>
      <c r="N201" s="214"/>
      <c r="O201" s="214"/>
      <c r="P201" s="214"/>
      <c r="Q201" s="214"/>
      <c r="R201" s="214"/>
      <c r="S201" s="214"/>
      <c r="T201" s="214"/>
      <c r="U201" s="214"/>
      <c r="V201" s="214"/>
      <c r="W201" s="214"/>
      <c r="X201" s="214"/>
      <c r="Y201" s="214"/>
      <c r="Z201" s="214"/>
      <c r="AA201" s="214"/>
      <c r="AB201" s="214"/>
      <c r="AC201" s="214"/>
      <c r="AD201" s="214"/>
      <c r="AE201" s="214"/>
      <c r="AF201" s="120"/>
      <c r="AG201" s="221" t="s">
        <v>201</v>
      </c>
      <c r="AH201" s="221"/>
      <c r="AI201" s="222" t="s">
        <v>200</v>
      </c>
      <c r="AJ201" s="222"/>
      <c r="AK201" s="5"/>
      <c r="AL201" s="22"/>
    </row>
    <row r="202" spans="1:41" ht="13.5" customHeight="1" x14ac:dyDescent="0.15">
      <c r="B202" s="224" t="s">
        <v>263</v>
      </c>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72"/>
      <c r="AG202" s="29" t="s">
        <v>38</v>
      </c>
      <c r="AH202" s="22"/>
      <c r="AI202" s="122"/>
      <c r="AJ202" s="29" t="s">
        <v>38</v>
      </c>
      <c r="AK202" s="73"/>
      <c r="AN202" s="166" t="s">
        <v>47</v>
      </c>
      <c r="AO202" s="166">
        <f>IF(AG202="レ",1,0)</f>
        <v>0</v>
      </c>
    </row>
    <row r="203" spans="1:41" s="108" customFormat="1" ht="6" customHeight="1" x14ac:dyDescent="0.15">
      <c r="B203" s="215"/>
      <c r="C203" s="216"/>
      <c r="D203" s="216"/>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156"/>
      <c r="AG203" s="144"/>
      <c r="AH203" s="144"/>
      <c r="AI203" s="145"/>
      <c r="AJ203" s="145"/>
      <c r="AK203" s="146"/>
    </row>
    <row r="204" spans="1:41" s="108" customFormat="1" ht="6" customHeight="1" x14ac:dyDescent="0.15">
      <c r="A204" s="106"/>
      <c r="B204" s="213"/>
      <c r="C204" s="214"/>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4"/>
      <c r="Z204" s="214"/>
      <c r="AA204" s="214"/>
      <c r="AB204" s="214"/>
      <c r="AC204" s="214"/>
      <c r="AD204" s="214"/>
      <c r="AE204" s="214"/>
      <c r="AF204" s="157"/>
      <c r="AG204" s="147"/>
      <c r="AH204" s="147"/>
      <c r="AI204" s="147"/>
      <c r="AJ204" s="147"/>
      <c r="AK204" s="148"/>
    </row>
    <row r="205" spans="1:41" s="108" customFormat="1" ht="13.5" customHeight="1" x14ac:dyDescent="0.15">
      <c r="B205" s="224" t="s">
        <v>244</v>
      </c>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158"/>
      <c r="AG205" s="29" t="s">
        <v>38</v>
      </c>
      <c r="AH205" s="22"/>
      <c r="AI205" s="122"/>
      <c r="AJ205" s="29" t="s">
        <v>38</v>
      </c>
      <c r="AK205" s="149"/>
      <c r="AN205" s="166" t="s">
        <v>47</v>
      </c>
      <c r="AO205" s="166">
        <f>IF(AG205="レ",1,0)</f>
        <v>0</v>
      </c>
    </row>
    <row r="206" spans="1:41" ht="13.5" customHeight="1" x14ac:dyDescent="0.15">
      <c r="A206" s="6"/>
      <c r="B206" s="224"/>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123"/>
      <c r="AG206" s="119"/>
      <c r="AH206" s="28"/>
      <c r="AI206" s="8"/>
      <c r="AJ206" s="8"/>
      <c r="AK206" s="7"/>
      <c r="AL206" s="22"/>
    </row>
    <row r="207" spans="1:41" ht="6" customHeight="1" x14ac:dyDescent="0.15">
      <c r="B207" s="215"/>
      <c r="C207" s="216"/>
      <c r="D207" s="216"/>
      <c r="E207" s="216"/>
      <c r="F207" s="216"/>
      <c r="G207" s="216"/>
      <c r="H207" s="216"/>
      <c r="I207" s="216"/>
      <c r="J207" s="216"/>
      <c r="K207" s="216"/>
      <c r="L207" s="216"/>
      <c r="M207" s="216"/>
      <c r="N207" s="216"/>
      <c r="O207" s="216"/>
      <c r="P207" s="216"/>
      <c r="Q207" s="216"/>
      <c r="R207" s="216"/>
      <c r="S207" s="216"/>
      <c r="T207" s="216"/>
      <c r="U207" s="216"/>
      <c r="V207" s="216"/>
      <c r="W207" s="216"/>
      <c r="X207" s="216"/>
      <c r="Y207" s="216"/>
      <c r="Z207" s="216"/>
      <c r="AA207" s="216"/>
      <c r="AB207" s="216"/>
      <c r="AC207" s="216"/>
      <c r="AD207" s="216"/>
      <c r="AE207" s="216"/>
      <c r="AF207" s="129"/>
      <c r="AG207" s="101"/>
      <c r="AH207" s="101"/>
      <c r="AI207" s="101"/>
      <c r="AJ207" s="101"/>
      <c r="AK207" s="102"/>
    </row>
    <row r="208" spans="1:41" s="108" customFormat="1" ht="6" customHeight="1" x14ac:dyDescent="0.15">
      <c r="B208" s="213"/>
      <c r="C208" s="214"/>
      <c r="D208" s="214"/>
      <c r="E208" s="214"/>
      <c r="F208" s="214"/>
      <c r="G208" s="214"/>
      <c r="H208" s="214"/>
      <c r="I208" s="214"/>
      <c r="J208" s="214"/>
      <c r="K208" s="214"/>
      <c r="L208" s="214"/>
      <c r="M208" s="214"/>
      <c r="N208" s="214"/>
      <c r="O208" s="214"/>
      <c r="P208" s="214"/>
      <c r="Q208" s="214"/>
      <c r="R208" s="214"/>
      <c r="S208" s="214"/>
      <c r="T208" s="214"/>
      <c r="U208" s="214"/>
      <c r="V208" s="214"/>
      <c r="W208" s="214"/>
      <c r="X208" s="214"/>
      <c r="Y208" s="214"/>
      <c r="Z208" s="214"/>
      <c r="AA208" s="214"/>
      <c r="AB208" s="214"/>
      <c r="AC208" s="214"/>
      <c r="AD208" s="214"/>
      <c r="AE208" s="214"/>
      <c r="AF208" s="157"/>
      <c r="AG208" s="147"/>
      <c r="AH208" s="147"/>
      <c r="AI208" s="150"/>
      <c r="AJ208" s="150"/>
      <c r="AK208" s="151"/>
    </row>
    <row r="209" spans="1:41" s="108" customFormat="1" ht="13.5" customHeight="1" x14ac:dyDescent="0.15">
      <c r="A209" s="106"/>
      <c r="B209" s="224" t="s">
        <v>205</v>
      </c>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158"/>
      <c r="AG209" s="29" t="s">
        <v>38</v>
      </c>
      <c r="AH209" s="22"/>
      <c r="AI209" s="122"/>
      <c r="AJ209" s="29" t="s">
        <v>38</v>
      </c>
      <c r="AK209" s="109"/>
      <c r="AN209" s="166" t="s">
        <v>47</v>
      </c>
      <c r="AO209" s="166">
        <f>IF(AG209="レ",1,0)</f>
        <v>0</v>
      </c>
    </row>
    <row r="210" spans="1:41" s="108" customFormat="1" ht="13.5" customHeight="1" x14ac:dyDescent="0.15">
      <c r="B210" s="143"/>
      <c r="C210" s="29" t="s">
        <v>38</v>
      </c>
      <c r="D210" s="224" t="s">
        <v>203</v>
      </c>
      <c r="E210" s="218"/>
      <c r="F210" s="218"/>
      <c r="G210" s="218"/>
      <c r="H210" s="218"/>
      <c r="I210" s="218"/>
      <c r="J210" s="218"/>
      <c r="K210" s="218"/>
      <c r="L210" s="218"/>
      <c r="M210" s="218"/>
      <c r="N210" s="29" t="s">
        <v>38</v>
      </c>
      <c r="O210" s="224" t="s">
        <v>204</v>
      </c>
      <c r="P210" s="218"/>
      <c r="Q210" s="218"/>
      <c r="R210" s="218"/>
      <c r="S210" s="218"/>
      <c r="T210" s="218"/>
      <c r="U210" s="218"/>
      <c r="V210" s="218"/>
      <c r="W210" s="218"/>
      <c r="X210" s="218"/>
      <c r="Y210" s="126"/>
      <c r="Z210" s="126"/>
      <c r="AA210" s="126"/>
      <c r="AB210" s="126"/>
      <c r="AC210" s="126"/>
      <c r="AD210" s="126"/>
      <c r="AE210" s="126"/>
      <c r="AF210" s="158"/>
      <c r="AG210" s="107"/>
      <c r="AH210" s="107"/>
      <c r="AI210" s="110"/>
      <c r="AJ210" s="110"/>
      <c r="AK210" s="149"/>
    </row>
    <row r="211" spans="1:41" s="108" customFormat="1" ht="6" customHeight="1" x14ac:dyDescent="0.15">
      <c r="B211" s="215"/>
      <c r="C211" s="216"/>
      <c r="D211" s="216"/>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156"/>
      <c r="AG211" s="144"/>
      <c r="AH211" s="144"/>
      <c r="AI211" s="145"/>
      <c r="AJ211" s="145"/>
      <c r="AK211" s="146"/>
    </row>
    <row r="212" spans="1:41" ht="6" customHeight="1" x14ac:dyDescent="0.15">
      <c r="A212" s="6"/>
      <c r="B212" s="213"/>
      <c r="C212" s="214"/>
      <c r="D212" s="214"/>
      <c r="E212" s="214"/>
      <c r="F212" s="214"/>
      <c r="G212" s="214"/>
      <c r="H212" s="214"/>
      <c r="I212" s="214"/>
      <c r="J212" s="214"/>
      <c r="K212" s="214"/>
      <c r="L212" s="214"/>
      <c r="M212" s="214"/>
      <c r="N212" s="214"/>
      <c r="O212" s="214"/>
      <c r="P212" s="214"/>
      <c r="Q212" s="214"/>
      <c r="R212" s="214"/>
      <c r="S212" s="214"/>
      <c r="T212" s="214"/>
      <c r="U212" s="214"/>
      <c r="V212" s="214"/>
      <c r="W212" s="214"/>
      <c r="X212" s="214"/>
      <c r="Y212" s="214"/>
      <c r="Z212" s="214"/>
      <c r="AA212" s="214"/>
      <c r="AB212" s="214"/>
      <c r="AC212" s="214"/>
      <c r="AD212" s="214"/>
      <c r="AE212" s="214"/>
      <c r="AF212" s="120"/>
      <c r="AG212" s="121"/>
      <c r="AH212" s="152"/>
      <c r="AI212" s="4"/>
      <c r="AJ212" s="4"/>
      <c r="AK212" s="5"/>
      <c r="AL212" s="22"/>
    </row>
    <row r="213" spans="1:41" ht="13.5" customHeight="1" x14ac:dyDescent="0.15">
      <c r="B213" s="224" t="s">
        <v>202</v>
      </c>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72"/>
      <c r="AG213" s="29" t="s">
        <v>38</v>
      </c>
      <c r="AH213" s="22"/>
      <c r="AI213" s="122"/>
      <c r="AJ213" s="29" t="s">
        <v>38</v>
      </c>
      <c r="AK213" s="73"/>
      <c r="AN213" s="166" t="s">
        <v>47</v>
      </c>
      <c r="AO213" s="166">
        <f>IF(AG213="レ",1,0)</f>
        <v>0</v>
      </c>
    </row>
    <row r="214" spans="1:41" s="108" customFormat="1" ht="13.5" customHeight="1" x14ac:dyDescent="0.15">
      <c r="B214" s="224" t="s">
        <v>206</v>
      </c>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158"/>
      <c r="AG214" s="107"/>
      <c r="AH214" s="107"/>
      <c r="AI214" s="110"/>
      <c r="AJ214" s="110"/>
      <c r="AK214" s="149"/>
    </row>
    <row r="215" spans="1:41" s="108" customFormat="1" ht="6" customHeight="1" x14ac:dyDescent="0.15">
      <c r="A215" s="106"/>
      <c r="B215" s="215"/>
      <c r="C215" s="216"/>
      <c r="D215" s="216"/>
      <c r="E215" s="216"/>
      <c r="F215" s="216"/>
      <c r="G215" s="216"/>
      <c r="H215" s="216"/>
      <c r="I215" s="216"/>
      <c r="J215" s="216"/>
      <c r="K215" s="216"/>
      <c r="L215" s="216"/>
      <c r="M215" s="216"/>
      <c r="N215" s="216"/>
      <c r="O215" s="216"/>
      <c r="P215" s="216"/>
      <c r="Q215" s="216"/>
      <c r="R215" s="216"/>
      <c r="S215" s="216"/>
      <c r="T215" s="216"/>
      <c r="U215" s="216"/>
      <c r="V215" s="216"/>
      <c r="W215" s="216"/>
      <c r="X215" s="216"/>
      <c r="Y215" s="216"/>
      <c r="Z215" s="216"/>
      <c r="AA215" s="216"/>
      <c r="AB215" s="216"/>
      <c r="AC215" s="216"/>
      <c r="AD215" s="216"/>
      <c r="AE215" s="216"/>
      <c r="AF215" s="156"/>
      <c r="AG215" s="144"/>
      <c r="AH215" s="144"/>
      <c r="AI215" s="144"/>
      <c r="AJ215" s="144"/>
      <c r="AK215" s="153"/>
    </row>
    <row r="216" spans="1:41" s="108" customFormat="1" ht="6" customHeight="1" x14ac:dyDescent="0.15">
      <c r="B216" s="213"/>
      <c r="C216" s="214"/>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c r="Z216" s="214"/>
      <c r="AA216" s="214"/>
      <c r="AB216" s="214"/>
      <c r="AC216" s="214"/>
      <c r="AD216" s="214"/>
      <c r="AE216" s="214"/>
      <c r="AF216" s="157"/>
      <c r="AG216" s="147"/>
      <c r="AH216" s="147"/>
      <c r="AI216" s="150"/>
      <c r="AJ216" s="150"/>
      <c r="AK216" s="151"/>
    </row>
    <row r="217" spans="1:41" ht="13.5" customHeight="1" x14ac:dyDescent="0.15">
      <c r="A217" s="6"/>
      <c r="B217" s="224" t="s">
        <v>210</v>
      </c>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123"/>
      <c r="AG217" s="29" t="s">
        <v>38</v>
      </c>
      <c r="AH217" s="22"/>
      <c r="AI217" s="122"/>
      <c r="AJ217" s="29" t="s">
        <v>38</v>
      </c>
      <c r="AK217" s="7"/>
      <c r="AL217" s="22"/>
      <c r="AN217" s="166" t="s">
        <v>47</v>
      </c>
      <c r="AO217" s="166">
        <f>IF(AG217="レ",1,0)</f>
        <v>0</v>
      </c>
    </row>
    <row r="218" spans="1:41" ht="13.5" customHeight="1" x14ac:dyDescent="0.15">
      <c r="A218" s="6"/>
      <c r="B218" s="188"/>
      <c r="C218" s="242" t="s">
        <v>233</v>
      </c>
      <c r="D218" s="242"/>
      <c r="E218" s="242"/>
      <c r="F218" s="242"/>
      <c r="G218" s="242"/>
      <c r="H218" s="242"/>
      <c r="I218" s="126" t="s">
        <v>234</v>
      </c>
      <c r="J218" s="248"/>
      <c r="K218" s="248"/>
      <c r="L218" s="248"/>
      <c r="M218" s="187" t="s">
        <v>232</v>
      </c>
      <c r="N218" s="24" t="s">
        <v>235</v>
      </c>
      <c r="O218" s="187"/>
      <c r="P218" s="187"/>
      <c r="Q218" s="187"/>
      <c r="R218" s="187"/>
      <c r="S218" s="187"/>
      <c r="T218" s="187"/>
      <c r="U218" s="187"/>
      <c r="V218" s="187"/>
      <c r="W218" s="187"/>
      <c r="X218" s="187"/>
      <c r="Y218" s="187"/>
      <c r="Z218" s="187"/>
      <c r="AA218" s="187"/>
      <c r="AB218" s="187"/>
      <c r="AC218" s="187"/>
      <c r="AD218" s="187"/>
      <c r="AE218" s="187"/>
      <c r="AF218" s="123"/>
      <c r="AG218" s="127"/>
      <c r="AH218" s="22"/>
      <c r="AI218" s="165"/>
      <c r="AJ218" s="127"/>
      <c r="AK218" s="7"/>
      <c r="AL218" s="22"/>
      <c r="AN218" s="186"/>
      <c r="AO218" s="186"/>
    </row>
    <row r="219" spans="1:41" ht="13.5" customHeight="1" x14ac:dyDescent="0.15">
      <c r="A219" s="6"/>
      <c r="B219" s="161"/>
      <c r="C219" s="254" t="s">
        <v>231</v>
      </c>
      <c r="D219" s="254"/>
      <c r="E219" s="254"/>
      <c r="F219" s="254"/>
      <c r="G219" s="254"/>
      <c r="H219" s="254"/>
      <c r="I219" s="254"/>
      <c r="J219" s="254"/>
      <c r="K219" s="254"/>
      <c r="L219" s="254"/>
      <c r="M219" s="254"/>
      <c r="N219" s="254"/>
      <c r="O219" s="254"/>
      <c r="P219" s="254"/>
      <c r="Q219" s="254"/>
      <c r="R219" s="254"/>
      <c r="S219" s="254"/>
      <c r="T219" s="254"/>
      <c r="U219" s="254"/>
      <c r="V219" s="254"/>
      <c r="W219" s="254"/>
      <c r="X219" s="254"/>
      <c r="Y219" s="254"/>
      <c r="Z219" s="254"/>
      <c r="AA219" s="254"/>
      <c r="AB219" s="254"/>
      <c r="AC219" s="254"/>
      <c r="AD219" s="254"/>
      <c r="AE219" s="162"/>
      <c r="AF219" s="123"/>
      <c r="AG219" s="127"/>
      <c r="AH219" s="22"/>
      <c r="AI219" s="165"/>
      <c r="AJ219" s="127"/>
      <c r="AK219" s="7"/>
      <c r="AL219" s="22"/>
      <c r="AN219" s="186"/>
      <c r="AO219" s="186"/>
    </row>
    <row r="220" spans="1:41" ht="13.5" customHeight="1" x14ac:dyDescent="0.15">
      <c r="B220" s="72"/>
      <c r="C220" s="242" t="s">
        <v>216</v>
      </c>
      <c r="D220" s="242"/>
      <c r="E220" s="242"/>
      <c r="F220" s="242"/>
      <c r="G220" s="242"/>
      <c r="H220" s="249"/>
      <c r="I220" s="249"/>
      <c r="J220" s="249"/>
      <c r="K220" s="249"/>
      <c r="L220" s="249"/>
      <c r="M220" s="249"/>
      <c r="N220" s="249"/>
      <c r="O220" s="249"/>
      <c r="P220" s="249"/>
      <c r="Q220" s="249"/>
      <c r="R220" s="249"/>
      <c r="S220" s="249"/>
      <c r="T220" s="249"/>
      <c r="U220" s="249"/>
      <c r="V220" s="249"/>
      <c r="W220" s="249"/>
      <c r="X220" s="249"/>
      <c r="Y220" s="249"/>
      <c r="Z220" s="249"/>
      <c r="AA220" s="249"/>
      <c r="AB220" s="249"/>
      <c r="AC220" s="249"/>
      <c r="AD220" s="250" t="s">
        <v>217</v>
      </c>
      <c r="AE220" s="126"/>
      <c r="AF220" s="72"/>
      <c r="AG220" s="22"/>
      <c r="AH220" s="22"/>
      <c r="AI220" s="22"/>
      <c r="AJ220" s="22"/>
      <c r="AK220" s="73"/>
    </row>
    <row r="221" spans="1:41" ht="13.5" customHeight="1" x14ac:dyDescent="0.15">
      <c r="B221" s="72"/>
      <c r="C221" s="242"/>
      <c r="D221" s="242"/>
      <c r="E221" s="242"/>
      <c r="F221" s="242"/>
      <c r="G221" s="242"/>
      <c r="H221" s="249"/>
      <c r="I221" s="249"/>
      <c r="J221" s="249"/>
      <c r="K221" s="249"/>
      <c r="L221" s="249"/>
      <c r="M221" s="249"/>
      <c r="N221" s="249"/>
      <c r="O221" s="249"/>
      <c r="P221" s="249"/>
      <c r="Q221" s="249"/>
      <c r="R221" s="249"/>
      <c r="S221" s="249"/>
      <c r="T221" s="249"/>
      <c r="U221" s="249"/>
      <c r="V221" s="249"/>
      <c r="W221" s="249"/>
      <c r="X221" s="249"/>
      <c r="Y221" s="249"/>
      <c r="Z221" s="249"/>
      <c r="AA221" s="249"/>
      <c r="AB221" s="249"/>
      <c r="AC221" s="249"/>
      <c r="AD221" s="250"/>
      <c r="AE221" s="126"/>
      <c r="AF221" s="72"/>
      <c r="AG221" s="22"/>
      <c r="AH221" s="22"/>
      <c r="AI221" s="22"/>
      <c r="AJ221" s="22"/>
      <c r="AK221" s="73"/>
    </row>
    <row r="222" spans="1:41" s="108" customFormat="1" ht="6" customHeight="1" x14ac:dyDescent="0.15">
      <c r="B222" s="215"/>
      <c r="C222" s="216"/>
      <c r="D222" s="216"/>
      <c r="E222" s="216"/>
      <c r="F222" s="216"/>
      <c r="G222" s="216"/>
      <c r="H222" s="216"/>
      <c r="I222" s="216"/>
      <c r="J222" s="216"/>
      <c r="K222" s="216"/>
      <c r="L222" s="216"/>
      <c r="M222" s="216"/>
      <c r="N222" s="216"/>
      <c r="O222" s="216"/>
      <c r="P222" s="216"/>
      <c r="Q222" s="216"/>
      <c r="R222" s="216"/>
      <c r="S222" s="216"/>
      <c r="T222" s="216"/>
      <c r="U222" s="216"/>
      <c r="V222" s="216"/>
      <c r="W222" s="216"/>
      <c r="X222" s="216"/>
      <c r="Y222" s="216"/>
      <c r="Z222" s="216"/>
      <c r="AA222" s="216"/>
      <c r="AB222" s="216"/>
      <c r="AC222" s="216"/>
      <c r="AD222" s="216"/>
      <c r="AE222" s="216"/>
      <c r="AF222" s="156"/>
      <c r="AG222" s="144"/>
      <c r="AH222" s="144"/>
      <c r="AI222" s="145"/>
      <c r="AJ222" s="145"/>
      <c r="AK222" s="146"/>
    </row>
    <row r="223" spans="1:41" s="108" customFormat="1" ht="13.5" customHeight="1" x14ac:dyDescent="0.15">
      <c r="A223" s="106"/>
      <c r="B223" s="218"/>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107"/>
      <c r="AG223" s="107"/>
      <c r="AH223" s="107"/>
      <c r="AI223" s="107"/>
      <c r="AJ223" s="107"/>
      <c r="AK223" s="107"/>
    </row>
    <row r="224" spans="1:41" s="108" customFormat="1" ht="13.5" customHeight="1" x14ac:dyDescent="0.15">
      <c r="A224" s="223" t="s">
        <v>207</v>
      </c>
      <c r="B224" s="223"/>
      <c r="C224" s="223"/>
      <c r="D224" s="223"/>
      <c r="E224" s="223"/>
      <c r="F224" s="223"/>
      <c r="G224" s="223"/>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row>
    <row r="225" spans="1:41" ht="13.5" customHeight="1" x14ac:dyDescent="0.15">
      <c r="A225" s="6"/>
      <c r="B225" s="218"/>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119"/>
      <c r="AG225" s="119"/>
      <c r="AH225" s="28"/>
      <c r="AI225" s="8"/>
      <c r="AJ225" s="8"/>
      <c r="AK225" s="8"/>
      <c r="AL225" s="22"/>
    </row>
    <row r="226" spans="1:41" ht="13.5" customHeight="1" x14ac:dyDescent="0.15">
      <c r="B226" s="213"/>
      <c r="C226" s="214"/>
      <c r="D226" s="214"/>
      <c r="E226" s="214"/>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E226" s="214"/>
      <c r="AF226" s="68"/>
      <c r="AG226" s="221" t="s">
        <v>201</v>
      </c>
      <c r="AH226" s="221"/>
      <c r="AI226" s="222" t="s">
        <v>200</v>
      </c>
      <c r="AJ226" s="222"/>
      <c r="AK226" s="71"/>
    </row>
    <row r="227" spans="1:41" s="108" customFormat="1" ht="13.5" customHeight="1" x14ac:dyDescent="0.15">
      <c r="B227" s="224" t="s">
        <v>211</v>
      </c>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158"/>
      <c r="AG227" s="29" t="s">
        <v>38</v>
      </c>
      <c r="AH227" s="22"/>
      <c r="AI227" s="160"/>
      <c r="AJ227" s="29" t="s">
        <v>38</v>
      </c>
      <c r="AK227" s="149"/>
      <c r="AN227" s="166" t="s">
        <v>47</v>
      </c>
      <c r="AO227" s="166">
        <f>IF(AG227="レ",1,0)</f>
        <v>0</v>
      </c>
    </row>
    <row r="228" spans="1:41" s="108" customFormat="1" ht="13.5" customHeight="1" x14ac:dyDescent="0.15">
      <c r="A228" s="106"/>
      <c r="B228" s="224"/>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158"/>
      <c r="AG228" s="107"/>
      <c r="AH228" s="107"/>
      <c r="AI228" s="107"/>
      <c r="AJ228" s="107"/>
      <c r="AK228" s="109"/>
    </row>
    <row r="229" spans="1:41" s="108" customFormat="1" ht="13.5" customHeight="1" x14ac:dyDescent="0.15">
      <c r="B229" s="154"/>
      <c r="C229" s="29"/>
      <c r="D229" s="251" t="s">
        <v>208</v>
      </c>
      <c r="E229" s="252"/>
      <c r="F229" s="252"/>
      <c r="G229" s="252"/>
      <c r="H229" s="252"/>
      <c r="I229" s="252"/>
      <c r="J229" s="252"/>
      <c r="K229" s="252"/>
      <c r="L229" s="252"/>
      <c r="M229" s="252"/>
      <c r="N229" s="252"/>
      <c r="O229" s="252"/>
      <c r="P229" s="252"/>
      <c r="Q229" s="253"/>
      <c r="R229" s="29"/>
      <c r="S229" s="251" t="s">
        <v>209</v>
      </c>
      <c r="T229" s="252"/>
      <c r="U229" s="252"/>
      <c r="V229" s="252"/>
      <c r="W229" s="252"/>
      <c r="X229" s="252"/>
      <c r="Y229" s="252"/>
      <c r="Z229" s="252"/>
      <c r="AA229" s="252"/>
      <c r="AB229" s="252"/>
      <c r="AC229" s="252"/>
      <c r="AD229" s="252"/>
      <c r="AE229" s="252"/>
      <c r="AF229" s="158"/>
      <c r="AG229" s="107"/>
      <c r="AH229" s="107"/>
      <c r="AI229" s="110"/>
      <c r="AJ229" s="110"/>
      <c r="AK229" s="149"/>
    </row>
    <row r="230" spans="1:41" ht="13.5" customHeight="1" x14ac:dyDescent="0.15">
      <c r="A230" s="6"/>
      <c r="B230" s="215"/>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171"/>
      <c r="AG230" s="124"/>
      <c r="AH230" s="155"/>
      <c r="AI230" s="9"/>
      <c r="AJ230" s="9"/>
      <c r="AK230" s="10"/>
      <c r="AL230" s="22"/>
    </row>
    <row r="231" spans="1:41" ht="13.5" customHeight="1" x14ac:dyDescent="0.15">
      <c r="A231" s="6"/>
      <c r="B231" s="213"/>
      <c r="C231" s="214"/>
      <c r="D231" s="214"/>
      <c r="E231" s="214"/>
      <c r="F231" s="214"/>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E231" s="214"/>
      <c r="AF231" s="120"/>
      <c r="AG231" s="121"/>
      <c r="AH231" s="152"/>
      <c r="AI231" s="4"/>
      <c r="AJ231" s="4"/>
      <c r="AK231" s="5"/>
      <c r="AL231" s="22"/>
    </row>
    <row r="232" spans="1:41" ht="13.5" customHeight="1" x14ac:dyDescent="0.15">
      <c r="B232" s="224" t="s">
        <v>212</v>
      </c>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72"/>
      <c r="AG232" s="29"/>
      <c r="AH232" s="22"/>
      <c r="AI232" s="160"/>
      <c r="AJ232" s="29" t="s">
        <v>38</v>
      </c>
      <c r="AK232" s="73"/>
      <c r="AN232" s="166" t="s">
        <v>47</v>
      </c>
      <c r="AO232" s="166">
        <f>IF(AG232="レ",1,0)</f>
        <v>0</v>
      </c>
    </row>
    <row r="233" spans="1:41" s="108" customFormat="1" ht="13.5" customHeight="1" x14ac:dyDescent="0.15">
      <c r="B233" s="224"/>
      <c r="C233" s="218"/>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8"/>
      <c r="AE233" s="218"/>
      <c r="AF233" s="158"/>
      <c r="AG233" s="107"/>
      <c r="AH233" s="107"/>
      <c r="AI233" s="110"/>
      <c r="AJ233" s="110"/>
      <c r="AK233" s="149"/>
    </row>
    <row r="234" spans="1:41" s="108" customFormat="1" ht="13.5" customHeight="1" x14ac:dyDescent="0.15">
      <c r="A234" s="106"/>
      <c r="B234" s="215"/>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156"/>
      <c r="AG234" s="144"/>
      <c r="AH234" s="144"/>
      <c r="AI234" s="144"/>
      <c r="AJ234" s="144"/>
      <c r="AK234" s="153"/>
    </row>
    <row r="235" spans="1:41" s="108" customFormat="1" ht="13.5" customHeight="1" x14ac:dyDescent="0.15">
      <c r="B235" s="213"/>
      <c r="C235" s="214"/>
      <c r="D235" s="214"/>
      <c r="E235" s="214"/>
      <c r="F235" s="214"/>
      <c r="G235" s="214"/>
      <c r="H235" s="214"/>
      <c r="I235" s="214"/>
      <c r="J235" s="214"/>
      <c r="K235" s="214"/>
      <c r="L235" s="214"/>
      <c r="M235" s="214"/>
      <c r="N235" s="214"/>
      <c r="O235" s="214"/>
      <c r="P235" s="214"/>
      <c r="Q235" s="214"/>
      <c r="R235" s="214"/>
      <c r="S235" s="214"/>
      <c r="T235" s="214"/>
      <c r="U235" s="214"/>
      <c r="V235" s="214"/>
      <c r="W235" s="214"/>
      <c r="X235" s="214"/>
      <c r="Y235" s="214"/>
      <c r="Z235" s="214"/>
      <c r="AA235" s="214"/>
      <c r="AB235" s="214"/>
      <c r="AC235" s="214"/>
      <c r="AD235" s="214"/>
      <c r="AE235" s="214"/>
      <c r="AF235" s="157"/>
      <c r="AG235" s="147"/>
      <c r="AH235" s="147"/>
      <c r="AI235" s="150"/>
      <c r="AJ235" s="150"/>
      <c r="AK235" s="151"/>
    </row>
    <row r="236" spans="1:41" ht="13.5" customHeight="1" x14ac:dyDescent="0.15">
      <c r="A236" s="6"/>
      <c r="B236" s="224" t="s">
        <v>264</v>
      </c>
      <c r="C236" s="218"/>
      <c r="D236" s="218"/>
      <c r="E236" s="218"/>
      <c r="F236" s="218"/>
      <c r="G236" s="218"/>
      <c r="H236" s="218"/>
      <c r="I236" s="218"/>
      <c r="J236" s="218"/>
      <c r="K236" s="218"/>
      <c r="L236" s="218"/>
      <c r="M236" s="218"/>
      <c r="N236" s="218"/>
      <c r="O236" s="218"/>
      <c r="P236" s="218"/>
      <c r="Q236" s="218"/>
      <c r="R236" s="218"/>
      <c r="S236" s="218"/>
      <c r="T236" s="218"/>
      <c r="U236" s="250" t="s">
        <v>265</v>
      </c>
      <c r="V236" s="250"/>
      <c r="W236" s="250"/>
      <c r="X236" s="250"/>
      <c r="Y236" s="29"/>
      <c r="Z236" s="250" t="s">
        <v>266</v>
      </c>
      <c r="AA236" s="250"/>
      <c r="AB236" s="250"/>
      <c r="AC236" s="250"/>
      <c r="AD236" s="29"/>
      <c r="AE236" s="209"/>
      <c r="AF236" s="123"/>
      <c r="AG236" s="29" t="s">
        <v>38</v>
      </c>
      <c r="AH236" s="22"/>
      <c r="AI236" s="160"/>
      <c r="AJ236" s="29" t="s">
        <v>38</v>
      </c>
      <c r="AK236" s="7"/>
      <c r="AL236" s="22"/>
      <c r="AN236" s="166" t="s">
        <v>47</v>
      </c>
      <c r="AO236" s="166">
        <f>IF(AG236="レ",1,0)</f>
        <v>0</v>
      </c>
    </row>
    <row r="237" spans="1:41" ht="13.5" customHeight="1" x14ac:dyDescent="0.15">
      <c r="B237" s="143"/>
      <c r="C237" s="242" t="s">
        <v>218</v>
      </c>
      <c r="D237" s="242"/>
      <c r="E237" s="242"/>
      <c r="F237" s="242"/>
      <c r="G237" s="242"/>
      <c r="H237" s="242"/>
      <c r="I237" s="242"/>
      <c r="J237" s="242"/>
      <c r="K237" s="242"/>
      <c r="L237" s="242"/>
      <c r="M237" s="242"/>
      <c r="N237" s="242"/>
      <c r="O237" s="242"/>
      <c r="P237" s="249"/>
      <c r="Q237" s="249"/>
      <c r="R237" s="249"/>
      <c r="S237" s="249"/>
      <c r="T237" s="249"/>
      <c r="U237" s="249"/>
      <c r="V237" s="249"/>
      <c r="W237" s="249"/>
      <c r="X237" s="249"/>
      <c r="Y237" s="249"/>
      <c r="Z237" s="249"/>
      <c r="AA237" s="249"/>
      <c r="AB237" s="249"/>
      <c r="AC237" s="249"/>
      <c r="AD237" s="250" t="s">
        <v>219</v>
      </c>
      <c r="AE237" s="126"/>
      <c r="AF237" s="72"/>
      <c r="AG237" s="22"/>
      <c r="AH237" s="22"/>
      <c r="AI237" s="22"/>
      <c r="AJ237" s="22"/>
      <c r="AK237" s="73"/>
    </row>
    <row r="238" spans="1:41" ht="13.5" customHeight="1" x14ac:dyDescent="0.15">
      <c r="B238" s="143"/>
      <c r="C238" s="242"/>
      <c r="D238" s="242"/>
      <c r="E238" s="242"/>
      <c r="F238" s="242"/>
      <c r="G238" s="242"/>
      <c r="H238" s="242"/>
      <c r="I238" s="242"/>
      <c r="J238" s="242"/>
      <c r="K238" s="242"/>
      <c r="L238" s="242"/>
      <c r="M238" s="242"/>
      <c r="N238" s="242"/>
      <c r="O238" s="242"/>
      <c r="P238" s="249"/>
      <c r="Q238" s="249"/>
      <c r="R238" s="249"/>
      <c r="S238" s="249"/>
      <c r="T238" s="249"/>
      <c r="U238" s="249"/>
      <c r="V238" s="249"/>
      <c r="W238" s="249"/>
      <c r="X238" s="249"/>
      <c r="Y238" s="249"/>
      <c r="Z238" s="249"/>
      <c r="AA238" s="249"/>
      <c r="AB238" s="249"/>
      <c r="AC238" s="249"/>
      <c r="AD238" s="250"/>
      <c r="AE238" s="126"/>
      <c r="AF238" s="72"/>
      <c r="AG238" s="22"/>
      <c r="AH238" s="22"/>
      <c r="AI238" s="22"/>
      <c r="AJ238" s="22"/>
      <c r="AK238" s="73"/>
    </row>
    <row r="239" spans="1:41" s="108" customFormat="1" ht="13.5" customHeight="1" x14ac:dyDescent="0.15">
      <c r="B239" s="215"/>
      <c r="C239" s="216"/>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156"/>
      <c r="AG239" s="144"/>
      <c r="AH239" s="144"/>
      <c r="AI239" s="145"/>
      <c r="AJ239" s="145"/>
      <c r="AK239" s="146"/>
    </row>
    <row r="240" spans="1:41" s="108" customFormat="1" ht="13.5" customHeight="1" x14ac:dyDescent="0.15">
      <c r="A240" s="106"/>
      <c r="B240" s="213"/>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14"/>
      <c r="Z240" s="214"/>
      <c r="AA240" s="214"/>
      <c r="AB240" s="214"/>
      <c r="AC240" s="214"/>
      <c r="AD240" s="214"/>
      <c r="AE240" s="214"/>
      <c r="AF240" s="157"/>
      <c r="AG240" s="147"/>
      <c r="AH240" s="147"/>
      <c r="AI240" s="147"/>
      <c r="AJ240" s="147"/>
      <c r="AK240" s="148"/>
    </row>
    <row r="241" spans="1:45" s="108" customFormat="1" ht="13.5" customHeight="1" x14ac:dyDescent="0.15">
      <c r="B241" s="227" t="s">
        <v>236</v>
      </c>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158"/>
      <c r="AG241" s="29"/>
      <c r="AH241" s="22"/>
      <c r="AI241" s="160"/>
      <c r="AJ241" s="29" t="s">
        <v>38</v>
      </c>
      <c r="AK241" s="149"/>
      <c r="AN241" s="166" t="s">
        <v>47</v>
      </c>
      <c r="AO241" s="166">
        <f>IF(AG241="レ",1,0)</f>
        <v>0</v>
      </c>
    </row>
    <row r="242" spans="1:45" ht="13.5" customHeight="1" x14ac:dyDescent="0.15">
      <c r="A242" s="6"/>
      <c r="B242" s="227"/>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E242" s="228"/>
      <c r="AF242" s="123"/>
      <c r="AG242" s="159"/>
      <c r="AH242" s="28"/>
      <c r="AI242" s="8"/>
      <c r="AJ242" s="8"/>
      <c r="AK242" s="7"/>
      <c r="AL242" s="22"/>
    </row>
    <row r="243" spans="1:45" ht="13.5" customHeight="1" x14ac:dyDescent="0.15">
      <c r="A243" s="6"/>
      <c r="B243" s="227"/>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c r="AE243" s="228"/>
      <c r="AF243" s="123"/>
      <c r="AG243" s="159"/>
      <c r="AH243" s="28"/>
      <c r="AI243" s="8"/>
      <c r="AJ243" s="8"/>
      <c r="AK243" s="7"/>
      <c r="AL243" s="22"/>
    </row>
    <row r="244" spans="1:45" ht="13.5" customHeight="1" x14ac:dyDescent="0.15">
      <c r="A244" s="6"/>
      <c r="B244" s="227"/>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E244" s="228"/>
      <c r="AF244" s="123"/>
      <c r="AG244" s="159"/>
      <c r="AH244" s="28"/>
      <c r="AI244" s="8"/>
      <c r="AJ244" s="8"/>
      <c r="AK244" s="7"/>
      <c r="AL244" s="22"/>
    </row>
    <row r="245" spans="1:45" ht="13.5" customHeight="1" x14ac:dyDescent="0.15">
      <c r="B245" s="215"/>
      <c r="C245" s="216"/>
      <c r="D245" s="216"/>
      <c r="E245" s="216"/>
      <c r="F245" s="216"/>
      <c r="G245" s="216"/>
      <c r="H245" s="216"/>
      <c r="I245" s="216"/>
      <c r="J245" s="216"/>
      <c r="K245" s="216"/>
      <c r="L245" s="216"/>
      <c r="M245" s="216"/>
      <c r="N245" s="216"/>
      <c r="O245" s="216"/>
      <c r="P245" s="216"/>
      <c r="Q245" s="216"/>
      <c r="R245" s="216"/>
      <c r="S245" s="216"/>
      <c r="T245" s="216"/>
      <c r="U245" s="216"/>
      <c r="V245" s="216"/>
      <c r="W245" s="216"/>
      <c r="X245" s="216"/>
      <c r="Y245" s="216"/>
      <c r="Z245" s="216"/>
      <c r="AA245" s="216"/>
      <c r="AB245" s="216"/>
      <c r="AC245" s="216"/>
      <c r="AD245" s="216"/>
      <c r="AE245" s="216"/>
      <c r="AF245" s="129"/>
      <c r="AG245" s="101"/>
      <c r="AH245" s="101"/>
      <c r="AI245" s="101"/>
      <c r="AJ245" s="101"/>
      <c r="AK245" s="102"/>
    </row>
    <row r="246" spans="1:45" s="108" customFormat="1" ht="13.5" customHeight="1" x14ac:dyDescent="0.15">
      <c r="B246" s="218"/>
      <c r="C246" s="218"/>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c r="AB246" s="218"/>
      <c r="AC246" s="218"/>
      <c r="AD246" s="218"/>
      <c r="AE246" s="218"/>
      <c r="AF246" s="107"/>
      <c r="AG246" s="107"/>
      <c r="AH246" s="107"/>
      <c r="AI246" s="110"/>
      <c r="AJ246" s="110"/>
      <c r="AK246" s="110"/>
    </row>
    <row r="247" spans="1:45" s="108" customFormat="1" ht="13.5" customHeight="1" x14ac:dyDescent="0.15">
      <c r="A247" s="223" t="s">
        <v>3</v>
      </c>
      <c r="B247" s="223"/>
      <c r="C247" s="223"/>
      <c r="D247" s="223"/>
      <c r="E247" s="223"/>
      <c r="F247" s="223"/>
      <c r="G247" s="223"/>
      <c r="H247" s="223"/>
      <c r="I247" s="223"/>
      <c r="J247" s="223"/>
      <c r="K247" s="223"/>
      <c r="L247" s="223"/>
      <c r="M247" s="223"/>
      <c r="N247" s="223"/>
      <c r="O247" s="223"/>
      <c r="P247" s="223"/>
      <c r="Q247" s="223"/>
      <c r="R247" s="223"/>
      <c r="S247" s="223"/>
      <c r="T247" s="223"/>
      <c r="U247" s="223"/>
      <c r="V247" s="223"/>
      <c r="W247" s="223"/>
      <c r="X247" s="223"/>
      <c r="Y247" s="223"/>
      <c r="Z247" s="223"/>
      <c r="AA247" s="223"/>
      <c r="AB247" s="223"/>
      <c r="AC247" s="223"/>
      <c r="AD247" s="223"/>
      <c r="AE247" s="223"/>
      <c r="AF247" s="223"/>
      <c r="AG247" s="223"/>
      <c r="AH247" s="223"/>
      <c r="AI247" s="223"/>
      <c r="AJ247" s="223"/>
      <c r="AK247" s="223"/>
      <c r="AL247" s="223"/>
    </row>
    <row r="248" spans="1:45" s="108" customFormat="1" ht="13.5" customHeight="1" x14ac:dyDescent="0.15">
      <c r="B248" s="218"/>
      <c r="C248" s="218"/>
      <c r="D248" s="218"/>
      <c r="E248" s="218"/>
      <c r="F248" s="218"/>
      <c r="G248" s="218"/>
      <c r="H248" s="218"/>
      <c r="I248" s="218"/>
      <c r="J248" s="218"/>
      <c r="K248" s="218"/>
      <c r="L248" s="218"/>
      <c r="M248" s="218"/>
      <c r="N248" s="218"/>
      <c r="O248" s="218"/>
      <c r="P248" s="218"/>
      <c r="Q248" s="218"/>
      <c r="R248" s="218"/>
      <c r="S248" s="218"/>
      <c r="T248" s="218"/>
      <c r="U248" s="218"/>
      <c r="V248" s="218"/>
      <c r="W248" s="218"/>
      <c r="X248" s="218"/>
      <c r="Y248" s="218"/>
      <c r="Z248" s="218"/>
      <c r="AA248" s="218"/>
      <c r="AB248" s="218"/>
      <c r="AC248" s="218"/>
      <c r="AD248" s="218"/>
      <c r="AE248" s="218"/>
      <c r="AF248" s="107"/>
      <c r="AG248" s="107"/>
      <c r="AH248" s="107"/>
      <c r="AI248" s="110"/>
      <c r="AJ248" s="110"/>
      <c r="AK248" s="110"/>
    </row>
    <row r="249" spans="1:45" ht="13.5" customHeight="1" x14ac:dyDescent="0.15">
      <c r="A249" s="6"/>
      <c r="B249" s="213"/>
      <c r="C249" s="214"/>
      <c r="D249" s="214"/>
      <c r="E249" s="214"/>
      <c r="F249" s="214"/>
      <c r="G249" s="214"/>
      <c r="H249" s="214"/>
      <c r="I249" s="214"/>
      <c r="J249" s="214"/>
      <c r="K249" s="214"/>
      <c r="L249" s="214"/>
      <c r="M249" s="214"/>
      <c r="N249" s="214"/>
      <c r="O249" s="214"/>
      <c r="P249" s="214"/>
      <c r="Q249" s="214"/>
      <c r="R249" s="214"/>
      <c r="S249" s="214"/>
      <c r="T249" s="214"/>
      <c r="U249" s="214"/>
      <c r="V249" s="214"/>
      <c r="W249" s="214"/>
      <c r="X249" s="214"/>
      <c r="Y249" s="214"/>
      <c r="Z249" s="214"/>
      <c r="AA249" s="214"/>
      <c r="AB249" s="214"/>
      <c r="AC249" s="214"/>
      <c r="AD249" s="214"/>
      <c r="AE249" s="214"/>
      <c r="AF249" s="120"/>
      <c r="AG249" s="221" t="s">
        <v>201</v>
      </c>
      <c r="AH249" s="221"/>
      <c r="AI249" s="222" t="s">
        <v>200</v>
      </c>
      <c r="AJ249" s="222"/>
      <c r="AK249" s="5"/>
      <c r="AL249" s="22"/>
    </row>
    <row r="250" spans="1:45" ht="13.5" customHeight="1" x14ac:dyDescent="0.15">
      <c r="A250" s="6"/>
      <c r="B250" s="224" t="s">
        <v>213</v>
      </c>
      <c r="C250" s="218"/>
      <c r="D250" s="218"/>
      <c r="E250" s="218"/>
      <c r="F250" s="218"/>
      <c r="G250" s="218"/>
      <c r="H250" s="218"/>
      <c r="I250" s="218"/>
      <c r="J250" s="218"/>
      <c r="K250" s="218"/>
      <c r="L250" s="218"/>
      <c r="M250" s="218"/>
      <c r="N250" s="218"/>
      <c r="O250" s="218"/>
      <c r="P250" s="218"/>
      <c r="Q250" s="218"/>
      <c r="R250" s="218"/>
      <c r="S250" s="218"/>
      <c r="T250" s="218"/>
      <c r="U250" s="218"/>
      <c r="V250" s="218"/>
      <c r="W250" s="218"/>
      <c r="X250" s="218"/>
      <c r="Y250" s="218"/>
      <c r="Z250" s="218"/>
      <c r="AA250" s="218"/>
      <c r="AB250" s="218"/>
      <c r="AC250" s="218"/>
      <c r="AD250" s="218"/>
      <c r="AE250" s="218"/>
      <c r="AF250" s="123"/>
      <c r="AG250" s="29"/>
      <c r="AH250" s="22"/>
      <c r="AI250" s="142"/>
      <c r="AJ250" s="29" t="s">
        <v>38</v>
      </c>
      <c r="AK250" s="7"/>
      <c r="AL250" s="22"/>
      <c r="AN250" s="166" t="s">
        <v>47</v>
      </c>
      <c r="AO250" s="166">
        <f>IF(AG250="レ",1,0)</f>
        <v>0</v>
      </c>
    </row>
    <row r="251" spans="1:45" ht="13.5" customHeight="1" x14ac:dyDescent="0.15">
      <c r="B251" s="224"/>
      <c r="C251" s="218"/>
      <c r="D251" s="218"/>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8"/>
      <c r="AE251" s="218"/>
      <c r="AF251" s="72"/>
      <c r="AG251" s="22"/>
      <c r="AH251" s="22"/>
      <c r="AI251" s="22"/>
      <c r="AJ251" s="22"/>
      <c r="AK251" s="73"/>
    </row>
    <row r="252" spans="1:45" s="108" customFormat="1" ht="13.5" customHeight="1" x14ac:dyDescent="0.15">
      <c r="B252" s="224"/>
      <c r="C252" s="218"/>
      <c r="D252" s="218"/>
      <c r="E252" s="218"/>
      <c r="F252" s="218"/>
      <c r="G252" s="218"/>
      <c r="H252" s="218"/>
      <c r="I252" s="218"/>
      <c r="J252" s="218"/>
      <c r="K252" s="218"/>
      <c r="L252" s="218"/>
      <c r="M252" s="218"/>
      <c r="N252" s="218"/>
      <c r="O252" s="218"/>
      <c r="P252" s="218"/>
      <c r="Q252" s="218"/>
      <c r="R252" s="218"/>
      <c r="S252" s="218"/>
      <c r="T252" s="218"/>
      <c r="U252" s="218"/>
      <c r="V252" s="218"/>
      <c r="W252" s="218"/>
      <c r="X252" s="218"/>
      <c r="Y252" s="218"/>
      <c r="Z252" s="218"/>
      <c r="AA252" s="218"/>
      <c r="AB252" s="218"/>
      <c r="AC252" s="218"/>
      <c r="AD252" s="218"/>
      <c r="AE252" s="218"/>
      <c r="AF252" s="158"/>
      <c r="AG252" s="107"/>
      <c r="AH252" s="107"/>
      <c r="AI252" s="110"/>
      <c r="AJ252" s="110"/>
      <c r="AK252" s="149"/>
    </row>
    <row r="253" spans="1:45" s="108" customFormat="1" ht="13.5" customHeight="1" x14ac:dyDescent="0.15">
      <c r="A253" s="106"/>
      <c r="B253" s="215"/>
      <c r="C253" s="216"/>
      <c r="D253" s="216"/>
      <c r="E253" s="216"/>
      <c r="F253" s="216"/>
      <c r="G253" s="216"/>
      <c r="H253" s="216"/>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156"/>
      <c r="AG253" s="144"/>
      <c r="AH253" s="144"/>
      <c r="AI253" s="144"/>
      <c r="AJ253" s="144"/>
      <c r="AK253" s="153"/>
    </row>
    <row r="254" spans="1:45" s="108" customFormat="1" ht="13.5" customHeight="1" x14ac:dyDescent="0.15">
      <c r="B254" s="218"/>
      <c r="C254" s="218"/>
      <c r="D254" s="218"/>
      <c r="E254" s="218"/>
      <c r="F254" s="218"/>
      <c r="G254" s="218"/>
      <c r="H254" s="218"/>
      <c r="I254" s="218"/>
      <c r="J254" s="218"/>
      <c r="K254" s="218"/>
      <c r="L254" s="218"/>
      <c r="M254" s="218"/>
      <c r="N254" s="218"/>
      <c r="O254" s="218"/>
      <c r="P254" s="218"/>
      <c r="Q254" s="218"/>
      <c r="R254" s="218"/>
      <c r="S254" s="218"/>
      <c r="T254" s="218"/>
      <c r="U254" s="218"/>
      <c r="V254" s="218"/>
      <c r="W254" s="218"/>
      <c r="X254" s="218"/>
      <c r="Y254" s="218"/>
      <c r="Z254" s="218"/>
      <c r="AA254" s="218"/>
      <c r="AB254" s="218"/>
      <c r="AC254" s="218"/>
      <c r="AD254" s="218"/>
      <c r="AE254" s="218"/>
      <c r="AF254" s="107"/>
      <c r="AG254" s="107"/>
      <c r="AH254" s="107"/>
      <c r="AI254" s="110"/>
      <c r="AJ254" s="110"/>
      <c r="AK254" s="110"/>
    </row>
    <row r="255" spans="1:45" ht="13.5" customHeight="1" x14ac:dyDescent="0.15">
      <c r="A255" s="6"/>
      <c r="B255" s="218"/>
      <c r="C255" s="218"/>
      <c r="D255" s="218"/>
      <c r="E255" s="218"/>
      <c r="F255" s="218"/>
      <c r="G255" s="218"/>
      <c r="H255" s="218"/>
      <c r="I255" s="218"/>
      <c r="J255" s="218"/>
      <c r="K255" s="218"/>
      <c r="L255" s="218"/>
      <c r="M255" s="218"/>
      <c r="N255" s="218"/>
      <c r="O255" s="218"/>
      <c r="P255" s="218"/>
      <c r="Q255" s="218"/>
      <c r="R255" s="218"/>
      <c r="S255" s="218"/>
      <c r="T255" s="218"/>
      <c r="U255" s="218"/>
      <c r="V255" s="218"/>
      <c r="W255" s="218"/>
      <c r="X255" s="218"/>
      <c r="Y255" s="218"/>
      <c r="Z255" s="218"/>
      <c r="AA255" s="218"/>
      <c r="AB255" s="218"/>
      <c r="AC255" s="218"/>
      <c r="AD255" s="218"/>
      <c r="AE255" s="218"/>
      <c r="AF255" s="159"/>
      <c r="AG255" s="159"/>
      <c r="AH255" s="28"/>
      <c r="AI255" s="8"/>
      <c r="AJ255" s="8"/>
      <c r="AK255" s="8"/>
      <c r="AL255" s="22"/>
    </row>
    <row r="256" spans="1:45" ht="12" customHeight="1" x14ac:dyDescent="0.15">
      <c r="B256" s="6"/>
      <c r="C256" s="6"/>
      <c r="D256" s="6"/>
      <c r="E256" s="6"/>
      <c r="F256" s="6"/>
      <c r="G256" s="6"/>
      <c r="H256" s="6"/>
      <c r="I256" s="6"/>
      <c r="J256" s="6"/>
      <c r="K256" s="6"/>
      <c r="L256" s="6"/>
      <c r="M256" s="6"/>
      <c r="N256" s="6"/>
      <c r="O256" s="6"/>
      <c r="P256" s="6"/>
      <c r="Q256" s="6"/>
      <c r="R256" s="6"/>
      <c r="S256" s="6"/>
      <c r="T256" s="6"/>
      <c r="U256" s="20"/>
      <c r="V256" s="20"/>
      <c r="W256" s="21"/>
      <c r="X256" s="21"/>
      <c r="Y256" s="21"/>
      <c r="Z256" s="21"/>
      <c r="AA256" s="21"/>
      <c r="AB256" s="21"/>
      <c r="AC256" s="21"/>
      <c r="AD256" s="21"/>
      <c r="AE256" s="21"/>
      <c r="AF256" s="21"/>
      <c r="AG256" s="21"/>
      <c r="AH256" s="21"/>
      <c r="AI256" s="21"/>
      <c r="AJ256" s="21"/>
      <c r="AK256" s="6"/>
      <c r="AL256" s="6"/>
      <c r="AM256" s="6"/>
      <c r="AN256" s="6"/>
      <c r="AO256" s="6"/>
      <c r="AP256" s="6"/>
      <c r="AQ256" s="6"/>
      <c r="AR256" s="6"/>
      <c r="AS256" s="6"/>
    </row>
    <row r="257" spans="1:41" ht="18.75" customHeight="1" x14ac:dyDescent="0.15">
      <c r="AD257" s="237" t="s">
        <v>138</v>
      </c>
      <c r="AE257" s="238"/>
      <c r="AF257" s="239"/>
      <c r="AG257" s="245">
        <f>AG2</f>
        <v>0</v>
      </c>
      <c r="AH257" s="246"/>
      <c r="AI257" s="247"/>
      <c r="AJ257" s="243">
        <v>-5</v>
      </c>
      <c r="AK257" s="244"/>
      <c r="AL257" s="66"/>
    </row>
    <row r="258" spans="1:41" ht="12" customHeight="1" thickBot="1" x14ac:dyDescent="0.2"/>
    <row r="259" spans="1:41" ht="20.25" customHeight="1" thickBot="1" x14ac:dyDescent="0.2">
      <c r="A259" s="240" t="s">
        <v>157</v>
      </c>
      <c r="B259" s="240"/>
      <c r="C259" s="240"/>
      <c r="D259" s="240"/>
      <c r="E259" s="240"/>
      <c r="F259" s="240"/>
      <c r="G259" s="240"/>
      <c r="H259" s="240"/>
      <c r="I259" s="240"/>
      <c r="J259" s="240"/>
      <c r="K259" s="240"/>
      <c r="L259" s="240"/>
      <c r="M259" s="240"/>
      <c r="N259" s="240"/>
      <c r="O259" s="240"/>
      <c r="P259" s="240"/>
      <c r="Q259" s="240"/>
      <c r="R259" s="240"/>
      <c r="S259" s="240"/>
      <c r="T259" s="240"/>
      <c r="U259" s="240"/>
      <c r="V259" s="240"/>
      <c r="W259" s="240"/>
      <c r="X259" s="240"/>
      <c r="Y259" s="240"/>
      <c r="Z259" s="240"/>
      <c r="AA259" s="241"/>
      <c r="AB259" s="364" t="s">
        <v>27</v>
      </c>
      <c r="AC259" s="235"/>
      <c r="AD259" s="236"/>
      <c r="AE259" s="211">
        <f>SUM(AO264:AO306)</f>
        <v>0</v>
      </c>
      <c r="AF259" s="212"/>
      <c r="AG259" s="212" t="s">
        <v>58</v>
      </c>
      <c r="AH259" s="220"/>
      <c r="AI259" s="226"/>
      <c r="AJ259" s="226"/>
      <c r="AK259" s="226"/>
      <c r="AL259" s="104"/>
    </row>
    <row r="261" spans="1:41" ht="13.5" customHeight="1" x14ac:dyDescent="0.15">
      <c r="A261" s="223" t="s">
        <v>155</v>
      </c>
      <c r="B261" s="223"/>
      <c r="C261" s="223"/>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row>
    <row r="262" spans="1:41" ht="13.5" customHeight="1" x14ac:dyDescent="0.15">
      <c r="A262" s="6"/>
      <c r="B262" s="218"/>
      <c r="C262" s="218"/>
      <c r="D262" s="218"/>
      <c r="E262" s="218"/>
      <c r="F262" s="218"/>
      <c r="G262" s="218"/>
      <c r="H262" s="218"/>
      <c r="I262" s="218"/>
      <c r="J262" s="218"/>
      <c r="K262" s="218"/>
      <c r="L262" s="218"/>
      <c r="M262" s="218"/>
      <c r="N262" s="218"/>
      <c r="O262" s="218"/>
      <c r="P262" s="218"/>
      <c r="Q262" s="218"/>
      <c r="R262" s="218"/>
      <c r="S262" s="218"/>
      <c r="T262" s="218"/>
      <c r="U262" s="218"/>
      <c r="V262" s="218"/>
      <c r="W262" s="218"/>
      <c r="X262" s="218"/>
      <c r="Y262" s="218"/>
      <c r="Z262" s="218"/>
      <c r="AA262" s="218"/>
      <c r="AB262" s="218"/>
      <c r="AC262" s="218"/>
      <c r="AD262" s="218"/>
      <c r="AE262" s="218"/>
      <c r="AF262" s="159"/>
      <c r="AH262" s="28"/>
      <c r="AI262" s="8"/>
      <c r="AJ262" s="8"/>
      <c r="AK262" s="8"/>
      <c r="AL262" s="22"/>
    </row>
    <row r="263" spans="1:41" ht="13.5" customHeight="1" x14ac:dyDescent="0.15">
      <c r="A263" s="6"/>
      <c r="B263" s="213"/>
      <c r="C263" s="214"/>
      <c r="D263" s="214"/>
      <c r="E263" s="214"/>
      <c r="F263" s="214"/>
      <c r="G263" s="214"/>
      <c r="H263" s="214"/>
      <c r="I263" s="214"/>
      <c r="J263" s="214"/>
      <c r="K263" s="214"/>
      <c r="L263" s="214"/>
      <c r="M263" s="214"/>
      <c r="N263" s="214"/>
      <c r="O263" s="214"/>
      <c r="P263" s="214"/>
      <c r="Q263" s="214"/>
      <c r="R263" s="214"/>
      <c r="S263" s="214"/>
      <c r="T263" s="214"/>
      <c r="U263" s="214"/>
      <c r="V263" s="214"/>
      <c r="W263" s="214"/>
      <c r="X263" s="214"/>
      <c r="Y263" s="214"/>
      <c r="Z263" s="214"/>
      <c r="AA263" s="214"/>
      <c r="AB263" s="214"/>
      <c r="AC263" s="214"/>
      <c r="AD263" s="214"/>
      <c r="AE263" s="214"/>
      <c r="AF263" s="120"/>
      <c r="AG263" s="221" t="s">
        <v>201</v>
      </c>
      <c r="AH263" s="221"/>
      <c r="AI263" s="222" t="s">
        <v>200</v>
      </c>
      <c r="AJ263" s="222"/>
      <c r="AK263" s="5"/>
      <c r="AL263" s="22"/>
    </row>
    <row r="264" spans="1:41" ht="13.5" customHeight="1" x14ac:dyDescent="0.15">
      <c r="B264" s="227" t="s">
        <v>248</v>
      </c>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9"/>
      <c r="AF264" s="72"/>
      <c r="AG264" s="29"/>
      <c r="AH264" s="22"/>
      <c r="AI264" s="22"/>
      <c r="AJ264" s="29"/>
      <c r="AK264" s="73"/>
      <c r="AN264" s="166" t="s">
        <v>47</v>
      </c>
      <c r="AO264" s="166">
        <f>IF(AG264="レ",1,0)</f>
        <v>0</v>
      </c>
    </row>
    <row r="265" spans="1:41" ht="13.5" customHeight="1" x14ac:dyDescent="0.15">
      <c r="B265" s="227"/>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9"/>
      <c r="AF265" s="72"/>
      <c r="AK265" s="73"/>
      <c r="AN265" s="186"/>
      <c r="AO265" s="186"/>
    </row>
    <row r="266" spans="1:41" ht="13.5" customHeight="1" x14ac:dyDescent="0.15">
      <c r="A266" s="108"/>
      <c r="B266" s="215"/>
      <c r="C266" s="216"/>
      <c r="D266" s="216"/>
      <c r="E266" s="216"/>
      <c r="F266" s="216"/>
      <c r="G266" s="216"/>
      <c r="H266" s="216"/>
      <c r="I266" s="216"/>
      <c r="J266" s="216"/>
      <c r="K266" s="216"/>
      <c r="L266" s="216"/>
      <c r="M266" s="216"/>
      <c r="N266" s="216"/>
      <c r="O266" s="216"/>
      <c r="P266" s="216"/>
      <c r="Q266" s="216"/>
      <c r="R266" s="216"/>
      <c r="S266" s="216"/>
      <c r="T266" s="216"/>
      <c r="U266" s="216"/>
      <c r="V266" s="216"/>
      <c r="W266" s="216"/>
      <c r="X266" s="216"/>
      <c r="Y266" s="216"/>
      <c r="Z266" s="216"/>
      <c r="AA266" s="216"/>
      <c r="AB266" s="216"/>
      <c r="AC266" s="216"/>
      <c r="AD266" s="216"/>
      <c r="AE266" s="216"/>
      <c r="AF266" s="156"/>
      <c r="AG266" s="101"/>
      <c r="AH266" s="144"/>
      <c r="AI266" s="145"/>
      <c r="AJ266" s="145"/>
      <c r="AK266" s="146"/>
      <c r="AL266" s="108"/>
    </row>
    <row r="267" spans="1:41" ht="13.5" customHeight="1" x14ac:dyDescent="0.15">
      <c r="A267" s="108"/>
      <c r="B267" s="224"/>
      <c r="C267" s="218"/>
      <c r="D267" s="218"/>
      <c r="E267" s="218"/>
      <c r="F267" s="218"/>
      <c r="G267" s="218"/>
      <c r="H267" s="218"/>
      <c r="I267" s="218"/>
      <c r="J267" s="218"/>
      <c r="K267" s="218"/>
      <c r="L267" s="218"/>
      <c r="M267" s="218"/>
      <c r="N267" s="218"/>
      <c r="O267" s="218"/>
      <c r="P267" s="218"/>
      <c r="Q267" s="218"/>
      <c r="R267" s="218"/>
      <c r="S267" s="218"/>
      <c r="T267" s="218"/>
      <c r="U267" s="218"/>
      <c r="V267" s="218"/>
      <c r="W267" s="218"/>
      <c r="X267" s="218"/>
      <c r="Y267" s="218"/>
      <c r="Z267" s="218"/>
      <c r="AA267" s="218"/>
      <c r="AB267" s="218"/>
      <c r="AC267" s="218"/>
      <c r="AD267" s="218"/>
      <c r="AE267" s="218"/>
      <c r="AF267" s="158"/>
      <c r="AG267" s="107"/>
      <c r="AH267" s="107"/>
      <c r="AI267" s="110"/>
      <c r="AJ267" s="110"/>
      <c r="AK267" s="149"/>
      <c r="AL267" s="108"/>
    </row>
    <row r="268" spans="1:41" ht="13.5" customHeight="1" x14ac:dyDescent="0.15">
      <c r="A268" s="108"/>
      <c r="B268" s="227" t="s">
        <v>252</v>
      </c>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9"/>
      <c r="AF268" s="158"/>
      <c r="AG268" s="29"/>
      <c r="AH268" s="22"/>
      <c r="AI268" s="22"/>
      <c r="AJ268" s="29"/>
      <c r="AK268" s="149"/>
      <c r="AL268" s="108"/>
      <c r="AN268" s="166" t="s">
        <v>47</v>
      </c>
      <c r="AO268" s="166">
        <f>IF(AG268="レ",1,0)</f>
        <v>0</v>
      </c>
    </row>
    <row r="269" spans="1:41" ht="13.5" customHeight="1" x14ac:dyDescent="0.15">
      <c r="A269" s="108"/>
      <c r="B269" s="227"/>
      <c r="C269" s="228"/>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8"/>
      <c r="AA269" s="228"/>
      <c r="AB269" s="228"/>
      <c r="AC269" s="228"/>
      <c r="AD269" s="228"/>
      <c r="AE269" s="229"/>
      <c r="AF269" s="158"/>
      <c r="AG269" s="22"/>
      <c r="AJ269" s="22"/>
      <c r="AK269" s="149"/>
      <c r="AL269" s="108"/>
      <c r="AN269" s="186"/>
      <c r="AO269" s="186"/>
    </row>
    <row r="270" spans="1:41" ht="13.5" customHeight="1" x14ac:dyDescent="0.15">
      <c r="A270" s="108"/>
      <c r="B270" s="215"/>
      <c r="C270" s="216"/>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156"/>
      <c r="AG270" s="144"/>
      <c r="AH270" s="144"/>
      <c r="AI270" s="145"/>
      <c r="AJ270" s="145"/>
      <c r="AK270" s="146"/>
      <c r="AL270" s="108"/>
    </row>
    <row r="271" spans="1:41" ht="13.5" customHeight="1" x14ac:dyDescent="0.15">
      <c r="A271" s="108"/>
      <c r="B271" s="218"/>
      <c r="C271" s="218"/>
      <c r="D271" s="218"/>
      <c r="E271" s="218"/>
      <c r="F271" s="218"/>
      <c r="G271" s="218"/>
      <c r="H271" s="218"/>
      <c r="I271" s="218"/>
      <c r="J271" s="218"/>
      <c r="K271" s="218"/>
      <c r="L271" s="218"/>
      <c r="M271" s="218"/>
      <c r="N271" s="218"/>
      <c r="O271" s="218"/>
      <c r="P271" s="218"/>
      <c r="Q271" s="218"/>
      <c r="R271" s="218"/>
      <c r="S271" s="218"/>
      <c r="T271" s="218"/>
      <c r="U271" s="218"/>
      <c r="V271" s="218"/>
      <c r="W271" s="218"/>
      <c r="X271" s="218"/>
      <c r="Y271" s="218"/>
      <c r="Z271" s="218"/>
      <c r="AA271" s="218"/>
      <c r="AB271" s="218"/>
      <c r="AC271" s="218"/>
      <c r="AD271" s="218"/>
      <c r="AE271" s="218"/>
      <c r="AF271" s="107"/>
      <c r="AG271" s="107"/>
      <c r="AH271" s="107"/>
      <c r="AI271" s="110"/>
      <c r="AJ271" s="110"/>
      <c r="AK271" s="110"/>
      <c r="AL271" s="108"/>
    </row>
    <row r="272" spans="1:41" ht="13.5" customHeight="1" x14ac:dyDescent="0.15">
      <c r="A272" s="223" t="s">
        <v>249</v>
      </c>
      <c r="B272" s="223"/>
      <c r="C272" s="223"/>
      <c r="D272" s="223"/>
      <c r="E272" s="223"/>
      <c r="F272" s="223"/>
      <c r="G272" s="223"/>
      <c r="H272" s="223"/>
      <c r="I272" s="223"/>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row>
    <row r="273" spans="1:44" ht="13.5" customHeight="1" x14ac:dyDescent="0.15">
      <c r="A273" s="108"/>
      <c r="B273" s="218"/>
      <c r="C273" s="218"/>
      <c r="D273" s="218"/>
      <c r="E273" s="218"/>
      <c r="F273" s="218"/>
      <c r="G273" s="218"/>
      <c r="H273" s="218"/>
      <c r="I273" s="218"/>
      <c r="J273" s="218"/>
      <c r="K273" s="218"/>
      <c r="L273" s="218"/>
      <c r="M273" s="218"/>
      <c r="N273" s="218"/>
      <c r="O273" s="218"/>
      <c r="P273" s="218"/>
      <c r="Q273" s="218"/>
      <c r="R273" s="218"/>
      <c r="S273" s="218"/>
      <c r="T273" s="218"/>
      <c r="U273" s="218"/>
      <c r="V273" s="218"/>
      <c r="W273" s="218"/>
      <c r="X273" s="218"/>
      <c r="Y273" s="218"/>
      <c r="Z273" s="218"/>
      <c r="AA273" s="218"/>
      <c r="AB273" s="218"/>
      <c r="AC273" s="218"/>
      <c r="AD273" s="218"/>
      <c r="AE273" s="218"/>
      <c r="AF273" s="107"/>
      <c r="AG273" s="107"/>
      <c r="AH273" s="107"/>
      <c r="AI273" s="110"/>
      <c r="AJ273" s="110"/>
      <c r="AK273" s="110"/>
      <c r="AL273" s="108"/>
    </row>
    <row r="274" spans="1:44" ht="13.5" customHeight="1" x14ac:dyDescent="0.15">
      <c r="A274" s="108"/>
      <c r="B274" s="213"/>
      <c r="C274" s="214"/>
      <c r="D274" s="214"/>
      <c r="E274" s="214"/>
      <c r="F274" s="214"/>
      <c r="G274" s="214"/>
      <c r="H274" s="214"/>
      <c r="I274" s="214"/>
      <c r="J274" s="214"/>
      <c r="K274" s="214"/>
      <c r="L274" s="214"/>
      <c r="M274" s="214"/>
      <c r="N274" s="214"/>
      <c r="O274" s="214"/>
      <c r="P274" s="214"/>
      <c r="Q274" s="214"/>
      <c r="R274" s="214"/>
      <c r="S274" s="214"/>
      <c r="T274" s="214"/>
      <c r="U274" s="214"/>
      <c r="V274" s="214"/>
      <c r="W274" s="214"/>
      <c r="X274" s="214"/>
      <c r="Y274" s="214"/>
      <c r="Z274" s="214"/>
      <c r="AA274" s="214"/>
      <c r="AB274" s="214"/>
      <c r="AC274" s="214"/>
      <c r="AD274" s="214"/>
      <c r="AE274" s="214"/>
      <c r="AF274" s="157"/>
      <c r="AG274" s="221" t="s">
        <v>201</v>
      </c>
      <c r="AH274" s="221"/>
      <c r="AI274" s="222" t="s">
        <v>200</v>
      </c>
      <c r="AJ274" s="222"/>
      <c r="AK274" s="151"/>
      <c r="AL274" s="108"/>
    </row>
    <row r="275" spans="1:44" ht="13.5" customHeight="1" x14ac:dyDescent="0.15">
      <c r="A275" s="108"/>
      <c r="B275" s="224" t="s">
        <v>214</v>
      </c>
      <c r="C275" s="218"/>
      <c r="D275" s="218"/>
      <c r="E275" s="218"/>
      <c r="F275" s="218"/>
      <c r="G275" s="218"/>
      <c r="H275" s="218"/>
      <c r="I275" s="218"/>
      <c r="J275" s="218"/>
      <c r="K275" s="218"/>
      <c r="L275" s="218"/>
      <c r="M275" s="218"/>
      <c r="N275" s="218"/>
      <c r="O275" s="218"/>
      <c r="P275" s="218"/>
      <c r="Q275" s="218"/>
      <c r="R275" s="218"/>
      <c r="S275" s="218"/>
      <c r="T275" s="218"/>
      <c r="U275" s="218"/>
      <c r="V275" s="218"/>
      <c r="W275" s="218"/>
      <c r="X275" s="218"/>
      <c r="Y275" s="218"/>
      <c r="Z275" s="218"/>
      <c r="AA275" s="218"/>
      <c r="AB275" s="218"/>
      <c r="AC275" s="218"/>
      <c r="AD275" s="218"/>
      <c r="AE275" s="218"/>
      <c r="AF275" s="158"/>
      <c r="AG275" s="29"/>
      <c r="AH275" s="22"/>
      <c r="AI275" s="22"/>
      <c r="AJ275" s="29"/>
      <c r="AK275" s="149"/>
      <c r="AL275" s="108"/>
      <c r="AN275" s="166" t="s">
        <v>47</v>
      </c>
      <c r="AO275" s="166">
        <f>IF(AG275="レ",1,0)</f>
        <v>0</v>
      </c>
    </row>
    <row r="276" spans="1:44" ht="13.5" customHeight="1" x14ac:dyDescent="0.15">
      <c r="A276" s="108"/>
      <c r="B276" s="215"/>
      <c r="C276" s="216"/>
      <c r="D276" s="216"/>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c r="AA276" s="216"/>
      <c r="AB276" s="216"/>
      <c r="AC276" s="216"/>
      <c r="AD276" s="216"/>
      <c r="AE276" s="216"/>
      <c r="AF276" s="156"/>
      <c r="AG276" s="144"/>
      <c r="AH276" s="144"/>
      <c r="AI276" s="145"/>
      <c r="AJ276" s="145"/>
      <c r="AK276" s="146"/>
      <c r="AL276" s="108"/>
    </row>
    <row r="277" spans="1:44" ht="13.5" customHeight="1" x14ac:dyDescent="0.15">
      <c r="A277" s="108"/>
      <c r="B277" s="213"/>
      <c r="C277" s="214"/>
      <c r="D277" s="214"/>
      <c r="E277" s="214"/>
      <c r="F277" s="214"/>
      <c r="G277" s="214"/>
      <c r="H277" s="214"/>
      <c r="I277" s="214"/>
      <c r="J277" s="214"/>
      <c r="K277" s="214"/>
      <c r="L277" s="214"/>
      <c r="M277" s="214"/>
      <c r="N277" s="214"/>
      <c r="O277" s="214"/>
      <c r="P277" s="214"/>
      <c r="Q277" s="214"/>
      <c r="R277" s="214"/>
      <c r="S277" s="214"/>
      <c r="T277" s="214"/>
      <c r="U277" s="214"/>
      <c r="V277" s="214"/>
      <c r="W277" s="214"/>
      <c r="X277" s="214"/>
      <c r="Y277" s="214"/>
      <c r="Z277" s="214"/>
      <c r="AA277" s="214"/>
      <c r="AB277" s="214"/>
      <c r="AC277" s="214"/>
      <c r="AD277" s="214"/>
      <c r="AE277" s="214"/>
      <c r="AF277" s="157"/>
      <c r="AG277" s="147"/>
      <c r="AH277" s="147"/>
      <c r="AI277" s="150"/>
      <c r="AJ277" s="150"/>
      <c r="AK277" s="151"/>
      <c r="AL277" s="108"/>
    </row>
    <row r="278" spans="1:44" ht="13.5" customHeight="1" x14ac:dyDescent="0.15">
      <c r="A278" s="108"/>
      <c r="B278" s="224" t="s">
        <v>215</v>
      </c>
      <c r="C278" s="218"/>
      <c r="D278" s="218"/>
      <c r="E278" s="218"/>
      <c r="F278" s="218"/>
      <c r="G278" s="218"/>
      <c r="H278" s="218"/>
      <c r="I278" s="218"/>
      <c r="J278" s="218"/>
      <c r="K278" s="218"/>
      <c r="L278" s="218"/>
      <c r="M278" s="218"/>
      <c r="N278" s="218"/>
      <c r="O278" s="218"/>
      <c r="P278" s="218"/>
      <c r="Q278" s="218"/>
      <c r="R278" s="218"/>
      <c r="S278" s="218"/>
      <c r="T278" s="218"/>
      <c r="U278" s="218"/>
      <c r="V278" s="218"/>
      <c r="W278" s="218"/>
      <c r="X278" s="218"/>
      <c r="Y278" s="218"/>
      <c r="Z278" s="218"/>
      <c r="AA278" s="218"/>
      <c r="AB278" s="218"/>
      <c r="AC278" s="218"/>
      <c r="AD278" s="218"/>
      <c r="AE278" s="218"/>
      <c r="AF278" s="158"/>
      <c r="AG278" s="29"/>
      <c r="AH278" s="22"/>
      <c r="AI278" s="22"/>
      <c r="AJ278" s="29"/>
      <c r="AK278" s="149"/>
      <c r="AL278" s="108"/>
      <c r="AN278" s="166" t="s">
        <v>47</v>
      </c>
      <c r="AO278" s="166">
        <f>IF(AG278="レ",1,0)</f>
        <v>0</v>
      </c>
    </row>
    <row r="279" spans="1:44" ht="13.5" customHeight="1" x14ac:dyDescent="0.15">
      <c r="A279" s="108"/>
      <c r="B279" s="224"/>
      <c r="C279" s="218"/>
      <c r="D279" s="218"/>
      <c r="E279" s="218"/>
      <c r="F279" s="218"/>
      <c r="G279" s="218"/>
      <c r="H279" s="218"/>
      <c r="I279" s="218"/>
      <c r="J279" s="218"/>
      <c r="K279" s="218"/>
      <c r="L279" s="218"/>
      <c r="M279" s="218"/>
      <c r="N279" s="218"/>
      <c r="O279" s="218"/>
      <c r="P279" s="218"/>
      <c r="Q279" s="218"/>
      <c r="R279" s="218"/>
      <c r="S279" s="218"/>
      <c r="T279" s="218"/>
      <c r="U279" s="218"/>
      <c r="V279" s="218"/>
      <c r="W279" s="218"/>
      <c r="X279" s="218"/>
      <c r="Y279" s="218"/>
      <c r="Z279" s="218"/>
      <c r="AA279" s="218"/>
      <c r="AB279" s="218"/>
      <c r="AC279" s="218"/>
      <c r="AD279" s="218"/>
      <c r="AE279" s="218"/>
      <c r="AF279" s="158"/>
      <c r="AG279" s="107"/>
      <c r="AH279" s="107"/>
      <c r="AI279" s="110"/>
      <c r="AJ279" s="110"/>
      <c r="AK279" s="149"/>
      <c r="AL279" s="108"/>
    </row>
    <row r="280" spans="1:44" ht="13.5" customHeight="1" x14ac:dyDescent="0.15">
      <c r="A280" s="108"/>
      <c r="B280" s="215"/>
      <c r="C280" s="216"/>
      <c r="D280" s="216"/>
      <c r="E280" s="216"/>
      <c r="F280" s="216"/>
      <c r="G280" s="216"/>
      <c r="H280" s="216"/>
      <c r="I280" s="216"/>
      <c r="J280" s="216"/>
      <c r="K280" s="216"/>
      <c r="L280" s="216"/>
      <c r="M280" s="216"/>
      <c r="N280" s="216"/>
      <c r="O280" s="216"/>
      <c r="P280" s="216"/>
      <c r="Q280" s="216"/>
      <c r="R280" s="216"/>
      <c r="S280" s="216"/>
      <c r="T280" s="216"/>
      <c r="U280" s="216"/>
      <c r="V280" s="216"/>
      <c r="W280" s="216"/>
      <c r="X280" s="216"/>
      <c r="Y280" s="216"/>
      <c r="Z280" s="216"/>
      <c r="AA280" s="216"/>
      <c r="AB280" s="216"/>
      <c r="AC280" s="216"/>
      <c r="AD280" s="216"/>
      <c r="AE280" s="216"/>
      <c r="AF280" s="156"/>
      <c r="AG280" s="144"/>
      <c r="AH280" s="144"/>
      <c r="AI280" s="145"/>
      <c r="AJ280" s="145"/>
      <c r="AK280" s="146"/>
      <c r="AL280" s="108"/>
    </row>
    <row r="281" spans="1:44" ht="13.5" customHeight="1" x14ac:dyDescent="0.15">
      <c r="A281" s="108"/>
      <c r="B281" s="213"/>
      <c r="C281" s="214"/>
      <c r="D281" s="214"/>
      <c r="E281" s="214"/>
      <c r="F281" s="214"/>
      <c r="G281" s="214"/>
      <c r="H281" s="214"/>
      <c r="I281" s="214"/>
      <c r="J281" s="214"/>
      <c r="K281" s="214"/>
      <c r="L281" s="214"/>
      <c r="M281" s="214"/>
      <c r="N281" s="214"/>
      <c r="O281" s="214"/>
      <c r="P281" s="214"/>
      <c r="Q281" s="214"/>
      <c r="R281" s="214"/>
      <c r="S281" s="214"/>
      <c r="T281" s="214"/>
      <c r="U281" s="214"/>
      <c r="V281" s="214"/>
      <c r="W281" s="214"/>
      <c r="X281" s="214"/>
      <c r="Y281" s="214"/>
      <c r="Z281" s="214"/>
      <c r="AA281" s="214"/>
      <c r="AB281" s="214"/>
      <c r="AC281" s="214"/>
      <c r="AD281" s="214"/>
      <c r="AE281" s="214"/>
      <c r="AF281" s="157"/>
      <c r="AG281" s="147"/>
      <c r="AH281" s="147"/>
      <c r="AI281" s="150"/>
      <c r="AJ281" s="150"/>
      <c r="AK281" s="151"/>
      <c r="AL281" s="108"/>
    </row>
    <row r="282" spans="1:44" ht="13.5" customHeight="1" x14ac:dyDescent="0.15">
      <c r="A282" s="108"/>
      <c r="B282" s="227" t="s">
        <v>255</v>
      </c>
      <c r="C282" s="228"/>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8"/>
      <c r="AA282" s="228"/>
      <c r="AB282" s="228"/>
      <c r="AC282" s="228"/>
      <c r="AD282" s="228"/>
      <c r="AE282" s="229"/>
      <c r="AF282" s="158"/>
      <c r="AG282" s="29"/>
      <c r="AH282" s="22"/>
      <c r="AI282" s="22"/>
      <c r="AJ282" s="29" t="s">
        <v>38</v>
      </c>
      <c r="AK282" s="149"/>
      <c r="AL282" s="108"/>
      <c r="AN282" s="166" t="s">
        <v>47</v>
      </c>
      <c r="AO282" s="169">
        <f>IF(AG282="レ",1,0)</f>
        <v>0</v>
      </c>
      <c r="AQ282" s="186"/>
      <c r="AR282" s="186"/>
    </row>
    <row r="283" spans="1:44" ht="13.5" customHeight="1" x14ac:dyDescent="0.15">
      <c r="A283" s="108"/>
      <c r="B283" s="227"/>
      <c r="C283" s="228"/>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8"/>
      <c r="AA283" s="228"/>
      <c r="AB283" s="228"/>
      <c r="AC283" s="228"/>
      <c r="AD283" s="228"/>
      <c r="AE283" s="229"/>
      <c r="AF283" s="158"/>
      <c r="AG283" s="22"/>
      <c r="AJ283" s="22"/>
      <c r="AK283" s="149"/>
      <c r="AL283" s="108"/>
      <c r="AN283" s="186"/>
      <c r="AO283" s="22"/>
      <c r="AQ283" s="186"/>
      <c r="AR283" s="186"/>
    </row>
    <row r="284" spans="1:44" ht="13.5" customHeight="1" x14ac:dyDescent="0.15">
      <c r="A284" s="108"/>
      <c r="B284" s="215"/>
      <c r="C284" s="216"/>
      <c r="D284" s="216"/>
      <c r="E284" s="216"/>
      <c r="F284" s="216"/>
      <c r="G284" s="216"/>
      <c r="H284" s="216"/>
      <c r="I284" s="216"/>
      <c r="J284" s="216"/>
      <c r="K284" s="216"/>
      <c r="L284" s="216"/>
      <c r="M284" s="216"/>
      <c r="N284" s="216"/>
      <c r="O284" s="216"/>
      <c r="P284" s="216"/>
      <c r="Q284" s="216"/>
      <c r="R284" s="216"/>
      <c r="S284" s="216"/>
      <c r="T284" s="216"/>
      <c r="U284" s="216"/>
      <c r="V284" s="216"/>
      <c r="W284" s="216"/>
      <c r="X284" s="216"/>
      <c r="Y284" s="216"/>
      <c r="Z284" s="216"/>
      <c r="AA284" s="216"/>
      <c r="AB284" s="216"/>
      <c r="AC284" s="216"/>
      <c r="AD284" s="216"/>
      <c r="AE284" s="216"/>
      <c r="AF284" s="156"/>
      <c r="AG284" s="144"/>
      <c r="AH284" s="144"/>
      <c r="AI284" s="145"/>
      <c r="AJ284" s="145"/>
      <c r="AK284" s="146"/>
      <c r="AL284" s="108"/>
      <c r="AQ284" s="22"/>
      <c r="AR284" s="22"/>
    </row>
    <row r="285" spans="1:44" ht="13.5" customHeight="1" x14ac:dyDescent="0.15">
      <c r="A285" s="108"/>
      <c r="B285" s="218"/>
      <c r="C285" s="218"/>
      <c r="D285" s="218"/>
      <c r="E285" s="218"/>
      <c r="F285" s="218"/>
      <c r="G285" s="218"/>
      <c r="H285" s="218"/>
      <c r="I285" s="218"/>
      <c r="J285" s="218"/>
      <c r="K285" s="218"/>
      <c r="L285" s="218"/>
      <c r="M285" s="218"/>
      <c r="N285" s="218"/>
      <c r="O285" s="218"/>
      <c r="P285" s="218"/>
      <c r="Q285" s="218"/>
      <c r="R285" s="218"/>
      <c r="S285" s="218"/>
      <c r="T285" s="218"/>
      <c r="U285" s="218"/>
      <c r="V285" s="218"/>
      <c r="W285" s="218"/>
      <c r="X285" s="218"/>
      <c r="Y285" s="218"/>
      <c r="Z285" s="218"/>
      <c r="AA285" s="218"/>
      <c r="AB285" s="218"/>
      <c r="AC285" s="218"/>
      <c r="AD285" s="218"/>
      <c r="AE285" s="218"/>
      <c r="AF285" s="107"/>
      <c r="AG285" s="107"/>
      <c r="AH285" s="107"/>
      <c r="AI285" s="110"/>
      <c r="AJ285" s="110"/>
      <c r="AK285" s="110"/>
      <c r="AL285" s="108"/>
    </row>
    <row r="286" spans="1:44" ht="13.5" customHeight="1" x14ac:dyDescent="0.15">
      <c r="A286" s="223" t="s">
        <v>247</v>
      </c>
      <c r="B286" s="223"/>
      <c r="C286" s="223"/>
      <c r="D286" s="223"/>
      <c r="E286" s="223"/>
      <c r="F286" s="223"/>
      <c r="G286" s="223"/>
      <c r="H286" s="223"/>
      <c r="I286" s="223"/>
      <c r="J286" s="223"/>
      <c r="K286" s="223"/>
      <c r="L286" s="223"/>
      <c r="M286" s="223"/>
      <c r="N286" s="223"/>
      <c r="O286" s="223"/>
      <c r="P286" s="223"/>
      <c r="Q286" s="223"/>
      <c r="R286" s="223"/>
      <c r="S286" s="223"/>
      <c r="T286" s="223"/>
      <c r="U286" s="223"/>
      <c r="V286" s="223"/>
      <c r="W286" s="223"/>
      <c r="X286" s="223"/>
      <c r="Y286" s="223"/>
      <c r="Z286" s="223"/>
      <c r="AA286" s="223"/>
      <c r="AB286" s="223"/>
      <c r="AC286" s="223"/>
      <c r="AD286" s="223"/>
      <c r="AE286" s="223"/>
      <c r="AF286" s="223"/>
      <c r="AG286" s="223"/>
      <c r="AH286" s="223"/>
      <c r="AI286" s="223"/>
      <c r="AJ286" s="223"/>
      <c r="AK286" s="223"/>
      <c r="AL286" s="223"/>
    </row>
    <row r="287" spans="1:44" ht="13.5" customHeight="1" x14ac:dyDescent="0.15">
      <c r="A287" s="108"/>
      <c r="B287" s="218"/>
      <c r="C287" s="218"/>
      <c r="D287" s="218"/>
      <c r="E287" s="218"/>
      <c r="F287" s="218"/>
      <c r="G287" s="218"/>
      <c r="H287" s="218"/>
      <c r="I287" s="218"/>
      <c r="J287" s="218"/>
      <c r="K287" s="218"/>
      <c r="L287" s="218"/>
      <c r="M287" s="218"/>
      <c r="N287" s="218"/>
      <c r="O287" s="218"/>
      <c r="P287" s="218"/>
      <c r="Q287" s="218"/>
      <c r="R287" s="218"/>
      <c r="S287" s="218"/>
      <c r="T287" s="218"/>
      <c r="U287" s="218"/>
      <c r="V287" s="218"/>
      <c r="W287" s="218"/>
      <c r="X287" s="218"/>
      <c r="Y287" s="218"/>
      <c r="Z287" s="218"/>
      <c r="AA287" s="218"/>
      <c r="AB287" s="218"/>
      <c r="AC287" s="218"/>
      <c r="AD287" s="218"/>
      <c r="AE287" s="218"/>
      <c r="AF287" s="107"/>
      <c r="AG287" s="107"/>
      <c r="AH287" s="107"/>
      <c r="AI287" s="110"/>
      <c r="AJ287" s="110"/>
      <c r="AK287" s="110"/>
      <c r="AL287" s="108"/>
    </row>
    <row r="288" spans="1:44" ht="13.5" customHeight="1" x14ac:dyDescent="0.15">
      <c r="A288" s="108"/>
      <c r="B288" s="213"/>
      <c r="C288" s="214"/>
      <c r="D288" s="214"/>
      <c r="E288" s="214"/>
      <c r="F288" s="214"/>
      <c r="G288" s="214"/>
      <c r="H288" s="214"/>
      <c r="I288" s="214"/>
      <c r="J288" s="214"/>
      <c r="K288" s="214"/>
      <c r="L288" s="214"/>
      <c r="M288" s="214"/>
      <c r="N288" s="214"/>
      <c r="O288" s="214"/>
      <c r="P288" s="214"/>
      <c r="Q288" s="214"/>
      <c r="R288" s="214"/>
      <c r="S288" s="214"/>
      <c r="T288" s="214"/>
      <c r="U288" s="214"/>
      <c r="V288" s="214"/>
      <c r="W288" s="214"/>
      <c r="X288" s="214"/>
      <c r="Y288" s="214"/>
      <c r="Z288" s="214"/>
      <c r="AA288" s="214"/>
      <c r="AB288" s="214"/>
      <c r="AC288" s="214"/>
      <c r="AD288" s="214"/>
      <c r="AE288" s="214"/>
      <c r="AF288" s="157"/>
      <c r="AG288" s="221" t="s">
        <v>201</v>
      </c>
      <c r="AH288" s="221"/>
      <c r="AI288" s="222" t="s">
        <v>200</v>
      </c>
      <c r="AJ288" s="222"/>
      <c r="AK288" s="151"/>
      <c r="AL288" s="108"/>
    </row>
    <row r="289" spans="1:44" ht="13.5" customHeight="1" x14ac:dyDescent="0.15">
      <c r="A289" s="108"/>
      <c r="B289" s="224" t="s">
        <v>250</v>
      </c>
      <c r="C289" s="218"/>
      <c r="D289" s="218"/>
      <c r="E289" s="218"/>
      <c r="F289" s="218"/>
      <c r="G289" s="218"/>
      <c r="H289" s="218"/>
      <c r="I289" s="218"/>
      <c r="J289" s="218"/>
      <c r="K289" s="218"/>
      <c r="L289" s="218"/>
      <c r="M289" s="218"/>
      <c r="N289" s="218"/>
      <c r="O289" s="218"/>
      <c r="P289" s="218"/>
      <c r="Q289" s="218"/>
      <c r="R289" s="218"/>
      <c r="S289" s="218"/>
      <c r="T289" s="218"/>
      <c r="U289" s="218"/>
      <c r="V289" s="218"/>
      <c r="W289" s="218"/>
      <c r="X289" s="218"/>
      <c r="Y289" s="218"/>
      <c r="Z289" s="218"/>
      <c r="AA289" s="218"/>
      <c r="AB289" s="218"/>
      <c r="AC289" s="218"/>
      <c r="AD289" s="218"/>
      <c r="AE289" s="218"/>
      <c r="AF289" s="158"/>
      <c r="AG289" s="29"/>
      <c r="AH289" s="22"/>
      <c r="AI289" s="22"/>
      <c r="AJ289" s="29"/>
      <c r="AK289" s="149"/>
      <c r="AL289" s="108"/>
      <c r="AN289" s="166" t="s">
        <v>47</v>
      </c>
      <c r="AO289" s="166">
        <f>IF(AG289="レ",1,0)</f>
        <v>0</v>
      </c>
      <c r="AQ289" s="186"/>
      <c r="AR289" s="186"/>
    </row>
    <row r="290" spans="1:44" ht="13.5" customHeight="1" x14ac:dyDescent="0.15">
      <c r="A290" s="108"/>
      <c r="B290" s="215"/>
      <c r="C290" s="216"/>
      <c r="D290" s="216"/>
      <c r="E290" s="216"/>
      <c r="F290" s="216"/>
      <c r="G290" s="216"/>
      <c r="H290" s="216"/>
      <c r="I290" s="216"/>
      <c r="J290" s="216"/>
      <c r="K290" s="216"/>
      <c r="L290" s="216"/>
      <c r="M290" s="216"/>
      <c r="N290" s="216"/>
      <c r="O290" s="216"/>
      <c r="P290" s="216"/>
      <c r="Q290" s="216"/>
      <c r="R290" s="216"/>
      <c r="S290" s="216"/>
      <c r="T290" s="216"/>
      <c r="U290" s="216"/>
      <c r="V290" s="216"/>
      <c r="W290" s="216"/>
      <c r="X290" s="216"/>
      <c r="Y290" s="216"/>
      <c r="Z290" s="216"/>
      <c r="AA290" s="216"/>
      <c r="AB290" s="216"/>
      <c r="AC290" s="216"/>
      <c r="AD290" s="216"/>
      <c r="AE290" s="217"/>
      <c r="AF290" s="156"/>
      <c r="AG290" s="128"/>
      <c r="AH290" s="101"/>
      <c r="AI290" s="101"/>
      <c r="AJ290" s="128"/>
      <c r="AK290" s="146"/>
      <c r="AL290" s="108"/>
      <c r="AN290" s="186"/>
      <c r="AO290" s="186"/>
      <c r="AQ290" s="186"/>
      <c r="AR290" s="186"/>
    </row>
    <row r="291" spans="1:44" ht="13.5" customHeight="1" x14ac:dyDescent="0.15">
      <c r="A291" s="108"/>
      <c r="B291" s="224"/>
      <c r="C291" s="218"/>
      <c r="D291" s="218"/>
      <c r="E291" s="218"/>
      <c r="F291" s="218"/>
      <c r="G291" s="218"/>
      <c r="H291" s="218"/>
      <c r="I291" s="218"/>
      <c r="J291" s="218"/>
      <c r="K291" s="218"/>
      <c r="L291" s="218"/>
      <c r="M291" s="218"/>
      <c r="N291" s="218"/>
      <c r="O291" s="218"/>
      <c r="P291" s="218"/>
      <c r="Q291" s="218"/>
      <c r="R291" s="218"/>
      <c r="S291" s="218"/>
      <c r="T291" s="218"/>
      <c r="U291" s="218"/>
      <c r="V291" s="218"/>
      <c r="W291" s="218"/>
      <c r="X291" s="218"/>
      <c r="Y291" s="218"/>
      <c r="Z291" s="218"/>
      <c r="AA291" s="218"/>
      <c r="AB291" s="218"/>
      <c r="AC291" s="218"/>
      <c r="AD291" s="218"/>
      <c r="AE291" s="230"/>
      <c r="AF291" s="158"/>
      <c r="AG291" s="22"/>
      <c r="AJ291" s="22"/>
      <c r="AK291" s="149"/>
      <c r="AL291" s="108"/>
      <c r="AN291" s="186"/>
      <c r="AO291" s="186"/>
      <c r="AQ291" s="186"/>
      <c r="AR291" s="186"/>
    </row>
    <row r="292" spans="1:44" ht="13.5" customHeight="1" x14ac:dyDescent="0.15">
      <c r="A292" s="108"/>
      <c r="B292" s="224" t="s">
        <v>245</v>
      </c>
      <c r="C292" s="218"/>
      <c r="D292" s="218"/>
      <c r="E292" s="218"/>
      <c r="F292" s="218"/>
      <c r="G292" s="218"/>
      <c r="H292" s="218"/>
      <c r="I292" s="218"/>
      <c r="J292" s="218"/>
      <c r="K292" s="218"/>
      <c r="L292" s="218"/>
      <c r="M292" s="218"/>
      <c r="N292" s="218"/>
      <c r="O292" s="218"/>
      <c r="P292" s="218"/>
      <c r="Q292" s="218"/>
      <c r="R292" s="218"/>
      <c r="S292" s="218"/>
      <c r="T292" s="218"/>
      <c r="U292" s="218"/>
      <c r="V292" s="218"/>
      <c r="W292" s="218"/>
      <c r="X292" s="218"/>
      <c r="Y292" s="218"/>
      <c r="Z292" s="218"/>
      <c r="AA292" s="218"/>
      <c r="AB292" s="218"/>
      <c r="AC292" s="218"/>
      <c r="AD292" s="218"/>
      <c r="AE292" s="218"/>
      <c r="AF292" s="158"/>
      <c r="AG292" s="29"/>
      <c r="AH292" s="22"/>
      <c r="AI292" s="22"/>
      <c r="AJ292" s="29"/>
      <c r="AK292" s="149"/>
      <c r="AL292" s="108"/>
      <c r="AN292" s="170" t="s">
        <v>47</v>
      </c>
      <c r="AO292" s="166">
        <f>IF(AG292="レ",1,0)</f>
        <v>0</v>
      </c>
      <c r="AQ292" s="22"/>
      <c r="AR292" s="22"/>
    </row>
    <row r="293" spans="1:44" ht="13.5" customHeight="1" x14ac:dyDescent="0.15">
      <c r="A293" s="108"/>
      <c r="B293" s="215"/>
      <c r="C293" s="216"/>
      <c r="D293" s="216"/>
      <c r="E293" s="216"/>
      <c r="F293" s="216"/>
      <c r="G293" s="216"/>
      <c r="H293" s="216"/>
      <c r="I293" s="216"/>
      <c r="J293" s="216"/>
      <c r="K293" s="216"/>
      <c r="L293" s="216"/>
      <c r="M293" s="216"/>
      <c r="N293" s="216"/>
      <c r="O293" s="216"/>
      <c r="P293" s="216"/>
      <c r="Q293" s="216"/>
      <c r="R293" s="216"/>
      <c r="S293" s="216"/>
      <c r="T293" s="216"/>
      <c r="U293" s="216"/>
      <c r="V293" s="216"/>
      <c r="W293" s="216"/>
      <c r="X293" s="216"/>
      <c r="Y293" s="216"/>
      <c r="Z293" s="216"/>
      <c r="AA293" s="216"/>
      <c r="AB293" s="216"/>
      <c r="AC293" s="216"/>
      <c r="AD293" s="216"/>
      <c r="AE293" s="217"/>
      <c r="AF293" s="156"/>
      <c r="AG293" s="128"/>
      <c r="AH293" s="101"/>
      <c r="AI293" s="101"/>
      <c r="AJ293" s="128"/>
      <c r="AK293" s="146"/>
      <c r="AL293" s="108"/>
      <c r="AN293" s="186"/>
      <c r="AO293" s="186"/>
      <c r="AQ293" s="22"/>
      <c r="AR293" s="22"/>
    </row>
    <row r="294" spans="1:44" ht="13.5" customHeight="1" x14ac:dyDescent="0.15">
      <c r="A294" s="108"/>
      <c r="B294" s="224"/>
      <c r="C294" s="218"/>
      <c r="D294" s="218"/>
      <c r="E294" s="218"/>
      <c r="F294" s="218"/>
      <c r="G294" s="218"/>
      <c r="H294" s="218"/>
      <c r="I294" s="218"/>
      <c r="J294" s="218"/>
      <c r="K294" s="218"/>
      <c r="L294" s="218"/>
      <c r="M294" s="218"/>
      <c r="N294" s="218"/>
      <c r="O294" s="218"/>
      <c r="P294" s="218"/>
      <c r="Q294" s="218"/>
      <c r="R294" s="218"/>
      <c r="S294" s="218"/>
      <c r="T294" s="218"/>
      <c r="U294" s="218"/>
      <c r="V294" s="218"/>
      <c r="W294" s="218"/>
      <c r="X294" s="218"/>
      <c r="Y294" s="218"/>
      <c r="Z294" s="218"/>
      <c r="AA294" s="218"/>
      <c r="AB294" s="218"/>
      <c r="AC294" s="218"/>
      <c r="AD294" s="218"/>
      <c r="AE294" s="230"/>
      <c r="AF294" s="158"/>
      <c r="AH294" s="22"/>
      <c r="AJ294" s="22"/>
      <c r="AK294" s="149"/>
      <c r="AL294" s="108"/>
      <c r="AN294" s="186"/>
      <c r="AO294" s="186"/>
      <c r="AQ294" s="22"/>
      <c r="AR294" s="22"/>
    </row>
    <row r="295" spans="1:44" ht="13.5" customHeight="1" x14ac:dyDescent="0.15">
      <c r="A295" s="108"/>
      <c r="B295" s="227" t="s">
        <v>251</v>
      </c>
      <c r="C295" s="228"/>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8"/>
      <c r="AA295" s="228"/>
      <c r="AB295" s="228"/>
      <c r="AC295" s="228"/>
      <c r="AD295" s="228"/>
      <c r="AE295" s="229"/>
      <c r="AF295" s="158"/>
      <c r="AG295" s="29"/>
      <c r="AH295" s="22"/>
      <c r="AI295" s="22"/>
      <c r="AJ295" s="29"/>
      <c r="AK295" s="149"/>
      <c r="AL295" s="108"/>
      <c r="AN295" s="170" t="s">
        <v>47</v>
      </c>
      <c r="AO295" s="166">
        <f>IF(AG295="レ",1,0)</f>
        <v>0</v>
      </c>
      <c r="AQ295" s="22"/>
      <c r="AR295" s="22"/>
    </row>
    <row r="296" spans="1:44" ht="13.5" customHeight="1" x14ac:dyDescent="0.15">
      <c r="A296" s="108"/>
      <c r="B296" s="227"/>
      <c r="C296" s="228"/>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c r="AA296" s="228"/>
      <c r="AB296" s="228"/>
      <c r="AC296" s="228"/>
      <c r="AD296" s="228"/>
      <c r="AE296" s="229"/>
      <c r="AF296" s="158"/>
      <c r="AH296" s="22"/>
      <c r="AI296" s="22"/>
      <c r="AK296" s="149"/>
      <c r="AL296" s="108"/>
      <c r="AN296" s="186"/>
      <c r="AO296" s="186"/>
      <c r="AQ296" s="22"/>
      <c r="AR296" s="22"/>
    </row>
    <row r="297" spans="1:44" ht="13.5" customHeight="1" x14ac:dyDescent="0.15">
      <c r="A297" s="108"/>
      <c r="B297" s="231"/>
      <c r="C297" s="232"/>
      <c r="D297" s="232"/>
      <c r="E297" s="232"/>
      <c r="F297" s="232"/>
      <c r="G297" s="232"/>
      <c r="H297" s="232"/>
      <c r="I297" s="232"/>
      <c r="J297" s="232"/>
      <c r="K297" s="232"/>
      <c r="L297" s="232"/>
      <c r="M297" s="232"/>
      <c r="N297" s="232"/>
      <c r="O297" s="232"/>
      <c r="P297" s="232"/>
      <c r="Q297" s="232"/>
      <c r="R297" s="232"/>
      <c r="S297" s="232"/>
      <c r="T297" s="232"/>
      <c r="U297" s="232"/>
      <c r="V297" s="232"/>
      <c r="W297" s="232"/>
      <c r="X297" s="232"/>
      <c r="Y297" s="232"/>
      <c r="Z297" s="232"/>
      <c r="AA297" s="232"/>
      <c r="AB297" s="232"/>
      <c r="AC297" s="232"/>
      <c r="AD297" s="232"/>
      <c r="AE297" s="233"/>
      <c r="AF297" s="156"/>
      <c r="AG297" s="144"/>
      <c r="AH297" s="144"/>
      <c r="AI297" s="145"/>
      <c r="AJ297" s="145"/>
      <c r="AK297" s="146"/>
      <c r="AL297" s="108"/>
      <c r="AQ297" s="22"/>
      <c r="AR297" s="22"/>
    </row>
    <row r="298" spans="1:44" ht="13.5" customHeight="1" x14ac:dyDescent="0.15">
      <c r="A298" s="108"/>
      <c r="B298" s="218"/>
      <c r="C298" s="218"/>
      <c r="D298" s="218"/>
      <c r="E298" s="218"/>
      <c r="F298" s="218"/>
      <c r="G298" s="218"/>
      <c r="H298" s="218"/>
      <c r="I298" s="218"/>
      <c r="J298" s="218"/>
      <c r="K298" s="218"/>
      <c r="L298" s="218"/>
      <c r="M298" s="218"/>
      <c r="N298" s="218"/>
      <c r="O298" s="218"/>
      <c r="P298" s="218"/>
      <c r="Q298" s="218"/>
      <c r="R298" s="218"/>
      <c r="S298" s="218"/>
      <c r="T298" s="218"/>
      <c r="U298" s="218"/>
      <c r="V298" s="218"/>
      <c r="W298" s="218"/>
      <c r="X298" s="218"/>
      <c r="Y298" s="218"/>
      <c r="Z298" s="218"/>
      <c r="AA298" s="218"/>
      <c r="AB298" s="218"/>
      <c r="AC298" s="218"/>
      <c r="AD298" s="218"/>
      <c r="AE298" s="218"/>
      <c r="AF298" s="107"/>
      <c r="AG298" s="107"/>
      <c r="AH298" s="107"/>
      <c r="AI298" s="110"/>
      <c r="AJ298" s="110"/>
      <c r="AK298" s="110"/>
      <c r="AL298" s="108"/>
      <c r="AQ298" s="22"/>
      <c r="AR298" s="22"/>
    </row>
    <row r="299" spans="1:44" ht="13.5" customHeight="1" x14ac:dyDescent="0.15">
      <c r="A299" s="223" t="s">
        <v>246</v>
      </c>
      <c r="B299" s="223"/>
      <c r="C299" s="223"/>
      <c r="D299" s="223"/>
      <c r="E299" s="223"/>
      <c r="F299" s="22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3"/>
      <c r="AC299" s="223"/>
      <c r="AD299" s="223"/>
      <c r="AE299" s="223"/>
      <c r="AF299" s="223"/>
      <c r="AG299" s="223"/>
      <c r="AH299" s="223"/>
      <c r="AI299" s="223"/>
      <c r="AJ299" s="223"/>
      <c r="AK299" s="223"/>
      <c r="AL299" s="223"/>
    </row>
    <row r="300" spans="1:44" ht="13.5" customHeight="1" x14ac:dyDescent="0.15">
      <c r="A300" s="108"/>
      <c r="B300" s="218"/>
      <c r="C300" s="218"/>
      <c r="D300" s="218"/>
      <c r="E300" s="218"/>
      <c r="F300" s="218"/>
      <c r="G300" s="218"/>
      <c r="H300" s="218"/>
      <c r="I300" s="218"/>
      <c r="J300" s="218"/>
      <c r="K300" s="218"/>
      <c r="L300" s="218"/>
      <c r="M300" s="218"/>
      <c r="N300" s="218"/>
      <c r="O300" s="218"/>
      <c r="P300" s="218"/>
      <c r="Q300" s="218"/>
      <c r="R300" s="218"/>
      <c r="S300" s="218"/>
      <c r="T300" s="218"/>
      <c r="U300" s="218"/>
      <c r="V300" s="218"/>
      <c r="W300" s="218"/>
      <c r="X300" s="218"/>
      <c r="Y300" s="218"/>
      <c r="Z300" s="218"/>
      <c r="AA300" s="218"/>
      <c r="AB300" s="218"/>
      <c r="AC300" s="218"/>
      <c r="AD300" s="218"/>
      <c r="AE300" s="218"/>
      <c r="AF300" s="107"/>
      <c r="AG300" s="107"/>
      <c r="AH300" s="107"/>
      <c r="AI300" s="110"/>
      <c r="AJ300" s="110"/>
      <c r="AK300" s="110"/>
      <c r="AL300" s="108"/>
    </row>
    <row r="301" spans="1:44" ht="13.5" customHeight="1" x14ac:dyDescent="0.15">
      <c r="A301" s="108"/>
      <c r="B301" s="213"/>
      <c r="C301" s="214"/>
      <c r="D301" s="214"/>
      <c r="E301" s="214"/>
      <c r="F301" s="214"/>
      <c r="G301" s="214"/>
      <c r="H301" s="214"/>
      <c r="I301" s="214"/>
      <c r="J301" s="214"/>
      <c r="K301" s="214"/>
      <c r="L301" s="214"/>
      <c r="M301" s="214"/>
      <c r="N301" s="214"/>
      <c r="O301" s="214"/>
      <c r="P301" s="214"/>
      <c r="Q301" s="214"/>
      <c r="R301" s="214"/>
      <c r="S301" s="214"/>
      <c r="T301" s="214"/>
      <c r="U301" s="214"/>
      <c r="V301" s="214"/>
      <c r="W301" s="214"/>
      <c r="X301" s="214"/>
      <c r="Y301" s="214"/>
      <c r="Z301" s="214"/>
      <c r="AA301" s="214"/>
      <c r="AB301" s="214"/>
      <c r="AC301" s="214"/>
      <c r="AD301" s="214"/>
      <c r="AE301" s="214"/>
      <c r="AF301" s="157"/>
      <c r="AG301" s="221" t="s">
        <v>201</v>
      </c>
      <c r="AH301" s="221"/>
      <c r="AI301" s="222" t="s">
        <v>200</v>
      </c>
      <c r="AJ301" s="222"/>
      <c r="AK301" s="151"/>
      <c r="AL301" s="108"/>
    </row>
    <row r="302" spans="1:44" ht="13.5" customHeight="1" x14ac:dyDescent="0.15">
      <c r="A302" s="108"/>
      <c r="B302" s="224" t="s">
        <v>220</v>
      </c>
      <c r="C302" s="218"/>
      <c r="D302" s="218"/>
      <c r="E302" s="218"/>
      <c r="F302" s="218"/>
      <c r="G302" s="218"/>
      <c r="H302" s="218"/>
      <c r="I302" s="218"/>
      <c r="J302" s="218"/>
      <c r="K302" s="218"/>
      <c r="L302" s="218"/>
      <c r="M302" s="218"/>
      <c r="N302" s="218"/>
      <c r="O302" s="218"/>
      <c r="P302" s="218"/>
      <c r="Q302" s="218"/>
      <c r="R302" s="218"/>
      <c r="S302" s="218"/>
      <c r="T302" s="218"/>
      <c r="U302" s="218"/>
      <c r="V302" s="218"/>
      <c r="W302" s="218"/>
      <c r="X302" s="218"/>
      <c r="Y302" s="218"/>
      <c r="Z302" s="218"/>
      <c r="AA302" s="218"/>
      <c r="AB302" s="218"/>
      <c r="AC302" s="218"/>
      <c r="AD302" s="218"/>
      <c r="AE302" s="218"/>
      <c r="AF302" s="158"/>
      <c r="AG302" s="29" t="s">
        <v>38</v>
      </c>
      <c r="AH302" s="22"/>
      <c r="AI302" s="22"/>
      <c r="AJ302" s="29"/>
      <c r="AK302" s="149"/>
      <c r="AL302" s="108"/>
      <c r="AN302" s="166" t="s">
        <v>47</v>
      </c>
      <c r="AO302" s="166">
        <f>IF(AG302="レ",1,0)</f>
        <v>0</v>
      </c>
    </row>
    <row r="303" spans="1:44" ht="13.5" customHeight="1" x14ac:dyDescent="0.15">
      <c r="A303" s="108"/>
      <c r="B303" s="224"/>
      <c r="C303" s="218"/>
      <c r="D303" s="218"/>
      <c r="E303" s="218"/>
      <c r="F303" s="218"/>
      <c r="G303" s="218"/>
      <c r="H303" s="218"/>
      <c r="I303" s="218"/>
      <c r="J303" s="218"/>
      <c r="K303" s="218"/>
      <c r="L303" s="218"/>
      <c r="M303" s="218"/>
      <c r="N303" s="218"/>
      <c r="O303" s="218"/>
      <c r="P303" s="218"/>
      <c r="Q303" s="218"/>
      <c r="R303" s="218"/>
      <c r="S303" s="218"/>
      <c r="T303" s="218"/>
      <c r="U303" s="218"/>
      <c r="V303" s="218"/>
      <c r="W303" s="218"/>
      <c r="X303" s="218"/>
      <c r="Y303" s="218"/>
      <c r="Z303" s="218"/>
      <c r="AA303" s="218"/>
      <c r="AB303" s="218"/>
      <c r="AC303" s="218"/>
      <c r="AD303" s="218"/>
      <c r="AE303" s="218"/>
      <c r="AF303" s="158"/>
      <c r="AG303" s="107"/>
      <c r="AH303" s="107"/>
      <c r="AI303" s="110"/>
      <c r="AJ303" s="110"/>
      <c r="AK303" s="149"/>
      <c r="AL303" s="108"/>
    </row>
    <row r="304" spans="1:44" ht="13.5" customHeight="1" x14ac:dyDescent="0.15">
      <c r="A304" s="108"/>
      <c r="B304" s="215"/>
      <c r="C304" s="216"/>
      <c r="D304" s="216"/>
      <c r="E304" s="216"/>
      <c r="F304" s="216"/>
      <c r="G304" s="216"/>
      <c r="H304" s="216"/>
      <c r="I304" s="216"/>
      <c r="J304" s="216"/>
      <c r="K304" s="216"/>
      <c r="L304" s="216"/>
      <c r="M304" s="216"/>
      <c r="N304" s="216"/>
      <c r="O304" s="216"/>
      <c r="P304" s="216"/>
      <c r="Q304" s="216"/>
      <c r="R304" s="216"/>
      <c r="S304" s="216"/>
      <c r="T304" s="216"/>
      <c r="U304" s="216"/>
      <c r="V304" s="216"/>
      <c r="W304" s="216"/>
      <c r="X304" s="216"/>
      <c r="Y304" s="216"/>
      <c r="Z304" s="216"/>
      <c r="AA304" s="216"/>
      <c r="AB304" s="216"/>
      <c r="AC304" s="216"/>
      <c r="AD304" s="216"/>
      <c r="AE304" s="217"/>
      <c r="AF304" s="156"/>
      <c r="AG304" s="144"/>
      <c r="AH304" s="144"/>
      <c r="AI304" s="145"/>
      <c r="AJ304" s="145"/>
      <c r="AK304" s="146"/>
      <c r="AL304" s="108"/>
    </row>
    <row r="305" spans="1:45" ht="13.5" customHeight="1" x14ac:dyDescent="0.15">
      <c r="A305" s="108"/>
      <c r="B305" s="213"/>
      <c r="C305" s="214"/>
      <c r="D305" s="214"/>
      <c r="E305" s="214"/>
      <c r="F305" s="214"/>
      <c r="G305" s="214"/>
      <c r="H305" s="214"/>
      <c r="I305" s="214"/>
      <c r="J305" s="214"/>
      <c r="K305" s="214"/>
      <c r="L305" s="214"/>
      <c r="M305" s="214"/>
      <c r="N305" s="214"/>
      <c r="O305" s="214"/>
      <c r="P305" s="214"/>
      <c r="Q305" s="214"/>
      <c r="R305" s="214"/>
      <c r="S305" s="214"/>
      <c r="T305" s="214"/>
      <c r="U305" s="214"/>
      <c r="V305" s="214"/>
      <c r="W305" s="214"/>
      <c r="X305" s="214"/>
      <c r="Y305" s="214"/>
      <c r="Z305" s="214"/>
      <c r="AA305" s="214"/>
      <c r="AB305" s="214"/>
      <c r="AC305" s="214"/>
      <c r="AD305" s="214"/>
      <c r="AE305" s="219"/>
      <c r="AF305" s="147"/>
      <c r="AG305" s="147"/>
      <c r="AH305" s="147"/>
      <c r="AI305" s="150"/>
      <c r="AJ305" s="150"/>
      <c r="AK305" s="151"/>
      <c r="AL305" s="108"/>
    </row>
    <row r="306" spans="1:45" ht="13.5" customHeight="1" x14ac:dyDescent="0.15">
      <c r="A306" s="108"/>
      <c r="B306" s="227" t="s">
        <v>253</v>
      </c>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9"/>
      <c r="AF306" s="107"/>
      <c r="AG306" s="29" t="s">
        <v>38</v>
      </c>
      <c r="AH306" s="22"/>
      <c r="AI306" s="22"/>
      <c r="AJ306" s="29"/>
      <c r="AK306" s="149"/>
      <c r="AL306" s="108"/>
      <c r="AN306" s="166" t="s">
        <v>47</v>
      </c>
      <c r="AO306" s="166">
        <f>IF(AG306="レ",1,0)</f>
        <v>0</v>
      </c>
    </row>
    <row r="307" spans="1:45" ht="13.5" customHeight="1" x14ac:dyDescent="0.15">
      <c r="A307" s="108"/>
      <c r="B307" s="227"/>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9"/>
      <c r="AF307" s="107"/>
      <c r="AG307" s="107"/>
      <c r="AH307" s="107"/>
      <c r="AI307" s="110"/>
      <c r="AJ307" s="110"/>
      <c r="AK307" s="149"/>
      <c r="AL307" s="108"/>
      <c r="AN307" s="186"/>
      <c r="AO307" s="186"/>
    </row>
    <row r="308" spans="1:45" ht="13.5" customHeight="1" x14ac:dyDescent="0.15">
      <c r="A308" s="108"/>
      <c r="B308" s="215"/>
      <c r="C308" s="216"/>
      <c r="D308" s="216"/>
      <c r="E308" s="216"/>
      <c r="F308" s="216"/>
      <c r="G308" s="216"/>
      <c r="H308" s="216"/>
      <c r="I308" s="216"/>
      <c r="J308" s="216"/>
      <c r="K308" s="216"/>
      <c r="L308" s="216"/>
      <c r="M308" s="216"/>
      <c r="N308" s="216"/>
      <c r="O308" s="216"/>
      <c r="P308" s="216"/>
      <c r="Q308" s="216"/>
      <c r="R308" s="216"/>
      <c r="S308" s="216"/>
      <c r="T308" s="216"/>
      <c r="U308" s="216"/>
      <c r="V308" s="216"/>
      <c r="W308" s="216"/>
      <c r="X308" s="216"/>
      <c r="Y308" s="216"/>
      <c r="Z308" s="216"/>
      <c r="AA308" s="216"/>
      <c r="AB308" s="216"/>
      <c r="AC308" s="216"/>
      <c r="AD308" s="216"/>
      <c r="AE308" s="217"/>
      <c r="AF308" s="144"/>
      <c r="AG308" s="144"/>
      <c r="AH308" s="144"/>
      <c r="AI308" s="145"/>
      <c r="AJ308" s="145"/>
      <c r="AK308" s="146"/>
      <c r="AL308" s="108"/>
    </row>
    <row r="309" spans="1:45" ht="13.5" customHeight="1" x14ac:dyDescent="0.15">
      <c r="A309" s="108"/>
      <c r="B309" s="218"/>
      <c r="C309" s="218"/>
      <c r="D309" s="218"/>
      <c r="E309" s="218"/>
      <c r="F309" s="218"/>
      <c r="G309" s="218"/>
      <c r="H309" s="218"/>
      <c r="I309" s="218"/>
      <c r="J309" s="218"/>
      <c r="K309" s="218"/>
      <c r="L309" s="218"/>
      <c r="M309" s="218"/>
      <c r="N309" s="218"/>
      <c r="O309" s="218"/>
      <c r="P309" s="218"/>
      <c r="Q309" s="218"/>
      <c r="R309" s="218"/>
      <c r="S309" s="218"/>
      <c r="T309" s="218"/>
      <c r="U309" s="218"/>
      <c r="V309" s="218"/>
      <c r="W309" s="218"/>
      <c r="X309" s="218"/>
      <c r="Y309" s="218"/>
      <c r="Z309" s="218"/>
      <c r="AA309" s="218"/>
      <c r="AB309" s="218"/>
      <c r="AC309" s="218"/>
      <c r="AD309" s="218"/>
      <c r="AE309" s="218"/>
      <c r="AF309" s="107"/>
      <c r="AG309" s="107"/>
      <c r="AH309" s="107"/>
      <c r="AI309" s="110"/>
      <c r="AJ309" s="110"/>
      <c r="AK309" s="110"/>
      <c r="AL309" s="108"/>
    </row>
    <row r="310" spans="1:45" ht="13.5" customHeight="1" thickBot="1" x14ac:dyDescent="0.2">
      <c r="A310" s="108"/>
      <c r="B310" s="218"/>
      <c r="C310" s="218"/>
      <c r="D310" s="218"/>
      <c r="E310" s="218"/>
      <c r="F310" s="218"/>
      <c r="G310" s="218"/>
      <c r="H310" s="218"/>
      <c r="I310" s="218"/>
      <c r="J310" s="218"/>
      <c r="K310" s="218"/>
      <c r="L310" s="218"/>
      <c r="M310" s="218"/>
      <c r="N310" s="218"/>
      <c r="O310" s="218"/>
      <c r="P310" s="218"/>
      <c r="Q310" s="218"/>
      <c r="R310" s="218"/>
      <c r="S310" s="218"/>
      <c r="T310" s="218"/>
      <c r="U310" s="218"/>
      <c r="V310" s="218"/>
      <c r="W310" s="218"/>
      <c r="X310" s="218"/>
      <c r="Y310" s="218"/>
      <c r="Z310" s="218"/>
      <c r="AA310" s="218"/>
      <c r="AB310" s="218"/>
      <c r="AC310" s="218"/>
      <c r="AD310" s="218"/>
      <c r="AE310" s="218"/>
      <c r="AF310" s="107"/>
      <c r="AG310" s="107"/>
      <c r="AH310" s="107"/>
      <c r="AI310" s="110"/>
      <c r="AJ310" s="110"/>
      <c r="AK310" s="110"/>
      <c r="AL310" s="108"/>
    </row>
    <row r="311" spans="1:45" ht="20.25" customHeight="1" thickBot="1" x14ac:dyDescent="0.2">
      <c r="A311" s="173" t="s">
        <v>91</v>
      </c>
      <c r="B311" s="174"/>
      <c r="C311" s="174"/>
      <c r="D311" s="174"/>
      <c r="E311" s="174"/>
      <c r="F311" s="174"/>
      <c r="G311" s="174"/>
      <c r="H311" s="174"/>
      <c r="I311" s="174"/>
      <c r="J311" s="174"/>
      <c r="K311" s="174"/>
      <c r="L311" s="174"/>
      <c r="M311" s="174"/>
      <c r="N311" s="174"/>
      <c r="O311" s="174"/>
      <c r="P311" s="174"/>
      <c r="Q311" s="174"/>
      <c r="R311" s="174"/>
      <c r="S311" s="174"/>
      <c r="T311" s="174"/>
      <c r="U311" s="174"/>
      <c r="V311" s="174"/>
      <c r="W311" s="174"/>
      <c r="X311" s="174"/>
      <c r="Y311" s="174"/>
      <c r="Z311" s="174"/>
      <c r="AA311" s="174"/>
      <c r="AB311" s="234" t="s">
        <v>221</v>
      </c>
      <c r="AC311" s="235"/>
      <c r="AD311" s="236"/>
      <c r="AE311" s="211">
        <f>SUM(AE51,AE197,AE259)</f>
        <v>0</v>
      </c>
      <c r="AF311" s="212"/>
      <c r="AG311" s="212" t="s">
        <v>58</v>
      </c>
      <c r="AH311" s="220"/>
      <c r="AI311" s="225"/>
      <c r="AJ311" s="226"/>
      <c r="AK311" s="226"/>
      <c r="AL311" s="19"/>
      <c r="AM311" s="3"/>
      <c r="AN311" s="3"/>
      <c r="AO311" s="3"/>
      <c r="AP311" s="1"/>
      <c r="AQ311" s="1"/>
      <c r="AR311" s="1"/>
      <c r="AS311" s="1"/>
    </row>
    <row r="312" spans="1:45" s="6" customFormat="1" ht="13.5" customHeight="1" x14ac:dyDescent="0.15">
      <c r="A312" s="195"/>
      <c r="B312" s="522"/>
      <c r="C312" s="522"/>
      <c r="D312" s="522"/>
      <c r="E312" s="522"/>
      <c r="F312" s="522"/>
      <c r="G312" s="522"/>
      <c r="H312" s="522"/>
      <c r="I312" s="522"/>
      <c r="J312" s="522"/>
      <c r="K312" s="522"/>
      <c r="L312" s="522"/>
      <c r="M312" s="522"/>
      <c r="N312" s="522"/>
      <c r="O312" s="522"/>
      <c r="P312" s="522"/>
      <c r="Q312" s="522"/>
      <c r="R312" s="522"/>
      <c r="S312" s="522"/>
      <c r="T312" s="522"/>
      <c r="U312" s="522"/>
      <c r="V312" s="522"/>
      <c r="W312" s="522"/>
      <c r="X312" s="522"/>
      <c r="Y312" s="522"/>
      <c r="Z312" s="522"/>
      <c r="AA312" s="522"/>
      <c r="AB312" s="522"/>
      <c r="AC312" s="522"/>
      <c r="AD312" s="522"/>
      <c r="AE312" s="522"/>
      <c r="AF312" s="196"/>
      <c r="AG312" s="196"/>
      <c r="AH312" s="196"/>
      <c r="AI312" s="197"/>
      <c r="AJ312" s="198"/>
      <c r="AK312" s="198"/>
      <c r="AL312" s="3"/>
      <c r="AM312" s="3"/>
      <c r="AN312" s="3"/>
      <c r="AO312" s="3"/>
      <c r="AP312" s="1"/>
      <c r="AQ312" s="1"/>
      <c r="AR312" s="1"/>
      <c r="AS312" s="1"/>
    </row>
    <row r="313" spans="1:45" ht="13.5" customHeight="1" x14ac:dyDescent="0.15">
      <c r="A313" s="108"/>
      <c r="B313" s="218"/>
      <c r="C313" s="218"/>
      <c r="D313" s="218"/>
      <c r="E313" s="218"/>
      <c r="F313" s="218"/>
      <c r="G313" s="218"/>
      <c r="H313" s="218"/>
      <c r="I313" s="218"/>
      <c r="J313" s="218"/>
      <c r="K313" s="218"/>
      <c r="L313" s="218"/>
      <c r="M313" s="218"/>
      <c r="N313" s="218"/>
      <c r="O313" s="218"/>
      <c r="P313" s="218"/>
      <c r="Q313" s="218"/>
      <c r="R313" s="218"/>
      <c r="S313" s="218"/>
      <c r="T313" s="218"/>
      <c r="U313" s="218"/>
      <c r="V313" s="218"/>
      <c r="W313" s="218"/>
      <c r="X313" s="218"/>
      <c r="Y313" s="218"/>
      <c r="Z313" s="218"/>
      <c r="AA313" s="218"/>
      <c r="AB313" s="218"/>
      <c r="AC313" s="218"/>
      <c r="AD313" s="218"/>
      <c r="AE313" s="218"/>
      <c r="AF313" s="107"/>
      <c r="AG313" s="107"/>
      <c r="AH313" s="107"/>
      <c r="AI313" s="110"/>
      <c r="AJ313" s="110"/>
      <c r="AK313" s="110"/>
      <c r="AL313" s="108"/>
      <c r="AM313" s="3"/>
      <c r="AN313" s="3"/>
      <c r="AO313" s="3"/>
      <c r="AP313" s="1"/>
      <c r="AQ313" s="1"/>
      <c r="AR313" s="1"/>
      <c r="AS313" s="1"/>
    </row>
    <row r="314" spans="1:45" ht="12" customHeight="1" x14ac:dyDescent="0.15">
      <c r="A314" s="108"/>
      <c r="B314" s="218"/>
      <c r="C314" s="218"/>
      <c r="D314" s="218"/>
      <c r="E314" s="218"/>
      <c r="F314" s="218"/>
      <c r="G314" s="218"/>
      <c r="H314" s="218"/>
      <c r="I314" s="218"/>
      <c r="J314" s="218"/>
      <c r="K314" s="218"/>
      <c r="L314" s="218"/>
      <c r="M314" s="218"/>
      <c r="N314" s="218"/>
      <c r="O314" s="218"/>
      <c r="P314" s="218"/>
      <c r="Q314" s="218"/>
      <c r="R314" s="218"/>
      <c r="S314" s="218"/>
      <c r="T314" s="218"/>
      <c r="U314" s="218"/>
      <c r="V314" s="218"/>
      <c r="W314" s="218"/>
      <c r="X314" s="218"/>
      <c r="Y314" s="218"/>
      <c r="Z314" s="218"/>
      <c r="AA314" s="218"/>
      <c r="AB314" s="218"/>
      <c r="AC314" s="218"/>
      <c r="AD314" s="218"/>
      <c r="AE314" s="218"/>
      <c r="AF314" s="107"/>
      <c r="AG314" s="107"/>
      <c r="AH314" s="107"/>
      <c r="AI314" s="110"/>
      <c r="AJ314" s="110"/>
      <c r="AK314" s="110"/>
      <c r="AL314" s="108"/>
      <c r="AM314" s="3"/>
      <c r="AN314" s="3"/>
      <c r="AO314" s="3"/>
      <c r="AP314" s="1"/>
      <c r="AQ314" s="1"/>
      <c r="AR314" s="1"/>
      <c r="AS314" s="1"/>
    </row>
    <row r="315" spans="1:45" ht="18.75" customHeight="1" x14ac:dyDescent="0.15">
      <c r="A315" s="3"/>
      <c r="B315" s="14"/>
      <c r="C315" s="14"/>
      <c r="D315" s="12"/>
      <c r="E315" s="12"/>
      <c r="F315" s="12"/>
      <c r="G315" s="12"/>
      <c r="H315" s="12"/>
      <c r="I315" s="12"/>
      <c r="J315" s="12"/>
      <c r="K315" s="12"/>
      <c r="L315" s="12"/>
      <c r="M315" s="12"/>
      <c r="N315" s="12"/>
      <c r="O315" s="12"/>
      <c r="P315" s="12"/>
      <c r="Q315" s="12"/>
      <c r="R315" s="12"/>
      <c r="S315" s="12"/>
      <c r="T315" s="12"/>
      <c r="U315" s="12"/>
      <c r="V315" s="12"/>
      <c r="W315" s="59"/>
      <c r="X315" s="59"/>
      <c r="Y315" s="13"/>
      <c r="Z315" s="1"/>
      <c r="AA315" s="1"/>
      <c r="AB315" s="1"/>
      <c r="AC315" s="1"/>
      <c r="AD315" s="237" t="s">
        <v>138</v>
      </c>
      <c r="AE315" s="238"/>
      <c r="AF315" s="239"/>
      <c r="AG315" s="246">
        <f>AG2</f>
        <v>0</v>
      </c>
      <c r="AH315" s="289"/>
      <c r="AI315" s="290"/>
      <c r="AJ315" s="244">
        <v>-6</v>
      </c>
      <c r="AK315" s="244"/>
      <c r="AL315" s="66"/>
      <c r="AM315" s="1"/>
      <c r="AN315" s="322"/>
      <c r="AO315" s="322"/>
      <c r="AP315" s="322"/>
      <c r="AQ315" s="322"/>
      <c r="AR315" s="322"/>
      <c r="AS315" s="2"/>
    </row>
    <row r="316" spans="1:45" ht="12" customHeight="1" thickBot="1" x14ac:dyDescent="0.2">
      <c r="A316" s="3"/>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103"/>
      <c r="AG316" s="140"/>
      <c r="AH316" s="141"/>
      <c r="AI316" s="141"/>
      <c r="AJ316" s="163"/>
      <c r="AK316" s="163"/>
      <c r="AL316" s="66"/>
      <c r="AM316" s="1"/>
      <c r="AN316" s="164"/>
      <c r="AO316" s="164"/>
      <c r="AP316" s="164"/>
      <c r="AQ316" s="164"/>
      <c r="AR316" s="164"/>
      <c r="AS316" s="2"/>
    </row>
    <row r="317" spans="1:45" ht="20.25" customHeight="1" thickBot="1" x14ac:dyDescent="0.2">
      <c r="A317" s="519" t="s">
        <v>224</v>
      </c>
      <c r="B317" s="519"/>
      <c r="C317" s="519"/>
      <c r="D317" s="519"/>
      <c r="E317" s="519"/>
      <c r="F317" s="519"/>
      <c r="G317" s="519"/>
      <c r="H317" s="519"/>
      <c r="I317" s="519"/>
      <c r="J317" s="519"/>
      <c r="K317" s="519"/>
      <c r="L317" s="519"/>
      <c r="M317" s="519"/>
      <c r="N317" s="519"/>
      <c r="O317" s="519"/>
      <c r="P317" s="519"/>
      <c r="Q317" s="519"/>
      <c r="R317" s="519"/>
      <c r="S317" s="519"/>
      <c r="T317" s="519"/>
      <c r="U317" s="519"/>
      <c r="V317" s="519"/>
      <c r="W317" s="519"/>
      <c r="X317" s="519"/>
      <c r="Y317" s="519"/>
      <c r="Z317" s="519"/>
      <c r="AA317" s="520"/>
      <c r="AB317" s="364" t="s">
        <v>27</v>
      </c>
      <c r="AC317" s="235"/>
      <c r="AD317" s="236"/>
      <c r="AE317" s="211">
        <f>SUM(AO320:AO353)</f>
        <v>0</v>
      </c>
      <c r="AF317" s="212"/>
      <c r="AG317" s="212" t="s">
        <v>256</v>
      </c>
      <c r="AH317" s="220"/>
      <c r="AI317" s="512"/>
      <c r="AJ317" s="512"/>
      <c r="AK317" s="512"/>
      <c r="AL317" s="19"/>
      <c r="AM317" s="3"/>
      <c r="AN317" s="3"/>
      <c r="AO317" s="3"/>
      <c r="AP317" s="3"/>
      <c r="AQ317" s="3"/>
      <c r="AR317" s="3"/>
      <c r="AS317" s="63"/>
    </row>
    <row r="318" spans="1:45" ht="13.5" x14ac:dyDescent="0.15">
      <c r="A318" s="175"/>
      <c r="B318" s="487"/>
      <c r="C318" s="487"/>
      <c r="D318" s="487"/>
      <c r="E318" s="487"/>
      <c r="F318" s="487"/>
      <c r="G318" s="487"/>
      <c r="H318" s="487"/>
      <c r="I318" s="487"/>
      <c r="J318" s="487"/>
      <c r="K318" s="487"/>
      <c r="L318" s="487"/>
      <c r="M318" s="487"/>
      <c r="N318" s="487"/>
      <c r="O318" s="487"/>
      <c r="P318" s="487"/>
      <c r="Q318" s="487"/>
      <c r="R318" s="487"/>
      <c r="S318" s="487"/>
      <c r="T318" s="487"/>
      <c r="U318" s="487"/>
      <c r="V318" s="487"/>
      <c r="W318" s="487"/>
      <c r="X318" s="487"/>
      <c r="Y318" s="487"/>
      <c r="Z318" s="487"/>
      <c r="AA318" s="487"/>
      <c r="AB318" s="487"/>
      <c r="AC318" s="487"/>
      <c r="AD318" s="487"/>
      <c r="AE318" s="487"/>
      <c r="AF318" s="3"/>
      <c r="AG318" s="3"/>
      <c r="AH318" s="3"/>
      <c r="AI318" s="3"/>
      <c r="AJ318" s="3"/>
      <c r="AK318" s="3"/>
      <c r="AL318" s="3"/>
      <c r="AM318" s="3"/>
      <c r="AN318" s="3"/>
      <c r="AO318" s="3"/>
      <c r="AP318" s="3"/>
      <c r="AQ318" s="3"/>
      <c r="AR318" s="3"/>
      <c r="AS318" s="164"/>
    </row>
    <row r="319" spans="1:45" ht="13.5" x14ac:dyDescent="0.15">
      <c r="A319" s="175"/>
      <c r="B319" s="532"/>
      <c r="C319" s="533"/>
      <c r="D319" s="533"/>
      <c r="E319" s="533"/>
      <c r="F319" s="533"/>
      <c r="G319" s="533"/>
      <c r="H319" s="533"/>
      <c r="I319" s="533"/>
      <c r="J319" s="533"/>
      <c r="K319" s="533"/>
      <c r="L319" s="533"/>
      <c r="M319" s="533"/>
      <c r="N319" s="533"/>
      <c r="O319" s="533"/>
      <c r="P319" s="533"/>
      <c r="Q319" s="533"/>
      <c r="R319" s="533"/>
      <c r="S319" s="533"/>
      <c r="T319" s="533"/>
      <c r="U319" s="533"/>
      <c r="V319" s="533"/>
      <c r="W319" s="533"/>
      <c r="X319" s="533"/>
      <c r="Y319" s="533"/>
      <c r="Z319" s="533"/>
      <c r="AA319" s="533"/>
      <c r="AB319" s="533"/>
      <c r="AC319" s="533"/>
      <c r="AD319" s="533"/>
      <c r="AE319" s="533"/>
      <c r="AF319" s="183"/>
      <c r="AG319" s="221" t="s">
        <v>201</v>
      </c>
      <c r="AH319" s="221"/>
      <c r="AI319" s="222" t="s">
        <v>200</v>
      </c>
      <c r="AJ319" s="222"/>
      <c r="AK319" s="178"/>
      <c r="AL319" s="3"/>
      <c r="AM319" s="3"/>
      <c r="AN319" s="3"/>
      <c r="AO319" s="3"/>
      <c r="AP319" s="3"/>
      <c r="AQ319" s="3"/>
      <c r="AR319" s="3"/>
      <c r="AS319" s="164"/>
    </row>
    <row r="320" spans="1:45" ht="13.5" x14ac:dyDescent="0.15">
      <c r="A320" s="175"/>
      <c r="B320" s="501" t="s">
        <v>222</v>
      </c>
      <c r="C320" s="503"/>
      <c r="D320" s="503"/>
      <c r="E320" s="503"/>
      <c r="F320" s="503"/>
      <c r="G320" s="503"/>
      <c r="H320" s="503"/>
      <c r="I320" s="503"/>
      <c r="J320" s="503"/>
      <c r="K320" s="503"/>
      <c r="L320" s="503"/>
      <c r="M320" s="503"/>
      <c r="N320" s="503"/>
      <c r="O320" s="503"/>
      <c r="P320" s="503"/>
      <c r="Q320" s="503"/>
      <c r="R320" s="503"/>
      <c r="S320" s="503"/>
      <c r="T320" s="503"/>
      <c r="U320" s="503"/>
      <c r="V320" s="503"/>
      <c r="W320" s="503"/>
      <c r="X320" s="503"/>
      <c r="Y320" s="503"/>
      <c r="Z320" s="503"/>
      <c r="AA320" s="503"/>
      <c r="AB320" s="503"/>
      <c r="AC320" s="503"/>
      <c r="AD320" s="503"/>
      <c r="AE320" s="503"/>
      <c r="AF320" s="184"/>
      <c r="AG320" s="29" t="s">
        <v>38</v>
      </c>
      <c r="AH320" s="22"/>
      <c r="AI320" s="22"/>
      <c r="AJ320" s="29"/>
      <c r="AK320" s="180"/>
      <c r="AL320" s="3"/>
      <c r="AM320" s="3"/>
      <c r="AN320" s="166" t="s">
        <v>47</v>
      </c>
      <c r="AO320" s="166">
        <f>IF(AG320="レ",1,0)</f>
        <v>0</v>
      </c>
      <c r="AP320" s="3"/>
      <c r="AQ320" s="3"/>
      <c r="AR320" s="3"/>
      <c r="AS320" s="164"/>
    </row>
    <row r="321" spans="1:45" ht="13.5" x14ac:dyDescent="0.15">
      <c r="A321" s="175"/>
      <c r="B321" s="490"/>
      <c r="C321" s="491"/>
      <c r="D321" s="491"/>
      <c r="E321" s="491"/>
      <c r="F321" s="491"/>
      <c r="G321" s="491"/>
      <c r="H321" s="491"/>
      <c r="I321" s="491"/>
      <c r="J321" s="491"/>
      <c r="K321" s="491"/>
      <c r="L321" s="491"/>
      <c r="M321" s="491"/>
      <c r="N321" s="491"/>
      <c r="O321" s="491"/>
      <c r="P321" s="491"/>
      <c r="Q321" s="491"/>
      <c r="R321" s="491"/>
      <c r="S321" s="491"/>
      <c r="T321" s="491"/>
      <c r="U321" s="491"/>
      <c r="V321" s="491"/>
      <c r="W321" s="491"/>
      <c r="X321" s="491"/>
      <c r="Y321" s="491"/>
      <c r="Z321" s="491"/>
      <c r="AA321" s="491"/>
      <c r="AB321" s="491"/>
      <c r="AC321" s="491"/>
      <c r="AD321" s="491"/>
      <c r="AE321" s="491"/>
      <c r="AF321" s="185"/>
      <c r="AG321" s="181"/>
      <c r="AH321" s="181"/>
      <c r="AI321" s="181"/>
      <c r="AJ321" s="181"/>
      <c r="AK321" s="182"/>
      <c r="AL321" s="3"/>
      <c r="AM321" s="3"/>
      <c r="AN321" s="3"/>
      <c r="AO321" s="3"/>
      <c r="AP321" s="3"/>
      <c r="AQ321" s="3"/>
      <c r="AR321" s="3"/>
      <c r="AS321" s="164"/>
    </row>
    <row r="322" spans="1:45" ht="13.5" x14ac:dyDescent="0.15">
      <c r="A322" s="193"/>
      <c r="B322" s="494"/>
      <c r="C322" s="495"/>
      <c r="D322" s="495"/>
      <c r="E322" s="495"/>
      <c r="F322" s="495"/>
      <c r="G322" s="495"/>
      <c r="H322" s="495"/>
      <c r="I322" s="495"/>
      <c r="J322" s="495"/>
      <c r="K322" s="495"/>
      <c r="L322" s="495"/>
      <c r="M322" s="495"/>
      <c r="N322" s="495"/>
      <c r="O322" s="495"/>
      <c r="P322" s="495"/>
      <c r="Q322" s="495"/>
      <c r="R322" s="495"/>
      <c r="S322" s="495"/>
      <c r="T322" s="495"/>
      <c r="U322" s="495"/>
      <c r="V322" s="495"/>
      <c r="W322" s="495"/>
      <c r="X322" s="495"/>
      <c r="Y322" s="495"/>
      <c r="Z322" s="495"/>
      <c r="AA322" s="495"/>
      <c r="AB322" s="495"/>
      <c r="AC322" s="495"/>
      <c r="AD322" s="495"/>
      <c r="AE322" s="496"/>
      <c r="AF322" s="184"/>
      <c r="AG322" s="179"/>
      <c r="AH322" s="179"/>
      <c r="AI322" s="179"/>
      <c r="AJ322" s="179"/>
      <c r="AK322" s="180"/>
      <c r="AL322" s="3"/>
      <c r="AM322" s="3"/>
      <c r="AN322" s="3"/>
      <c r="AO322" s="3"/>
      <c r="AP322" s="3"/>
      <c r="AQ322" s="3"/>
      <c r="AR322" s="3"/>
      <c r="AS322" s="194"/>
    </row>
    <row r="323" spans="1:45" ht="13.5" customHeight="1" x14ac:dyDescent="0.15">
      <c r="A323" s="193"/>
      <c r="B323" s="497" t="s">
        <v>254</v>
      </c>
      <c r="C323" s="498"/>
      <c r="D323" s="498"/>
      <c r="E323" s="498"/>
      <c r="F323" s="498"/>
      <c r="G323" s="498"/>
      <c r="H323" s="498"/>
      <c r="I323" s="498"/>
      <c r="J323" s="498"/>
      <c r="K323" s="498"/>
      <c r="L323" s="498"/>
      <c r="M323" s="498"/>
      <c r="N323" s="498"/>
      <c r="O323" s="498"/>
      <c r="P323" s="498"/>
      <c r="Q323" s="498"/>
      <c r="R323" s="498"/>
      <c r="S323" s="498"/>
      <c r="T323" s="498"/>
      <c r="U323" s="498"/>
      <c r="V323" s="498"/>
      <c r="W323" s="498"/>
      <c r="X323" s="498"/>
      <c r="Y323" s="498"/>
      <c r="Z323" s="498"/>
      <c r="AA323" s="498"/>
      <c r="AB323" s="498"/>
      <c r="AC323" s="498"/>
      <c r="AD323" s="498"/>
      <c r="AE323" s="499"/>
      <c r="AF323" s="184"/>
      <c r="AG323" s="29" t="s">
        <v>38</v>
      </c>
      <c r="AH323" s="22"/>
      <c r="AI323" s="22"/>
      <c r="AJ323" s="29"/>
      <c r="AK323" s="180"/>
      <c r="AL323" s="3"/>
      <c r="AM323" s="3"/>
      <c r="AN323" s="166" t="s">
        <v>47</v>
      </c>
      <c r="AO323" s="166">
        <f>IF(AG323="レ",1,0)</f>
        <v>0</v>
      </c>
      <c r="AP323" s="3"/>
      <c r="AQ323" s="3"/>
      <c r="AR323" s="3"/>
      <c r="AS323" s="194"/>
    </row>
    <row r="324" spans="1:45" ht="13.5" x14ac:dyDescent="0.15">
      <c r="A324" s="193"/>
      <c r="B324" s="497"/>
      <c r="C324" s="498"/>
      <c r="D324" s="498"/>
      <c r="E324" s="498"/>
      <c r="F324" s="498"/>
      <c r="G324" s="498"/>
      <c r="H324" s="498"/>
      <c r="I324" s="498"/>
      <c r="J324" s="498"/>
      <c r="K324" s="498"/>
      <c r="L324" s="498"/>
      <c r="M324" s="498"/>
      <c r="N324" s="498"/>
      <c r="O324" s="498"/>
      <c r="P324" s="498"/>
      <c r="Q324" s="498"/>
      <c r="R324" s="498"/>
      <c r="S324" s="498"/>
      <c r="T324" s="498"/>
      <c r="U324" s="498"/>
      <c r="V324" s="498"/>
      <c r="W324" s="498"/>
      <c r="X324" s="498"/>
      <c r="Y324" s="498"/>
      <c r="Z324" s="498"/>
      <c r="AA324" s="498"/>
      <c r="AB324" s="498"/>
      <c r="AC324" s="498"/>
      <c r="AD324" s="498"/>
      <c r="AE324" s="499"/>
      <c r="AF324" s="184"/>
      <c r="AG324" s="127"/>
      <c r="AH324" s="22"/>
      <c r="AI324" s="22"/>
      <c r="AJ324" s="127"/>
      <c r="AK324" s="180"/>
      <c r="AL324" s="3"/>
      <c r="AM324" s="3"/>
      <c r="AN324" s="186"/>
      <c r="AO324" s="186"/>
      <c r="AP324" s="3"/>
      <c r="AQ324" s="3"/>
      <c r="AR324" s="3"/>
      <c r="AS324" s="194"/>
    </row>
    <row r="325" spans="1:45" ht="13.5" x14ac:dyDescent="0.15">
      <c r="A325" s="193"/>
      <c r="B325" s="497"/>
      <c r="C325" s="498"/>
      <c r="D325" s="498"/>
      <c r="E325" s="498"/>
      <c r="F325" s="498"/>
      <c r="G325" s="498"/>
      <c r="H325" s="498"/>
      <c r="I325" s="498"/>
      <c r="J325" s="498"/>
      <c r="K325" s="498"/>
      <c r="L325" s="498"/>
      <c r="M325" s="498"/>
      <c r="N325" s="498"/>
      <c r="O325" s="498"/>
      <c r="P325" s="498"/>
      <c r="Q325" s="498"/>
      <c r="R325" s="498"/>
      <c r="S325" s="498"/>
      <c r="T325" s="498"/>
      <c r="U325" s="498"/>
      <c r="V325" s="498"/>
      <c r="W325" s="498"/>
      <c r="X325" s="498"/>
      <c r="Y325" s="498"/>
      <c r="Z325" s="498"/>
      <c r="AA325" s="498"/>
      <c r="AB325" s="498"/>
      <c r="AC325" s="498"/>
      <c r="AD325" s="498"/>
      <c r="AE325" s="499"/>
      <c r="AF325" s="184"/>
      <c r="AG325" s="179"/>
      <c r="AH325" s="179"/>
      <c r="AI325" s="179"/>
      <c r="AJ325" s="179"/>
      <c r="AK325" s="180"/>
      <c r="AL325" s="3"/>
      <c r="AM325" s="3"/>
      <c r="AN325" s="3"/>
      <c r="AO325" s="3"/>
      <c r="AP325" s="3"/>
      <c r="AQ325" s="3"/>
      <c r="AR325" s="3"/>
      <c r="AS325" s="194"/>
    </row>
    <row r="326" spans="1:45" ht="13.5" x14ac:dyDescent="0.15">
      <c r="A326" s="193"/>
      <c r="B326" s="497"/>
      <c r="C326" s="498"/>
      <c r="D326" s="498"/>
      <c r="E326" s="498"/>
      <c r="F326" s="498"/>
      <c r="G326" s="498"/>
      <c r="H326" s="498"/>
      <c r="I326" s="498"/>
      <c r="J326" s="498"/>
      <c r="K326" s="498"/>
      <c r="L326" s="498"/>
      <c r="M326" s="498"/>
      <c r="N326" s="498"/>
      <c r="O326" s="498"/>
      <c r="P326" s="498"/>
      <c r="Q326" s="498"/>
      <c r="R326" s="498"/>
      <c r="S326" s="498"/>
      <c r="T326" s="498"/>
      <c r="U326" s="498"/>
      <c r="V326" s="498"/>
      <c r="W326" s="498"/>
      <c r="X326" s="498"/>
      <c r="Y326" s="498"/>
      <c r="Z326" s="498"/>
      <c r="AA326" s="498"/>
      <c r="AB326" s="498"/>
      <c r="AC326" s="498"/>
      <c r="AD326" s="498"/>
      <c r="AE326" s="499"/>
      <c r="AF326" s="184"/>
      <c r="AG326" s="179"/>
      <c r="AH326" s="179"/>
      <c r="AI326" s="179"/>
      <c r="AJ326" s="179"/>
      <c r="AK326" s="180"/>
      <c r="AL326" s="3"/>
      <c r="AM326" s="3"/>
      <c r="AN326" s="3"/>
      <c r="AO326" s="3"/>
      <c r="AP326" s="3"/>
      <c r="AQ326" s="3"/>
      <c r="AR326" s="3"/>
      <c r="AS326" s="194"/>
    </row>
    <row r="327" spans="1:45" ht="13.5" x14ac:dyDescent="0.15">
      <c r="A327" s="175"/>
      <c r="B327" s="492"/>
      <c r="C327" s="493"/>
      <c r="D327" s="493"/>
      <c r="E327" s="493"/>
      <c r="F327" s="493"/>
      <c r="G327" s="493"/>
      <c r="H327" s="493"/>
      <c r="I327" s="493"/>
      <c r="J327" s="493"/>
      <c r="K327" s="493"/>
      <c r="L327" s="493"/>
      <c r="M327" s="493"/>
      <c r="N327" s="493"/>
      <c r="O327" s="493"/>
      <c r="P327" s="493"/>
      <c r="Q327" s="493"/>
      <c r="R327" s="493"/>
      <c r="S327" s="493"/>
      <c r="T327" s="493"/>
      <c r="U327" s="493"/>
      <c r="V327" s="493"/>
      <c r="W327" s="493"/>
      <c r="X327" s="493"/>
      <c r="Y327" s="493"/>
      <c r="Z327" s="493"/>
      <c r="AA327" s="493"/>
      <c r="AB327" s="493"/>
      <c r="AC327" s="493"/>
      <c r="AD327" s="493"/>
      <c r="AE327" s="493"/>
      <c r="AF327" s="183"/>
      <c r="AG327" s="177"/>
      <c r="AH327" s="177"/>
      <c r="AI327" s="177"/>
      <c r="AJ327" s="177"/>
      <c r="AK327" s="178"/>
      <c r="AL327" s="3"/>
      <c r="AM327" s="3"/>
      <c r="AN327" s="3"/>
      <c r="AO327" s="3"/>
      <c r="AP327" s="3"/>
      <c r="AQ327" s="3"/>
      <c r="AR327" s="3"/>
      <c r="AS327" s="164"/>
    </row>
    <row r="328" spans="1:45" ht="14.25" thickBot="1" x14ac:dyDescent="0.2">
      <c r="A328" s="175"/>
      <c r="B328" s="488" t="s">
        <v>237</v>
      </c>
      <c r="C328" s="502"/>
      <c r="D328" s="502"/>
      <c r="E328" s="502"/>
      <c r="F328" s="502"/>
      <c r="G328" s="502"/>
      <c r="H328" s="502"/>
      <c r="I328" s="502"/>
      <c r="J328" s="502"/>
      <c r="K328" s="502"/>
      <c r="L328" s="502"/>
      <c r="M328" s="502"/>
      <c r="N328" s="502"/>
      <c r="O328" s="502"/>
      <c r="P328" s="502"/>
      <c r="Q328" s="502"/>
      <c r="R328" s="502"/>
      <c r="S328" s="502"/>
      <c r="T328" s="502"/>
      <c r="U328" s="502"/>
      <c r="V328" s="502"/>
      <c r="W328" s="502"/>
      <c r="X328" s="502"/>
      <c r="Y328" s="502"/>
      <c r="Z328" s="502"/>
      <c r="AA328" s="502"/>
      <c r="AB328" s="502"/>
      <c r="AC328" s="502"/>
      <c r="AD328" s="502"/>
      <c r="AE328" s="502"/>
      <c r="AF328" s="184"/>
      <c r="AG328" s="202" t="s">
        <v>38</v>
      </c>
      <c r="AH328" s="22"/>
      <c r="AI328" s="22"/>
      <c r="AJ328" s="29"/>
      <c r="AK328" s="180"/>
      <c r="AL328" s="3"/>
      <c r="AM328" s="3"/>
      <c r="AP328" s="3"/>
      <c r="AQ328" s="3"/>
      <c r="AR328" s="3"/>
      <c r="AS328" s="164"/>
    </row>
    <row r="329" spans="1:45" ht="14.25" thickBot="1" x14ac:dyDescent="0.2">
      <c r="A329" s="175"/>
      <c r="B329" s="501"/>
      <c r="C329" s="502"/>
      <c r="D329" s="502"/>
      <c r="E329" s="502"/>
      <c r="F329" s="502"/>
      <c r="G329" s="502"/>
      <c r="H329" s="502"/>
      <c r="I329" s="502"/>
      <c r="J329" s="502"/>
      <c r="K329" s="502"/>
      <c r="L329" s="502"/>
      <c r="M329" s="502"/>
      <c r="N329" s="502"/>
      <c r="O329" s="502"/>
      <c r="P329" s="502"/>
      <c r="Q329" s="502"/>
      <c r="R329" s="502"/>
      <c r="S329" s="502"/>
      <c r="T329" s="502"/>
      <c r="U329" s="502"/>
      <c r="V329" s="502"/>
      <c r="W329" s="502"/>
      <c r="X329" s="502"/>
      <c r="Y329" s="502"/>
      <c r="Z329" s="502"/>
      <c r="AA329" s="502"/>
      <c r="AB329" s="502"/>
      <c r="AC329" s="502"/>
      <c r="AD329" s="502"/>
      <c r="AE329" s="502"/>
      <c r="AF329" s="184"/>
      <c r="AG329" s="204" t="s">
        <v>38</v>
      </c>
      <c r="AH329" s="203"/>
      <c r="AJ329" s="22"/>
      <c r="AK329" s="180"/>
      <c r="AL329" s="3"/>
      <c r="AM329" s="3"/>
      <c r="AN329" s="166" t="s">
        <v>47</v>
      </c>
      <c r="AO329" s="166">
        <f>IF(AG329="レ",1,0)</f>
        <v>0</v>
      </c>
      <c r="AP329" s="3"/>
      <c r="AQ329" s="3"/>
      <c r="AR329" s="3"/>
      <c r="AS329" s="164"/>
    </row>
    <row r="330" spans="1:45" ht="13.5" x14ac:dyDescent="0.15">
      <c r="A330" s="175"/>
      <c r="B330" s="490"/>
      <c r="C330" s="491"/>
      <c r="D330" s="491"/>
      <c r="E330" s="491"/>
      <c r="F330" s="491"/>
      <c r="G330" s="491"/>
      <c r="H330" s="491"/>
      <c r="I330" s="491"/>
      <c r="J330" s="491"/>
      <c r="K330" s="491"/>
      <c r="L330" s="491"/>
      <c r="M330" s="491"/>
      <c r="N330" s="491"/>
      <c r="O330" s="491"/>
      <c r="P330" s="491"/>
      <c r="Q330" s="491"/>
      <c r="R330" s="491"/>
      <c r="S330" s="491"/>
      <c r="T330" s="491"/>
      <c r="U330" s="491"/>
      <c r="V330" s="491"/>
      <c r="W330" s="491"/>
      <c r="X330" s="491"/>
      <c r="Y330" s="491"/>
      <c r="Z330" s="491"/>
      <c r="AA330" s="491"/>
      <c r="AB330" s="491"/>
      <c r="AC330" s="491"/>
      <c r="AD330" s="491"/>
      <c r="AE330" s="491"/>
      <c r="AF330" s="185"/>
      <c r="AG330" s="205"/>
      <c r="AH330" s="181"/>
      <c r="AI330" s="181"/>
      <c r="AJ330" s="181"/>
      <c r="AK330" s="182"/>
      <c r="AL330" s="3"/>
      <c r="AM330" s="3"/>
      <c r="AN330" s="3"/>
      <c r="AO330" s="3"/>
      <c r="AP330" s="3"/>
      <c r="AQ330" s="3"/>
      <c r="AR330" s="3"/>
      <c r="AS330" s="164"/>
    </row>
    <row r="331" spans="1:45" ht="13.5" x14ac:dyDescent="0.15">
      <c r="A331" s="175"/>
      <c r="B331" s="492"/>
      <c r="C331" s="493"/>
      <c r="D331" s="493"/>
      <c r="E331" s="493"/>
      <c r="F331" s="493"/>
      <c r="G331" s="493"/>
      <c r="H331" s="493"/>
      <c r="I331" s="493"/>
      <c r="J331" s="493"/>
      <c r="K331" s="493"/>
      <c r="L331" s="493"/>
      <c r="M331" s="493"/>
      <c r="N331" s="493"/>
      <c r="O331" s="493"/>
      <c r="P331" s="493"/>
      <c r="Q331" s="493"/>
      <c r="R331" s="493"/>
      <c r="S331" s="493"/>
      <c r="T331" s="493"/>
      <c r="U331" s="493"/>
      <c r="V331" s="493"/>
      <c r="W331" s="493"/>
      <c r="X331" s="493"/>
      <c r="Y331" s="493"/>
      <c r="Z331" s="493"/>
      <c r="AA331" s="493"/>
      <c r="AB331" s="493"/>
      <c r="AC331" s="493"/>
      <c r="AD331" s="493"/>
      <c r="AE331" s="493"/>
      <c r="AF331" s="183"/>
      <c r="AG331" s="177"/>
      <c r="AH331" s="177"/>
      <c r="AI331" s="177"/>
      <c r="AJ331" s="177"/>
      <c r="AK331" s="178"/>
      <c r="AL331" s="3"/>
      <c r="AM331" s="3"/>
      <c r="AN331" s="3"/>
      <c r="AO331" s="3"/>
      <c r="AP331" s="3"/>
      <c r="AQ331" s="3"/>
      <c r="AR331" s="3"/>
      <c r="AS331" s="164"/>
    </row>
    <row r="332" spans="1:45" ht="13.5" x14ac:dyDescent="0.15">
      <c r="A332" s="175"/>
      <c r="B332" s="501" t="s">
        <v>267</v>
      </c>
      <c r="C332" s="502"/>
      <c r="D332" s="502"/>
      <c r="E332" s="502"/>
      <c r="F332" s="502"/>
      <c r="G332" s="502"/>
      <c r="H332" s="502"/>
      <c r="I332" s="502"/>
      <c r="J332" s="502"/>
      <c r="K332" s="502"/>
      <c r="L332" s="502"/>
      <c r="M332" s="502"/>
      <c r="N332" s="502"/>
      <c r="O332" s="502"/>
      <c r="P332" s="502"/>
      <c r="Q332" s="502"/>
      <c r="R332" s="502"/>
      <c r="S332" s="502"/>
      <c r="T332" s="502"/>
      <c r="U332" s="502"/>
      <c r="V332" s="502"/>
      <c r="W332" s="502"/>
      <c r="X332" s="502"/>
      <c r="Y332" s="502"/>
      <c r="Z332" s="502"/>
      <c r="AA332" s="502"/>
      <c r="AB332" s="502"/>
      <c r="AC332" s="502"/>
      <c r="AD332" s="502"/>
      <c r="AE332" s="502"/>
      <c r="AF332" s="184"/>
      <c r="AG332" s="29"/>
      <c r="AH332" s="22"/>
      <c r="AI332" s="22"/>
      <c r="AJ332" s="29"/>
      <c r="AK332" s="180"/>
      <c r="AL332" s="3"/>
      <c r="AM332" s="3"/>
      <c r="AN332" s="166" t="s">
        <v>47</v>
      </c>
      <c r="AO332" s="166">
        <f>IF(AG332="レ",1,0)</f>
        <v>0</v>
      </c>
      <c r="AP332" s="3"/>
      <c r="AQ332" s="3"/>
      <c r="AR332" s="3"/>
      <c r="AS332" s="164"/>
    </row>
    <row r="333" spans="1:45" ht="13.5" x14ac:dyDescent="0.15">
      <c r="A333" s="175"/>
      <c r="B333" s="490"/>
      <c r="C333" s="491"/>
      <c r="D333" s="491"/>
      <c r="E333" s="491"/>
      <c r="F333" s="491"/>
      <c r="G333" s="491"/>
      <c r="H333" s="491"/>
      <c r="I333" s="491"/>
      <c r="J333" s="491"/>
      <c r="K333" s="491"/>
      <c r="L333" s="491"/>
      <c r="M333" s="491"/>
      <c r="N333" s="491"/>
      <c r="O333" s="491"/>
      <c r="P333" s="491"/>
      <c r="Q333" s="491"/>
      <c r="R333" s="491"/>
      <c r="S333" s="491"/>
      <c r="T333" s="491"/>
      <c r="U333" s="491"/>
      <c r="V333" s="491"/>
      <c r="W333" s="491"/>
      <c r="X333" s="491"/>
      <c r="Y333" s="491"/>
      <c r="Z333" s="491"/>
      <c r="AA333" s="491"/>
      <c r="AB333" s="491"/>
      <c r="AC333" s="491"/>
      <c r="AD333" s="491"/>
      <c r="AE333" s="491"/>
      <c r="AF333" s="185"/>
      <c r="AG333" s="181"/>
      <c r="AH333" s="181"/>
      <c r="AI333" s="181"/>
      <c r="AJ333" s="181"/>
      <c r="AK333" s="182"/>
      <c r="AL333" s="3"/>
      <c r="AM333" s="3"/>
      <c r="AN333" s="3"/>
      <c r="AO333" s="3"/>
      <c r="AP333" s="3"/>
      <c r="AQ333" s="3"/>
      <c r="AR333" s="3"/>
      <c r="AS333" s="164"/>
    </row>
    <row r="334" spans="1:45" ht="13.5" x14ac:dyDescent="0.15">
      <c r="A334" s="175"/>
      <c r="B334" s="492"/>
      <c r="C334" s="493"/>
      <c r="D334" s="493"/>
      <c r="E334" s="493"/>
      <c r="F334" s="493"/>
      <c r="G334" s="493"/>
      <c r="H334" s="493"/>
      <c r="I334" s="493"/>
      <c r="J334" s="493"/>
      <c r="K334" s="493"/>
      <c r="L334" s="493"/>
      <c r="M334" s="493"/>
      <c r="N334" s="493"/>
      <c r="O334" s="493"/>
      <c r="P334" s="493"/>
      <c r="Q334" s="493"/>
      <c r="R334" s="493"/>
      <c r="S334" s="493"/>
      <c r="T334" s="493"/>
      <c r="U334" s="493"/>
      <c r="V334" s="493"/>
      <c r="W334" s="493"/>
      <c r="X334" s="493"/>
      <c r="Y334" s="493"/>
      <c r="Z334" s="493"/>
      <c r="AA334" s="493"/>
      <c r="AB334" s="493"/>
      <c r="AC334" s="493"/>
      <c r="AD334" s="493"/>
      <c r="AE334" s="493"/>
      <c r="AF334" s="183"/>
      <c r="AG334" s="177"/>
      <c r="AH334" s="177"/>
      <c r="AI334" s="177"/>
      <c r="AJ334" s="177"/>
      <c r="AK334" s="178"/>
      <c r="AL334" s="3"/>
      <c r="AM334" s="3"/>
      <c r="AN334" s="3"/>
      <c r="AO334" s="3"/>
      <c r="AP334" s="3"/>
      <c r="AQ334" s="3"/>
      <c r="AR334" s="3"/>
      <c r="AS334" s="164"/>
    </row>
    <row r="335" spans="1:45" ht="14.25" thickBot="1" x14ac:dyDescent="0.2">
      <c r="A335" s="175"/>
      <c r="B335" s="488" t="s">
        <v>238</v>
      </c>
      <c r="C335" s="502"/>
      <c r="D335" s="502"/>
      <c r="E335" s="502"/>
      <c r="F335" s="502"/>
      <c r="G335" s="502"/>
      <c r="H335" s="502"/>
      <c r="I335" s="502"/>
      <c r="J335" s="502"/>
      <c r="K335" s="502"/>
      <c r="L335" s="502"/>
      <c r="M335" s="502"/>
      <c r="N335" s="502"/>
      <c r="O335" s="502"/>
      <c r="P335" s="502"/>
      <c r="Q335" s="502"/>
      <c r="R335" s="502"/>
      <c r="S335" s="502"/>
      <c r="T335" s="502"/>
      <c r="U335" s="502"/>
      <c r="V335" s="502"/>
      <c r="W335" s="502"/>
      <c r="X335" s="502"/>
      <c r="Y335" s="502"/>
      <c r="Z335" s="502"/>
      <c r="AA335" s="502"/>
      <c r="AB335" s="502"/>
      <c r="AC335" s="502"/>
      <c r="AD335" s="502"/>
      <c r="AE335" s="502"/>
      <c r="AF335" s="184"/>
      <c r="AG335" s="199" t="s">
        <v>38</v>
      </c>
      <c r="AH335" s="22"/>
      <c r="AI335" s="22"/>
      <c r="AJ335" s="29"/>
      <c r="AK335" s="180"/>
      <c r="AL335" s="3"/>
      <c r="AM335" s="3"/>
      <c r="AP335" s="3"/>
      <c r="AQ335" s="3"/>
      <c r="AR335" s="3"/>
      <c r="AS335" s="164"/>
    </row>
    <row r="336" spans="1:45" ht="14.25" thickBot="1" x14ac:dyDescent="0.2">
      <c r="A336" s="175"/>
      <c r="B336" s="501"/>
      <c r="C336" s="502"/>
      <c r="D336" s="502"/>
      <c r="E336" s="502"/>
      <c r="F336" s="502"/>
      <c r="G336" s="502"/>
      <c r="H336" s="502"/>
      <c r="I336" s="502"/>
      <c r="J336" s="502"/>
      <c r="K336" s="502"/>
      <c r="L336" s="502"/>
      <c r="M336" s="502"/>
      <c r="N336" s="502"/>
      <c r="O336" s="502"/>
      <c r="P336" s="502"/>
      <c r="Q336" s="502"/>
      <c r="R336" s="502"/>
      <c r="S336" s="502"/>
      <c r="T336" s="502"/>
      <c r="U336" s="502"/>
      <c r="V336" s="502"/>
      <c r="W336" s="502"/>
      <c r="X336" s="502"/>
      <c r="Y336" s="502"/>
      <c r="Z336" s="502"/>
      <c r="AA336" s="502"/>
      <c r="AB336" s="502"/>
      <c r="AC336" s="502"/>
      <c r="AD336" s="502"/>
      <c r="AE336" s="502"/>
      <c r="AF336" s="184"/>
      <c r="AG336" s="201" t="s">
        <v>38</v>
      </c>
      <c r="AH336" s="200"/>
      <c r="AI336" s="179"/>
      <c r="AJ336" s="179"/>
      <c r="AK336" s="180"/>
      <c r="AL336" s="3"/>
      <c r="AM336" s="3"/>
      <c r="AN336" s="166" t="s">
        <v>47</v>
      </c>
      <c r="AO336" s="166">
        <f>IF(AG336="レ",1,0)</f>
        <v>0</v>
      </c>
      <c r="AP336" s="3"/>
      <c r="AQ336" s="3"/>
      <c r="AR336" s="3"/>
      <c r="AS336" s="164"/>
    </row>
    <row r="337" spans="1:45" ht="13.5" x14ac:dyDescent="0.15">
      <c r="A337" s="175"/>
      <c r="B337" s="490"/>
      <c r="C337" s="491"/>
      <c r="D337" s="491"/>
      <c r="E337" s="491"/>
      <c r="F337" s="491"/>
      <c r="G337" s="491"/>
      <c r="H337" s="491"/>
      <c r="I337" s="491"/>
      <c r="J337" s="491"/>
      <c r="K337" s="491"/>
      <c r="L337" s="491"/>
      <c r="M337" s="491"/>
      <c r="N337" s="491"/>
      <c r="O337" s="491"/>
      <c r="P337" s="491"/>
      <c r="Q337" s="491"/>
      <c r="R337" s="491"/>
      <c r="S337" s="491"/>
      <c r="T337" s="491"/>
      <c r="U337" s="491"/>
      <c r="V337" s="491"/>
      <c r="W337" s="491"/>
      <c r="X337" s="491"/>
      <c r="Y337" s="491"/>
      <c r="Z337" s="491"/>
      <c r="AA337" s="491"/>
      <c r="AB337" s="491"/>
      <c r="AC337" s="491"/>
      <c r="AD337" s="491"/>
      <c r="AE337" s="491"/>
      <c r="AF337" s="185"/>
      <c r="AG337" s="181"/>
      <c r="AH337" s="181"/>
      <c r="AI337" s="181"/>
      <c r="AJ337" s="181"/>
      <c r="AK337" s="182"/>
      <c r="AL337" s="3"/>
      <c r="AM337" s="3"/>
      <c r="AN337" s="3"/>
      <c r="AO337" s="3"/>
      <c r="AP337" s="3"/>
      <c r="AQ337" s="3"/>
      <c r="AR337" s="3"/>
      <c r="AS337" s="164"/>
    </row>
    <row r="338" spans="1:45" ht="13.5" x14ac:dyDescent="0.15">
      <c r="A338" s="175"/>
      <c r="B338" s="492"/>
      <c r="C338" s="493"/>
      <c r="D338" s="493"/>
      <c r="E338" s="493"/>
      <c r="F338" s="493"/>
      <c r="G338" s="493"/>
      <c r="H338" s="493"/>
      <c r="I338" s="493"/>
      <c r="J338" s="493"/>
      <c r="K338" s="493"/>
      <c r="L338" s="493"/>
      <c r="M338" s="493"/>
      <c r="N338" s="493"/>
      <c r="O338" s="493"/>
      <c r="P338" s="493"/>
      <c r="Q338" s="493"/>
      <c r="R338" s="493"/>
      <c r="S338" s="493"/>
      <c r="T338" s="493"/>
      <c r="U338" s="493"/>
      <c r="V338" s="493"/>
      <c r="W338" s="493"/>
      <c r="X338" s="493"/>
      <c r="Y338" s="493"/>
      <c r="Z338" s="493"/>
      <c r="AA338" s="493"/>
      <c r="AB338" s="493"/>
      <c r="AC338" s="493"/>
      <c r="AD338" s="493"/>
      <c r="AE338" s="493"/>
      <c r="AF338" s="183"/>
      <c r="AG338" s="177"/>
      <c r="AH338" s="177"/>
      <c r="AI338" s="177"/>
      <c r="AJ338" s="177"/>
      <c r="AK338" s="178"/>
      <c r="AL338" s="3"/>
      <c r="AM338" s="3"/>
      <c r="AN338" s="3"/>
      <c r="AO338" s="3"/>
      <c r="AP338" s="3"/>
      <c r="AQ338" s="3"/>
      <c r="AR338" s="3"/>
      <c r="AS338" s="164"/>
    </row>
    <row r="339" spans="1:45" ht="13.5" x14ac:dyDescent="0.15">
      <c r="A339" s="175"/>
      <c r="B339" s="488" t="s">
        <v>268</v>
      </c>
      <c r="C339" s="489"/>
      <c r="D339" s="489"/>
      <c r="E339" s="489"/>
      <c r="F339" s="489"/>
      <c r="G339" s="489"/>
      <c r="H339" s="489"/>
      <c r="I339" s="489"/>
      <c r="J339" s="489"/>
      <c r="K339" s="489"/>
      <c r="L339" s="489"/>
      <c r="M339" s="489"/>
      <c r="N339" s="489"/>
      <c r="O339" s="489"/>
      <c r="P339" s="489"/>
      <c r="Q339" s="489"/>
      <c r="R339" s="489"/>
      <c r="S339" s="489"/>
      <c r="T339" s="489"/>
      <c r="U339" s="489"/>
      <c r="V339" s="489"/>
      <c r="W339" s="489"/>
      <c r="X339" s="489"/>
      <c r="Y339" s="489"/>
      <c r="Z339" s="489"/>
      <c r="AA339" s="489"/>
      <c r="AB339" s="489"/>
      <c r="AC339" s="489"/>
      <c r="AD339" s="489"/>
      <c r="AE339" s="489"/>
      <c r="AF339" s="184"/>
      <c r="AG339" s="29"/>
      <c r="AH339" s="22"/>
      <c r="AI339" s="22"/>
      <c r="AJ339" s="29"/>
      <c r="AK339" s="180"/>
      <c r="AL339" s="3"/>
      <c r="AM339" s="3"/>
      <c r="AN339" s="166" t="s">
        <v>47</v>
      </c>
      <c r="AO339" s="166">
        <f>IF(AG339="レ",1,0)</f>
        <v>0</v>
      </c>
      <c r="AP339" s="3"/>
      <c r="AQ339" s="3"/>
      <c r="AR339" s="3"/>
      <c r="AS339" s="164"/>
    </row>
    <row r="340" spans="1:45" ht="13.5" x14ac:dyDescent="0.15">
      <c r="A340" s="175"/>
      <c r="B340" s="488"/>
      <c r="C340" s="489"/>
      <c r="D340" s="489"/>
      <c r="E340" s="489"/>
      <c r="F340" s="489"/>
      <c r="G340" s="489"/>
      <c r="H340" s="489"/>
      <c r="I340" s="489"/>
      <c r="J340" s="489"/>
      <c r="K340" s="489"/>
      <c r="L340" s="489"/>
      <c r="M340" s="489"/>
      <c r="N340" s="489"/>
      <c r="O340" s="489"/>
      <c r="P340" s="489"/>
      <c r="Q340" s="489"/>
      <c r="R340" s="489"/>
      <c r="S340" s="489"/>
      <c r="T340" s="489"/>
      <c r="U340" s="489"/>
      <c r="V340" s="489"/>
      <c r="W340" s="489"/>
      <c r="X340" s="489"/>
      <c r="Y340" s="489"/>
      <c r="Z340" s="489"/>
      <c r="AA340" s="489"/>
      <c r="AB340" s="489"/>
      <c r="AC340" s="489"/>
      <c r="AD340" s="489"/>
      <c r="AE340" s="489"/>
      <c r="AF340" s="184"/>
      <c r="AG340" s="179"/>
      <c r="AH340" s="179"/>
      <c r="AI340" s="179"/>
      <c r="AJ340" s="179"/>
      <c r="AK340" s="180"/>
      <c r="AL340" s="3"/>
      <c r="AM340" s="3"/>
      <c r="AN340" s="3"/>
      <c r="AO340" s="3"/>
      <c r="AP340" s="3"/>
      <c r="AQ340" s="3"/>
      <c r="AR340" s="3"/>
      <c r="AS340" s="164"/>
    </row>
    <row r="341" spans="1:45" ht="13.5" x14ac:dyDescent="0.15">
      <c r="A341" s="175"/>
      <c r="B341" s="490"/>
      <c r="C341" s="491"/>
      <c r="D341" s="491"/>
      <c r="E341" s="491"/>
      <c r="F341" s="491"/>
      <c r="G341" s="491"/>
      <c r="H341" s="491"/>
      <c r="I341" s="491"/>
      <c r="J341" s="491"/>
      <c r="K341" s="491"/>
      <c r="L341" s="491"/>
      <c r="M341" s="491"/>
      <c r="N341" s="491"/>
      <c r="O341" s="491"/>
      <c r="P341" s="491"/>
      <c r="Q341" s="491"/>
      <c r="R341" s="491"/>
      <c r="S341" s="491"/>
      <c r="T341" s="491"/>
      <c r="U341" s="491"/>
      <c r="V341" s="491"/>
      <c r="W341" s="491"/>
      <c r="X341" s="491"/>
      <c r="Y341" s="491"/>
      <c r="Z341" s="491"/>
      <c r="AA341" s="491"/>
      <c r="AB341" s="491"/>
      <c r="AC341" s="491"/>
      <c r="AD341" s="491"/>
      <c r="AE341" s="491"/>
      <c r="AF341" s="185"/>
      <c r="AG341" s="181"/>
      <c r="AH341" s="181"/>
      <c r="AI341" s="181"/>
      <c r="AJ341" s="181"/>
      <c r="AK341" s="182"/>
      <c r="AL341" s="3"/>
      <c r="AM341" s="3"/>
      <c r="AN341" s="3"/>
      <c r="AO341" s="3"/>
      <c r="AP341" s="3"/>
      <c r="AQ341" s="3"/>
      <c r="AR341" s="3"/>
      <c r="AS341" s="164"/>
    </row>
    <row r="342" spans="1:45" ht="13.5" x14ac:dyDescent="0.15">
      <c r="A342" s="175"/>
      <c r="B342" s="487"/>
      <c r="C342" s="487"/>
      <c r="D342" s="487"/>
      <c r="E342" s="487"/>
      <c r="F342" s="487"/>
      <c r="G342" s="487"/>
      <c r="H342" s="487"/>
      <c r="I342" s="487"/>
      <c r="J342" s="487"/>
      <c r="K342" s="487"/>
      <c r="L342" s="487"/>
      <c r="M342" s="487"/>
      <c r="N342" s="487"/>
      <c r="O342" s="487"/>
      <c r="P342" s="487"/>
      <c r="Q342" s="487"/>
      <c r="R342" s="487"/>
      <c r="S342" s="487"/>
      <c r="T342" s="487"/>
      <c r="U342" s="487"/>
      <c r="V342" s="487"/>
      <c r="W342" s="487"/>
      <c r="X342" s="487"/>
      <c r="Y342" s="487"/>
      <c r="Z342" s="487"/>
      <c r="AA342" s="487"/>
      <c r="AB342" s="487"/>
      <c r="AC342" s="487"/>
      <c r="AD342" s="487"/>
      <c r="AE342" s="487"/>
      <c r="AF342" s="3"/>
      <c r="AG342" s="3"/>
      <c r="AH342" s="3"/>
      <c r="AI342" s="3"/>
      <c r="AJ342" s="3"/>
      <c r="AK342" s="3"/>
      <c r="AL342" s="3"/>
      <c r="AM342" s="3"/>
      <c r="AN342" s="3"/>
      <c r="AO342" s="3"/>
      <c r="AP342" s="3"/>
      <c r="AQ342" s="3"/>
      <c r="AR342" s="3"/>
      <c r="AS342" s="164"/>
    </row>
    <row r="343" spans="1:45" ht="13.5" x14ac:dyDescent="0.15">
      <c r="A343" s="175"/>
      <c r="B343" s="487" t="s">
        <v>227</v>
      </c>
      <c r="C343" s="487"/>
      <c r="D343" s="487"/>
      <c r="E343" s="487"/>
      <c r="F343" s="487"/>
      <c r="G343" s="487"/>
      <c r="H343" s="487"/>
      <c r="I343" s="487"/>
      <c r="J343" s="487"/>
      <c r="K343" s="487"/>
      <c r="L343" s="487"/>
      <c r="M343" s="487"/>
      <c r="N343" s="487"/>
      <c r="O343" s="487"/>
      <c r="P343" s="487"/>
      <c r="Q343" s="487"/>
      <c r="R343" s="487"/>
      <c r="S343" s="487"/>
      <c r="T343" s="487"/>
      <c r="U343" s="487"/>
      <c r="V343" s="487"/>
      <c r="W343" s="487"/>
      <c r="X343" s="487"/>
      <c r="Y343" s="487"/>
      <c r="Z343" s="487"/>
      <c r="AA343" s="487"/>
      <c r="AB343" s="487"/>
      <c r="AC343" s="487"/>
      <c r="AD343" s="487"/>
      <c r="AE343" s="487"/>
      <c r="AF343" s="487"/>
      <c r="AG343" s="487"/>
      <c r="AH343" s="487"/>
      <c r="AI343" s="487"/>
      <c r="AJ343" s="487"/>
      <c r="AK343" s="487"/>
      <c r="AL343" s="3"/>
      <c r="AM343" s="3"/>
      <c r="AN343" s="3"/>
      <c r="AO343" s="3"/>
      <c r="AP343" s="3"/>
      <c r="AQ343" s="3"/>
      <c r="AR343" s="3"/>
      <c r="AS343" s="164"/>
    </row>
    <row r="344" spans="1:45" ht="13.5" x14ac:dyDescent="0.15">
      <c r="A344" s="176" t="s">
        <v>230</v>
      </c>
      <c r="B344" s="521" t="s">
        <v>228</v>
      </c>
      <c r="C344" s="521"/>
      <c r="D344" s="521"/>
      <c r="E344" s="521"/>
      <c r="F344" s="521"/>
      <c r="G344" s="521"/>
      <c r="H344" s="521"/>
      <c r="I344" s="521"/>
      <c r="J344" s="521"/>
      <c r="K344" s="521"/>
      <c r="L344" s="521"/>
      <c r="M344" s="521"/>
      <c r="N344" s="521"/>
      <c r="O344" s="521"/>
      <c r="P344" s="521"/>
      <c r="Q344" s="521"/>
      <c r="R344" s="521"/>
      <c r="S344" s="521"/>
      <c r="T344" s="521"/>
      <c r="U344" s="521"/>
      <c r="V344" s="521"/>
      <c r="W344" s="521"/>
      <c r="X344" s="521"/>
      <c r="Y344" s="521"/>
      <c r="Z344" s="521"/>
      <c r="AA344" s="521"/>
      <c r="AB344" s="521"/>
      <c r="AC344" s="521"/>
      <c r="AD344" s="521"/>
      <c r="AE344" s="521"/>
      <c r="AF344" s="521"/>
      <c r="AG344" s="521"/>
      <c r="AH344" s="521"/>
      <c r="AI344" s="521"/>
      <c r="AJ344" s="521"/>
      <c r="AK344" s="521"/>
      <c r="AL344" s="521"/>
      <c r="AM344" s="3"/>
      <c r="AN344" s="3"/>
      <c r="AO344" s="3"/>
      <c r="AP344" s="3"/>
      <c r="AQ344" s="3"/>
      <c r="AR344" s="3"/>
      <c r="AS344" s="164"/>
    </row>
    <row r="345" spans="1:45" ht="13.5" x14ac:dyDescent="0.15">
      <c r="A345" s="175"/>
      <c r="B345" s="487"/>
      <c r="C345" s="487"/>
      <c r="D345" s="487"/>
      <c r="E345" s="487"/>
      <c r="F345" s="487"/>
      <c r="G345" s="487"/>
      <c r="H345" s="487"/>
      <c r="I345" s="487"/>
      <c r="J345" s="487"/>
      <c r="K345" s="487"/>
      <c r="L345" s="487"/>
      <c r="M345" s="487"/>
      <c r="N345" s="487"/>
      <c r="O345" s="487"/>
      <c r="P345" s="487"/>
      <c r="Q345" s="487"/>
      <c r="R345" s="487"/>
      <c r="S345" s="487"/>
      <c r="T345" s="487"/>
      <c r="U345" s="487"/>
      <c r="V345" s="487"/>
      <c r="W345" s="487"/>
      <c r="X345" s="487"/>
      <c r="Y345" s="487"/>
      <c r="Z345" s="487"/>
      <c r="AA345" s="487"/>
      <c r="AB345" s="487"/>
      <c r="AC345" s="487"/>
      <c r="AD345" s="487"/>
      <c r="AE345" s="487"/>
      <c r="AF345" s="3"/>
      <c r="AG345" s="3"/>
      <c r="AH345" s="3"/>
      <c r="AI345" s="3"/>
      <c r="AJ345" s="3"/>
      <c r="AK345" s="3"/>
      <c r="AL345" s="3"/>
      <c r="AM345" s="3"/>
      <c r="AN345" s="3"/>
      <c r="AO345" s="3"/>
      <c r="AP345" s="3"/>
      <c r="AQ345" s="3"/>
      <c r="AR345" s="3"/>
      <c r="AS345" s="164"/>
    </row>
    <row r="346" spans="1:45" ht="13.5" x14ac:dyDescent="0.15">
      <c r="A346" s="175"/>
      <c r="B346" s="515"/>
      <c r="C346" s="516"/>
      <c r="D346" s="516"/>
      <c r="E346" s="516"/>
      <c r="F346" s="516"/>
      <c r="G346" s="516"/>
      <c r="H346" s="516"/>
      <c r="I346" s="516"/>
      <c r="J346" s="516"/>
      <c r="K346" s="516"/>
      <c r="L346" s="516"/>
      <c r="M346" s="516"/>
      <c r="N346" s="516"/>
      <c r="O346" s="516"/>
      <c r="P346" s="516"/>
      <c r="Q346" s="516"/>
      <c r="R346" s="516"/>
      <c r="S346" s="516"/>
      <c r="T346" s="516"/>
      <c r="U346" s="516"/>
      <c r="V346" s="516"/>
      <c r="W346" s="516"/>
      <c r="X346" s="516"/>
      <c r="Y346" s="516"/>
      <c r="Z346" s="516"/>
      <c r="AA346" s="516"/>
      <c r="AB346" s="516"/>
      <c r="AC346" s="516"/>
      <c r="AD346" s="516"/>
      <c r="AE346" s="516"/>
      <c r="AF346" s="183"/>
      <c r="AG346" s="177"/>
      <c r="AH346" s="177"/>
      <c r="AI346" s="177"/>
      <c r="AJ346" s="177"/>
      <c r="AK346" s="178"/>
      <c r="AL346" s="3"/>
      <c r="AM346" s="3"/>
      <c r="AN346" s="3"/>
      <c r="AO346" s="3"/>
      <c r="AP346" s="3"/>
      <c r="AQ346" s="3"/>
      <c r="AR346" s="3"/>
      <c r="AS346" s="164"/>
    </row>
    <row r="347" spans="1:45" ht="13.5" x14ac:dyDescent="0.15">
      <c r="A347" s="175"/>
      <c r="B347" s="510"/>
      <c r="C347" s="511"/>
      <c r="D347" s="511"/>
      <c r="E347" s="511"/>
      <c r="F347" s="511"/>
      <c r="G347" s="511"/>
      <c r="H347" s="511"/>
      <c r="I347" s="511"/>
      <c r="J347" s="511"/>
      <c r="K347" s="511"/>
      <c r="L347" s="511"/>
      <c r="M347" s="511"/>
      <c r="N347" s="511"/>
      <c r="O347" s="511"/>
      <c r="P347" s="511"/>
      <c r="Q347" s="511"/>
      <c r="R347" s="511"/>
      <c r="S347" s="511"/>
      <c r="T347" s="511"/>
      <c r="U347" s="511"/>
      <c r="V347" s="511"/>
      <c r="W347" s="511"/>
      <c r="X347" s="511"/>
      <c r="Y347" s="511"/>
      <c r="Z347" s="511"/>
      <c r="AA347" s="511"/>
      <c r="AB347" s="511"/>
      <c r="AC347" s="511"/>
      <c r="AD347" s="511"/>
      <c r="AE347" s="511"/>
      <c r="AF347" s="184"/>
      <c r="AG347" s="507" t="s">
        <v>226</v>
      </c>
      <c r="AH347" s="508"/>
      <c r="AI347" s="509"/>
      <c r="AJ347" s="508"/>
      <c r="AK347" s="180"/>
      <c r="AL347" s="3"/>
      <c r="AM347" s="3"/>
      <c r="AN347" s="166" t="s">
        <v>47</v>
      </c>
      <c r="AO347" s="166">
        <f>AI347</f>
        <v>0</v>
      </c>
      <c r="AP347" s="3"/>
      <c r="AQ347" s="3"/>
      <c r="AR347" s="3"/>
      <c r="AS347" s="164"/>
    </row>
    <row r="348" spans="1:45" ht="13.5" x14ac:dyDescent="0.15">
      <c r="A348" s="175"/>
      <c r="B348" s="517"/>
      <c r="C348" s="518"/>
      <c r="D348" s="518"/>
      <c r="E348" s="518"/>
      <c r="F348" s="518"/>
      <c r="G348" s="518"/>
      <c r="H348" s="518"/>
      <c r="I348" s="518"/>
      <c r="J348" s="518"/>
      <c r="K348" s="518"/>
      <c r="L348" s="518"/>
      <c r="M348" s="518"/>
      <c r="N348" s="518"/>
      <c r="O348" s="518"/>
      <c r="P348" s="518"/>
      <c r="Q348" s="518"/>
      <c r="R348" s="518"/>
      <c r="S348" s="518"/>
      <c r="T348" s="518"/>
      <c r="U348" s="518"/>
      <c r="V348" s="518"/>
      <c r="W348" s="518"/>
      <c r="X348" s="518"/>
      <c r="Y348" s="518"/>
      <c r="Z348" s="518"/>
      <c r="AA348" s="518"/>
      <c r="AB348" s="518"/>
      <c r="AC348" s="518"/>
      <c r="AD348" s="518"/>
      <c r="AE348" s="518"/>
      <c r="AF348" s="185"/>
      <c r="AG348" s="181"/>
      <c r="AH348" s="181"/>
      <c r="AI348" s="181"/>
      <c r="AJ348" s="181"/>
      <c r="AK348" s="182"/>
      <c r="AL348" s="3"/>
      <c r="AM348" s="3"/>
      <c r="AN348" s="3"/>
      <c r="AO348" s="3"/>
      <c r="AP348" s="3"/>
      <c r="AQ348" s="3"/>
      <c r="AR348" s="3"/>
      <c r="AS348" s="164"/>
    </row>
    <row r="349" spans="1:45" ht="13.5" x14ac:dyDescent="0.15">
      <c r="A349" s="175"/>
      <c r="B349" s="515"/>
      <c r="C349" s="516"/>
      <c r="D349" s="516"/>
      <c r="E349" s="516"/>
      <c r="F349" s="516"/>
      <c r="G349" s="516"/>
      <c r="H349" s="516"/>
      <c r="I349" s="516"/>
      <c r="J349" s="516"/>
      <c r="K349" s="516"/>
      <c r="L349" s="516"/>
      <c r="M349" s="516"/>
      <c r="N349" s="516"/>
      <c r="O349" s="516"/>
      <c r="P349" s="516"/>
      <c r="Q349" s="516"/>
      <c r="R349" s="516"/>
      <c r="S349" s="516"/>
      <c r="T349" s="516"/>
      <c r="U349" s="516"/>
      <c r="V349" s="516"/>
      <c r="W349" s="516"/>
      <c r="X349" s="516"/>
      <c r="Y349" s="516"/>
      <c r="Z349" s="516"/>
      <c r="AA349" s="516"/>
      <c r="AB349" s="516"/>
      <c r="AC349" s="516"/>
      <c r="AD349" s="516"/>
      <c r="AE349" s="516"/>
      <c r="AF349" s="183"/>
      <c r="AG349" s="177"/>
      <c r="AH349" s="177"/>
      <c r="AI349" s="177"/>
      <c r="AJ349" s="177"/>
      <c r="AK349" s="178"/>
      <c r="AL349" s="3"/>
      <c r="AM349" s="3"/>
      <c r="AN349" s="3"/>
      <c r="AO349" s="3"/>
      <c r="AP349" s="3"/>
      <c r="AQ349" s="3"/>
      <c r="AR349" s="3"/>
      <c r="AS349" s="164"/>
    </row>
    <row r="350" spans="1:45" ht="13.5" x14ac:dyDescent="0.15">
      <c r="A350" s="175"/>
      <c r="B350" s="510"/>
      <c r="C350" s="511"/>
      <c r="D350" s="511"/>
      <c r="E350" s="511"/>
      <c r="F350" s="511"/>
      <c r="G350" s="511"/>
      <c r="H350" s="511"/>
      <c r="I350" s="511"/>
      <c r="J350" s="511"/>
      <c r="K350" s="511"/>
      <c r="L350" s="511"/>
      <c r="M350" s="511"/>
      <c r="N350" s="511"/>
      <c r="O350" s="511"/>
      <c r="P350" s="511"/>
      <c r="Q350" s="511"/>
      <c r="R350" s="511"/>
      <c r="S350" s="511"/>
      <c r="T350" s="511"/>
      <c r="U350" s="511"/>
      <c r="V350" s="511"/>
      <c r="W350" s="511"/>
      <c r="X350" s="511"/>
      <c r="Y350" s="511"/>
      <c r="Z350" s="511"/>
      <c r="AA350" s="511"/>
      <c r="AB350" s="511"/>
      <c r="AC350" s="511"/>
      <c r="AD350" s="511"/>
      <c r="AE350" s="511"/>
      <c r="AF350" s="184"/>
      <c r="AG350" s="507" t="s">
        <v>226</v>
      </c>
      <c r="AH350" s="508"/>
      <c r="AI350" s="509"/>
      <c r="AJ350" s="508"/>
      <c r="AK350" s="180"/>
      <c r="AL350" s="3"/>
      <c r="AM350" s="3"/>
      <c r="AN350" s="166" t="s">
        <v>47</v>
      </c>
      <c r="AO350" s="166">
        <f>AI350</f>
        <v>0</v>
      </c>
      <c r="AP350" s="3"/>
      <c r="AQ350" s="3"/>
      <c r="AR350" s="3"/>
      <c r="AS350" s="164"/>
    </row>
    <row r="351" spans="1:45" ht="13.5" x14ac:dyDescent="0.15">
      <c r="A351" s="175"/>
      <c r="B351" s="517"/>
      <c r="C351" s="518"/>
      <c r="D351" s="518"/>
      <c r="E351" s="518"/>
      <c r="F351" s="518"/>
      <c r="G351" s="518"/>
      <c r="H351" s="518"/>
      <c r="I351" s="518"/>
      <c r="J351" s="518"/>
      <c r="K351" s="518"/>
      <c r="L351" s="518"/>
      <c r="M351" s="518"/>
      <c r="N351" s="518"/>
      <c r="O351" s="518"/>
      <c r="P351" s="518"/>
      <c r="Q351" s="518"/>
      <c r="R351" s="518"/>
      <c r="S351" s="518"/>
      <c r="T351" s="518"/>
      <c r="U351" s="518"/>
      <c r="V351" s="518"/>
      <c r="W351" s="518"/>
      <c r="X351" s="518"/>
      <c r="Y351" s="518"/>
      <c r="Z351" s="518"/>
      <c r="AA351" s="518"/>
      <c r="AB351" s="518"/>
      <c r="AC351" s="518"/>
      <c r="AD351" s="518"/>
      <c r="AE351" s="518"/>
      <c r="AF351" s="185"/>
      <c r="AG351" s="181"/>
      <c r="AH351" s="181"/>
      <c r="AI351" s="181"/>
      <c r="AJ351" s="181"/>
      <c r="AK351" s="182"/>
      <c r="AL351" s="3"/>
      <c r="AM351" s="3"/>
      <c r="AN351" s="3"/>
      <c r="AO351" s="3"/>
      <c r="AP351" s="3"/>
      <c r="AQ351" s="3"/>
      <c r="AR351" s="3"/>
      <c r="AS351" s="164"/>
    </row>
    <row r="352" spans="1:45" ht="13.5" x14ac:dyDescent="0.15">
      <c r="A352" s="175"/>
      <c r="B352" s="515"/>
      <c r="C352" s="516"/>
      <c r="D352" s="516"/>
      <c r="E352" s="516"/>
      <c r="F352" s="516"/>
      <c r="G352" s="516"/>
      <c r="H352" s="516"/>
      <c r="I352" s="516"/>
      <c r="J352" s="516"/>
      <c r="K352" s="516"/>
      <c r="L352" s="516"/>
      <c r="M352" s="516"/>
      <c r="N352" s="516"/>
      <c r="O352" s="516"/>
      <c r="P352" s="516"/>
      <c r="Q352" s="516"/>
      <c r="R352" s="516"/>
      <c r="S352" s="516"/>
      <c r="T352" s="516"/>
      <c r="U352" s="516"/>
      <c r="V352" s="516"/>
      <c r="W352" s="516"/>
      <c r="X352" s="516"/>
      <c r="Y352" s="516"/>
      <c r="Z352" s="516"/>
      <c r="AA352" s="516"/>
      <c r="AB352" s="516"/>
      <c r="AC352" s="516"/>
      <c r="AD352" s="516"/>
      <c r="AE352" s="516"/>
      <c r="AF352" s="183"/>
      <c r="AG352" s="177"/>
      <c r="AH352" s="177"/>
      <c r="AI352" s="177"/>
      <c r="AJ352" s="177"/>
      <c r="AK352" s="178"/>
      <c r="AL352" s="3"/>
      <c r="AM352" s="3"/>
      <c r="AN352" s="3"/>
      <c r="AO352" s="3"/>
      <c r="AP352" s="3"/>
      <c r="AQ352" s="3"/>
      <c r="AR352" s="3"/>
      <c r="AS352" s="164"/>
    </row>
    <row r="353" spans="1:45" ht="13.5" x14ac:dyDescent="0.15">
      <c r="A353" s="175"/>
      <c r="B353" s="510"/>
      <c r="C353" s="511"/>
      <c r="D353" s="511"/>
      <c r="E353" s="511"/>
      <c r="F353" s="511"/>
      <c r="G353" s="511"/>
      <c r="H353" s="511"/>
      <c r="I353" s="511"/>
      <c r="J353" s="511"/>
      <c r="K353" s="511"/>
      <c r="L353" s="511"/>
      <c r="M353" s="511"/>
      <c r="N353" s="511"/>
      <c r="O353" s="511"/>
      <c r="P353" s="511"/>
      <c r="Q353" s="511"/>
      <c r="R353" s="511"/>
      <c r="S353" s="511"/>
      <c r="T353" s="511"/>
      <c r="U353" s="511"/>
      <c r="V353" s="511"/>
      <c r="W353" s="511"/>
      <c r="X353" s="511"/>
      <c r="Y353" s="511"/>
      <c r="Z353" s="511"/>
      <c r="AA353" s="511"/>
      <c r="AB353" s="511"/>
      <c r="AC353" s="511"/>
      <c r="AD353" s="511"/>
      <c r="AE353" s="511"/>
      <c r="AF353" s="184"/>
      <c r="AG353" s="507" t="s">
        <v>226</v>
      </c>
      <c r="AH353" s="508"/>
      <c r="AI353" s="509"/>
      <c r="AJ353" s="508"/>
      <c r="AK353" s="180"/>
      <c r="AL353" s="3"/>
      <c r="AM353" s="3"/>
      <c r="AN353" s="166" t="s">
        <v>47</v>
      </c>
      <c r="AO353" s="166">
        <f>AI353</f>
        <v>0</v>
      </c>
      <c r="AP353" s="3"/>
      <c r="AQ353" s="3"/>
      <c r="AR353" s="3"/>
      <c r="AS353" s="164"/>
    </row>
    <row r="354" spans="1:45" ht="13.5" x14ac:dyDescent="0.15">
      <c r="A354" s="175"/>
      <c r="B354" s="517"/>
      <c r="C354" s="518"/>
      <c r="D354" s="518"/>
      <c r="E354" s="518"/>
      <c r="F354" s="518"/>
      <c r="G354" s="518"/>
      <c r="H354" s="518"/>
      <c r="I354" s="518"/>
      <c r="J354" s="518"/>
      <c r="K354" s="518"/>
      <c r="L354" s="518"/>
      <c r="M354" s="518"/>
      <c r="N354" s="518"/>
      <c r="O354" s="518"/>
      <c r="P354" s="518"/>
      <c r="Q354" s="518"/>
      <c r="R354" s="518"/>
      <c r="S354" s="518"/>
      <c r="T354" s="518"/>
      <c r="U354" s="518"/>
      <c r="V354" s="518"/>
      <c r="W354" s="518"/>
      <c r="X354" s="518"/>
      <c r="Y354" s="518"/>
      <c r="Z354" s="518"/>
      <c r="AA354" s="518"/>
      <c r="AB354" s="518"/>
      <c r="AC354" s="518"/>
      <c r="AD354" s="518"/>
      <c r="AE354" s="518"/>
      <c r="AF354" s="185"/>
      <c r="AG354" s="181"/>
      <c r="AH354" s="181"/>
      <c r="AI354" s="181"/>
      <c r="AJ354" s="181"/>
      <c r="AK354" s="182"/>
      <c r="AL354" s="3"/>
      <c r="AM354" s="3"/>
      <c r="AN354" s="3"/>
      <c r="AO354" s="3"/>
      <c r="AP354" s="3"/>
      <c r="AQ354" s="3"/>
      <c r="AR354" s="3"/>
      <c r="AS354" s="164"/>
    </row>
    <row r="355" spans="1:45" ht="13.5" x14ac:dyDescent="0.15">
      <c r="A355" s="175"/>
      <c r="B355" s="487"/>
      <c r="C355" s="487"/>
      <c r="D355" s="487"/>
      <c r="E355" s="487"/>
      <c r="F355" s="487"/>
      <c r="G355" s="487"/>
      <c r="H355" s="487"/>
      <c r="I355" s="487"/>
      <c r="J355" s="487"/>
      <c r="K355" s="487"/>
      <c r="L355" s="487"/>
      <c r="M355" s="487"/>
      <c r="N355" s="487"/>
      <c r="O355" s="487"/>
      <c r="P355" s="487"/>
      <c r="Q355" s="487"/>
      <c r="R355" s="487"/>
      <c r="S355" s="487"/>
      <c r="T355" s="487"/>
      <c r="U355" s="487"/>
      <c r="V355" s="487"/>
      <c r="W355" s="487"/>
      <c r="X355" s="487"/>
      <c r="Y355" s="487"/>
      <c r="Z355" s="487"/>
      <c r="AA355" s="487"/>
      <c r="AB355" s="487"/>
      <c r="AC355" s="487"/>
      <c r="AD355" s="487"/>
      <c r="AE355" s="487"/>
      <c r="AF355" s="3"/>
      <c r="AG355" s="3"/>
      <c r="AH355" s="3"/>
      <c r="AI355" s="3"/>
      <c r="AJ355" s="3"/>
      <c r="AK355" s="3"/>
      <c r="AL355" s="3"/>
      <c r="AM355" s="3"/>
      <c r="AN355" s="3"/>
      <c r="AO355" s="3"/>
      <c r="AP355" s="3"/>
      <c r="AQ355" s="3"/>
      <c r="AR355" s="3"/>
      <c r="AS355" s="164"/>
    </row>
    <row r="356" spans="1:45" ht="14.25" thickBot="1" x14ac:dyDescent="0.2">
      <c r="A356" s="175"/>
      <c r="B356" s="487"/>
      <c r="C356" s="487"/>
      <c r="D356" s="487"/>
      <c r="E356" s="487"/>
      <c r="F356" s="487"/>
      <c r="G356" s="487"/>
      <c r="H356" s="487"/>
      <c r="I356" s="487"/>
      <c r="J356" s="487"/>
      <c r="K356" s="487"/>
      <c r="L356" s="487"/>
      <c r="M356" s="487"/>
      <c r="N356" s="487"/>
      <c r="O356" s="487"/>
      <c r="P356" s="487"/>
      <c r="Q356" s="487"/>
      <c r="R356" s="487"/>
      <c r="S356" s="487"/>
      <c r="T356" s="487"/>
      <c r="U356" s="487"/>
      <c r="V356" s="487"/>
      <c r="W356" s="487"/>
      <c r="X356" s="487"/>
      <c r="Y356" s="487"/>
      <c r="Z356" s="487"/>
      <c r="AA356" s="487"/>
      <c r="AB356" s="487"/>
      <c r="AC356" s="487"/>
      <c r="AD356" s="487"/>
      <c r="AE356" s="487"/>
      <c r="AF356" s="3"/>
      <c r="AG356" s="3"/>
      <c r="AH356" s="3"/>
      <c r="AI356" s="3"/>
      <c r="AJ356" s="3"/>
      <c r="AK356" s="3"/>
      <c r="AL356" s="3"/>
      <c r="AM356" s="3"/>
      <c r="AN356" s="3"/>
      <c r="AO356" s="3"/>
      <c r="AP356" s="3"/>
      <c r="AQ356" s="3"/>
      <c r="AR356" s="3"/>
      <c r="AS356" s="164"/>
    </row>
    <row r="357" spans="1:45" ht="19.5" customHeight="1" thickBot="1" x14ac:dyDescent="0.2">
      <c r="A357" s="513" t="s">
        <v>223</v>
      </c>
      <c r="B357" s="513"/>
      <c r="C357" s="513"/>
      <c r="D357" s="513"/>
      <c r="E357" s="513"/>
      <c r="F357" s="513"/>
      <c r="G357" s="513"/>
      <c r="H357" s="513"/>
      <c r="I357" s="513"/>
      <c r="J357" s="513"/>
      <c r="K357" s="513"/>
      <c r="L357" s="513"/>
      <c r="M357" s="513"/>
      <c r="N357" s="513"/>
      <c r="O357" s="513"/>
      <c r="P357" s="513"/>
      <c r="Q357" s="513"/>
      <c r="R357" s="513"/>
      <c r="S357" s="513"/>
      <c r="T357" s="513"/>
      <c r="U357" s="513"/>
      <c r="V357" s="513"/>
      <c r="W357" s="513"/>
      <c r="X357" s="513"/>
      <c r="Y357" s="513"/>
      <c r="Z357" s="513"/>
      <c r="AA357" s="514"/>
      <c r="AB357" s="364" t="s">
        <v>27</v>
      </c>
      <c r="AC357" s="235"/>
      <c r="AD357" s="236"/>
      <c r="AE357" s="211">
        <f>AO361</f>
        <v>0</v>
      </c>
      <c r="AF357" s="212"/>
      <c r="AG357" s="212" t="s">
        <v>256</v>
      </c>
      <c r="AH357" s="220"/>
      <c r="AI357" s="512"/>
      <c r="AJ357" s="512"/>
      <c r="AK357" s="512"/>
      <c r="AL357" s="19"/>
      <c r="AM357" s="15"/>
      <c r="AN357" s="15"/>
      <c r="AO357" s="15"/>
      <c r="AP357" s="15"/>
      <c r="AQ357" s="15"/>
      <c r="AR357" s="15"/>
      <c r="AS357" s="62"/>
    </row>
    <row r="358" spans="1:45" ht="29.25" customHeight="1" x14ac:dyDescent="0.15">
      <c r="A358" s="191" t="s">
        <v>46</v>
      </c>
      <c r="B358" s="529" t="s">
        <v>229</v>
      </c>
      <c r="C358" s="529"/>
      <c r="D358" s="529"/>
      <c r="E358" s="529"/>
      <c r="F358" s="529"/>
      <c r="G358" s="529"/>
      <c r="H358" s="529"/>
      <c r="I358" s="529"/>
      <c r="J358" s="529"/>
      <c r="K358" s="529"/>
      <c r="L358" s="529"/>
      <c r="M358" s="529"/>
      <c r="N358" s="529"/>
      <c r="O358" s="529"/>
      <c r="P358" s="529"/>
      <c r="Q358" s="529"/>
      <c r="R358" s="529"/>
      <c r="S358" s="529"/>
      <c r="T358" s="529"/>
      <c r="U358" s="529"/>
      <c r="V358" s="529"/>
      <c r="W358" s="529"/>
      <c r="X358" s="529"/>
      <c r="Y358" s="529"/>
      <c r="Z358" s="529"/>
      <c r="AA358" s="529"/>
      <c r="AB358" s="529"/>
      <c r="AC358" s="529"/>
      <c r="AD358" s="529"/>
      <c r="AE358" s="529"/>
      <c r="AF358" s="529"/>
      <c r="AG358" s="529"/>
      <c r="AH358" s="529"/>
      <c r="AI358" s="529"/>
      <c r="AJ358" s="529"/>
      <c r="AK358" s="16"/>
      <c r="AL358" s="16"/>
      <c r="AM358" s="16"/>
      <c r="AN358" s="16"/>
      <c r="AO358" s="16"/>
      <c r="AP358" s="16"/>
      <c r="AQ358" s="16"/>
      <c r="AR358" s="16"/>
      <c r="AS358" s="16"/>
    </row>
    <row r="359" spans="1:45" x14ac:dyDescent="0.15">
      <c r="A359" s="6"/>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8"/>
      <c r="AL359" s="18"/>
      <c r="AM359" s="18"/>
      <c r="AN359" s="18"/>
      <c r="AO359" s="18"/>
      <c r="AP359" s="18"/>
      <c r="AQ359" s="18"/>
      <c r="AR359" s="18"/>
      <c r="AS359" s="18"/>
    </row>
    <row r="360" spans="1:45" ht="24" customHeight="1" x14ac:dyDescent="0.15">
      <c r="A360" s="3"/>
      <c r="B360" s="304" t="s">
        <v>82</v>
      </c>
      <c r="C360" s="305"/>
      <c r="D360" s="305"/>
      <c r="E360" s="305"/>
      <c r="F360" s="305"/>
      <c r="G360" s="305"/>
      <c r="H360" s="305"/>
      <c r="I360" s="305"/>
      <c r="J360" s="305"/>
      <c r="K360" s="305"/>
      <c r="L360" s="305"/>
      <c r="M360" s="305"/>
      <c r="N360" s="305"/>
      <c r="O360" s="305"/>
      <c r="P360" s="305"/>
      <c r="Q360" s="305"/>
      <c r="R360" s="305"/>
      <c r="S360" s="305"/>
      <c r="T360" s="305"/>
      <c r="U360" s="305"/>
      <c r="V360" s="305"/>
      <c r="W360" s="305"/>
      <c r="X360" s="305"/>
      <c r="Y360" s="305"/>
      <c r="Z360" s="305"/>
      <c r="AA360" s="305"/>
      <c r="AB360" s="305"/>
      <c r="AC360" s="305"/>
      <c r="AD360" s="305"/>
      <c r="AE360" s="305"/>
      <c r="AF360" s="305"/>
      <c r="AG360" s="305"/>
      <c r="AH360" s="306"/>
      <c r="AI360" s="302" t="s">
        <v>73</v>
      </c>
      <c r="AJ360" s="302"/>
      <c r="AK360" s="303"/>
      <c r="AL360" s="60"/>
      <c r="AM360" s="11"/>
      <c r="AQ360" s="11"/>
      <c r="AR360" s="311"/>
      <c r="AS360" s="311"/>
    </row>
    <row r="361" spans="1:45" ht="13.5" x14ac:dyDescent="0.15">
      <c r="A361" s="3"/>
      <c r="B361" s="316"/>
      <c r="C361" s="317"/>
      <c r="D361" s="317"/>
      <c r="E361" s="317"/>
      <c r="F361" s="317"/>
      <c r="G361" s="317"/>
      <c r="H361" s="317"/>
      <c r="I361" s="317"/>
      <c r="J361" s="317"/>
      <c r="K361" s="317"/>
      <c r="L361" s="317"/>
      <c r="M361" s="317"/>
      <c r="N361" s="317"/>
      <c r="O361" s="317"/>
      <c r="P361" s="317"/>
      <c r="Q361" s="317"/>
      <c r="R361" s="317"/>
      <c r="S361" s="317"/>
      <c r="T361" s="317"/>
      <c r="U361" s="317"/>
      <c r="V361" s="317"/>
      <c r="W361" s="317"/>
      <c r="X361" s="317"/>
      <c r="Y361" s="317"/>
      <c r="Z361" s="317"/>
      <c r="AA361" s="317"/>
      <c r="AB361" s="317"/>
      <c r="AC361" s="317"/>
      <c r="AD361" s="317"/>
      <c r="AE361" s="317"/>
      <c r="AF361" s="317"/>
      <c r="AG361" s="317"/>
      <c r="AH361" s="318"/>
      <c r="AI361" s="530"/>
      <c r="AJ361" s="531"/>
      <c r="AK361" s="524" t="s">
        <v>58</v>
      </c>
      <c r="AL361" s="60"/>
      <c r="AM361" s="11"/>
      <c r="AN361" s="293" t="s">
        <v>47</v>
      </c>
      <c r="AO361" s="293">
        <f>SUM(AI361:AJ370)</f>
        <v>0</v>
      </c>
      <c r="AQ361" s="11"/>
      <c r="AR361" s="311"/>
      <c r="AS361" s="311"/>
    </row>
    <row r="362" spans="1:45" ht="13.5" x14ac:dyDescent="0.15">
      <c r="A362" s="3"/>
      <c r="B362" s="319"/>
      <c r="C362" s="320"/>
      <c r="D362" s="320"/>
      <c r="E362" s="320"/>
      <c r="F362" s="320"/>
      <c r="G362" s="320"/>
      <c r="H362" s="320"/>
      <c r="I362" s="320"/>
      <c r="J362" s="320"/>
      <c r="K362" s="320"/>
      <c r="L362" s="320"/>
      <c r="M362" s="320"/>
      <c r="N362" s="320"/>
      <c r="O362" s="320"/>
      <c r="P362" s="320"/>
      <c r="Q362" s="320"/>
      <c r="R362" s="320"/>
      <c r="S362" s="320"/>
      <c r="T362" s="320"/>
      <c r="U362" s="320"/>
      <c r="V362" s="320"/>
      <c r="W362" s="320"/>
      <c r="X362" s="320"/>
      <c r="Y362" s="320"/>
      <c r="Z362" s="320"/>
      <c r="AA362" s="320"/>
      <c r="AB362" s="320"/>
      <c r="AC362" s="320"/>
      <c r="AD362" s="320"/>
      <c r="AE362" s="320"/>
      <c r="AF362" s="320"/>
      <c r="AG362" s="320"/>
      <c r="AH362" s="321"/>
      <c r="AI362" s="527"/>
      <c r="AJ362" s="528"/>
      <c r="AK362" s="525"/>
      <c r="AL362" s="60"/>
      <c r="AM362" s="11"/>
      <c r="AN362" s="294"/>
      <c r="AO362" s="294"/>
      <c r="AQ362" s="11"/>
      <c r="AR362" s="310"/>
      <c r="AS362" s="309"/>
    </row>
    <row r="363" spans="1:45" ht="13.5" x14ac:dyDescent="0.15">
      <c r="A363" s="3"/>
      <c r="B363" s="296"/>
      <c r="C363" s="297"/>
      <c r="D363" s="297"/>
      <c r="E363" s="297"/>
      <c r="F363" s="297"/>
      <c r="G363" s="297"/>
      <c r="H363" s="297"/>
      <c r="I363" s="297"/>
      <c r="J363" s="297"/>
      <c r="K363" s="297"/>
      <c r="L363" s="297"/>
      <c r="M363" s="297"/>
      <c r="N363" s="297"/>
      <c r="O363" s="297"/>
      <c r="P363" s="297"/>
      <c r="Q363" s="297"/>
      <c r="R363" s="297"/>
      <c r="S363" s="297"/>
      <c r="T363" s="297"/>
      <c r="U363" s="297"/>
      <c r="V363" s="297"/>
      <c r="W363" s="297"/>
      <c r="X363" s="297"/>
      <c r="Y363" s="297"/>
      <c r="Z363" s="297"/>
      <c r="AA363" s="297"/>
      <c r="AB363" s="297"/>
      <c r="AC363" s="297"/>
      <c r="AD363" s="297"/>
      <c r="AE363" s="297"/>
      <c r="AF363" s="297"/>
      <c r="AG363" s="297"/>
      <c r="AH363" s="298"/>
      <c r="AI363" s="307"/>
      <c r="AJ363" s="308"/>
      <c r="AK363" s="525"/>
      <c r="AL363" s="60"/>
      <c r="AM363" s="11"/>
      <c r="AN363" s="294"/>
      <c r="AO363" s="294"/>
      <c r="AQ363" s="11"/>
      <c r="AR363" s="310"/>
      <c r="AS363" s="309"/>
    </row>
    <row r="364" spans="1:45" ht="13.5" x14ac:dyDescent="0.15">
      <c r="A364" s="3"/>
      <c r="B364" s="319"/>
      <c r="C364" s="320"/>
      <c r="D364" s="320"/>
      <c r="E364" s="320"/>
      <c r="F364" s="320"/>
      <c r="G364" s="320"/>
      <c r="H364" s="320"/>
      <c r="I364" s="320"/>
      <c r="J364" s="320"/>
      <c r="K364" s="320"/>
      <c r="L364" s="320"/>
      <c r="M364" s="320"/>
      <c r="N364" s="320"/>
      <c r="O364" s="320"/>
      <c r="P364" s="320"/>
      <c r="Q364" s="320"/>
      <c r="R364" s="320"/>
      <c r="S364" s="320"/>
      <c r="T364" s="320"/>
      <c r="U364" s="320"/>
      <c r="V364" s="320"/>
      <c r="W364" s="320"/>
      <c r="X364" s="320"/>
      <c r="Y364" s="320"/>
      <c r="Z364" s="320"/>
      <c r="AA364" s="320"/>
      <c r="AB364" s="320"/>
      <c r="AC364" s="320"/>
      <c r="AD364" s="320"/>
      <c r="AE364" s="320"/>
      <c r="AF364" s="320"/>
      <c r="AG364" s="320"/>
      <c r="AH364" s="321"/>
      <c r="AI364" s="307"/>
      <c r="AJ364" s="308"/>
      <c r="AK364" s="525"/>
      <c r="AL364" s="60"/>
      <c r="AM364" s="11"/>
      <c r="AN364" s="294"/>
      <c r="AO364" s="294"/>
      <c r="AQ364" s="11"/>
      <c r="AR364" s="310"/>
      <c r="AS364" s="309"/>
    </row>
    <row r="365" spans="1:45" ht="13.5" x14ac:dyDescent="0.15">
      <c r="A365" s="3"/>
      <c r="B365" s="296"/>
      <c r="C365" s="297"/>
      <c r="D365" s="297"/>
      <c r="E365" s="297"/>
      <c r="F365" s="297"/>
      <c r="G365" s="297"/>
      <c r="H365" s="297"/>
      <c r="I365" s="297"/>
      <c r="J365" s="297"/>
      <c r="K365" s="297"/>
      <c r="L365" s="297"/>
      <c r="M365" s="297"/>
      <c r="N365" s="297"/>
      <c r="O365" s="297"/>
      <c r="P365" s="297"/>
      <c r="Q365" s="297"/>
      <c r="R365" s="297"/>
      <c r="S365" s="297"/>
      <c r="T365" s="297"/>
      <c r="U365" s="297"/>
      <c r="V365" s="297"/>
      <c r="W365" s="297"/>
      <c r="X365" s="297"/>
      <c r="Y365" s="297"/>
      <c r="Z365" s="297"/>
      <c r="AA365" s="297"/>
      <c r="AB365" s="297"/>
      <c r="AC365" s="297"/>
      <c r="AD365" s="297"/>
      <c r="AE365" s="297"/>
      <c r="AF365" s="297"/>
      <c r="AG365" s="297"/>
      <c r="AH365" s="298"/>
      <c r="AI365" s="312"/>
      <c r="AJ365" s="313"/>
      <c r="AK365" s="525"/>
      <c r="AL365" s="60"/>
      <c r="AM365" s="11"/>
      <c r="AN365" s="294"/>
      <c r="AO365" s="294"/>
      <c r="AQ365" s="11"/>
      <c r="AR365" s="310"/>
      <c r="AS365" s="309"/>
    </row>
    <row r="366" spans="1:45" ht="13.5" x14ac:dyDescent="0.15">
      <c r="A366" s="3"/>
      <c r="B366" s="319"/>
      <c r="C366" s="320"/>
      <c r="D366" s="320"/>
      <c r="E366" s="320"/>
      <c r="F366" s="320"/>
      <c r="G366" s="320"/>
      <c r="H366" s="320"/>
      <c r="I366" s="320"/>
      <c r="J366" s="320"/>
      <c r="K366" s="320"/>
      <c r="L366" s="320"/>
      <c r="M366" s="320"/>
      <c r="N366" s="320"/>
      <c r="O366" s="320"/>
      <c r="P366" s="320"/>
      <c r="Q366" s="320"/>
      <c r="R366" s="320"/>
      <c r="S366" s="320"/>
      <c r="T366" s="320"/>
      <c r="U366" s="320"/>
      <c r="V366" s="320"/>
      <c r="W366" s="320"/>
      <c r="X366" s="320"/>
      <c r="Y366" s="320"/>
      <c r="Z366" s="320"/>
      <c r="AA366" s="320"/>
      <c r="AB366" s="320"/>
      <c r="AC366" s="320"/>
      <c r="AD366" s="320"/>
      <c r="AE366" s="320"/>
      <c r="AF366" s="320"/>
      <c r="AG366" s="320"/>
      <c r="AH366" s="321"/>
      <c r="AI366" s="527"/>
      <c r="AJ366" s="528"/>
      <c r="AK366" s="525"/>
      <c r="AL366" s="60"/>
      <c r="AM366" s="11"/>
      <c r="AN366" s="294"/>
      <c r="AO366" s="294"/>
      <c r="AQ366" s="11"/>
      <c r="AR366" s="310"/>
      <c r="AS366" s="309"/>
    </row>
    <row r="367" spans="1:45" ht="13.5" x14ac:dyDescent="0.15">
      <c r="A367" s="3"/>
      <c r="B367" s="296"/>
      <c r="C367" s="297"/>
      <c r="D367" s="297"/>
      <c r="E367" s="297"/>
      <c r="F367" s="297"/>
      <c r="G367" s="297"/>
      <c r="H367" s="297"/>
      <c r="I367" s="297"/>
      <c r="J367" s="297"/>
      <c r="K367" s="297"/>
      <c r="L367" s="297"/>
      <c r="M367" s="297"/>
      <c r="N367" s="297"/>
      <c r="O367" s="297"/>
      <c r="P367" s="297"/>
      <c r="Q367" s="297"/>
      <c r="R367" s="297"/>
      <c r="S367" s="297"/>
      <c r="T367" s="297"/>
      <c r="U367" s="297"/>
      <c r="V367" s="297"/>
      <c r="W367" s="297"/>
      <c r="X367" s="297"/>
      <c r="Y367" s="297"/>
      <c r="Z367" s="297"/>
      <c r="AA367" s="297"/>
      <c r="AB367" s="297"/>
      <c r="AC367" s="297"/>
      <c r="AD367" s="297"/>
      <c r="AE367" s="297"/>
      <c r="AF367" s="297"/>
      <c r="AG367" s="297"/>
      <c r="AH367" s="298"/>
      <c r="AI367" s="307"/>
      <c r="AJ367" s="308"/>
      <c r="AK367" s="525"/>
      <c r="AL367" s="60"/>
      <c r="AM367" s="11"/>
      <c r="AN367" s="294"/>
      <c r="AO367" s="294"/>
      <c r="AQ367" s="11"/>
      <c r="AR367" s="310"/>
      <c r="AS367" s="309"/>
    </row>
    <row r="368" spans="1:45" ht="13.5" x14ac:dyDescent="0.15">
      <c r="A368" s="3"/>
      <c r="B368" s="319"/>
      <c r="C368" s="320"/>
      <c r="D368" s="320"/>
      <c r="E368" s="320"/>
      <c r="F368" s="320"/>
      <c r="G368" s="320"/>
      <c r="H368" s="320"/>
      <c r="I368" s="320"/>
      <c r="J368" s="320"/>
      <c r="K368" s="320"/>
      <c r="L368" s="320"/>
      <c r="M368" s="320"/>
      <c r="N368" s="320"/>
      <c r="O368" s="320"/>
      <c r="P368" s="320"/>
      <c r="Q368" s="320"/>
      <c r="R368" s="320"/>
      <c r="S368" s="320"/>
      <c r="T368" s="320"/>
      <c r="U368" s="320"/>
      <c r="V368" s="320"/>
      <c r="W368" s="320"/>
      <c r="X368" s="320"/>
      <c r="Y368" s="320"/>
      <c r="Z368" s="320"/>
      <c r="AA368" s="320"/>
      <c r="AB368" s="320"/>
      <c r="AC368" s="320"/>
      <c r="AD368" s="320"/>
      <c r="AE368" s="320"/>
      <c r="AF368" s="320"/>
      <c r="AG368" s="320"/>
      <c r="AH368" s="321"/>
      <c r="AI368" s="307"/>
      <c r="AJ368" s="308"/>
      <c r="AK368" s="525"/>
      <c r="AL368" s="60"/>
      <c r="AM368" s="11"/>
      <c r="AN368" s="294"/>
      <c r="AO368" s="294"/>
      <c r="AQ368" s="11"/>
      <c r="AR368" s="310"/>
      <c r="AS368" s="309"/>
    </row>
    <row r="369" spans="1:45" ht="13.5" x14ac:dyDescent="0.15">
      <c r="A369" s="3"/>
      <c r="B369" s="296"/>
      <c r="C369" s="297"/>
      <c r="D369" s="297"/>
      <c r="E369" s="297"/>
      <c r="F369" s="297"/>
      <c r="G369" s="297"/>
      <c r="H369" s="297"/>
      <c r="I369" s="297"/>
      <c r="J369" s="297"/>
      <c r="K369" s="297"/>
      <c r="L369" s="297"/>
      <c r="M369" s="297"/>
      <c r="N369" s="297"/>
      <c r="O369" s="297"/>
      <c r="P369" s="297"/>
      <c r="Q369" s="297"/>
      <c r="R369" s="297"/>
      <c r="S369" s="297"/>
      <c r="T369" s="297"/>
      <c r="U369" s="297"/>
      <c r="V369" s="297"/>
      <c r="W369" s="297"/>
      <c r="X369" s="297"/>
      <c r="Y369" s="297"/>
      <c r="Z369" s="297"/>
      <c r="AA369" s="297"/>
      <c r="AB369" s="297"/>
      <c r="AC369" s="297"/>
      <c r="AD369" s="297"/>
      <c r="AE369" s="297"/>
      <c r="AF369" s="297"/>
      <c r="AG369" s="297"/>
      <c r="AH369" s="298"/>
      <c r="AI369" s="312"/>
      <c r="AJ369" s="313"/>
      <c r="AK369" s="525"/>
      <c r="AL369" s="60"/>
      <c r="AM369" s="11"/>
      <c r="AN369" s="295"/>
      <c r="AO369" s="295"/>
      <c r="AQ369" s="11"/>
      <c r="AR369" s="310"/>
      <c r="AS369" s="309"/>
    </row>
    <row r="370" spans="1:45" ht="13.5" x14ac:dyDescent="0.15">
      <c r="A370" s="3"/>
      <c r="B370" s="299"/>
      <c r="C370" s="300"/>
      <c r="D370" s="300"/>
      <c r="E370" s="300"/>
      <c r="F370" s="300"/>
      <c r="G370" s="300"/>
      <c r="H370" s="300"/>
      <c r="I370" s="300"/>
      <c r="J370" s="300"/>
      <c r="K370" s="300"/>
      <c r="L370" s="300"/>
      <c r="M370" s="300"/>
      <c r="N370" s="300"/>
      <c r="O370" s="300"/>
      <c r="P370" s="300"/>
      <c r="Q370" s="300"/>
      <c r="R370" s="300"/>
      <c r="S370" s="300"/>
      <c r="T370" s="300"/>
      <c r="U370" s="300"/>
      <c r="V370" s="300"/>
      <c r="W370" s="300"/>
      <c r="X370" s="300"/>
      <c r="Y370" s="300"/>
      <c r="Z370" s="300"/>
      <c r="AA370" s="300"/>
      <c r="AB370" s="300"/>
      <c r="AC370" s="300"/>
      <c r="AD370" s="300"/>
      <c r="AE370" s="300"/>
      <c r="AF370" s="300"/>
      <c r="AG370" s="300"/>
      <c r="AH370" s="301"/>
      <c r="AI370" s="314"/>
      <c r="AJ370" s="315"/>
      <c r="AK370" s="526"/>
      <c r="AL370" s="60"/>
      <c r="AM370" s="11"/>
      <c r="AQ370" s="11"/>
      <c r="AR370" s="105"/>
      <c r="AS370" s="309"/>
    </row>
    <row r="371" spans="1:45" ht="14.25" thickBo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row>
    <row r="372" spans="1:45" ht="21.75" customHeight="1" thickBot="1" x14ac:dyDescent="0.2">
      <c r="A372" s="505" t="s">
        <v>103</v>
      </c>
      <c r="B372" s="506"/>
      <c r="C372" s="506"/>
      <c r="D372" s="506"/>
      <c r="E372" s="506"/>
      <c r="F372" s="506"/>
      <c r="G372" s="506"/>
      <c r="H372" s="506"/>
      <c r="I372" s="506"/>
      <c r="J372" s="506"/>
      <c r="K372" s="506"/>
      <c r="L372" s="506"/>
      <c r="M372" s="506"/>
      <c r="N372" s="506"/>
      <c r="O372" s="506"/>
      <c r="P372" s="506"/>
      <c r="Q372" s="506"/>
      <c r="R372" s="506"/>
      <c r="S372" s="506"/>
      <c r="T372" s="506"/>
      <c r="U372" s="506"/>
      <c r="V372" s="506"/>
      <c r="W372" s="506"/>
      <c r="X372" s="504">
        <f>AE372/40*100</f>
        <v>0</v>
      </c>
      <c r="Y372" s="504"/>
      <c r="Z372" s="504"/>
      <c r="AA372" s="207" t="s">
        <v>258</v>
      </c>
      <c r="AB372" s="234" t="s">
        <v>225</v>
      </c>
      <c r="AC372" s="235"/>
      <c r="AD372" s="235"/>
      <c r="AE372" s="211">
        <f>SUM(AE311,AE317,AE357)</f>
        <v>0</v>
      </c>
      <c r="AF372" s="212"/>
      <c r="AG372" s="212" t="s">
        <v>256</v>
      </c>
      <c r="AH372" s="212"/>
      <c r="AI372" s="208" t="s">
        <v>257</v>
      </c>
      <c r="AJ372" s="523">
        <v>40</v>
      </c>
      <c r="AK372" s="523"/>
      <c r="AL372" s="206" t="s">
        <v>256</v>
      </c>
      <c r="AM372" s="15"/>
      <c r="AN372" s="15"/>
      <c r="AO372" s="15"/>
      <c r="AP372" s="15"/>
      <c r="AQ372" s="15"/>
      <c r="AR372" s="15"/>
      <c r="AS372" s="62"/>
    </row>
  </sheetData>
  <mergeCells count="551">
    <mergeCell ref="B345:AE345"/>
    <mergeCell ref="AJ315:AK315"/>
    <mergeCell ref="AG315:AI315"/>
    <mergeCell ref="B312:AE312"/>
    <mergeCell ref="B349:AE349"/>
    <mergeCell ref="AJ372:AK372"/>
    <mergeCell ref="B365:AH366"/>
    <mergeCell ref="AK361:AK370"/>
    <mergeCell ref="B367:AH368"/>
    <mergeCell ref="AI365:AJ366"/>
    <mergeCell ref="B351:AE351"/>
    <mergeCell ref="B352:AE352"/>
    <mergeCell ref="B353:AE353"/>
    <mergeCell ref="AB372:AD372"/>
    <mergeCell ref="AB357:AD357"/>
    <mergeCell ref="B354:AE354"/>
    <mergeCell ref="B356:AE356"/>
    <mergeCell ref="B355:AE355"/>
    <mergeCell ref="AE357:AF357"/>
    <mergeCell ref="B363:AH364"/>
    <mergeCell ref="B358:AJ358"/>
    <mergeCell ref="AI361:AJ362"/>
    <mergeCell ref="B318:AE318"/>
    <mergeCell ref="B319:AE319"/>
    <mergeCell ref="AI301:AJ301"/>
    <mergeCell ref="AG357:AH357"/>
    <mergeCell ref="AE372:AF372"/>
    <mergeCell ref="AG372:AH372"/>
    <mergeCell ref="X372:Z372"/>
    <mergeCell ref="A372:W372"/>
    <mergeCell ref="B343:AK343"/>
    <mergeCell ref="AG347:AH347"/>
    <mergeCell ref="AG350:AH350"/>
    <mergeCell ref="AG353:AH353"/>
    <mergeCell ref="AI347:AJ347"/>
    <mergeCell ref="AI350:AJ350"/>
    <mergeCell ref="AI353:AJ353"/>
    <mergeCell ref="B350:AE350"/>
    <mergeCell ref="AI357:AK357"/>
    <mergeCell ref="A357:AA357"/>
    <mergeCell ref="B346:AE346"/>
    <mergeCell ref="B347:AE347"/>
    <mergeCell ref="B348:AE348"/>
    <mergeCell ref="AB317:AD317"/>
    <mergeCell ref="AI317:AK317"/>
    <mergeCell ref="A317:AA317"/>
    <mergeCell ref="B344:AL344"/>
    <mergeCell ref="B328:AE329"/>
    <mergeCell ref="B332:AE332"/>
    <mergeCell ref="B333:AE333"/>
    <mergeCell ref="B334:AE334"/>
    <mergeCell ref="B337:AE337"/>
    <mergeCell ref="B338:AE338"/>
    <mergeCell ref="B341:AE341"/>
    <mergeCell ref="B335:AE336"/>
    <mergeCell ref="AG319:AH319"/>
    <mergeCell ref="AI319:AJ319"/>
    <mergeCell ref="B320:AE320"/>
    <mergeCell ref="B330:AE330"/>
    <mergeCell ref="B331:AE331"/>
    <mergeCell ref="B342:AE342"/>
    <mergeCell ref="B339:AE340"/>
    <mergeCell ref="B321:AE321"/>
    <mergeCell ref="B327:AE327"/>
    <mergeCell ref="B322:AE322"/>
    <mergeCell ref="B326:AE326"/>
    <mergeCell ref="B323:AE325"/>
    <mergeCell ref="B157:AE157"/>
    <mergeCell ref="B198:AE198"/>
    <mergeCell ref="B200:AE200"/>
    <mergeCell ref="AB197:AD197"/>
    <mergeCell ref="AE197:AF197"/>
    <mergeCell ref="B183:AE183"/>
    <mergeCell ref="A177:AL177"/>
    <mergeCell ref="B164:AE164"/>
    <mergeCell ref="B165:AE165"/>
    <mergeCell ref="B175:AE175"/>
    <mergeCell ref="B173:AE174"/>
    <mergeCell ref="AJ195:AK195"/>
    <mergeCell ref="B184:AE184"/>
    <mergeCell ref="B185:AE185"/>
    <mergeCell ref="B186:AE186"/>
    <mergeCell ref="B189:AE189"/>
    <mergeCell ref="B190:AE190"/>
    <mergeCell ref="B191:AE191"/>
    <mergeCell ref="B192:AE192"/>
    <mergeCell ref="B193:AE193"/>
    <mergeCell ref="B194:AE194"/>
    <mergeCell ref="B178:AE178"/>
    <mergeCell ref="B179:AE179"/>
    <mergeCell ref="B176:AE176"/>
    <mergeCell ref="A163:AL163"/>
    <mergeCell ref="B168:AE168"/>
    <mergeCell ref="B169:AE169"/>
    <mergeCell ref="B171:AE171"/>
    <mergeCell ref="B172:AE172"/>
    <mergeCell ref="B166:AE167"/>
    <mergeCell ref="A170:AL170"/>
    <mergeCell ref="AE317:AF317"/>
    <mergeCell ref="B236:T236"/>
    <mergeCell ref="B155:AE155"/>
    <mergeCell ref="B152:AE152"/>
    <mergeCell ref="B153:AE153"/>
    <mergeCell ref="B135:AE135"/>
    <mergeCell ref="B138:AE138"/>
    <mergeCell ref="B137:AE137"/>
    <mergeCell ref="B136:AE136"/>
    <mergeCell ref="B151:AE151"/>
    <mergeCell ref="B154:AE154"/>
    <mergeCell ref="B147:AE147"/>
    <mergeCell ref="AB259:AD259"/>
    <mergeCell ref="AE259:AF259"/>
    <mergeCell ref="B249:AE249"/>
    <mergeCell ref="B253:AE253"/>
    <mergeCell ref="B254:AE254"/>
    <mergeCell ref="B232:AE233"/>
    <mergeCell ref="U236:X236"/>
    <mergeCell ref="Z236:AC236"/>
    <mergeCell ref="B187:AE188"/>
    <mergeCell ref="B180:AE181"/>
    <mergeCell ref="B158:AE158"/>
    <mergeCell ref="B182:AE182"/>
    <mergeCell ref="B159:AE159"/>
    <mergeCell ref="B160:AE160"/>
    <mergeCell ref="B161:AE161"/>
    <mergeCell ref="B162:AE162"/>
    <mergeCell ref="B125:AE125"/>
    <mergeCell ref="B126:AE126"/>
    <mergeCell ref="B127:AE127"/>
    <mergeCell ref="B128:AE128"/>
    <mergeCell ref="B129:AE129"/>
    <mergeCell ref="B130:AE130"/>
    <mergeCell ref="B131:AE131"/>
    <mergeCell ref="B139:AE139"/>
    <mergeCell ref="B140:AE140"/>
    <mergeCell ref="B141:AE141"/>
    <mergeCell ref="B142:AE142"/>
    <mergeCell ref="A144:AK144"/>
    <mergeCell ref="B146:AE146"/>
    <mergeCell ref="B156:AE156"/>
    <mergeCell ref="B145:AE145"/>
    <mergeCell ref="B133:AE133"/>
    <mergeCell ref="B132:AE132"/>
    <mergeCell ref="B108:AE108"/>
    <mergeCell ref="B109:AE109"/>
    <mergeCell ref="B110:AE110"/>
    <mergeCell ref="B119:AE119"/>
    <mergeCell ref="B121:AE121"/>
    <mergeCell ref="AG108:AH108"/>
    <mergeCell ref="AI108:AJ108"/>
    <mergeCell ref="AG118:AI118"/>
    <mergeCell ref="AD118:AF118"/>
    <mergeCell ref="A120:AL120"/>
    <mergeCell ref="B122:AE122"/>
    <mergeCell ref="B123:AE123"/>
    <mergeCell ref="B124:AE124"/>
    <mergeCell ref="AG104:AH104"/>
    <mergeCell ref="AI104:AJ104"/>
    <mergeCell ref="AJ118:AK118"/>
    <mergeCell ref="B114:AE114"/>
    <mergeCell ref="B115:AE115"/>
    <mergeCell ref="B116:AE116"/>
    <mergeCell ref="B117:AE117"/>
    <mergeCell ref="AG123:AH123"/>
    <mergeCell ref="B111:AE111"/>
    <mergeCell ref="B59:AE59"/>
    <mergeCell ref="B60:AE60"/>
    <mergeCell ref="B77:AE77"/>
    <mergeCell ref="B61:AE61"/>
    <mergeCell ref="B63:AE63"/>
    <mergeCell ref="B104:AE104"/>
    <mergeCell ref="B105:AE105"/>
    <mergeCell ref="B106:AE106"/>
    <mergeCell ref="B107:AE107"/>
    <mergeCell ref="B89:AE89"/>
    <mergeCell ref="B97:AE97"/>
    <mergeCell ref="B98:AE98"/>
    <mergeCell ref="B99:AE99"/>
    <mergeCell ref="B100:AE100"/>
    <mergeCell ref="A101:AL101"/>
    <mergeCell ref="B62:AE62"/>
    <mergeCell ref="B86:AE86"/>
    <mergeCell ref="AG79:AH79"/>
    <mergeCell ref="B79:AE79"/>
    <mergeCell ref="B80:AE80"/>
    <mergeCell ref="B83:AE83"/>
    <mergeCell ref="B96:AE96"/>
    <mergeCell ref="B93:AE93"/>
    <mergeCell ref="B94:AE94"/>
    <mergeCell ref="AG64:AH64"/>
    <mergeCell ref="AI64:AJ64"/>
    <mergeCell ref="C69:AD69"/>
    <mergeCell ref="D70:AC70"/>
    <mergeCell ref="B64:AE65"/>
    <mergeCell ref="B68:AE68"/>
    <mergeCell ref="B72:AE72"/>
    <mergeCell ref="B73:AE73"/>
    <mergeCell ref="B74:AE74"/>
    <mergeCell ref="B67:AE67"/>
    <mergeCell ref="J36:K36"/>
    <mergeCell ref="L34:O34"/>
    <mergeCell ref="N36:O36"/>
    <mergeCell ref="C32:AK32"/>
    <mergeCell ref="B90:AE90"/>
    <mergeCell ref="B91:AE91"/>
    <mergeCell ref="B92:AE92"/>
    <mergeCell ref="B81:AE81"/>
    <mergeCell ref="B82:AE82"/>
    <mergeCell ref="B78:AE78"/>
    <mergeCell ref="AI36:AJ36"/>
    <mergeCell ref="N35:O35"/>
    <mergeCell ref="H36:I36"/>
    <mergeCell ref="P34:X34"/>
    <mergeCell ref="F36:G36"/>
    <mergeCell ref="L36:M36"/>
    <mergeCell ref="B35:C35"/>
    <mergeCell ref="F35:G35"/>
    <mergeCell ref="P35:AK35"/>
    <mergeCell ref="AE36:AH36"/>
    <mergeCell ref="B36:B38"/>
    <mergeCell ref="X37:Z37"/>
    <mergeCell ref="AE37:AH37"/>
    <mergeCell ref="AI37:AJ37"/>
    <mergeCell ref="C31:AK31"/>
    <mergeCell ref="B8:D8"/>
    <mergeCell ref="F10:H10"/>
    <mergeCell ref="E13:AK13"/>
    <mergeCell ref="P12:T12"/>
    <mergeCell ref="U12:AA12"/>
    <mergeCell ref="J19:K19"/>
    <mergeCell ref="J17:T17"/>
    <mergeCell ref="E17:I17"/>
    <mergeCell ref="A19:H19"/>
    <mergeCell ref="B16:D17"/>
    <mergeCell ref="E16:I16"/>
    <mergeCell ref="R19:S19"/>
    <mergeCell ref="U16:X17"/>
    <mergeCell ref="Y16:AK17"/>
    <mergeCell ref="J16:T16"/>
    <mergeCell ref="E15:I15"/>
    <mergeCell ref="B14:D15"/>
    <mergeCell ref="E12:O12"/>
    <mergeCell ref="B9:D11"/>
    <mergeCell ref="J14:T14"/>
    <mergeCell ref="B13:D13"/>
    <mergeCell ref="AB12:AE12"/>
    <mergeCell ref="B12:D12"/>
    <mergeCell ref="D29:F29"/>
    <mergeCell ref="I29:K29"/>
    <mergeCell ref="X28:Z28"/>
    <mergeCell ref="N28:P28"/>
    <mergeCell ref="AH28:AJ28"/>
    <mergeCell ref="D27:F27"/>
    <mergeCell ref="I27:K27"/>
    <mergeCell ref="S28:U28"/>
    <mergeCell ref="AH29:AJ29"/>
    <mergeCell ref="AC28:AE28"/>
    <mergeCell ref="AC29:AE29"/>
    <mergeCell ref="X29:Z29"/>
    <mergeCell ref="I28:K28"/>
    <mergeCell ref="X27:Z27"/>
    <mergeCell ref="N27:P27"/>
    <mergeCell ref="AC27:AE27"/>
    <mergeCell ref="AH27:AJ27"/>
    <mergeCell ref="S27:U27"/>
    <mergeCell ref="E14:I14"/>
    <mergeCell ref="H22:L24"/>
    <mergeCell ref="C22:G24"/>
    <mergeCell ref="M21:AK22"/>
    <mergeCell ref="R25:V25"/>
    <mergeCell ref="M25:Q25"/>
    <mergeCell ref="C25:G25"/>
    <mergeCell ref="W25:AA25"/>
    <mergeCell ref="J15:T15"/>
    <mergeCell ref="H26:L26"/>
    <mergeCell ref="M26:Q26"/>
    <mergeCell ref="R26:V26"/>
    <mergeCell ref="W26:AA26"/>
    <mergeCell ref="AB26:AF26"/>
    <mergeCell ref="AG26:AK26"/>
    <mergeCell ref="B21:B26"/>
    <mergeCell ref="D28:F28"/>
    <mergeCell ref="U15:X15"/>
    <mergeCell ref="C21:G21"/>
    <mergeCell ref="H25:L25"/>
    <mergeCell ref="AE51:AF51"/>
    <mergeCell ref="B56:AE56"/>
    <mergeCell ref="B57:AE57"/>
    <mergeCell ref="B58:AE58"/>
    <mergeCell ref="B42:M42"/>
    <mergeCell ref="N41:O41"/>
    <mergeCell ref="D37:E37"/>
    <mergeCell ref="F37:G37"/>
    <mergeCell ref="F38:G38"/>
    <mergeCell ref="A51:AA51"/>
    <mergeCell ref="L41:M41"/>
    <mergeCell ref="H40:I40"/>
    <mergeCell ref="N39:O39"/>
    <mergeCell ref="J39:K39"/>
    <mergeCell ref="P37:V37"/>
    <mergeCell ref="J38:K38"/>
    <mergeCell ref="D38:E38"/>
    <mergeCell ref="N40:O40"/>
    <mergeCell ref="AA37:AB37"/>
    <mergeCell ref="H38:I38"/>
    <mergeCell ref="L38:M38"/>
    <mergeCell ref="P38:AJ38"/>
    <mergeCell ref="N37:O37"/>
    <mergeCell ref="AN315:AR315"/>
    <mergeCell ref="H4:AE4"/>
    <mergeCell ref="W11:AK11"/>
    <mergeCell ref="X10:Z10"/>
    <mergeCell ref="AD2:AF2"/>
    <mergeCell ref="E11:U11"/>
    <mergeCell ref="AG8:AK8"/>
    <mergeCell ref="AB10:AD10"/>
    <mergeCell ref="AJ2:AK2"/>
    <mergeCell ref="J10:L10"/>
    <mergeCell ref="E8:X8"/>
    <mergeCell ref="Y8:AF8"/>
    <mergeCell ref="AG2:AI2"/>
    <mergeCell ref="AB24:AK24"/>
    <mergeCell ref="M23:V24"/>
    <mergeCell ref="AG25:AK25"/>
    <mergeCell ref="C26:G26"/>
    <mergeCell ref="AB25:AF25"/>
    <mergeCell ref="Y14:AK14"/>
    <mergeCell ref="W23:AA24"/>
    <mergeCell ref="AB23:AK23"/>
    <mergeCell ref="U14:X14"/>
    <mergeCell ref="Y15:AK15"/>
    <mergeCell ref="B209:AE209"/>
    <mergeCell ref="AN361:AN369"/>
    <mergeCell ref="B369:AH370"/>
    <mergeCell ref="AI360:AK360"/>
    <mergeCell ref="B360:AH360"/>
    <mergeCell ref="AI363:AJ364"/>
    <mergeCell ref="AS362:AS370"/>
    <mergeCell ref="AR362:AR363"/>
    <mergeCell ref="AR360:AS361"/>
    <mergeCell ref="AR367:AR369"/>
    <mergeCell ref="AR364:AR366"/>
    <mergeCell ref="AO361:AO369"/>
    <mergeCell ref="AI369:AJ370"/>
    <mergeCell ref="AI367:AJ368"/>
    <mergeCell ref="B361:AH362"/>
    <mergeCell ref="AG195:AI195"/>
    <mergeCell ref="AG201:AH201"/>
    <mergeCell ref="AI201:AJ201"/>
    <mergeCell ref="B205:AE206"/>
    <mergeCell ref="B222:AE222"/>
    <mergeCell ref="B223:AE223"/>
    <mergeCell ref="B225:AE225"/>
    <mergeCell ref="B226:AE226"/>
    <mergeCell ref="B230:AE230"/>
    <mergeCell ref="B201:AE201"/>
    <mergeCell ref="A199:AL199"/>
    <mergeCell ref="B212:AE212"/>
    <mergeCell ref="B213:AE213"/>
    <mergeCell ref="B214:AE214"/>
    <mergeCell ref="B202:AE202"/>
    <mergeCell ref="B203:AE203"/>
    <mergeCell ref="B204:AE204"/>
    <mergeCell ref="A197:AA197"/>
    <mergeCell ref="AG197:AH197"/>
    <mergeCell ref="AI197:AK197"/>
    <mergeCell ref="AD195:AF195"/>
    <mergeCell ref="B207:AE207"/>
    <mergeCell ref="B208:AE208"/>
    <mergeCell ref="AI56:AJ56"/>
    <mergeCell ref="B39:B41"/>
    <mergeCell ref="D39:E39"/>
    <mergeCell ref="F41:G41"/>
    <mergeCell ref="D40:E40"/>
    <mergeCell ref="D41:E41"/>
    <mergeCell ref="J40:K40"/>
    <mergeCell ref="H39:I39"/>
    <mergeCell ref="F40:G40"/>
    <mergeCell ref="F39:G39"/>
    <mergeCell ref="P43:AK43"/>
    <mergeCell ref="P44:AK44"/>
    <mergeCell ref="AG51:AH51"/>
    <mergeCell ref="AI51:AK51"/>
    <mergeCell ref="A53:AL53"/>
    <mergeCell ref="B54:AE54"/>
    <mergeCell ref="B55:AE55"/>
    <mergeCell ref="AG47:AI47"/>
    <mergeCell ref="B44:O44"/>
    <mergeCell ref="P39:AK41"/>
    <mergeCell ref="L40:M40"/>
    <mergeCell ref="L39:M39"/>
    <mergeCell ref="AG56:AH56"/>
    <mergeCell ref="AB51:AD51"/>
    <mergeCell ref="AG165:AH165"/>
    <mergeCell ref="AI165:AJ165"/>
    <mergeCell ref="AG172:AH172"/>
    <mergeCell ref="AI172:AJ172"/>
    <mergeCell ref="AG179:AH179"/>
    <mergeCell ref="AI179:AJ179"/>
    <mergeCell ref="AG130:AH130"/>
    <mergeCell ref="AI130:AJ130"/>
    <mergeCell ref="AG154:AH154"/>
    <mergeCell ref="AI154:AJ154"/>
    <mergeCell ref="B134:AE134"/>
    <mergeCell ref="B148:AE148"/>
    <mergeCell ref="B149:AE149"/>
    <mergeCell ref="B150:AE150"/>
    <mergeCell ref="B66:AE66"/>
    <mergeCell ref="B71:AE71"/>
    <mergeCell ref="B75:AE75"/>
    <mergeCell ref="AG88:AH88"/>
    <mergeCell ref="A76:AL76"/>
    <mergeCell ref="AI79:AJ79"/>
    <mergeCell ref="B95:AE95"/>
    <mergeCell ref="AI123:AJ123"/>
    <mergeCell ref="AG147:AH147"/>
    <mergeCell ref="AI147:AJ147"/>
    <mergeCell ref="AI88:AJ88"/>
    <mergeCell ref="B84:AE84"/>
    <mergeCell ref="B85:AE85"/>
    <mergeCell ref="B87:AE87"/>
    <mergeCell ref="B88:AE88"/>
    <mergeCell ref="B102:AE102"/>
    <mergeCell ref="B103:AE103"/>
    <mergeCell ref="B112:AE112"/>
    <mergeCell ref="B143:AE143"/>
    <mergeCell ref="B113:AE113"/>
    <mergeCell ref="AH1:AK1"/>
    <mergeCell ref="H41:I41"/>
    <mergeCell ref="L35:M35"/>
    <mergeCell ref="AF12:AI12"/>
    <mergeCell ref="N38:O38"/>
    <mergeCell ref="H37:I37"/>
    <mergeCell ref="J37:K37"/>
    <mergeCell ref="B43:O43"/>
    <mergeCell ref="B49:AJ49"/>
    <mergeCell ref="L37:M37"/>
    <mergeCell ref="P36:V36"/>
    <mergeCell ref="W36:Z36"/>
    <mergeCell ref="AA36:AB36"/>
    <mergeCell ref="C33:AK33"/>
    <mergeCell ref="N29:P29"/>
    <mergeCell ref="S29:U29"/>
    <mergeCell ref="AJ47:AK47"/>
    <mergeCell ref="J41:K41"/>
    <mergeCell ref="AD47:AF47"/>
    <mergeCell ref="H35:I35"/>
    <mergeCell ref="D36:E36"/>
    <mergeCell ref="D35:E35"/>
    <mergeCell ref="J35:K35"/>
    <mergeCell ref="AJ12:AK12"/>
    <mergeCell ref="B240:AE240"/>
    <mergeCell ref="B248:AE248"/>
    <mergeCell ref="B227:AE228"/>
    <mergeCell ref="S229:AE229"/>
    <mergeCell ref="D229:Q229"/>
    <mergeCell ref="B241:AE244"/>
    <mergeCell ref="A247:AL247"/>
    <mergeCell ref="D210:M210"/>
    <mergeCell ref="O210:X210"/>
    <mergeCell ref="B211:AE211"/>
    <mergeCell ref="C219:AD219"/>
    <mergeCell ref="B245:AE245"/>
    <mergeCell ref="B246:AE246"/>
    <mergeCell ref="B231:AE231"/>
    <mergeCell ref="B234:AE234"/>
    <mergeCell ref="B235:AE235"/>
    <mergeCell ref="B239:AE239"/>
    <mergeCell ref="AG226:AH226"/>
    <mergeCell ref="AI226:AJ226"/>
    <mergeCell ref="A261:AL261"/>
    <mergeCell ref="B262:AE262"/>
    <mergeCell ref="AI259:AK259"/>
    <mergeCell ref="A259:AA259"/>
    <mergeCell ref="AG249:AH249"/>
    <mergeCell ref="AI249:AJ249"/>
    <mergeCell ref="AG259:AH259"/>
    <mergeCell ref="C218:H218"/>
    <mergeCell ref="B215:AE215"/>
    <mergeCell ref="B216:AE216"/>
    <mergeCell ref="B217:AE217"/>
    <mergeCell ref="AJ257:AK257"/>
    <mergeCell ref="AD257:AF257"/>
    <mergeCell ref="AG257:AI257"/>
    <mergeCell ref="J218:L218"/>
    <mergeCell ref="B255:AE255"/>
    <mergeCell ref="B250:AE252"/>
    <mergeCell ref="P237:AC238"/>
    <mergeCell ref="H220:AC221"/>
    <mergeCell ref="C237:O238"/>
    <mergeCell ref="AD237:AD238"/>
    <mergeCell ref="C220:G221"/>
    <mergeCell ref="AD220:AD221"/>
    <mergeCell ref="A224:AL224"/>
    <mergeCell ref="AG263:AH263"/>
    <mergeCell ref="AI263:AJ263"/>
    <mergeCell ref="A272:AL272"/>
    <mergeCell ref="B285:AE285"/>
    <mergeCell ref="B287:AE287"/>
    <mergeCell ref="B278:AE279"/>
    <mergeCell ref="A286:AL286"/>
    <mergeCell ref="B263:AE263"/>
    <mergeCell ref="B266:AE266"/>
    <mergeCell ref="B267:AE267"/>
    <mergeCell ref="B270:AE270"/>
    <mergeCell ref="B271:AE271"/>
    <mergeCell ref="B273:AE273"/>
    <mergeCell ref="B264:AE265"/>
    <mergeCell ref="B274:AE274"/>
    <mergeCell ref="B275:AE275"/>
    <mergeCell ref="B276:AE276"/>
    <mergeCell ref="B268:AE269"/>
    <mergeCell ref="B282:AE283"/>
    <mergeCell ref="AG274:AH274"/>
    <mergeCell ref="AI274:AJ274"/>
    <mergeCell ref="AG317:AH317"/>
    <mergeCell ref="AG288:AH288"/>
    <mergeCell ref="AI288:AJ288"/>
    <mergeCell ref="A299:AL299"/>
    <mergeCell ref="B302:AE303"/>
    <mergeCell ref="AG301:AH301"/>
    <mergeCell ref="B290:AE290"/>
    <mergeCell ref="AG311:AH311"/>
    <mergeCell ref="AI311:AK311"/>
    <mergeCell ref="B313:AE313"/>
    <mergeCell ref="B293:AE293"/>
    <mergeCell ref="B298:AE298"/>
    <mergeCell ref="B300:AE300"/>
    <mergeCell ref="B288:AE288"/>
    <mergeCell ref="B289:AE289"/>
    <mergeCell ref="B306:AE307"/>
    <mergeCell ref="B291:AE291"/>
    <mergeCell ref="B292:AE292"/>
    <mergeCell ref="B294:AE294"/>
    <mergeCell ref="B295:AE296"/>
    <mergeCell ref="B297:AE297"/>
    <mergeCell ref="AB311:AD311"/>
    <mergeCell ref="AD315:AF315"/>
    <mergeCell ref="B314:AE314"/>
    <mergeCell ref="B316:AE316"/>
    <mergeCell ref="AE311:AF311"/>
    <mergeCell ref="B277:AE277"/>
    <mergeCell ref="B280:AE280"/>
    <mergeCell ref="B281:AE281"/>
    <mergeCell ref="B284:AE284"/>
    <mergeCell ref="B308:AE308"/>
    <mergeCell ref="B309:AE309"/>
    <mergeCell ref="B310:AE310"/>
    <mergeCell ref="B304:AE304"/>
    <mergeCell ref="B305:AE305"/>
    <mergeCell ref="B301:AE301"/>
  </mergeCells>
  <phoneticPr fontId="13"/>
  <dataValidations count="3">
    <dataValidation type="list" allowBlank="1" showInputMessage="1" showErrorMessage="1" sqref="AG8">
      <formula1>"大企業,中小企業"</formula1>
    </dataValidation>
    <dataValidation type="list" showInputMessage="1" showErrorMessage="1" sqref="AJ58 AG58 AJ65 AG65 AJ73 AG73 AJ81 AG81 AG90:AG92 AJ90:AJ92 AJ95 AG95 AJ98 AG98 AJ105 AG105 AJ109 AG109 AJ112 AG112 AJ125:AJ126 AJ131:AJ134 AG141 AJ138 AG138 AJ141 AJ149 AG149 AJ160 AG160 AJ166 AG166 AG173 AG339 AG180 AJ173 AJ184 AG184 AG187 AJ180 AJ191 AG191 AG125 AH126 AG131:AG134 AJ71 AH71 AJ202 AG202 AJ205 AG205 AJ209 AG209 AJ213 AG213 N210 C210 AJ217:AJ219 AG217:AG219 AJ157 C229 R229 AJ227 AG227 AJ232 AG232 AJ236 AG236 AJ241 AG241 AJ250 AG250 AG155 AG157 AJ155 AG264 AJ187 AG268 AG306 AJ275 AG275 AJ278 AG278 AJ264 AG68 AJ302 AG302 AJ320 AG320 AG323:AG324 AG328:AG329 AJ332 AG332 AJ335 AG335:AG336 AJ339 AJ268 AG282 AJ68 AG295 AJ295 AG292:AG293 AG289:AG290 AJ289:AJ290 AJ292:AJ293 AJ306 AJ282 AJ323:AJ324 AJ328 Y236 AD236">
      <formula1>"レ,　"</formula1>
    </dataValidation>
    <dataValidation type="list" allowBlank="1" showInputMessage="1" showErrorMessage="1" sqref="E12:O12">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業,サービス業,分類不能の産業"</formula1>
    </dataValidation>
  </dataValidations>
  <pageMargins left="0.43307086614173229" right="0.23622047244094491" top="0.55118110236220474" bottom="0.55118110236220474" header="0.31496062992125984" footer="0.31496062992125984"/>
  <pageSetup paperSize="9" scale="98" fitToHeight="0" orientation="portrait" r:id="rId1"/>
  <rowBreaks count="5" manualBreakCount="5">
    <brk id="45" max="1048575" man="1"/>
    <brk id="116" max="37" man="1"/>
    <brk id="193" max="37" man="1"/>
    <brk id="255" max="37" man="1"/>
    <brk id="313" max="37" man="1"/>
  </rowBreaks>
  <colBreaks count="1" manualBreakCount="1">
    <brk id="38" max="163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2"/>
  <dimension ref="A1:B20"/>
  <sheetViews>
    <sheetView zoomScaleNormal="100" zoomScaleSheetLayoutView="75" workbookViewId="0">
      <selection activeCell="F26" sqref="F25:F26"/>
    </sheetView>
  </sheetViews>
  <sheetFormatPr defaultColWidth="9" defaultRowHeight="13.5" x14ac:dyDescent="0.15"/>
  <cols>
    <col min="1" max="1" width="3.875" customWidth="1"/>
  </cols>
  <sheetData>
    <row r="1" spans="1:2" x14ac:dyDescent="0.15">
      <c r="A1" t="s">
        <v>114</v>
      </c>
    </row>
    <row r="2" spans="1:2" x14ac:dyDescent="0.15">
      <c r="A2" t="s">
        <v>54</v>
      </c>
      <c r="B2" t="s">
        <v>119</v>
      </c>
    </row>
    <row r="3" spans="1:2" x14ac:dyDescent="0.15">
      <c r="A3" t="s">
        <v>66</v>
      </c>
      <c r="B3" t="s">
        <v>69</v>
      </c>
    </row>
    <row r="4" spans="1:2" x14ac:dyDescent="0.15">
      <c r="A4" t="s">
        <v>59</v>
      </c>
      <c r="B4" t="s">
        <v>7</v>
      </c>
    </row>
    <row r="5" spans="1:2" x14ac:dyDescent="0.15">
      <c r="A5" t="s">
        <v>76</v>
      </c>
      <c r="B5" t="s">
        <v>44</v>
      </c>
    </row>
    <row r="6" spans="1:2" x14ac:dyDescent="0.15">
      <c r="A6" t="s">
        <v>53</v>
      </c>
      <c r="B6" t="s">
        <v>63</v>
      </c>
    </row>
    <row r="7" spans="1:2" x14ac:dyDescent="0.15">
      <c r="A7" t="s">
        <v>13</v>
      </c>
      <c r="B7" t="s">
        <v>4</v>
      </c>
    </row>
    <row r="8" spans="1:2" x14ac:dyDescent="0.15">
      <c r="A8" t="s">
        <v>49</v>
      </c>
      <c r="B8" t="s">
        <v>118</v>
      </c>
    </row>
    <row r="9" spans="1:2" x14ac:dyDescent="0.15">
      <c r="A9" t="s">
        <v>70</v>
      </c>
      <c r="B9" t="s">
        <v>132</v>
      </c>
    </row>
    <row r="10" spans="1:2" x14ac:dyDescent="0.15">
      <c r="A10" t="s">
        <v>65</v>
      </c>
      <c r="B10" t="s">
        <v>131</v>
      </c>
    </row>
    <row r="11" spans="1:2" x14ac:dyDescent="0.15">
      <c r="A11" t="s">
        <v>71</v>
      </c>
      <c r="B11" t="s">
        <v>117</v>
      </c>
    </row>
    <row r="12" spans="1:2" x14ac:dyDescent="0.15">
      <c r="A12" t="s">
        <v>56</v>
      </c>
      <c r="B12" t="s">
        <v>100</v>
      </c>
    </row>
    <row r="13" spans="1:2" x14ac:dyDescent="0.15">
      <c r="A13" t="s">
        <v>61</v>
      </c>
      <c r="B13" t="s">
        <v>5</v>
      </c>
    </row>
    <row r="14" spans="1:2" x14ac:dyDescent="0.15">
      <c r="A14" t="s">
        <v>72</v>
      </c>
      <c r="B14" t="s">
        <v>97</v>
      </c>
    </row>
    <row r="15" spans="1:2" x14ac:dyDescent="0.15">
      <c r="A15" t="s">
        <v>64</v>
      </c>
      <c r="B15" t="s">
        <v>6</v>
      </c>
    </row>
    <row r="16" spans="1:2" x14ac:dyDescent="0.15">
      <c r="A16" t="s">
        <v>51</v>
      </c>
      <c r="B16" t="s">
        <v>101</v>
      </c>
    </row>
    <row r="17" spans="1:2" x14ac:dyDescent="0.15">
      <c r="A17" t="s">
        <v>67</v>
      </c>
      <c r="B17" t="s">
        <v>124</v>
      </c>
    </row>
    <row r="18" spans="1:2" x14ac:dyDescent="0.15">
      <c r="A18" t="s">
        <v>57</v>
      </c>
      <c r="B18" t="s">
        <v>90</v>
      </c>
    </row>
    <row r="19" spans="1:2" x14ac:dyDescent="0.15">
      <c r="A19" t="s">
        <v>25</v>
      </c>
      <c r="B19" t="s">
        <v>80</v>
      </c>
    </row>
    <row r="20" spans="1:2" x14ac:dyDescent="0.15">
      <c r="A20" t="s">
        <v>50</v>
      </c>
      <c r="B20" t="s">
        <v>129</v>
      </c>
    </row>
  </sheetData>
  <phoneticPr fontId="13"/>
  <pageMargins left="0.69972223043441772" right="0.69972223043441772" top="0.75" bottom="0.75" header="0.30000001192092896" footer="0.30000001192092896"/>
  <pageSetup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3"/>
  <dimension ref="A1:F12"/>
  <sheetViews>
    <sheetView zoomScaleNormal="100" zoomScaleSheetLayoutView="75" workbookViewId="0">
      <selection activeCell="E4" sqref="E4"/>
    </sheetView>
  </sheetViews>
  <sheetFormatPr defaultColWidth="9" defaultRowHeight="13.5" x14ac:dyDescent="0.15"/>
  <cols>
    <col min="1" max="1" width="4.125" customWidth="1"/>
    <col min="2" max="2" width="15.625" customWidth="1"/>
    <col min="3" max="3" width="14.625" customWidth="1"/>
    <col min="4" max="4" width="10.625" customWidth="1"/>
    <col min="5" max="5" width="14.625" customWidth="1"/>
    <col min="6" max="6" width="10.625" customWidth="1"/>
  </cols>
  <sheetData>
    <row r="1" spans="1:6" x14ac:dyDescent="0.15">
      <c r="A1" t="s">
        <v>107</v>
      </c>
    </row>
    <row r="3" spans="1:6" x14ac:dyDescent="0.15">
      <c r="A3" s="534"/>
      <c r="B3" s="534" t="s">
        <v>33</v>
      </c>
      <c r="C3" s="534" t="s">
        <v>0</v>
      </c>
      <c r="D3" s="534"/>
      <c r="E3" s="534" t="s">
        <v>102</v>
      </c>
      <c r="F3" s="534"/>
    </row>
    <row r="4" spans="1:6" x14ac:dyDescent="0.15">
      <c r="A4" s="534"/>
      <c r="B4" s="534"/>
      <c r="C4" s="30" t="s">
        <v>34</v>
      </c>
      <c r="D4" s="30" t="s">
        <v>127</v>
      </c>
      <c r="E4" s="30" t="s">
        <v>34</v>
      </c>
      <c r="F4" s="30" t="s">
        <v>127</v>
      </c>
    </row>
    <row r="5" spans="1:6" x14ac:dyDescent="0.15">
      <c r="A5" s="535">
        <v>1</v>
      </c>
      <c r="B5" s="31" t="s">
        <v>63</v>
      </c>
      <c r="C5" s="32" t="s">
        <v>145</v>
      </c>
      <c r="D5" s="32" t="s">
        <v>136</v>
      </c>
      <c r="E5" s="32" t="s">
        <v>144</v>
      </c>
      <c r="F5" s="32" t="s">
        <v>139</v>
      </c>
    </row>
    <row r="6" spans="1:6" x14ac:dyDescent="0.15">
      <c r="A6" s="536"/>
      <c r="B6" s="31" t="s">
        <v>44</v>
      </c>
      <c r="C6" s="33"/>
      <c r="D6" s="33"/>
      <c r="E6" s="33"/>
      <c r="F6" s="33"/>
    </row>
    <row r="7" spans="1:6" x14ac:dyDescent="0.15">
      <c r="A7" s="536"/>
      <c r="B7" s="31" t="s">
        <v>14</v>
      </c>
      <c r="C7" s="33"/>
      <c r="D7" s="33"/>
      <c r="E7" s="33"/>
      <c r="F7" s="33"/>
    </row>
    <row r="8" spans="1:6" x14ac:dyDescent="0.15">
      <c r="A8" s="536"/>
      <c r="B8" s="31" t="s">
        <v>142</v>
      </c>
      <c r="C8" s="33"/>
      <c r="D8" s="33"/>
      <c r="E8" s="33"/>
      <c r="F8" s="33"/>
    </row>
    <row r="9" spans="1:6" x14ac:dyDescent="0.15">
      <c r="A9" s="536"/>
      <c r="B9" s="34" t="s">
        <v>146</v>
      </c>
      <c r="C9" s="35"/>
      <c r="D9" s="35"/>
      <c r="E9" s="35"/>
      <c r="F9" s="35"/>
    </row>
    <row r="10" spans="1:6" x14ac:dyDescent="0.15">
      <c r="A10" s="30">
        <v>2</v>
      </c>
      <c r="B10" s="30" t="s">
        <v>15</v>
      </c>
      <c r="C10" s="30" t="s">
        <v>126</v>
      </c>
      <c r="D10" s="30" t="s">
        <v>133</v>
      </c>
      <c r="E10" s="30" t="s">
        <v>140</v>
      </c>
      <c r="F10" s="30" t="s">
        <v>149</v>
      </c>
    </row>
    <row r="11" spans="1:6" x14ac:dyDescent="0.15">
      <c r="A11" s="30">
        <v>3</v>
      </c>
      <c r="B11" s="30" t="s">
        <v>135</v>
      </c>
      <c r="C11" s="30" t="s">
        <v>108</v>
      </c>
      <c r="D11" s="30" t="s">
        <v>133</v>
      </c>
      <c r="E11" s="30" t="s">
        <v>106</v>
      </c>
      <c r="F11" s="30" t="s">
        <v>149</v>
      </c>
    </row>
    <row r="12" spans="1:6" x14ac:dyDescent="0.15">
      <c r="A12" s="30">
        <v>4</v>
      </c>
      <c r="B12" s="30" t="s">
        <v>30</v>
      </c>
      <c r="C12" s="30" t="s">
        <v>108</v>
      </c>
      <c r="D12" s="30" t="s">
        <v>148</v>
      </c>
      <c r="E12" s="30" t="s">
        <v>106</v>
      </c>
      <c r="F12" s="30" t="s">
        <v>134</v>
      </c>
    </row>
  </sheetData>
  <mergeCells count="5">
    <mergeCell ref="E3:F3"/>
    <mergeCell ref="A5:A9"/>
    <mergeCell ref="A3:A4"/>
    <mergeCell ref="B3:B4"/>
    <mergeCell ref="C3:D3"/>
  </mergeCells>
  <phoneticPr fontId="13"/>
  <pageMargins left="0.69972223043441772" right="0.69972223043441772" top="0.75" bottom="0.75" header="0.30000001192092896" footer="0.30000001192092896"/>
  <pageSetup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審査票</vt:lpstr>
      <vt:lpstr>業種一覧</vt:lpstr>
      <vt:lpstr>大企業・中小企業分類</vt:lpstr>
      <vt:lpstr>審査票!Print_Area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篤志</dc:creator>
  <cp:lastModifiedBy>鳥取県</cp:lastModifiedBy>
  <cp:lastPrinted>2023-02-06T02:00:33Z</cp:lastPrinted>
  <dcterms:created xsi:type="dcterms:W3CDTF">2022-03-18T08:06:52Z</dcterms:created>
  <dcterms:modified xsi:type="dcterms:W3CDTF">2023-07-21T07:15:36Z</dcterms:modified>
</cp:coreProperties>
</file>