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itpro1\Homes$\tokunagamitsuyoshi\Desktop\人口移動月報2月\"/>
    </mc:Choice>
  </mc:AlternateContent>
  <bookViews>
    <workbookView xWindow="0" yWindow="0" windowWidth="20490" windowHeight="678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N10" i="10" s="1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O9" i="18" l="1"/>
  <c r="O9" i="12"/>
  <c r="P9" i="7"/>
  <c r="N10" i="4"/>
  <c r="P9" i="14"/>
  <c r="O9" i="11"/>
  <c r="O9" i="5"/>
  <c r="P9" i="17"/>
  <c r="O9" i="10"/>
  <c r="P9" i="22"/>
  <c r="O9" i="15"/>
  <c r="P9" i="10"/>
  <c r="N10" i="12"/>
  <c r="P9" i="9"/>
  <c r="O9" i="8"/>
  <c r="N10" i="6"/>
  <c r="P9" i="20"/>
  <c r="N10" i="11"/>
  <c r="P9" i="8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K32" i="20" l="1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AE38" i="21" s="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Y40" i="4" s="1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H40" i="7" l="1"/>
  <c r="AK42" i="8"/>
  <c r="AK39" i="4"/>
  <c r="AC39" i="4" s="1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D32" i="1" l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<sst xmlns="http://schemas.openxmlformats.org/spreadsheetml/2006/main" count="7700" uniqueCount="98">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</sst>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topLeftCell="A2" zoomScaleNormal="100" zoomScaleSheetLayoutView="10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97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 x14ac:dyDescent="0.15">
      <c r="A9" s="4" t="s">
        <v>0</v>
      </c>
      <c r="B9" s="17">
        <f>C9+D9</f>
        <v>287</v>
      </c>
      <c r="C9" s="17">
        <f>SUM(C10:C30)</f>
        <v>137</v>
      </c>
      <c r="D9" s="17">
        <f>SUM(D10:D30)</f>
        <v>150</v>
      </c>
      <c r="E9" s="17">
        <f>F9+G9</f>
        <v>-62</v>
      </c>
      <c r="F9" s="17">
        <f>SUM(F10:F30)</f>
        <v>-47</v>
      </c>
      <c r="G9" s="17">
        <f>SUM(G10:G30)</f>
        <v>-15</v>
      </c>
      <c r="H9" s="15">
        <f>IF(B9=E9,0,(1-(B9/(B9-E9)))*-100)</f>
        <v>-17.765042979942692</v>
      </c>
      <c r="I9" s="15">
        <f>IF(C9=F9,0,(1-(C9/(C9-F9)))*-100)</f>
        <v>-25.543478260869566</v>
      </c>
      <c r="J9" s="15">
        <f>IF(D9=G9,0,(1-(D9/(D9-G9)))*-100)</f>
        <v>-9.0909090909090935</v>
      </c>
      <c r="K9" s="17">
        <f>L9+M9</f>
        <v>-33</v>
      </c>
      <c r="L9" s="17">
        <f>SUM(L10:L30)</f>
        <v>-27</v>
      </c>
      <c r="M9" s="17">
        <f>SUM(M10:M30)</f>
        <v>-6</v>
      </c>
      <c r="N9" s="15">
        <f>IF(B9=K9,0,(1-(B9/(B9-K9)))*-100)</f>
        <v>-10.312500000000002</v>
      </c>
      <c r="O9" s="15">
        <f t="shared" ref="O9" si="0">IF(C9=L9,0,(1-(C9/(C9-L9)))*-100)</f>
        <v>-16.463414634146346</v>
      </c>
      <c r="P9" s="15">
        <f>IF(D9=M9,0,(1-(D9/(D9-M9)))*-100)</f>
        <v>-3.8461538461538436</v>
      </c>
      <c r="Q9" s="17">
        <f>R9+S9</f>
        <v>797</v>
      </c>
      <c r="R9" s="17">
        <f>SUM(R10:R30)</f>
        <v>391</v>
      </c>
      <c r="S9" s="17">
        <f>SUM(S10:S30)</f>
        <v>406</v>
      </c>
      <c r="T9" s="17">
        <f>U9+V9</f>
        <v>121</v>
      </c>
      <c r="U9" s="17">
        <f>SUM(U10:U30)</f>
        <v>59</v>
      </c>
      <c r="V9" s="17">
        <f>SUM(V10:V30)</f>
        <v>62</v>
      </c>
      <c r="W9" s="15">
        <f>IF(Q9=T9,IF(Q9&gt;0,"皆増",0),(1-(Q9/(Q9-T9)))*-100)</f>
        <v>17.899408284023679</v>
      </c>
      <c r="X9" s="15">
        <f t="shared" ref="X9:Y30" si="1">IF(R9=U9,IF(R9&gt;0,"皆増",0),(1-(R9/(R9-U9)))*-100)</f>
        <v>17.771084337349397</v>
      </c>
      <c r="Y9" s="15">
        <f t="shared" si="1"/>
        <v>18.023255813953497</v>
      </c>
      <c r="Z9" s="17">
        <f>AA9+AB9</f>
        <v>56</v>
      </c>
      <c r="AA9" s="17">
        <f>SUM(AA10:AA30)</f>
        <v>-5</v>
      </c>
      <c r="AB9" s="17">
        <f>SUM(AB10:AB30)</f>
        <v>61</v>
      </c>
      <c r="AC9" s="15">
        <f>IF(Q9=Z9,IF(Q9&gt;0,"皆増",0),(1-(Q9/(Q9-Z9)))*-100)</f>
        <v>7.5573549257759831</v>
      </c>
      <c r="AD9" s="15">
        <f t="shared" ref="AD9:AE30" si="2">IF(R9=AA9,IF(R9&gt;0,"皆増",0),(1-(R9/(R9-AA9)))*-100)</f>
        <v>-1.2626262626262652</v>
      </c>
      <c r="AE9" s="15">
        <f t="shared" si="2"/>
        <v>17.681159420289848</v>
      </c>
      <c r="AH9" s="4">
        <f t="shared" ref="AH9:AH30" si="3">Q9-T9</f>
        <v>676</v>
      </c>
      <c r="AI9" s="4">
        <f t="shared" ref="AI9:AI30" si="4">R9-U9</f>
        <v>332</v>
      </c>
      <c r="AJ9" s="4">
        <f t="shared" ref="AJ9:AJ30" si="5">S9-V9</f>
        <v>344</v>
      </c>
      <c r="AK9" s="4">
        <f t="shared" ref="AK9:AK30" si="6">Q9-Z9</f>
        <v>741</v>
      </c>
      <c r="AL9" s="4">
        <f t="shared" ref="AL9:AL30" si="7">R9-AA9</f>
        <v>396</v>
      </c>
      <c r="AM9" s="4">
        <f t="shared" ref="AM9:AM30" si="8">S9-AB9</f>
        <v>345</v>
      </c>
    </row>
    <row r="10" spans="1:39" s="1" customFormat="1" ht="18" customHeight="1" x14ac:dyDescent="0.15">
      <c r="A10" s="4" t="s">
        <v>1</v>
      </c>
      <c r="B10" s="17">
        <f t="shared" ref="B10" si="9">C10+D10</f>
        <v>287</v>
      </c>
      <c r="C10" s="17">
        <v>137</v>
      </c>
      <c r="D10" s="17">
        <v>150</v>
      </c>
      <c r="E10" s="17">
        <f t="shared" ref="E10" si="10">F10+G10</f>
        <v>-62</v>
      </c>
      <c r="F10" s="17">
        <v>-47</v>
      </c>
      <c r="G10" s="17">
        <v>-15</v>
      </c>
      <c r="H10" s="15">
        <f>IF(B10=E10,0,(1-(B10/(B10-E10)))*-100)</f>
        <v>-17.765042979942692</v>
      </c>
      <c r="I10" s="15">
        <f t="shared" ref="I10" si="11">IF(C10=F10,0,(1-(C10/(C10-F10)))*-100)</f>
        <v>-25.543478260869566</v>
      </c>
      <c r="J10" s="15">
        <f>IF(D10=G10,0,(1-(D10/(D10-G10)))*-100)</f>
        <v>-9.0909090909090935</v>
      </c>
      <c r="K10" s="17">
        <f t="shared" ref="K10" si="12">L10+M10</f>
        <v>-33</v>
      </c>
      <c r="L10" s="17">
        <v>-27</v>
      </c>
      <c r="M10" s="17">
        <v>-6</v>
      </c>
      <c r="N10" s="15">
        <f>IF(B10=K10,0,(1-(B10/(B10-K10)))*-100)</f>
        <v>-10.312500000000002</v>
      </c>
      <c r="O10" s="15">
        <f t="shared" ref="O10" si="13">IF(C10=L10,0,(1-(C10/(C10-L10)))*-100)</f>
        <v>-16.463414634146346</v>
      </c>
      <c r="P10" s="15">
        <f t="shared" ref="P10" si="14">IF(D10=M10,0,(1-(D10/(D10-M10)))*-100)</f>
        <v>-3.8461538461538436</v>
      </c>
      <c r="Q10" s="17">
        <f t="shared" ref="Q10:Q30" si="15">R10+S10</f>
        <v>1</v>
      </c>
      <c r="R10" s="17">
        <v>0</v>
      </c>
      <c r="S10" s="17">
        <v>1</v>
      </c>
      <c r="T10" s="17">
        <f t="shared" ref="T10:T30" si="16">U10+V10</f>
        <v>1</v>
      </c>
      <c r="U10" s="17">
        <v>0</v>
      </c>
      <c r="V10" s="17">
        <v>1</v>
      </c>
      <c r="W10" s="15" t="str">
        <f t="shared" ref="W10:W30" si="17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8">AA10+AB10</f>
        <v>0</v>
      </c>
      <c r="AA10" s="17">
        <v>-1</v>
      </c>
      <c r="AB10" s="17">
        <v>1</v>
      </c>
      <c r="AC10" s="15">
        <f t="shared" ref="AC10:AC30" si="19">IF(Q10=Z10,IF(Q10&gt;0,"皆増",0),(1-(Q10/(Q10-Z10)))*-100)</f>
        <v>0</v>
      </c>
      <c r="AD10" s="15">
        <f t="shared" si="2"/>
        <v>-100</v>
      </c>
      <c r="AE10" s="15" t="str">
        <f t="shared" si="2"/>
        <v>皆増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1</v>
      </c>
      <c r="AL10" s="4">
        <f t="shared" si="7"/>
        <v>1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15"/>
        <v>0</v>
      </c>
      <c r="R11" s="17">
        <v>0</v>
      </c>
      <c r="S11" s="17">
        <v>0</v>
      </c>
      <c r="T11" s="17">
        <f t="shared" si="16"/>
        <v>-1</v>
      </c>
      <c r="U11" s="17">
        <v>0</v>
      </c>
      <c r="V11" s="17">
        <v>-1</v>
      </c>
      <c r="W11" s="15">
        <f t="shared" si="17"/>
        <v>-100</v>
      </c>
      <c r="X11" s="15">
        <f t="shared" si="1"/>
        <v>0</v>
      </c>
      <c r="Y11" s="15">
        <f t="shared" si="1"/>
        <v>-100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1</v>
      </c>
      <c r="AI11" s="4">
        <f t="shared" si="4"/>
        <v>0</v>
      </c>
      <c r="AJ11" s="4">
        <f t="shared" si="5"/>
        <v>1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15"/>
        <v>1</v>
      </c>
      <c r="R14" s="17">
        <v>1</v>
      </c>
      <c r="S14" s="17">
        <v>0</v>
      </c>
      <c r="T14" s="17">
        <f t="shared" si="16"/>
        <v>1</v>
      </c>
      <c r="U14" s="17">
        <v>1</v>
      </c>
      <c r="V14" s="17">
        <v>0</v>
      </c>
      <c r="W14" s="15" t="str">
        <f t="shared" si="17"/>
        <v>皆増</v>
      </c>
      <c r="X14" s="15" t="str">
        <f t="shared" si="1"/>
        <v>皆増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1</v>
      </c>
      <c r="AL14" s="4">
        <f t="shared" si="7"/>
        <v>1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15"/>
        <v>1</v>
      </c>
      <c r="R15" s="17">
        <v>1</v>
      </c>
      <c r="S15" s="17">
        <v>0</v>
      </c>
      <c r="T15" s="17">
        <f t="shared" si="16"/>
        <v>1</v>
      </c>
      <c r="U15" s="17">
        <v>1</v>
      </c>
      <c r="V15" s="17">
        <v>0</v>
      </c>
      <c r="W15" s="15" t="str">
        <f t="shared" si="17"/>
        <v>皆増</v>
      </c>
      <c r="X15" s="15" t="str">
        <f t="shared" si="1"/>
        <v>皆増</v>
      </c>
      <c r="Y15" s="15">
        <f t="shared" si="1"/>
        <v>0</v>
      </c>
      <c r="Z15" s="17">
        <f t="shared" si="18"/>
        <v>1</v>
      </c>
      <c r="AA15" s="17">
        <v>1</v>
      </c>
      <c r="AB15" s="17">
        <v>0</v>
      </c>
      <c r="AC15" s="15" t="str">
        <f t="shared" si="19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15"/>
        <v>1</v>
      </c>
      <c r="R16" s="17">
        <v>0</v>
      </c>
      <c r="S16" s="17">
        <v>1</v>
      </c>
      <c r="T16" s="17">
        <f t="shared" si="16"/>
        <v>-1</v>
      </c>
      <c r="U16" s="17">
        <v>-2</v>
      </c>
      <c r="V16" s="17">
        <v>1</v>
      </c>
      <c r="W16" s="15">
        <f t="shared" si="17"/>
        <v>-50</v>
      </c>
      <c r="X16" s="15">
        <f t="shared" si="1"/>
        <v>-100</v>
      </c>
      <c r="Y16" s="15" t="str">
        <f t="shared" si="1"/>
        <v>皆増</v>
      </c>
      <c r="Z16" s="17">
        <f t="shared" si="18"/>
        <v>1</v>
      </c>
      <c r="AA16" s="17">
        <v>0</v>
      </c>
      <c r="AB16" s="17">
        <v>1</v>
      </c>
      <c r="AC16" s="15" t="str">
        <f t="shared" si="19"/>
        <v>皆増</v>
      </c>
      <c r="AD16" s="15">
        <f t="shared" si="2"/>
        <v>0</v>
      </c>
      <c r="AE16" s="15" t="str">
        <f t="shared" si="2"/>
        <v>皆増</v>
      </c>
      <c r="AH16" s="4">
        <f t="shared" si="3"/>
        <v>2</v>
      </c>
      <c r="AI16" s="4">
        <f t="shared" si="4"/>
        <v>2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15"/>
        <v>3</v>
      </c>
      <c r="R17" s="17">
        <v>2</v>
      </c>
      <c r="S17" s="17">
        <v>1</v>
      </c>
      <c r="T17" s="17">
        <f t="shared" si="16"/>
        <v>0</v>
      </c>
      <c r="U17" s="17">
        <v>-1</v>
      </c>
      <c r="V17" s="17">
        <v>1</v>
      </c>
      <c r="W17" s="15">
        <f t="shared" si="17"/>
        <v>0</v>
      </c>
      <c r="X17" s="15">
        <f t="shared" si="1"/>
        <v>-33.333333333333336</v>
      </c>
      <c r="Y17" s="15" t="str">
        <f t="shared" si="1"/>
        <v>皆増</v>
      </c>
      <c r="Z17" s="17">
        <f t="shared" si="18"/>
        <v>1</v>
      </c>
      <c r="AA17" s="17">
        <v>0</v>
      </c>
      <c r="AB17" s="17">
        <v>1</v>
      </c>
      <c r="AC17" s="15">
        <f t="shared" si="19"/>
        <v>50</v>
      </c>
      <c r="AD17" s="15">
        <f t="shared" si="2"/>
        <v>0</v>
      </c>
      <c r="AE17" s="15" t="str">
        <f t="shared" si="2"/>
        <v>皆増</v>
      </c>
      <c r="AH17" s="4">
        <f t="shared" si="3"/>
        <v>3</v>
      </c>
      <c r="AI17" s="4">
        <f t="shared" si="4"/>
        <v>3</v>
      </c>
      <c r="AJ17" s="4">
        <f t="shared" si="5"/>
        <v>0</v>
      </c>
      <c r="AK17" s="4">
        <f t="shared" si="6"/>
        <v>2</v>
      </c>
      <c r="AL17" s="4">
        <f t="shared" si="7"/>
        <v>2</v>
      </c>
      <c r="AM17" s="4">
        <f t="shared" si="8"/>
        <v>0</v>
      </c>
    </row>
    <row r="18" spans="1:39" s="1" customFormat="1" ht="18" customHeight="1" x14ac:dyDescent="0.15">
      <c r="A18" s="4" t="s">
        <v>9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15"/>
        <v>6</v>
      </c>
      <c r="R18" s="17">
        <v>4</v>
      </c>
      <c r="S18" s="17">
        <v>2</v>
      </c>
      <c r="T18" s="17">
        <f t="shared" si="16"/>
        <v>2</v>
      </c>
      <c r="U18" s="17">
        <v>1</v>
      </c>
      <c r="V18" s="17">
        <v>1</v>
      </c>
      <c r="W18" s="15">
        <f t="shared" si="17"/>
        <v>50</v>
      </c>
      <c r="X18" s="15">
        <f t="shared" si="1"/>
        <v>33.333333333333329</v>
      </c>
      <c r="Y18" s="15">
        <f t="shared" si="1"/>
        <v>100</v>
      </c>
      <c r="Z18" s="17">
        <f t="shared" si="18"/>
        <v>3</v>
      </c>
      <c r="AA18" s="17">
        <v>3</v>
      </c>
      <c r="AB18" s="17">
        <v>0</v>
      </c>
      <c r="AC18" s="15">
        <f t="shared" si="19"/>
        <v>100</v>
      </c>
      <c r="AD18" s="15">
        <f t="shared" si="2"/>
        <v>300</v>
      </c>
      <c r="AE18" s="15">
        <f t="shared" si="2"/>
        <v>0</v>
      </c>
      <c r="AH18" s="4">
        <f t="shared" si="3"/>
        <v>4</v>
      </c>
      <c r="AI18" s="4">
        <f t="shared" si="4"/>
        <v>3</v>
      </c>
      <c r="AJ18" s="4">
        <f t="shared" si="5"/>
        <v>1</v>
      </c>
      <c r="AK18" s="4">
        <f t="shared" si="6"/>
        <v>3</v>
      </c>
      <c r="AL18" s="4">
        <f t="shared" si="7"/>
        <v>1</v>
      </c>
      <c r="AM18" s="4">
        <f t="shared" si="8"/>
        <v>2</v>
      </c>
    </row>
    <row r="19" spans="1:39" s="1" customFormat="1" ht="18" customHeight="1" x14ac:dyDescent="0.15">
      <c r="A19" s="4" t="s">
        <v>10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15"/>
        <v>3</v>
      </c>
      <c r="R19" s="17">
        <v>2</v>
      </c>
      <c r="S19" s="17">
        <v>1</v>
      </c>
      <c r="T19" s="17">
        <f t="shared" si="16"/>
        <v>-2</v>
      </c>
      <c r="U19" s="17">
        <v>-3</v>
      </c>
      <c r="V19" s="17">
        <v>1</v>
      </c>
      <c r="W19" s="15">
        <f t="shared" si="17"/>
        <v>-40</v>
      </c>
      <c r="X19" s="15">
        <f t="shared" si="1"/>
        <v>-60</v>
      </c>
      <c r="Y19" s="15" t="str">
        <f t="shared" si="1"/>
        <v>皆増</v>
      </c>
      <c r="Z19" s="17">
        <f t="shared" si="18"/>
        <v>-1</v>
      </c>
      <c r="AA19" s="17">
        <v>1</v>
      </c>
      <c r="AB19" s="17">
        <v>-2</v>
      </c>
      <c r="AC19" s="15">
        <f t="shared" si="19"/>
        <v>-25</v>
      </c>
      <c r="AD19" s="15">
        <f t="shared" si="2"/>
        <v>100</v>
      </c>
      <c r="AE19" s="15">
        <f t="shared" si="2"/>
        <v>-66.666666666666671</v>
      </c>
      <c r="AH19" s="4">
        <f t="shared" si="3"/>
        <v>5</v>
      </c>
      <c r="AI19" s="4">
        <f t="shared" si="4"/>
        <v>5</v>
      </c>
      <c r="AJ19" s="4">
        <f t="shared" si="5"/>
        <v>0</v>
      </c>
      <c r="AK19" s="4">
        <f t="shared" si="6"/>
        <v>4</v>
      </c>
      <c r="AL19" s="4">
        <f t="shared" si="7"/>
        <v>1</v>
      </c>
      <c r="AM19" s="4">
        <f t="shared" si="8"/>
        <v>3</v>
      </c>
    </row>
    <row r="20" spans="1:39" s="1" customFormat="1" ht="18" customHeight="1" x14ac:dyDescent="0.15">
      <c r="A20" s="4" t="s">
        <v>11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15"/>
        <v>8</v>
      </c>
      <c r="R20" s="17">
        <v>5</v>
      </c>
      <c r="S20" s="17">
        <v>3</v>
      </c>
      <c r="T20" s="17">
        <f t="shared" si="16"/>
        <v>1</v>
      </c>
      <c r="U20" s="17">
        <v>2</v>
      </c>
      <c r="V20" s="17">
        <v>-1</v>
      </c>
      <c r="W20" s="15">
        <f t="shared" si="17"/>
        <v>14.285714285714279</v>
      </c>
      <c r="X20" s="15">
        <f t="shared" si="1"/>
        <v>66.666666666666671</v>
      </c>
      <c r="Y20" s="15">
        <f t="shared" si="1"/>
        <v>-25</v>
      </c>
      <c r="Z20" s="17">
        <f t="shared" si="18"/>
        <v>0</v>
      </c>
      <c r="AA20" s="17">
        <v>-1</v>
      </c>
      <c r="AB20" s="17">
        <v>1</v>
      </c>
      <c r="AC20" s="15">
        <f t="shared" si="19"/>
        <v>0</v>
      </c>
      <c r="AD20" s="15">
        <f t="shared" si="2"/>
        <v>-16.666666666666664</v>
      </c>
      <c r="AE20" s="15">
        <f t="shared" si="2"/>
        <v>50</v>
      </c>
      <c r="AH20" s="4">
        <f t="shared" si="3"/>
        <v>7</v>
      </c>
      <c r="AI20" s="4">
        <f t="shared" si="4"/>
        <v>3</v>
      </c>
      <c r="AJ20" s="4">
        <f t="shared" si="5"/>
        <v>4</v>
      </c>
      <c r="AK20" s="4">
        <f t="shared" si="6"/>
        <v>8</v>
      </c>
      <c r="AL20" s="4">
        <f t="shared" si="7"/>
        <v>6</v>
      </c>
      <c r="AM20" s="4">
        <f t="shared" si="8"/>
        <v>2</v>
      </c>
    </row>
    <row r="21" spans="1:39" s="1" customFormat="1" ht="18" customHeight="1" x14ac:dyDescent="0.15">
      <c r="A21" s="4" t="s">
        <v>12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15"/>
        <v>15</v>
      </c>
      <c r="R21" s="17">
        <v>12</v>
      </c>
      <c r="S21" s="17">
        <v>3</v>
      </c>
      <c r="T21" s="17">
        <f t="shared" si="16"/>
        <v>2</v>
      </c>
      <c r="U21" s="17">
        <v>6</v>
      </c>
      <c r="V21" s="17">
        <v>-4</v>
      </c>
      <c r="W21" s="15">
        <f t="shared" si="17"/>
        <v>15.384615384615374</v>
      </c>
      <c r="X21" s="15">
        <f t="shared" si="1"/>
        <v>100</v>
      </c>
      <c r="Y21" s="15">
        <f t="shared" si="1"/>
        <v>-57.142857142857139</v>
      </c>
      <c r="Z21" s="17">
        <f t="shared" si="18"/>
        <v>-1</v>
      </c>
      <c r="AA21" s="17">
        <v>-1</v>
      </c>
      <c r="AB21" s="17">
        <v>0</v>
      </c>
      <c r="AC21" s="15">
        <f t="shared" si="19"/>
        <v>-6.25</v>
      </c>
      <c r="AD21" s="15">
        <f t="shared" si="2"/>
        <v>-7.6923076923076872</v>
      </c>
      <c r="AE21" s="15">
        <f t="shared" si="2"/>
        <v>0</v>
      </c>
      <c r="AH21" s="4">
        <f t="shared" si="3"/>
        <v>13</v>
      </c>
      <c r="AI21" s="4">
        <f t="shared" si="4"/>
        <v>6</v>
      </c>
      <c r="AJ21" s="4">
        <f t="shared" si="5"/>
        <v>7</v>
      </c>
      <c r="AK21" s="4">
        <f t="shared" si="6"/>
        <v>16</v>
      </c>
      <c r="AL21" s="4">
        <f t="shared" si="7"/>
        <v>13</v>
      </c>
      <c r="AM21" s="4">
        <f t="shared" si="8"/>
        <v>3</v>
      </c>
    </row>
    <row r="22" spans="1:39" s="1" customFormat="1" ht="18" customHeight="1" x14ac:dyDescent="0.15">
      <c r="A22" s="4" t="s">
        <v>13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15"/>
        <v>21</v>
      </c>
      <c r="R22" s="17">
        <v>16</v>
      </c>
      <c r="S22" s="17">
        <v>5</v>
      </c>
      <c r="T22" s="17">
        <f t="shared" si="16"/>
        <v>5</v>
      </c>
      <c r="U22" s="17">
        <v>4</v>
      </c>
      <c r="V22" s="17">
        <v>1</v>
      </c>
      <c r="W22" s="15">
        <f t="shared" si="17"/>
        <v>31.25</v>
      </c>
      <c r="X22" s="15">
        <f t="shared" si="1"/>
        <v>33.333333333333329</v>
      </c>
      <c r="Y22" s="15">
        <f t="shared" si="1"/>
        <v>25</v>
      </c>
      <c r="Z22" s="17">
        <f t="shared" si="18"/>
        <v>-9</v>
      </c>
      <c r="AA22" s="17">
        <v>-6</v>
      </c>
      <c r="AB22" s="17">
        <v>-3</v>
      </c>
      <c r="AC22" s="15">
        <f t="shared" si="19"/>
        <v>-30.000000000000004</v>
      </c>
      <c r="AD22" s="15">
        <f t="shared" si="2"/>
        <v>-27.27272727272727</v>
      </c>
      <c r="AE22" s="15">
        <f t="shared" si="2"/>
        <v>-37.5</v>
      </c>
      <c r="AH22" s="4">
        <f t="shared" si="3"/>
        <v>16</v>
      </c>
      <c r="AI22" s="4">
        <f t="shared" si="4"/>
        <v>12</v>
      </c>
      <c r="AJ22" s="4">
        <f t="shared" si="5"/>
        <v>4</v>
      </c>
      <c r="AK22" s="4">
        <f t="shared" si="6"/>
        <v>30</v>
      </c>
      <c r="AL22" s="4">
        <f t="shared" si="7"/>
        <v>22</v>
      </c>
      <c r="AM22" s="4">
        <f t="shared" si="8"/>
        <v>8</v>
      </c>
    </row>
    <row r="23" spans="1:39" s="1" customFormat="1" ht="18" customHeight="1" x14ac:dyDescent="0.15">
      <c r="A23" s="4" t="s">
        <v>14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15"/>
        <v>40</v>
      </c>
      <c r="R23" s="17">
        <v>25</v>
      </c>
      <c r="S23" s="17">
        <v>15</v>
      </c>
      <c r="T23" s="17">
        <f t="shared" si="16"/>
        <v>-6</v>
      </c>
      <c r="U23" s="17">
        <v>-7</v>
      </c>
      <c r="V23" s="17">
        <v>1</v>
      </c>
      <c r="W23" s="15">
        <f t="shared" si="17"/>
        <v>-13.043478260869568</v>
      </c>
      <c r="X23" s="15">
        <f t="shared" si="1"/>
        <v>-21.875</v>
      </c>
      <c r="Y23" s="15">
        <f t="shared" si="1"/>
        <v>7.1428571428571397</v>
      </c>
      <c r="Z23" s="17">
        <f t="shared" si="18"/>
        <v>-11</v>
      </c>
      <c r="AA23" s="17">
        <v>-14</v>
      </c>
      <c r="AB23" s="17">
        <v>3</v>
      </c>
      <c r="AC23" s="15">
        <f t="shared" si="19"/>
        <v>-21.568627450980394</v>
      </c>
      <c r="AD23" s="15">
        <f t="shared" si="2"/>
        <v>-35.897435897435891</v>
      </c>
      <c r="AE23" s="15">
        <f t="shared" si="2"/>
        <v>25</v>
      </c>
      <c r="AH23" s="4">
        <f t="shared" si="3"/>
        <v>46</v>
      </c>
      <c r="AI23" s="4">
        <f t="shared" si="4"/>
        <v>32</v>
      </c>
      <c r="AJ23" s="4">
        <f t="shared" si="5"/>
        <v>14</v>
      </c>
      <c r="AK23" s="4">
        <f t="shared" si="6"/>
        <v>51</v>
      </c>
      <c r="AL23" s="4">
        <f t="shared" si="7"/>
        <v>39</v>
      </c>
      <c r="AM23" s="4">
        <f t="shared" si="8"/>
        <v>12</v>
      </c>
    </row>
    <row r="24" spans="1:39" s="1" customFormat="1" ht="18" customHeight="1" x14ac:dyDescent="0.15">
      <c r="A24" s="4" t="s">
        <v>15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15"/>
        <v>61</v>
      </c>
      <c r="R24" s="17">
        <v>45</v>
      </c>
      <c r="S24" s="17">
        <v>16</v>
      </c>
      <c r="T24" s="17">
        <f t="shared" si="16"/>
        <v>11</v>
      </c>
      <c r="U24" s="17">
        <v>10</v>
      </c>
      <c r="V24" s="17">
        <v>1</v>
      </c>
      <c r="W24" s="15">
        <f t="shared" si="17"/>
        <v>21.999999999999996</v>
      </c>
      <c r="X24" s="15">
        <f t="shared" si="1"/>
        <v>28.57142857142858</v>
      </c>
      <c r="Y24" s="15">
        <f t="shared" si="1"/>
        <v>6.6666666666666652</v>
      </c>
      <c r="Z24" s="17">
        <f t="shared" si="18"/>
        <v>8</v>
      </c>
      <c r="AA24" s="17">
        <v>11</v>
      </c>
      <c r="AB24" s="17">
        <v>-3</v>
      </c>
      <c r="AC24" s="15">
        <f t="shared" si="19"/>
        <v>15.094339622641506</v>
      </c>
      <c r="AD24" s="15">
        <f t="shared" si="2"/>
        <v>32.352941176470587</v>
      </c>
      <c r="AE24" s="15">
        <f t="shared" si="2"/>
        <v>-15.789473684210531</v>
      </c>
      <c r="AH24" s="4">
        <f t="shared" si="3"/>
        <v>50</v>
      </c>
      <c r="AI24" s="4">
        <f t="shared" si="4"/>
        <v>35</v>
      </c>
      <c r="AJ24" s="4">
        <f t="shared" si="5"/>
        <v>15</v>
      </c>
      <c r="AK24" s="4">
        <f t="shared" si="6"/>
        <v>53</v>
      </c>
      <c r="AL24" s="4">
        <f t="shared" si="7"/>
        <v>34</v>
      </c>
      <c r="AM24" s="4">
        <f t="shared" si="8"/>
        <v>19</v>
      </c>
    </row>
    <row r="25" spans="1:39" s="1" customFormat="1" ht="18" customHeight="1" x14ac:dyDescent="0.15">
      <c r="A25" s="4" t="s">
        <v>16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15"/>
        <v>74</v>
      </c>
      <c r="R25" s="17">
        <v>50</v>
      </c>
      <c r="S25" s="17">
        <v>24</v>
      </c>
      <c r="T25" s="17">
        <f t="shared" si="16"/>
        <v>7</v>
      </c>
      <c r="U25" s="17">
        <v>8</v>
      </c>
      <c r="V25" s="17">
        <v>-1</v>
      </c>
      <c r="W25" s="15">
        <f t="shared" si="17"/>
        <v>10.447761194029859</v>
      </c>
      <c r="X25" s="15">
        <f t="shared" si="1"/>
        <v>19.047619047619047</v>
      </c>
      <c r="Y25" s="15">
        <f t="shared" si="1"/>
        <v>-4.0000000000000036</v>
      </c>
      <c r="Z25" s="17">
        <f t="shared" si="18"/>
        <v>-11</v>
      </c>
      <c r="AA25" s="17">
        <v>-10</v>
      </c>
      <c r="AB25" s="17">
        <v>-1</v>
      </c>
      <c r="AC25" s="15">
        <f t="shared" si="19"/>
        <v>-12.941176470588234</v>
      </c>
      <c r="AD25" s="15">
        <f t="shared" si="2"/>
        <v>-16.666666666666664</v>
      </c>
      <c r="AE25" s="15">
        <f t="shared" si="2"/>
        <v>-4.0000000000000036</v>
      </c>
      <c r="AH25" s="4">
        <f t="shared" si="3"/>
        <v>67</v>
      </c>
      <c r="AI25" s="4">
        <f t="shared" si="4"/>
        <v>42</v>
      </c>
      <c r="AJ25" s="4">
        <f t="shared" si="5"/>
        <v>25</v>
      </c>
      <c r="AK25" s="4">
        <f t="shared" si="6"/>
        <v>85</v>
      </c>
      <c r="AL25" s="4">
        <f t="shared" si="7"/>
        <v>60</v>
      </c>
      <c r="AM25" s="4">
        <f t="shared" si="8"/>
        <v>25</v>
      </c>
    </row>
    <row r="26" spans="1:39" s="1" customFormat="1" ht="18" customHeight="1" x14ac:dyDescent="0.15">
      <c r="A26" s="4" t="s">
        <v>17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15"/>
        <v>114</v>
      </c>
      <c r="R26" s="17">
        <v>74</v>
      </c>
      <c r="S26" s="17">
        <v>40</v>
      </c>
      <c r="T26" s="17">
        <f t="shared" si="16"/>
        <v>31</v>
      </c>
      <c r="U26" s="17">
        <v>27</v>
      </c>
      <c r="V26" s="17">
        <v>4</v>
      </c>
      <c r="W26" s="15">
        <f t="shared" si="17"/>
        <v>37.349397590361441</v>
      </c>
      <c r="X26" s="15">
        <f t="shared" si="1"/>
        <v>57.446808510638306</v>
      </c>
      <c r="Y26" s="15">
        <f t="shared" si="1"/>
        <v>11.111111111111116</v>
      </c>
      <c r="Z26" s="17">
        <f t="shared" si="18"/>
        <v>12</v>
      </c>
      <c r="AA26" s="17">
        <v>8</v>
      </c>
      <c r="AB26" s="17">
        <v>4</v>
      </c>
      <c r="AC26" s="15">
        <f t="shared" si="19"/>
        <v>11.764705882352944</v>
      </c>
      <c r="AD26" s="15">
        <f t="shared" si="2"/>
        <v>12.12121212121211</v>
      </c>
      <c r="AE26" s="15">
        <f t="shared" si="2"/>
        <v>11.111111111111116</v>
      </c>
      <c r="AH26" s="4">
        <f t="shared" si="3"/>
        <v>83</v>
      </c>
      <c r="AI26" s="4">
        <f t="shared" si="4"/>
        <v>47</v>
      </c>
      <c r="AJ26" s="4">
        <f t="shared" si="5"/>
        <v>36</v>
      </c>
      <c r="AK26" s="4">
        <f t="shared" si="6"/>
        <v>102</v>
      </c>
      <c r="AL26" s="4">
        <f t="shared" si="7"/>
        <v>66</v>
      </c>
      <c r="AM26" s="4">
        <f t="shared" si="8"/>
        <v>36</v>
      </c>
    </row>
    <row r="27" spans="1:39" s="1" customFormat="1" ht="18" customHeight="1" x14ac:dyDescent="0.15">
      <c r="A27" s="4" t="s">
        <v>18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15"/>
        <v>141</v>
      </c>
      <c r="R27" s="17">
        <v>61</v>
      </c>
      <c r="S27" s="17">
        <v>80</v>
      </c>
      <c r="T27" s="17">
        <f t="shared" si="16"/>
        <v>11</v>
      </c>
      <c r="U27" s="17">
        <v>-10</v>
      </c>
      <c r="V27" s="17">
        <v>21</v>
      </c>
      <c r="W27" s="15">
        <f t="shared" si="17"/>
        <v>8.4615384615384528</v>
      </c>
      <c r="X27" s="15">
        <f t="shared" si="1"/>
        <v>-14.084507042253524</v>
      </c>
      <c r="Y27" s="15">
        <f t="shared" si="1"/>
        <v>35.593220338983045</v>
      </c>
      <c r="Z27" s="17">
        <f t="shared" si="18"/>
        <v>1</v>
      </c>
      <c r="AA27" s="17">
        <v>-9</v>
      </c>
      <c r="AB27" s="17">
        <v>10</v>
      </c>
      <c r="AC27" s="15">
        <f t="shared" si="19"/>
        <v>0.71428571428571175</v>
      </c>
      <c r="AD27" s="15">
        <f t="shared" si="2"/>
        <v>-12.857142857142856</v>
      </c>
      <c r="AE27" s="15">
        <f t="shared" si="2"/>
        <v>14.285714285714279</v>
      </c>
      <c r="AH27" s="4">
        <f t="shared" si="3"/>
        <v>130</v>
      </c>
      <c r="AI27" s="4">
        <f t="shared" si="4"/>
        <v>71</v>
      </c>
      <c r="AJ27" s="4">
        <f t="shared" si="5"/>
        <v>59</v>
      </c>
      <c r="AK27" s="4">
        <f t="shared" si="6"/>
        <v>140</v>
      </c>
      <c r="AL27" s="4">
        <f t="shared" si="7"/>
        <v>70</v>
      </c>
      <c r="AM27" s="4">
        <f t="shared" si="8"/>
        <v>70</v>
      </c>
    </row>
    <row r="28" spans="1:39" s="1" customFormat="1" ht="18" customHeight="1" x14ac:dyDescent="0.15">
      <c r="A28" s="4" t="s">
        <v>19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15"/>
        <v>182</v>
      </c>
      <c r="R28" s="17">
        <v>69</v>
      </c>
      <c r="S28" s="17">
        <v>113</v>
      </c>
      <c r="T28" s="17">
        <f t="shared" si="16"/>
        <v>41</v>
      </c>
      <c r="U28" s="17">
        <v>19</v>
      </c>
      <c r="V28" s="17">
        <v>22</v>
      </c>
      <c r="W28" s="15">
        <f t="shared" si="17"/>
        <v>29.078014184397173</v>
      </c>
      <c r="X28" s="15">
        <f t="shared" si="1"/>
        <v>37.999999999999986</v>
      </c>
      <c r="Y28" s="15">
        <f t="shared" si="1"/>
        <v>24.175824175824179</v>
      </c>
      <c r="Z28" s="17">
        <f t="shared" si="18"/>
        <v>36</v>
      </c>
      <c r="AA28" s="17">
        <v>18</v>
      </c>
      <c r="AB28" s="17">
        <v>18</v>
      </c>
      <c r="AC28" s="15">
        <f t="shared" si="19"/>
        <v>24.657534246575352</v>
      </c>
      <c r="AD28" s="15">
        <f t="shared" si="2"/>
        <v>35.294117647058833</v>
      </c>
      <c r="AE28" s="15">
        <f t="shared" si="2"/>
        <v>18.947368421052623</v>
      </c>
      <c r="AH28" s="4">
        <f t="shared" si="3"/>
        <v>141</v>
      </c>
      <c r="AI28" s="4">
        <f t="shared" si="4"/>
        <v>50</v>
      </c>
      <c r="AJ28" s="4">
        <f t="shared" si="5"/>
        <v>91</v>
      </c>
      <c r="AK28" s="4">
        <f t="shared" si="6"/>
        <v>146</v>
      </c>
      <c r="AL28" s="4">
        <f t="shared" si="7"/>
        <v>51</v>
      </c>
      <c r="AM28" s="4">
        <f t="shared" si="8"/>
        <v>95</v>
      </c>
    </row>
    <row r="29" spans="1:39" s="1" customFormat="1" ht="18" customHeight="1" x14ac:dyDescent="0.15">
      <c r="A29" s="4" t="s">
        <v>20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15"/>
        <v>96</v>
      </c>
      <c r="R29" s="17">
        <v>21</v>
      </c>
      <c r="S29" s="17">
        <v>75</v>
      </c>
      <c r="T29" s="17">
        <f t="shared" si="16"/>
        <v>16</v>
      </c>
      <c r="U29" s="17">
        <v>1</v>
      </c>
      <c r="V29" s="17">
        <v>15</v>
      </c>
      <c r="W29" s="15">
        <f t="shared" si="17"/>
        <v>19.999999999999996</v>
      </c>
      <c r="X29" s="15">
        <f t="shared" si="1"/>
        <v>5.0000000000000044</v>
      </c>
      <c r="Y29" s="15">
        <f t="shared" si="1"/>
        <v>25</v>
      </c>
      <c r="Z29" s="17">
        <f t="shared" si="18"/>
        <v>12</v>
      </c>
      <c r="AA29" s="17">
        <v>-8</v>
      </c>
      <c r="AB29" s="17">
        <v>20</v>
      </c>
      <c r="AC29" s="15">
        <f t="shared" si="19"/>
        <v>14.285714285714279</v>
      </c>
      <c r="AD29" s="15">
        <f t="shared" si="2"/>
        <v>-27.586206896551722</v>
      </c>
      <c r="AE29" s="15">
        <f t="shared" si="2"/>
        <v>36.363636363636353</v>
      </c>
      <c r="AH29" s="4">
        <f t="shared" si="3"/>
        <v>80</v>
      </c>
      <c r="AI29" s="4">
        <f t="shared" si="4"/>
        <v>20</v>
      </c>
      <c r="AJ29" s="4">
        <f t="shared" si="5"/>
        <v>60</v>
      </c>
      <c r="AK29" s="4">
        <f t="shared" si="6"/>
        <v>84</v>
      </c>
      <c r="AL29" s="4">
        <f t="shared" si="7"/>
        <v>29</v>
      </c>
      <c r="AM29" s="4">
        <f t="shared" si="8"/>
        <v>55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15"/>
        <v>29</v>
      </c>
      <c r="R30" s="17">
        <v>3</v>
      </c>
      <c r="S30" s="17">
        <v>26</v>
      </c>
      <c r="T30" s="17">
        <f t="shared" si="16"/>
        <v>1</v>
      </c>
      <c r="U30" s="17">
        <v>2</v>
      </c>
      <c r="V30" s="17">
        <v>-1</v>
      </c>
      <c r="W30" s="15">
        <f t="shared" si="17"/>
        <v>3.5714285714285809</v>
      </c>
      <c r="X30" s="15">
        <f t="shared" si="1"/>
        <v>200</v>
      </c>
      <c r="Y30" s="15">
        <f t="shared" si="1"/>
        <v>-3.703703703703709</v>
      </c>
      <c r="Z30" s="17">
        <f t="shared" si="18"/>
        <v>14</v>
      </c>
      <c r="AA30" s="17">
        <v>3</v>
      </c>
      <c r="AB30" s="17">
        <v>11</v>
      </c>
      <c r="AC30" s="15">
        <f t="shared" si="19"/>
        <v>93.333333333333329</v>
      </c>
      <c r="AD30" s="15" t="str">
        <f t="shared" si="2"/>
        <v>皆増</v>
      </c>
      <c r="AE30" s="15">
        <f t="shared" si="2"/>
        <v>73.333333333333343</v>
      </c>
      <c r="AH30" s="4">
        <f t="shared" si="3"/>
        <v>28</v>
      </c>
      <c r="AI30" s="4">
        <f t="shared" si="4"/>
        <v>1</v>
      </c>
      <c r="AJ30" s="4">
        <f t="shared" si="5"/>
        <v>27</v>
      </c>
      <c r="AK30" s="4">
        <f t="shared" si="6"/>
        <v>15</v>
      </c>
      <c r="AL30" s="4">
        <f t="shared" si="7"/>
        <v>0</v>
      </c>
      <c r="AM30" s="4">
        <f t="shared" si="8"/>
        <v>15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0</v>
      </c>
      <c r="S32" s="17">
        <f t="shared" si="20"/>
        <v>1</v>
      </c>
      <c r="T32" s="17">
        <f t="shared" si="20"/>
        <v>0</v>
      </c>
      <c r="U32" s="17">
        <f t="shared" si="20"/>
        <v>0</v>
      </c>
      <c r="V32" s="17">
        <f t="shared" si="20"/>
        <v>0</v>
      </c>
      <c r="W32" s="15">
        <f t="shared" ref="W32:Y36" si="21">IF(Q32=T32,IF(Q32&gt;0,"皆増",0),(1-(Q32/(Q32-T32)))*-100)</f>
        <v>0</v>
      </c>
      <c r="X32" s="15">
        <f t="shared" si="21"/>
        <v>0</v>
      </c>
      <c r="Y32" s="15">
        <f t="shared" si="21"/>
        <v>0</v>
      </c>
      <c r="Z32" s="17">
        <f t="shared" si="20"/>
        <v>0</v>
      </c>
      <c r="AA32" s="17">
        <f t="shared" si="20"/>
        <v>-1</v>
      </c>
      <c r="AB32" s="17">
        <f t="shared" si="20"/>
        <v>1</v>
      </c>
      <c r="AC32" s="15">
        <f t="shared" ref="AC32:AE36" si="22">IF(Q32=Z32,IF(Q32&gt;0,"皆増",0),(1-(Q32/(Q32-Z32)))*-100)</f>
        <v>0</v>
      </c>
      <c r="AD32" s="15">
        <f t="shared" si="22"/>
        <v>-100</v>
      </c>
      <c r="AE32" s="15" t="str">
        <f t="shared" si="22"/>
        <v>皆増</v>
      </c>
      <c r="AH32" s="4">
        <f t="shared" ref="AH32:AM32" si="23">SUM(AH10:AH12)</f>
        <v>1</v>
      </c>
      <c r="AI32" s="4">
        <f t="shared" si="23"/>
        <v>0</v>
      </c>
      <c r="AJ32" s="4">
        <f t="shared" si="23"/>
        <v>1</v>
      </c>
      <c r="AK32" s="4">
        <f t="shared" si="23"/>
        <v>1</v>
      </c>
      <c r="AL32" s="4">
        <f t="shared" si="23"/>
        <v>1</v>
      </c>
      <c r="AM32" s="4">
        <f t="shared" si="23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59</v>
      </c>
      <c r="R33" s="17">
        <f t="shared" si="24"/>
        <v>43</v>
      </c>
      <c r="S33" s="17">
        <f>SUM(S13:S22)</f>
        <v>16</v>
      </c>
      <c r="T33" s="17">
        <f t="shared" si="24"/>
        <v>9</v>
      </c>
      <c r="U33" s="17">
        <f t="shared" si="24"/>
        <v>9</v>
      </c>
      <c r="V33" s="17">
        <f t="shared" si="24"/>
        <v>0</v>
      </c>
      <c r="W33" s="15">
        <f t="shared" si="21"/>
        <v>17.999999999999993</v>
      </c>
      <c r="X33" s="15">
        <f t="shared" si="21"/>
        <v>26.470588235294112</v>
      </c>
      <c r="Y33" s="15">
        <f t="shared" si="21"/>
        <v>0</v>
      </c>
      <c r="Z33" s="17">
        <f t="shared" si="24"/>
        <v>-5</v>
      </c>
      <c r="AA33" s="17">
        <f t="shared" si="24"/>
        <v>-3</v>
      </c>
      <c r="AB33" s="17">
        <f t="shared" si="24"/>
        <v>-2</v>
      </c>
      <c r="AC33" s="15">
        <f t="shared" si="22"/>
        <v>-7.8125</v>
      </c>
      <c r="AD33" s="15">
        <f t="shared" si="22"/>
        <v>-6.5217391304347778</v>
      </c>
      <c r="AE33" s="15">
        <f t="shared" si="22"/>
        <v>-11.111111111111116</v>
      </c>
      <c r="AH33" s="4">
        <f t="shared" ref="AH33:AI33" si="25">SUM(AH13:AH22)</f>
        <v>50</v>
      </c>
      <c r="AI33" s="4">
        <f t="shared" si="25"/>
        <v>34</v>
      </c>
      <c r="AJ33" s="4">
        <f t="shared" ref="AJ33" si="26">SUM(AJ13:AJ22)</f>
        <v>16</v>
      </c>
      <c r="AK33" s="4">
        <f>SUM(AK13:AK22)</f>
        <v>64</v>
      </c>
      <c r="AL33" s="4">
        <f>SUM(AL13:AL22)</f>
        <v>46</v>
      </c>
      <c r="AM33" s="4">
        <f>SUM(AM13:AM22)</f>
        <v>18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737</v>
      </c>
      <c r="R34" s="17">
        <f t="shared" si="27"/>
        <v>348</v>
      </c>
      <c r="S34" s="17">
        <f t="shared" si="27"/>
        <v>389</v>
      </c>
      <c r="T34" s="17">
        <f t="shared" si="27"/>
        <v>112</v>
      </c>
      <c r="U34" s="17">
        <f t="shared" si="27"/>
        <v>50</v>
      </c>
      <c r="V34" s="17">
        <f t="shared" si="27"/>
        <v>62</v>
      </c>
      <c r="W34" s="15">
        <f t="shared" si="21"/>
        <v>17.920000000000002</v>
      </c>
      <c r="X34" s="15">
        <f t="shared" si="21"/>
        <v>16.778523489932894</v>
      </c>
      <c r="Y34" s="15">
        <f t="shared" si="21"/>
        <v>18.960244648318046</v>
      </c>
      <c r="Z34" s="17">
        <f t="shared" si="27"/>
        <v>61</v>
      </c>
      <c r="AA34" s="17">
        <f t="shared" si="27"/>
        <v>-1</v>
      </c>
      <c r="AB34" s="17">
        <f t="shared" si="27"/>
        <v>62</v>
      </c>
      <c r="AC34" s="15">
        <f t="shared" si="22"/>
        <v>9.0236686390532626</v>
      </c>
      <c r="AD34" s="15">
        <f t="shared" si="22"/>
        <v>-0.28653295128939771</v>
      </c>
      <c r="AE34" s="15">
        <f t="shared" si="22"/>
        <v>18.960244648318046</v>
      </c>
      <c r="AH34" s="4">
        <f t="shared" ref="AH34:AI34" si="28">SUM(AH23:AH30)</f>
        <v>625</v>
      </c>
      <c r="AI34" s="4">
        <f t="shared" si="28"/>
        <v>298</v>
      </c>
      <c r="AJ34" s="4">
        <f t="shared" ref="AJ34" si="29">SUM(AJ23:AJ30)</f>
        <v>327</v>
      </c>
      <c r="AK34" s="4">
        <f>SUM(AK23:AK30)</f>
        <v>676</v>
      </c>
      <c r="AL34" s="4">
        <f>SUM(AL23:AL30)</f>
        <v>349</v>
      </c>
      <c r="AM34" s="4">
        <f>SUM(AM23:AM30)</f>
        <v>327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636</v>
      </c>
      <c r="R35" s="17">
        <f t="shared" si="30"/>
        <v>278</v>
      </c>
      <c r="S35" s="17">
        <f t="shared" si="30"/>
        <v>358</v>
      </c>
      <c r="T35" s="17">
        <f t="shared" si="30"/>
        <v>107</v>
      </c>
      <c r="U35" s="17">
        <f t="shared" si="30"/>
        <v>47</v>
      </c>
      <c r="V35" s="17">
        <f t="shared" si="30"/>
        <v>60</v>
      </c>
      <c r="W35" s="15">
        <f t="shared" si="21"/>
        <v>20.226843100189029</v>
      </c>
      <c r="X35" s="15">
        <f t="shared" si="21"/>
        <v>20.346320346320358</v>
      </c>
      <c r="Y35" s="15">
        <f t="shared" si="21"/>
        <v>20.134228187919454</v>
      </c>
      <c r="Z35" s="17">
        <f t="shared" si="30"/>
        <v>64</v>
      </c>
      <c r="AA35" s="17">
        <f t="shared" si="30"/>
        <v>2</v>
      </c>
      <c r="AB35" s="17">
        <f t="shared" si="30"/>
        <v>62</v>
      </c>
      <c r="AC35" s="15">
        <f t="shared" si="22"/>
        <v>11.188811188811187</v>
      </c>
      <c r="AD35" s="15">
        <f t="shared" si="22"/>
        <v>0.72463768115942351</v>
      </c>
      <c r="AE35" s="15">
        <f t="shared" si="22"/>
        <v>20.945945945945944</v>
      </c>
      <c r="AH35" s="4">
        <f t="shared" ref="AH35:AI35" si="31">SUM(AH25:AH30)</f>
        <v>529</v>
      </c>
      <c r="AI35" s="4">
        <f t="shared" si="31"/>
        <v>231</v>
      </c>
      <c r="AJ35" s="4">
        <f t="shared" ref="AJ35" si="32">SUM(AJ25:AJ30)</f>
        <v>298</v>
      </c>
      <c r="AK35" s="4">
        <f>SUM(AK25:AK30)</f>
        <v>572</v>
      </c>
      <c r="AL35" s="4">
        <f>SUM(AL25:AL30)</f>
        <v>276</v>
      </c>
      <c r="AM35" s="4">
        <f>SUM(AM25:AM30)</f>
        <v>296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448</v>
      </c>
      <c r="R36" s="17">
        <f t="shared" si="33"/>
        <v>154</v>
      </c>
      <c r="S36" s="17">
        <f t="shared" si="33"/>
        <v>294</v>
      </c>
      <c r="T36" s="17">
        <f t="shared" si="33"/>
        <v>69</v>
      </c>
      <c r="U36" s="17">
        <f t="shared" si="33"/>
        <v>12</v>
      </c>
      <c r="V36" s="17">
        <f t="shared" si="33"/>
        <v>57</v>
      </c>
      <c r="W36" s="15">
        <f t="shared" si="21"/>
        <v>18.20580474934037</v>
      </c>
      <c r="X36" s="15">
        <f t="shared" si="21"/>
        <v>8.4507042253521227</v>
      </c>
      <c r="Y36" s="15">
        <f t="shared" si="21"/>
        <v>24.050632911392398</v>
      </c>
      <c r="Z36" s="17">
        <f t="shared" si="33"/>
        <v>63</v>
      </c>
      <c r="AA36" s="17">
        <f t="shared" si="33"/>
        <v>4</v>
      </c>
      <c r="AB36" s="17">
        <f t="shared" si="33"/>
        <v>59</v>
      </c>
      <c r="AC36" s="15">
        <f t="shared" si="22"/>
        <v>16.36363636363636</v>
      </c>
      <c r="AD36" s="15">
        <f t="shared" si="22"/>
        <v>2.6666666666666616</v>
      </c>
      <c r="AE36" s="15">
        <f t="shared" si="22"/>
        <v>25.106382978723406</v>
      </c>
      <c r="AH36" s="4">
        <f t="shared" ref="AH36:AI36" si="34">SUM(AH27:AH30)</f>
        <v>379</v>
      </c>
      <c r="AI36" s="4">
        <f t="shared" si="34"/>
        <v>142</v>
      </c>
      <c r="AJ36" s="4">
        <f t="shared" ref="AJ36" si="35">SUM(AJ27:AJ30)</f>
        <v>237</v>
      </c>
      <c r="AK36" s="4">
        <f>SUM(AK27:AK30)</f>
        <v>385</v>
      </c>
      <c r="AL36" s="4">
        <f>SUM(AL27:AL30)</f>
        <v>150</v>
      </c>
      <c r="AM36" s="4">
        <f>SUM(AM27:AM30)</f>
        <v>235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0.12547051442910914</v>
      </c>
      <c r="R38" s="12">
        <f t="shared" si="36"/>
        <v>0</v>
      </c>
      <c r="S38" s="12">
        <f t="shared" si="36"/>
        <v>0.24630541871921183</v>
      </c>
      <c r="T38" s="12">
        <f>T32/T9*100</f>
        <v>0</v>
      </c>
      <c r="U38" s="12">
        <f t="shared" ref="U38:V38" si="37">U32/U9*100</f>
        <v>0</v>
      </c>
      <c r="V38" s="12">
        <f t="shared" si="37"/>
        <v>0</v>
      </c>
      <c r="W38" s="12">
        <f>Q38-AH38</f>
        <v>-2.24584796537311E-2</v>
      </c>
      <c r="X38" s="12">
        <f t="shared" ref="X38:Y42" si="38">R38-AI38</f>
        <v>0</v>
      </c>
      <c r="Y38" s="12">
        <f t="shared" si="38"/>
        <v>-4.4392255699392841E-2</v>
      </c>
      <c r="Z38" s="12">
        <f>Z32/Z9*100</f>
        <v>0</v>
      </c>
      <c r="AA38" s="12">
        <f t="shared" ref="AA38:AB38" si="39">AA32/AA9*100</f>
        <v>20</v>
      </c>
      <c r="AB38" s="12">
        <f t="shared" si="39"/>
        <v>1.639344262295082</v>
      </c>
      <c r="AC38" s="12">
        <f>Q38-AK38</f>
        <v>-9.4822521026047546E-3</v>
      </c>
      <c r="AD38" s="12">
        <f t="shared" ref="AD38:AE42" si="40">R38-AL38</f>
        <v>-0.25252525252525254</v>
      </c>
      <c r="AE38" s="12">
        <f t="shared" si="40"/>
        <v>0.24630541871921183</v>
      </c>
      <c r="AH38" s="12">
        <f t="shared" ref="AH38:AI38" si="41">AH32/AH9*100</f>
        <v>0.14792899408284024</v>
      </c>
      <c r="AI38" s="12">
        <f t="shared" si="41"/>
        <v>0</v>
      </c>
      <c r="AJ38" s="12">
        <f t="shared" ref="AJ38" si="42">AJ32/AJ9*100</f>
        <v>0.29069767441860467</v>
      </c>
      <c r="AK38" s="12">
        <f>AK32/AK9*100</f>
        <v>0.1349527665317139</v>
      </c>
      <c r="AL38" s="12">
        <f>AL32/AL9*100</f>
        <v>0.25252525252525254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7.4027603513174407</v>
      </c>
      <c r="R39" s="12">
        <f>R33/R9*100</f>
        <v>10.997442455242968</v>
      </c>
      <c r="S39" s="13">
        <f t="shared" si="43"/>
        <v>3.9408866995073892</v>
      </c>
      <c r="T39" s="12">
        <f>T33/T9*100</f>
        <v>7.4380165289256199</v>
      </c>
      <c r="U39" s="12">
        <f t="shared" ref="U39:V39" si="44">U33/U9*100</f>
        <v>15.254237288135593</v>
      </c>
      <c r="V39" s="12">
        <f t="shared" si="44"/>
        <v>0</v>
      </c>
      <c r="W39" s="12">
        <f>Q39-AH39</f>
        <v>6.3106471754288407E-3</v>
      </c>
      <c r="X39" s="12">
        <f t="shared" si="38"/>
        <v>0.75647859982128196</v>
      </c>
      <c r="Y39" s="12">
        <f>S39-AJ39</f>
        <v>-0.71027609119028545</v>
      </c>
      <c r="Z39" s="12">
        <f t="shared" si="43"/>
        <v>-8.9285714285714288</v>
      </c>
      <c r="AA39" s="12">
        <f t="shared" ref="AA39:AB39" si="45">AA33/AA9*100</f>
        <v>60</v>
      </c>
      <c r="AB39" s="12">
        <f t="shared" si="45"/>
        <v>-3.278688524590164</v>
      </c>
      <c r="AC39" s="12">
        <f>Q39-AK39</f>
        <v>-1.2342167067122487</v>
      </c>
      <c r="AD39" s="12">
        <f t="shared" si="40"/>
        <v>-0.61871916091864776</v>
      </c>
      <c r="AE39" s="12">
        <f t="shared" si="40"/>
        <v>-1.2765046048404369</v>
      </c>
      <c r="AH39" s="12">
        <f t="shared" ref="AH39:AI39" si="46">AH33/AH9*100</f>
        <v>7.3964497041420119</v>
      </c>
      <c r="AI39" s="12">
        <f t="shared" si="46"/>
        <v>10.240963855421686</v>
      </c>
      <c r="AJ39" s="12">
        <f t="shared" ref="AJ39" si="47">AJ33/AJ9*100</f>
        <v>4.6511627906976747</v>
      </c>
      <c r="AK39" s="12">
        <f>AK33/AK9*100</f>
        <v>8.6369770580296894</v>
      </c>
      <c r="AL39" s="12">
        <f>AL33/AL9*100</f>
        <v>11.616161616161616</v>
      </c>
      <c r="AM39" s="12">
        <f>AM33/AM9*100</f>
        <v>5.2173913043478262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92.471769134253449</v>
      </c>
      <c r="R40" s="12">
        <f t="shared" si="48"/>
        <v>89.002557544757039</v>
      </c>
      <c r="S40" s="12">
        <f t="shared" si="48"/>
        <v>95.812807881773395</v>
      </c>
      <c r="T40" s="12">
        <f>T34/T9*100</f>
        <v>92.561983471074385</v>
      </c>
      <c r="U40" s="12">
        <f t="shared" ref="U40:V40" si="49">U34/U9*100</f>
        <v>84.745762711864401</v>
      </c>
      <c r="V40" s="12">
        <f t="shared" si="49"/>
        <v>100</v>
      </c>
      <c r="W40" s="12">
        <f t="shared" ref="W40:W42" si="50">Q40-AH40</f>
        <v>1.6147832478296209E-2</v>
      </c>
      <c r="X40" s="12">
        <f t="shared" si="38"/>
        <v>-0.7564785998212642</v>
      </c>
      <c r="Y40" s="12">
        <f>S40-AJ40</f>
        <v>0.7546683468896731</v>
      </c>
      <c r="Z40" s="12">
        <f>Z34/Z9*100</f>
        <v>108.92857142857142</v>
      </c>
      <c r="AA40" s="12">
        <f t="shared" ref="AA40:AB40" si="51">AA34/AA9*100</f>
        <v>20</v>
      </c>
      <c r="AB40" s="12">
        <f t="shared" si="51"/>
        <v>101.63934426229508</v>
      </c>
      <c r="AC40" s="12">
        <f t="shared" ref="AC40:AC42" si="52">Q40-AK40</f>
        <v>1.2436989588148606</v>
      </c>
      <c r="AD40" s="12">
        <f t="shared" si="40"/>
        <v>0.87124441344391812</v>
      </c>
      <c r="AE40" s="12">
        <f t="shared" si="40"/>
        <v>1.030199186121223</v>
      </c>
      <c r="AH40" s="12">
        <f t="shared" ref="AH40:AI40" si="53">AH34/AH9*100</f>
        <v>92.455621301775153</v>
      </c>
      <c r="AI40" s="12">
        <f t="shared" si="53"/>
        <v>89.759036144578303</v>
      </c>
      <c r="AJ40" s="12">
        <f t="shared" ref="AJ40" si="54">AJ34/AJ9*100</f>
        <v>95.058139534883722</v>
      </c>
      <c r="AK40" s="12">
        <f>AK34/AK9*100</f>
        <v>91.228070175438589</v>
      </c>
      <c r="AL40" s="12">
        <f>AL34/AL9*100</f>
        <v>88.131313131313121</v>
      </c>
      <c r="AM40" s="12">
        <f>AM34/AM9*100</f>
        <v>94.782608695652172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79.799247176913426</v>
      </c>
      <c r="R41" s="12">
        <f t="shared" si="55"/>
        <v>71.099744245524306</v>
      </c>
      <c r="S41" s="12">
        <f t="shared" si="55"/>
        <v>88.177339901477836</v>
      </c>
      <c r="T41" s="12">
        <f>T35/T9*100</f>
        <v>88.429752066115711</v>
      </c>
      <c r="U41" s="12">
        <f t="shared" ref="U41:V41" si="56">U35/U9*100</f>
        <v>79.66101694915254</v>
      </c>
      <c r="V41" s="12">
        <f t="shared" si="56"/>
        <v>96.774193548387103</v>
      </c>
      <c r="W41" s="12">
        <f t="shared" si="50"/>
        <v>1.5448093070909295</v>
      </c>
      <c r="X41" s="12">
        <f t="shared" si="38"/>
        <v>1.5214309925122649</v>
      </c>
      <c r="Y41" s="12">
        <f>S41-AJ41</f>
        <v>1.5494329247336509</v>
      </c>
      <c r="Z41" s="12">
        <f>Z35/Z9*100</f>
        <v>114.28571428571428</v>
      </c>
      <c r="AA41" s="12">
        <f t="shared" ref="AA41:AB41" si="57">AA35/AA9*100</f>
        <v>-40</v>
      </c>
      <c r="AB41" s="12">
        <f t="shared" si="57"/>
        <v>101.63934426229508</v>
      </c>
      <c r="AC41" s="12">
        <f t="shared" si="52"/>
        <v>2.6062647207730834</v>
      </c>
      <c r="AD41" s="12">
        <f>R41-AL41</f>
        <v>1.4027745485546035</v>
      </c>
      <c r="AE41" s="12">
        <f t="shared" si="40"/>
        <v>2.3802384522024767</v>
      </c>
      <c r="AH41" s="12">
        <f>AH35/AH9*100</f>
        <v>78.254437869822496</v>
      </c>
      <c r="AI41" s="12">
        <f>AI35/AI9*100</f>
        <v>69.578313253012041</v>
      </c>
      <c r="AJ41" s="12">
        <f>AJ35/AJ9*100</f>
        <v>86.627906976744185</v>
      </c>
      <c r="AK41" s="12">
        <f t="shared" ref="AK41:AL41" si="58">AK35/AK9*100</f>
        <v>77.192982456140342</v>
      </c>
      <c r="AL41" s="12">
        <f t="shared" si="58"/>
        <v>69.696969696969703</v>
      </c>
      <c r="AM41" s="12">
        <f t="shared" ref="AM41" si="59">AM35/AM9*100</f>
        <v>85.79710144927536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56.210790464240901</v>
      </c>
      <c r="R42" s="12">
        <f t="shared" si="60"/>
        <v>39.386189258312022</v>
      </c>
      <c r="S42" s="12">
        <f t="shared" si="60"/>
        <v>72.41379310344827</v>
      </c>
      <c r="T42" s="12">
        <f t="shared" ref="T42:V42" si="61">T36/T9*100</f>
        <v>57.02479338842975</v>
      </c>
      <c r="U42" s="12">
        <f t="shared" si="61"/>
        <v>20.33898305084746</v>
      </c>
      <c r="V42" s="12">
        <f t="shared" si="61"/>
        <v>91.935483870967744</v>
      </c>
      <c r="W42" s="12">
        <f t="shared" si="50"/>
        <v>0.14570170684444861</v>
      </c>
      <c r="X42" s="12">
        <f t="shared" si="38"/>
        <v>-3.3848950790373706</v>
      </c>
      <c r="Y42" s="12">
        <f>S42-AJ42</f>
        <v>3.5184442662389728</v>
      </c>
      <c r="Z42" s="12">
        <f t="shared" si="60"/>
        <v>112.5</v>
      </c>
      <c r="AA42" s="12">
        <f t="shared" ref="AA42:AB42" si="62">AA36/AA9*100</f>
        <v>-80</v>
      </c>
      <c r="AB42" s="12">
        <f t="shared" si="62"/>
        <v>96.721311475409834</v>
      </c>
      <c r="AC42" s="12">
        <f t="shared" si="52"/>
        <v>4.2539753495310464</v>
      </c>
      <c r="AD42" s="12">
        <f>R42-AL42</f>
        <v>1.507401379524147</v>
      </c>
      <c r="AE42" s="12">
        <f t="shared" si="40"/>
        <v>4.2978510744627556</v>
      </c>
      <c r="AH42" s="12">
        <f t="shared" ref="AH42:AI42" si="63">AH36/AH9*100</f>
        <v>56.065088757396452</v>
      </c>
      <c r="AI42" s="12">
        <f t="shared" si="63"/>
        <v>42.771084337349393</v>
      </c>
      <c r="AJ42" s="12">
        <f t="shared" ref="AJ42" si="64">AJ36/AJ9*100</f>
        <v>68.895348837209298</v>
      </c>
      <c r="AK42" s="12">
        <f>AK36/AK9*100</f>
        <v>51.956815114709855</v>
      </c>
      <c r="AL42" s="12">
        <f>AL36/AL9*100</f>
        <v>37.878787878787875</v>
      </c>
      <c r="AM42" s="12">
        <f>AM36/AM9*100</f>
        <v>68.115942028985515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G33" sqref="G3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-3</v>
      </c>
      <c r="L9" s="17">
        <f>SUM(L10:L30)</f>
        <v>-3</v>
      </c>
      <c r="M9" s="17">
        <f>SUM(M10:M30)</f>
        <v>0</v>
      </c>
      <c r="N9" s="15">
        <f>IF(B9=K9,0,(1-(B9/(B9-K9)))*-100)</f>
        <v>-75</v>
      </c>
      <c r="O9" s="15">
        <f t="shared" ref="O9:P10" si="0">IF(C9=L9,0,(1-(C9/(C9-L9)))*-100)</f>
        <v>-75</v>
      </c>
      <c r="P9" s="15">
        <f>IF(D9=M9,0,(1-(D9/(D9-M9)))*-100)</f>
        <v>0</v>
      </c>
      <c r="Q9" s="17">
        <f>R9+S9</f>
        <v>14</v>
      </c>
      <c r="R9" s="17">
        <f>SUM(R10:R30)</f>
        <v>8</v>
      </c>
      <c r="S9" s="17">
        <f>SUM(S10:S30)</f>
        <v>6</v>
      </c>
      <c r="T9" s="17">
        <f>U9+V9</f>
        <v>3</v>
      </c>
      <c r="U9" s="17">
        <f>SUM(U10:U30)</f>
        <v>2</v>
      </c>
      <c r="V9" s="17">
        <f>SUM(V10:V30)</f>
        <v>1</v>
      </c>
      <c r="W9" s="15">
        <f>IF(Q9=T9,IF(Q9&gt;0,"皆増",0),(1-(Q9/(Q9-T9)))*-100)</f>
        <v>27.27272727272727</v>
      </c>
      <c r="X9" s="15">
        <f t="shared" ref="X9:Y30" si="1">IF(R9=U9,IF(R9&gt;0,"皆増",0),(1-(R9/(R9-U9)))*-100)</f>
        <v>33.333333333333329</v>
      </c>
      <c r="Y9" s="15">
        <f t="shared" si="1"/>
        <v>19.999999999999996</v>
      </c>
      <c r="Z9" s="17">
        <f>AA9+AB9</f>
        <v>2</v>
      </c>
      <c r="AA9" s="17">
        <f>SUM(AA10:AA30)</f>
        <v>3</v>
      </c>
      <c r="AB9" s="17">
        <f>SUM(AB10:AB30)</f>
        <v>-1</v>
      </c>
      <c r="AC9" s="15">
        <f>IF(Q9=Z9,IF(Q9&gt;0,"皆増",0),(1-(Q9/(Q9-Z9)))*-100)</f>
        <v>16.666666666666675</v>
      </c>
      <c r="AD9" s="15">
        <f t="shared" ref="AD9:AE30" si="2">IF(R9=AA9,IF(R9&gt;0,"皆増",0),(1-(R9/(R9-AA9)))*-100)</f>
        <v>60.000000000000007</v>
      </c>
      <c r="AE9" s="15">
        <f t="shared" si="2"/>
        <v>-14.28571428571429</v>
      </c>
      <c r="AH9" s="4">
        <f t="shared" ref="AH9:AJ30" si="3">Q9-T9</f>
        <v>11</v>
      </c>
      <c r="AI9" s="4">
        <f t="shared" si="3"/>
        <v>6</v>
      </c>
      <c r="AJ9" s="4">
        <f t="shared" si="3"/>
        <v>5</v>
      </c>
      <c r="AK9" s="4">
        <f t="shared" ref="AK9:AM30" si="4">Q9-Z9</f>
        <v>12</v>
      </c>
      <c r="AL9" s="4">
        <f t="shared" si="4"/>
        <v>5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-3</v>
      </c>
      <c r="L10" s="17">
        <v>-3</v>
      </c>
      <c r="M10" s="17">
        <v>0</v>
      </c>
      <c r="N10" s="15">
        <f>IF(B10=K10,0,(1-(B10/(B10-K10)))*-100)</f>
        <v>-75</v>
      </c>
      <c r="O10" s="15">
        <f t="shared" si="0"/>
        <v>-75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 t="str">
        <f t="shared" si="2"/>
        <v>皆増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2</v>
      </c>
      <c r="R26" s="17">
        <v>2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>
        <f t="shared" si="2"/>
        <v>100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3</v>
      </c>
      <c r="R27" s="17">
        <v>2</v>
      </c>
      <c r="S27" s="17">
        <v>1</v>
      </c>
      <c r="T27" s="17">
        <f t="shared" si="10"/>
        <v>3</v>
      </c>
      <c r="U27" s="17">
        <v>2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-3</v>
      </c>
      <c r="AA27" s="17">
        <v>-1</v>
      </c>
      <c r="AB27" s="17">
        <v>-2</v>
      </c>
      <c r="AC27" s="15">
        <f t="shared" si="13"/>
        <v>-50</v>
      </c>
      <c r="AD27" s="15">
        <f t="shared" si="2"/>
        <v>-33.333333333333336</v>
      </c>
      <c r="AE27" s="15">
        <f t="shared" si="2"/>
        <v>-66.666666666666671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6</v>
      </c>
      <c r="AL27" s="4">
        <f t="shared" si="4"/>
        <v>3</v>
      </c>
      <c r="AM27" s="4">
        <f t="shared" si="4"/>
        <v>3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4</v>
      </c>
      <c r="R28" s="17">
        <v>0</v>
      </c>
      <c r="S28" s="17">
        <v>4</v>
      </c>
      <c r="T28" s="17">
        <f t="shared" si="10"/>
        <v>1</v>
      </c>
      <c r="U28" s="17">
        <v>0</v>
      </c>
      <c r="V28" s="17">
        <v>1</v>
      </c>
      <c r="W28" s="15">
        <f t="shared" si="11"/>
        <v>33.333333333333329</v>
      </c>
      <c r="X28" s="15">
        <f t="shared" si="1"/>
        <v>0</v>
      </c>
      <c r="Y28" s="15">
        <f t="shared" si="1"/>
        <v>33.333333333333329</v>
      </c>
      <c r="Z28" s="17">
        <f t="shared" si="12"/>
        <v>2</v>
      </c>
      <c r="AA28" s="17">
        <v>0</v>
      </c>
      <c r="AB28" s="17">
        <v>2</v>
      </c>
      <c r="AC28" s="15">
        <f t="shared" si="13"/>
        <v>100</v>
      </c>
      <c r="AD28" s="15">
        <f t="shared" si="2"/>
        <v>0</v>
      </c>
      <c r="AE28" s="15">
        <f t="shared" si="2"/>
        <v>100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1</v>
      </c>
      <c r="R29" s="17">
        <v>1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7</v>
      </c>
      <c r="S34" s="17">
        <f t="shared" si="22"/>
        <v>6</v>
      </c>
      <c r="T34" s="17">
        <f t="shared" si="22"/>
        <v>3</v>
      </c>
      <c r="U34" s="17">
        <f t="shared" si="22"/>
        <v>2</v>
      </c>
      <c r="V34" s="17">
        <f t="shared" si="22"/>
        <v>1</v>
      </c>
      <c r="W34" s="15">
        <f t="shared" si="15"/>
        <v>30.000000000000004</v>
      </c>
      <c r="X34" s="15">
        <f t="shared" si="15"/>
        <v>39.999999999999993</v>
      </c>
      <c r="Y34" s="15">
        <f t="shared" si="15"/>
        <v>19.999999999999996</v>
      </c>
      <c r="Z34" s="17">
        <f t="shared" ref="Z34:AB34" si="23">SUM(Z23:Z30)</f>
        <v>1</v>
      </c>
      <c r="AA34" s="17">
        <f t="shared" si="23"/>
        <v>2</v>
      </c>
      <c r="AB34" s="17">
        <f t="shared" si="23"/>
        <v>-1</v>
      </c>
      <c r="AC34" s="15">
        <f t="shared" si="17"/>
        <v>8.333333333333325</v>
      </c>
      <c r="AD34" s="15">
        <f t="shared" si="17"/>
        <v>39.999999999999993</v>
      </c>
      <c r="AE34" s="15">
        <f t="shared" si="17"/>
        <v>-14.28571428571429</v>
      </c>
      <c r="AH34" s="4">
        <f t="shared" ref="AH34:AJ34" si="24">SUM(AH23:AH30)</f>
        <v>10</v>
      </c>
      <c r="AI34" s="4">
        <f t="shared" si="24"/>
        <v>5</v>
      </c>
      <c r="AJ34" s="4">
        <f t="shared" si="24"/>
        <v>5</v>
      </c>
      <c r="AK34" s="4">
        <f>SUM(AK23:AK30)</f>
        <v>12</v>
      </c>
      <c r="AL34" s="4">
        <f>SUM(AL23:AL30)</f>
        <v>5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6</v>
      </c>
      <c r="S35" s="17">
        <f t="shared" si="25"/>
        <v>6</v>
      </c>
      <c r="T35" s="17">
        <f t="shared" si="25"/>
        <v>4</v>
      </c>
      <c r="U35" s="17">
        <f t="shared" si="25"/>
        <v>3</v>
      </c>
      <c r="V35" s="17">
        <f t="shared" si="25"/>
        <v>1</v>
      </c>
      <c r="W35" s="15">
        <f t="shared" si="15"/>
        <v>50</v>
      </c>
      <c r="X35" s="15">
        <f t="shared" si="15"/>
        <v>100</v>
      </c>
      <c r="Y35" s="15">
        <f t="shared" si="15"/>
        <v>19.999999999999996</v>
      </c>
      <c r="Z35" s="17">
        <f t="shared" ref="Z35:AB35" si="26">SUM(Z25:Z30)</f>
        <v>0</v>
      </c>
      <c r="AA35" s="17">
        <f t="shared" si="26"/>
        <v>1</v>
      </c>
      <c r="AB35" s="17">
        <f t="shared" si="26"/>
        <v>-1</v>
      </c>
      <c r="AC35" s="15">
        <f t="shared" si="17"/>
        <v>0</v>
      </c>
      <c r="AD35" s="15">
        <f t="shared" si="17"/>
        <v>19.999999999999996</v>
      </c>
      <c r="AE35" s="15">
        <f t="shared" si="17"/>
        <v>-14.28571428571429</v>
      </c>
      <c r="AH35" s="4">
        <f t="shared" ref="AH35:AJ35" si="27">SUM(AH25:AH30)</f>
        <v>8</v>
      </c>
      <c r="AI35" s="4">
        <f t="shared" si="27"/>
        <v>3</v>
      </c>
      <c r="AJ35" s="4">
        <f t="shared" si="27"/>
        <v>5</v>
      </c>
      <c r="AK35" s="4">
        <f>SUM(AK25:AK30)</f>
        <v>12</v>
      </c>
      <c r="AL35" s="4">
        <f>SUM(AL25:AL30)</f>
        <v>5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3</v>
      </c>
      <c r="S36" s="17">
        <f t="shared" si="28"/>
        <v>6</v>
      </c>
      <c r="T36" s="17">
        <f t="shared" si="28"/>
        <v>3</v>
      </c>
      <c r="U36" s="17">
        <f t="shared" si="28"/>
        <v>2</v>
      </c>
      <c r="V36" s="17">
        <f t="shared" si="28"/>
        <v>1</v>
      </c>
      <c r="W36" s="15">
        <f t="shared" si="15"/>
        <v>50</v>
      </c>
      <c r="X36" s="15">
        <f t="shared" si="15"/>
        <v>200</v>
      </c>
      <c r="Y36" s="15">
        <f t="shared" si="15"/>
        <v>19.999999999999996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-9.9999999999999982</v>
      </c>
      <c r="AD36" s="15">
        <f t="shared" si="17"/>
        <v>-25</v>
      </c>
      <c r="AE36" s="15">
        <f t="shared" si="17"/>
        <v>0</v>
      </c>
      <c r="AH36" s="4">
        <f t="shared" ref="AH36:AJ36" si="30">SUM(AH27:AH30)</f>
        <v>6</v>
      </c>
      <c r="AI36" s="4">
        <f t="shared" si="30"/>
        <v>1</v>
      </c>
      <c r="AJ36" s="4">
        <f t="shared" si="30"/>
        <v>5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7.1428571428571423</v>
      </c>
      <c r="R39" s="12">
        <f>R33/R9*100</f>
        <v>12.5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-1.9480519480519494</v>
      </c>
      <c r="X39" s="12">
        <f t="shared" si="33"/>
        <v>-4.1666666666666643</v>
      </c>
      <c r="Y39" s="12">
        <f>S39-AJ39</f>
        <v>0</v>
      </c>
      <c r="Z39" s="12">
        <f t="shared" si="37"/>
        <v>50</v>
      </c>
      <c r="AA39" s="12">
        <f t="shared" si="37"/>
        <v>33.333333333333329</v>
      </c>
      <c r="AB39" s="12">
        <f t="shared" si="37"/>
        <v>0</v>
      </c>
      <c r="AC39" s="12">
        <f>Q39-AK39</f>
        <v>7.1428571428571423</v>
      </c>
      <c r="AD39" s="12">
        <f t="shared" si="35"/>
        <v>12.5</v>
      </c>
      <c r="AE39" s="12">
        <f t="shared" si="35"/>
        <v>0</v>
      </c>
      <c r="AH39" s="12">
        <f t="shared" ref="AH39:AJ39" si="39">AH33/AH9*100</f>
        <v>9.0909090909090917</v>
      </c>
      <c r="AI39" s="12">
        <f t="shared" si="39"/>
        <v>16.666666666666664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92.857142857142861</v>
      </c>
      <c r="R40" s="12">
        <f t="shared" si="40"/>
        <v>87.5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1.9480519480519547</v>
      </c>
      <c r="X40" s="12">
        <f t="shared" si="33"/>
        <v>4.1666666666666572</v>
      </c>
      <c r="Y40" s="12">
        <f>S40-AJ40</f>
        <v>0</v>
      </c>
      <c r="Z40" s="12">
        <f>Z34/Z9*100</f>
        <v>50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-7.1428571428571388</v>
      </c>
      <c r="AD40" s="12">
        <f t="shared" si="35"/>
        <v>-12.5</v>
      </c>
      <c r="AE40" s="12">
        <f t="shared" si="35"/>
        <v>0</v>
      </c>
      <c r="AH40" s="12">
        <f t="shared" ref="AH40:AJ40" si="45">AH34/AH9*100</f>
        <v>90.909090909090907</v>
      </c>
      <c r="AI40" s="12">
        <f t="shared" si="45"/>
        <v>83.333333333333343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75</v>
      </c>
      <c r="S41" s="12">
        <f t="shared" si="46"/>
        <v>100</v>
      </c>
      <c r="T41" s="12">
        <f>T35/T9*100</f>
        <v>133.33333333333331</v>
      </c>
      <c r="U41" s="12">
        <f t="shared" ref="U41:V41" si="47">U35/U9*100</f>
        <v>150</v>
      </c>
      <c r="V41" s="12">
        <f t="shared" si="47"/>
        <v>100</v>
      </c>
      <c r="W41" s="12">
        <f t="shared" si="42"/>
        <v>12.987012987012974</v>
      </c>
      <c r="X41" s="12">
        <f t="shared" si="33"/>
        <v>25</v>
      </c>
      <c r="Y41" s="12">
        <f>S41-AJ41</f>
        <v>0</v>
      </c>
      <c r="Z41" s="12">
        <f>Z35/Z9*100</f>
        <v>0</v>
      </c>
      <c r="AA41" s="12">
        <f t="shared" ref="AA41:AB41" si="48">AA35/AA9*100</f>
        <v>33.333333333333329</v>
      </c>
      <c r="AB41" s="12">
        <f t="shared" si="48"/>
        <v>100</v>
      </c>
      <c r="AC41" s="12">
        <f t="shared" si="44"/>
        <v>-14.285714285714292</v>
      </c>
      <c r="AD41" s="12">
        <f>R41-AL41</f>
        <v>-25</v>
      </c>
      <c r="AE41" s="12">
        <f t="shared" si="35"/>
        <v>0</v>
      </c>
      <c r="AH41" s="12">
        <f>AH35/AH9*100</f>
        <v>72.727272727272734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64.285714285714292</v>
      </c>
      <c r="R42" s="12">
        <f t="shared" si="50"/>
        <v>37.5</v>
      </c>
      <c r="S42" s="12">
        <f t="shared" si="50"/>
        <v>100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9.7402597402597522</v>
      </c>
      <c r="X42" s="12">
        <f t="shared" si="33"/>
        <v>20.833333333333336</v>
      </c>
      <c r="Y42" s="12">
        <f>S42-AJ42</f>
        <v>0</v>
      </c>
      <c r="Z42" s="12">
        <f t="shared" si="50"/>
        <v>-50</v>
      </c>
      <c r="AA42" s="12">
        <f t="shared" si="50"/>
        <v>-33.333333333333329</v>
      </c>
      <c r="AB42" s="12">
        <f t="shared" si="50"/>
        <v>0</v>
      </c>
      <c r="AC42" s="12">
        <f t="shared" si="44"/>
        <v>-19.047619047619051</v>
      </c>
      <c r="AD42" s="12">
        <f>R42-AL42</f>
        <v>-42.5</v>
      </c>
      <c r="AE42" s="12">
        <f t="shared" si="35"/>
        <v>14.285714285714292</v>
      </c>
      <c r="AH42" s="12">
        <f t="shared" ref="AH42:AJ42" si="51">AH36/AH9*100</f>
        <v>54.54545454545454</v>
      </c>
      <c r="AI42" s="12">
        <f t="shared" si="51"/>
        <v>16.666666666666664</v>
      </c>
      <c r="AJ42" s="12">
        <f t="shared" si="51"/>
        <v>100</v>
      </c>
      <c r="AK42" s="12">
        <f>AK36/AK9*100</f>
        <v>83.333333333333343</v>
      </c>
      <c r="AL42" s="12">
        <f>AL36/AL9*100</f>
        <v>80</v>
      </c>
      <c r="AM42" s="12">
        <f>AM36/AM9*100</f>
        <v>85.714285714285708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G33" sqref="G3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12</v>
      </c>
      <c r="C9" s="17">
        <f>SUM(C10:C30)</f>
        <v>6</v>
      </c>
      <c r="D9" s="17">
        <f>SUM(D10:D30)</f>
        <v>6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9.0909090909090828</v>
      </c>
      <c r="I9" s="15">
        <f>IF(C9=F9,0,(1-(C9/(C9-F9)))*-100)</f>
        <v>0</v>
      </c>
      <c r="J9" s="15">
        <f>IF(D9=G9,0,(1-(D9/(D9-G9)))*-100)</f>
        <v>19.999999999999996</v>
      </c>
      <c r="K9" s="17">
        <f>L9+M9</f>
        <v>4</v>
      </c>
      <c r="L9" s="17">
        <f>SUM(L10:L30)</f>
        <v>1</v>
      </c>
      <c r="M9" s="17">
        <f>SUM(M10:M30)</f>
        <v>3</v>
      </c>
      <c r="N9" s="15">
        <f>IF(B9=K9,0,(1-(B9/(B9-K9)))*-100)</f>
        <v>50</v>
      </c>
      <c r="O9" s="15">
        <f t="shared" ref="O9:P10" si="0">IF(C9=L9,0,(1-(C9/(C9-L9)))*-100)</f>
        <v>19.999999999999996</v>
      </c>
      <c r="P9" s="15">
        <f>IF(D9=M9,0,(1-(D9/(D9-M9)))*-100)</f>
        <v>100</v>
      </c>
      <c r="Q9" s="17">
        <f>R9+S9</f>
        <v>19</v>
      </c>
      <c r="R9" s="17">
        <f>SUM(R10:R30)</f>
        <v>11</v>
      </c>
      <c r="S9" s="17">
        <f>SUM(S10:S30)</f>
        <v>8</v>
      </c>
      <c r="T9" s="17">
        <f>U9+V9</f>
        <v>3</v>
      </c>
      <c r="U9" s="17">
        <f>SUM(U10:U30)</f>
        <v>1</v>
      </c>
      <c r="V9" s="17">
        <f>SUM(V10:V30)</f>
        <v>2</v>
      </c>
      <c r="W9" s="15">
        <f>IF(Q9=T9,IF(Q9&gt;0,"皆増",0),(1-(Q9/(Q9-T9)))*-100)</f>
        <v>18.75</v>
      </c>
      <c r="X9" s="15">
        <f t="shared" ref="X9:Y30" si="1">IF(R9=U9,IF(R9&gt;0,"皆増",0),(1-(R9/(R9-U9)))*-100)</f>
        <v>10.000000000000009</v>
      </c>
      <c r="Y9" s="15">
        <f t="shared" si="1"/>
        <v>33.333333333333329</v>
      </c>
      <c r="Z9" s="17">
        <f>AA9+AB9</f>
        <v>-4</v>
      </c>
      <c r="AA9" s="17">
        <f>SUM(AA10:AA30)</f>
        <v>1</v>
      </c>
      <c r="AB9" s="17">
        <f>SUM(AB10:AB30)</f>
        <v>-5</v>
      </c>
      <c r="AC9" s="15">
        <f>IF(Q9=Z9,IF(Q9&gt;0,"皆増",0),(1-(Q9/(Q9-Z9)))*-100)</f>
        <v>-17.391304347826086</v>
      </c>
      <c r="AD9" s="15">
        <f t="shared" ref="AD9:AE30" si="2">IF(R9=AA9,IF(R9&gt;0,"皆増",0),(1-(R9/(R9-AA9)))*-100)</f>
        <v>10.000000000000009</v>
      </c>
      <c r="AE9" s="15">
        <f t="shared" si="2"/>
        <v>-38.46153846153846</v>
      </c>
      <c r="AH9" s="4">
        <f t="shared" ref="AH9:AJ30" si="3">Q9-T9</f>
        <v>16</v>
      </c>
      <c r="AI9" s="4">
        <f t="shared" si="3"/>
        <v>10</v>
      </c>
      <c r="AJ9" s="4">
        <f t="shared" si="3"/>
        <v>6</v>
      </c>
      <c r="AK9" s="4">
        <f t="shared" ref="AK9:AM30" si="4">Q9-Z9</f>
        <v>23</v>
      </c>
      <c r="AL9" s="4">
        <f t="shared" si="4"/>
        <v>10</v>
      </c>
      <c r="AM9" s="4">
        <f t="shared" si="4"/>
        <v>13</v>
      </c>
    </row>
    <row r="10" spans="1:39" s="1" customFormat="1" ht="18" customHeight="1" x14ac:dyDescent="0.15">
      <c r="A10" s="4" t="s">
        <v>1</v>
      </c>
      <c r="B10" s="17">
        <f t="shared" ref="B10" si="5">C10+D10</f>
        <v>12</v>
      </c>
      <c r="C10" s="17">
        <v>6</v>
      </c>
      <c r="D10" s="17">
        <v>6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9.0909090909090828</v>
      </c>
      <c r="I10" s="15">
        <f t="shared" ref="I10" si="7">IF(C10=F10,0,(1-(C10/(C10-F10)))*-100)</f>
        <v>0</v>
      </c>
      <c r="J10" s="15">
        <f>IF(D10=G10,0,(1-(D10/(D10-G10)))*-100)</f>
        <v>19.999999999999996</v>
      </c>
      <c r="K10" s="17">
        <f t="shared" ref="K10" si="8">L10+M10</f>
        <v>4</v>
      </c>
      <c r="L10" s="17">
        <v>1</v>
      </c>
      <c r="M10" s="17">
        <v>3</v>
      </c>
      <c r="N10" s="15">
        <f>IF(B10=K10,0,(1-(B10/(B10-K10)))*-100)</f>
        <v>50</v>
      </c>
      <c r="O10" s="15">
        <f t="shared" si="0"/>
        <v>19.999999999999996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85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-1</v>
      </c>
      <c r="AB14" s="17">
        <v>0</v>
      </c>
      <c r="AC14" s="15">
        <f t="shared" si="13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1</v>
      </c>
      <c r="R17" s="17">
        <v>1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2</v>
      </c>
      <c r="R21" s="17">
        <v>2</v>
      </c>
      <c r="S21" s="17">
        <v>0</v>
      </c>
      <c r="T21" s="17">
        <f t="shared" si="10"/>
        <v>2</v>
      </c>
      <c r="U21" s="17">
        <v>2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2</v>
      </c>
      <c r="AA21" s="17">
        <v>2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1</v>
      </c>
      <c r="R23" s="17">
        <v>0</v>
      </c>
      <c r="S23" s="17">
        <v>1</v>
      </c>
      <c r="T23" s="17">
        <f t="shared" si="10"/>
        <v>-3</v>
      </c>
      <c r="U23" s="17">
        <v>-1</v>
      </c>
      <c r="V23" s="17">
        <v>-2</v>
      </c>
      <c r="W23" s="15">
        <f t="shared" si="11"/>
        <v>-75</v>
      </c>
      <c r="X23" s="15">
        <f t="shared" si="1"/>
        <v>-100</v>
      </c>
      <c r="Y23" s="15">
        <f t="shared" si="1"/>
        <v>-66.666666666666671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-50</v>
      </c>
      <c r="AD23" s="15">
        <f t="shared" si="2"/>
        <v>-100</v>
      </c>
      <c r="AE23" s="15">
        <f t="shared" si="2"/>
        <v>0</v>
      </c>
      <c r="AH23" s="4">
        <f t="shared" si="3"/>
        <v>4</v>
      </c>
      <c r="AI23" s="4">
        <f t="shared" si="3"/>
        <v>1</v>
      </c>
      <c r="AJ23" s="4">
        <f t="shared" si="3"/>
        <v>3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2</v>
      </c>
      <c r="R25" s="17">
        <v>2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4</v>
      </c>
      <c r="AL25" s="4">
        <f t="shared" si="4"/>
        <v>4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-2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-3</v>
      </c>
      <c r="AA26" s="17">
        <v>-1</v>
      </c>
      <c r="AB26" s="17">
        <v>-2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4</v>
      </c>
      <c r="R27" s="17">
        <v>1</v>
      </c>
      <c r="S27" s="17">
        <v>3</v>
      </c>
      <c r="T27" s="17">
        <f t="shared" si="10"/>
        <v>3</v>
      </c>
      <c r="U27" s="17">
        <v>0</v>
      </c>
      <c r="V27" s="17">
        <v>3</v>
      </c>
      <c r="W27" s="15">
        <f t="shared" si="11"/>
        <v>300</v>
      </c>
      <c r="X27" s="15">
        <f t="shared" si="1"/>
        <v>0</v>
      </c>
      <c r="Y27" s="15" t="str">
        <f t="shared" si="1"/>
        <v>皆増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-33.333333333333336</v>
      </c>
      <c r="AD27" s="15">
        <f t="shared" si="2"/>
        <v>-50</v>
      </c>
      <c r="AE27" s="15">
        <f t="shared" si="2"/>
        <v>-25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6</v>
      </c>
      <c r="AL27" s="4">
        <f t="shared" si="4"/>
        <v>2</v>
      </c>
      <c r="AM27" s="4">
        <f t="shared" si="4"/>
        <v>4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6</v>
      </c>
      <c r="R28" s="17">
        <v>4</v>
      </c>
      <c r="S28" s="17">
        <v>2</v>
      </c>
      <c r="T28" s="17">
        <f t="shared" si="10"/>
        <v>3</v>
      </c>
      <c r="U28" s="17">
        <v>2</v>
      </c>
      <c r="V28" s="17">
        <v>1</v>
      </c>
      <c r="W28" s="15">
        <f t="shared" si="11"/>
        <v>100</v>
      </c>
      <c r="X28" s="15">
        <f t="shared" si="1"/>
        <v>100</v>
      </c>
      <c r="Y28" s="15">
        <f t="shared" si="1"/>
        <v>100</v>
      </c>
      <c r="Z28" s="17">
        <f t="shared" si="12"/>
        <v>2</v>
      </c>
      <c r="AA28" s="17">
        <v>3</v>
      </c>
      <c r="AB28" s="17">
        <v>-1</v>
      </c>
      <c r="AC28" s="15">
        <f t="shared" si="13"/>
        <v>50</v>
      </c>
      <c r="AD28" s="15">
        <f t="shared" si="2"/>
        <v>300</v>
      </c>
      <c r="AE28" s="15">
        <f t="shared" si="2"/>
        <v>-33.333333333333336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50</v>
      </c>
      <c r="X33" s="15">
        <f t="shared" si="15"/>
        <v>50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>
        <f t="shared" si="17"/>
        <v>200</v>
      </c>
      <c r="AD33" s="15">
        <f t="shared" si="17"/>
        <v>200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8</v>
      </c>
      <c r="S34" s="17">
        <f t="shared" si="22"/>
        <v>8</v>
      </c>
      <c r="T34" s="17">
        <f t="shared" si="22"/>
        <v>2</v>
      </c>
      <c r="U34" s="17">
        <f t="shared" si="22"/>
        <v>0</v>
      </c>
      <c r="V34" s="17">
        <f t="shared" si="22"/>
        <v>2</v>
      </c>
      <c r="W34" s="15">
        <f t="shared" si="15"/>
        <v>14.285714285714279</v>
      </c>
      <c r="X34" s="15">
        <f t="shared" si="15"/>
        <v>0</v>
      </c>
      <c r="Y34" s="15">
        <f t="shared" si="15"/>
        <v>33.333333333333329</v>
      </c>
      <c r="Z34" s="17">
        <f t="shared" ref="Z34:AB34" si="23">SUM(Z23:Z30)</f>
        <v>-6</v>
      </c>
      <c r="AA34" s="17">
        <f t="shared" si="23"/>
        <v>-1</v>
      </c>
      <c r="AB34" s="17">
        <f t="shared" si="23"/>
        <v>-5</v>
      </c>
      <c r="AC34" s="15">
        <f t="shared" si="17"/>
        <v>-27.27272727272727</v>
      </c>
      <c r="AD34" s="15">
        <f t="shared" si="17"/>
        <v>-11.111111111111116</v>
      </c>
      <c r="AE34" s="15">
        <f t="shared" si="17"/>
        <v>-38.46153846153846</v>
      </c>
      <c r="AH34" s="4">
        <f t="shared" ref="AH34:AJ34" si="24">SUM(AH23:AH30)</f>
        <v>14</v>
      </c>
      <c r="AI34" s="4">
        <f t="shared" si="24"/>
        <v>8</v>
      </c>
      <c r="AJ34" s="4">
        <f t="shared" si="24"/>
        <v>6</v>
      </c>
      <c r="AK34" s="4">
        <f>SUM(AK23:AK30)</f>
        <v>22</v>
      </c>
      <c r="AL34" s="4">
        <f>SUM(AL23:AL30)</f>
        <v>9</v>
      </c>
      <c r="AM34" s="4">
        <f>SUM(AM23:AM30)</f>
        <v>13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7</v>
      </c>
      <c r="S35" s="17">
        <f t="shared" si="25"/>
        <v>7</v>
      </c>
      <c r="T35" s="17">
        <f t="shared" si="25"/>
        <v>6</v>
      </c>
      <c r="U35" s="17">
        <f t="shared" si="25"/>
        <v>2</v>
      </c>
      <c r="V35" s="17">
        <f t="shared" si="25"/>
        <v>4</v>
      </c>
      <c r="W35" s="15">
        <f t="shared" si="15"/>
        <v>75</v>
      </c>
      <c r="X35" s="15">
        <f t="shared" si="15"/>
        <v>39.999999999999993</v>
      </c>
      <c r="Y35" s="15">
        <f t="shared" si="15"/>
        <v>133.33333333333334</v>
      </c>
      <c r="Z35" s="17">
        <f t="shared" ref="Z35:AB35" si="26">SUM(Z25:Z30)</f>
        <v>-5</v>
      </c>
      <c r="AA35" s="17">
        <f t="shared" si="26"/>
        <v>-1</v>
      </c>
      <c r="AB35" s="17">
        <f t="shared" si="26"/>
        <v>-4</v>
      </c>
      <c r="AC35" s="15">
        <f t="shared" si="17"/>
        <v>-26.315789473684216</v>
      </c>
      <c r="AD35" s="15">
        <f t="shared" si="17"/>
        <v>-12.5</v>
      </c>
      <c r="AE35" s="15">
        <f t="shared" si="17"/>
        <v>-36.363636363636367</v>
      </c>
      <c r="AH35" s="4">
        <f t="shared" ref="AH35:AJ35" si="27">SUM(AH25:AH30)</f>
        <v>8</v>
      </c>
      <c r="AI35" s="4">
        <f t="shared" si="27"/>
        <v>5</v>
      </c>
      <c r="AJ35" s="4">
        <f t="shared" si="27"/>
        <v>3</v>
      </c>
      <c r="AK35" s="4">
        <f>SUM(AK25:AK30)</f>
        <v>19</v>
      </c>
      <c r="AL35" s="4">
        <f>SUM(AL25:AL30)</f>
        <v>8</v>
      </c>
      <c r="AM35" s="4">
        <f>SUM(AM25:AM30)</f>
        <v>11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5</v>
      </c>
      <c r="S36" s="17">
        <f t="shared" si="28"/>
        <v>7</v>
      </c>
      <c r="T36" s="17">
        <f t="shared" si="28"/>
        <v>6</v>
      </c>
      <c r="U36" s="17">
        <f t="shared" si="28"/>
        <v>2</v>
      </c>
      <c r="V36" s="17">
        <f t="shared" si="28"/>
        <v>4</v>
      </c>
      <c r="W36" s="15">
        <f t="shared" si="15"/>
        <v>100</v>
      </c>
      <c r="X36" s="15">
        <f t="shared" si="15"/>
        <v>66.666666666666671</v>
      </c>
      <c r="Y36" s="15">
        <f t="shared" si="15"/>
        <v>133.33333333333334</v>
      </c>
      <c r="Z36" s="17">
        <f t="shared" ref="Z36:AB36" si="29">SUM(Z27:Z30)</f>
        <v>0</v>
      </c>
      <c r="AA36" s="17">
        <f t="shared" si="29"/>
        <v>2</v>
      </c>
      <c r="AB36" s="17">
        <f t="shared" si="29"/>
        <v>-2</v>
      </c>
      <c r="AC36" s="15">
        <f t="shared" si="17"/>
        <v>0</v>
      </c>
      <c r="AD36" s="15">
        <f t="shared" si="17"/>
        <v>66.666666666666671</v>
      </c>
      <c r="AE36" s="15">
        <f t="shared" si="17"/>
        <v>-22.222222222222221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12</v>
      </c>
      <c r="AL36" s="4">
        <f>SUM(AL27:AL30)</f>
        <v>3</v>
      </c>
      <c r="AM36" s="4">
        <f>SUM(AM27:AM30)</f>
        <v>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15.789473684210526</v>
      </c>
      <c r="R39" s="12">
        <f>R33/R9*100</f>
        <v>27.27272727272727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100</v>
      </c>
      <c r="V39" s="12">
        <f t="shared" si="38"/>
        <v>0</v>
      </c>
      <c r="W39" s="12">
        <f>Q39-AH39</f>
        <v>3.2894736842105257</v>
      </c>
      <c r="X39" s="12">
        <f t="shared" si="33"/>
        <v>7.2727272727272698</v>
      </c>
      <c r="Y39" s="12">
        <f>S39-AJ39</f>
        <v>0</v>
      </c>
      <c r="Z39" s="12">
        <f t="shared" si="37"/>
        <v>-50</v>
      </c>
      <c r="AA39" s="12">
        <f t="shared" si="37"/>
        <v>200</v>
      </c>
      <c r="AB39" s="12">
        <f t="shared" si="37"/>
        <v>0</v>
      </c>
      <c r="AC39" s="12">
        <f>Q39-AK39</f>
        <v>11.441647597254004</v>
      </c>
      <c r="AD39" s="12">
        <f t="shared" si="35"/>
        <v>17.27272727272727</v>
      </c>
      <c r="AE39" s="12">
        <f t="shared" si="35"/>
        <v>0</v>
      </c>
      <c r="AH39" s="12">
        <f t="shared" ref="AH39:AJ39" si="39">AH33/AH9*100</f>
        <v>12.5</v>
      </c>
      <c r="AI39" s="12">
        <f t="shared" si="39"/>
        <v>20</v>
      </c>
      <c r="AJ39" s="12">
        <f t="shared" si="39"/>
        <v>0</v>
      </c>
      <c r="AK39" s="12">
        <f>AK33/AK9*100</f>
        <v>4.3478260869565215</v>
      </c>
      <c r="AL39" s="12">
        <f>AL33/AL9*100</f>
        <v>10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84.210526315789465</v>
      </c>
      <c r="R40" s="12">
        <f t="shared" si="40"/>
        <v>72.727272727272734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-3.2894736842105345</v>
      </c>
      <c r="X40" s="12">
        <f t="shared" si="33"/>
        <v>-7.2727272727272663</v>
      </c>
      <c r="Y40" s="12">
        <f>S40-AJ40</f>
        <v>0</v>
      </c>
      <c r="Z40" s="12">
        <f>Z34/Z9*100</f>
        <v>150</v>
      </c>
      <c r="AA40" s="12">
        <f t="shared" ref="AA40:AB40" si="43">AA34/AA9*100</f>
        <v>-100</v>
      </c>
      <c r="AB40" s="12">
        <f t="shared" si="43"/>
        <v>100</v>
      </c>
      <c r="AC40" s="12">
        <f t="shared" ref="AC40:AC42" si="44">Q40-AK40</f>
        <v>-11.441647597254018</v>
      </c>
      <c r="AD40" s="12">
        <f t="shared" si="35"/>
        <v>-17.272727272727266</v>
      </c>
      <c r="AE40" s="12">
        <f t="shared" si="35"/>
        <v>0</v>
      </c>
      <c r="AH40" s="12">
        <f t="shared" ref="AH40:AJ40" si="45">AH34/AH9*100</f>
        <v>87.5</v>
      </c>
      <c r="AI40" s="12">
        <f t="shared" si="45"/>
        <v>80</v>
      </c>
      <c r="AJ40" s="12">
        <f t="shared" si="45"/>
        <v>100</v>
      </c>
      <c r="AK40" s="12">
        <f>AK34/AK9*100</f>
        <v>95.652173913043484</v>
      </c>
      <c r="AL40" s="12">
        <f>AL34/AL9*100</f>
        <v>90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73.68421052631578</v>
      </c>
      <c r="R41" s="12">
        <f t="shared" si="46"/>
        <v>63.636363636363633</v>
      </c>
      <c r="S41" s="12">
        <f t="shared" si="46"/>
        <v>87.5</v>
      </c>
      <c r="T41" s="12">
        <f>T35/T9*100</f>
        <v>200</v>
      </c>
      <c r="U41" s="12">
        <f t="shared" ref="U41:V41" si="47">U35/U9*100</f>
        <v>200</v>
      </c>
      <c r="V41" s="12">
        <f t="shared" si="47"/>
        <v>200</v>
      </c>
      <c r="W41" s="12">
        <f t="shared" si="42"/>
        <v>23.68421052631578</v>
      </c>
      <c r="X41" s="12">
        <f t="shared" si="33"/>
        <v>13.636363636363633</v>
      </c>
      <c r="Y41" s="12">
        <f>S41-AJ41</f>
        <v>37.5</v>
      </c>
      <c r="Z41" s="12">
        <f>Z35/Z9*100</f>
        <v>125</v>
      </c>
      <c r="AA41" s="12">
        <f t="shared" ref="AA41:AB41" si="48">AA35/AA9*100</f>
        <v>-100</v>
      </c>
      <c r="AB41" s="12">
        <f t="shared" si="48"/>
        <v>80</v>
      </c>
      <c r="AC41" s="12">
        <f t="shared" si="44"/>
        <v>-8.9244851258581264</v>
      </c>
      <c r="AD41" s="12">
        <f>R41-AL41</f>
        <v>-16.363636363636367</v>
      </c>
      <c r="AE41" s="12">
        <f t="shared" si="35"/>
        <v>2.8846153846153868</v>
      </c>
      <c r="AH41" s="12">
        <f>AH35/AH9*100</f>
        <v>50</v>
      </c>
      <c r="AI41" s="12">
        <f>AI35/AI9*100</f>
        <v>50</v>
      </c>
      <c r="AJ41" s="12">
        <f>AJ35/AJ9*100</f>
        <v>50</v>
      </c>
      <c r="AK41" s="12">
        <f t="shared" ref="AK41:AM41" si="49">AK35/AK9*100</f>
        <v>82.608695652173907</v>
      </c>
      <c r="AL41" s="12">
        <f t="shared" si="49"/>
        <v>80</v>
      </c>
      <c r="AM41" s="12">
        <f t="shared" si="49"/>
        <v>84.615384615384613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63.157894736842103</v>
      </c>
      <c r="R42" s="12">
        <f t="shared" si="50"/>
        <v>45.454545454545453</v>
      </c>
      <c r="S42" s="12">
        <f t="shared" si="50"/>
        <v>87.5</v>
      </c>
      <c r="T42" s="12">
        <f t="shared" si="50"/>
        <v>200</v>
      </c>
      <c r="U42" s="12">
        <f t="shared" si="50"/>
        <v>200</v>
      </c>
      <c r="V42" s="12">
        <f t="shared" si="50"/>
        <v>200</v>
      </c>
      <c r="W42" s="12">
        <f t="shared" si="42"/>
        <v>25.657894736842103</v>
      </c>
      <c r="X42" s="12">
        <f t="shared" si="33"/>
        <v>15.454545454545453</v>
      </c>
      <c r="Y42" s="12">
        <f>S42-AJ42</f>
        <v>37.5</v>
      </c>
      <c r="Z42" s="12">
        <f t="shared" si="50"/>
        <v>0</v>
      </c>
      <c r="AA42" s="12">
        <f t="shared" si="50"/>
        <v>200</v>
      </c>
      <c r="AB42" s="12">
        <f t="shared" si="50"/>
        <v>40</v>
      </c>
      <c r="AC42" s="12">
        <f t="shared" si="44"/>
        <v>10.983981693363845</v>
      </c>
      <c r="AD42" s="12">
        <f>R42-AL42</f>
        <v>15.454545454545453</v>
      </c>
      <c r="AE42" s="12">
        <f t="shared" si="35"/>
        <v>18.269230769230774</v>
      </c>
      <c r="AH42" s="12">
        <f t="shared" ref="AH42:AJ42" si="51">AH36/AH9*100</f>
        <v>37.5</v>
      </c>
      <c r="AI42" s="12">
        <f t="shared" si="51"/>
        <v>30</v>
      </c>
      <c r="AJ42" s="12">
        <f t="shared" si="51"/>
        <v>50</v>
      </c>
      <c r="AK42" s="12">
        <f>AK36/AK9*100</f>
        <v>52.173913043478258</v>
      </c>
      <c r="AL42" s="12">
        <f>AL36/AL9*100</f>
        <v>30</v>
      </c>
      <c r="AM42" s="12">
        <f>AM36/AM9*100</f>
        <v>69.230769230769226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G33" sqref="G3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-14</v>
      </c>
      <c r="F9" s="17">
        <f>SUM(F10:F30)</f>
        <v>-8</v>
      </c>
      <c r="G9" s="17">
        <f>SUM(G10:G30)</f>
        <v>-6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-4</v>
      </c>
      <c r="L9" s="17">
        <f>SUM(L10:L30)</f>
        <v>-1</v>
      </c>
      <c r="M9" s="17">
        <f>SUM(M10:M30)</f>
        <v>-3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36</v>
      </c>
      <c r="R9" s="17">
        <f>SUM(R10:R30)</f>
        <v>21</v>
      </c>
      <c r="S9" s="17">
        <f>SUM(S10:S30)</f>
        <v>15</v>
      </c>
      <c r="T9" s="17">
        <f>U9+V9</f>
        <v>9</v>
      </c>
      <c r="U9" s="17">
        <f>SUM(U10:U30)</f>
        <v>10</v>
      </c>
      <c r="V9" s="17">
        <f>SUM(V10:V30)</f>
        <v>-1</v>
      </c>
      <c r="W9" s="15">
        <f>IF(Q9=T9,IF(Q9&gt;0,"皆増",0),(1-(Q9/(Q9-T9)))*-100)</f>
        <v>33.333333333333329</v>
      </c>
      <c r="X9" s="15">
        <f t="shared" ref="X9:Y30" si="1">IF(R9=U9,IF(R9&gt;0,"皆増",0),(1-(R9/(R9-U9)))*-100)</f>
        <v>90.909090909090921</v>
      </c>
      <c r="Y9" s="15">
        <f t="shared" si="1"/>
        <v>-6.25</v>
      </c>
      <c r="Z9" s="17">
        <f>AA9+AB9</f>
        <v>6</v>
      </c>
      <c r="AA9" s="17">
        <f>SUM(AA10:AA30)</f>
        <v>4</v>
      </c>
      <c r="AB9" s="17">
        <f>SUM(AB10:AB30)</f>
        <v>2</v>
      </c>
      <c r="AC9" s="15">
        <f>IF(Q9=Z9,IF(Q9&gt;0,"皆増",0),(1-(Q9/(Q9-Z9)))*-100)</f>
        <v>19.999999999999996</v>
      </c>
      <c r="AD9" s="15">
        <f t="shared" ref="AD9:AE30" si="2">IF(R9=AA9,IF(R9&gt;0,"皆増",0),(1-(R9/(R9-AA9)))*-100)</f>
        <v>23.529411764705888</v>
      </c>
      <c r="AE9" s="15">
        <f t="shared" si="2"/>
        <v>15.384615384615374</v>
      </c>
      <c r="AH9" s="4">
        <f t="shared" ref="AH9:AJ30" si="3">Q9-T9</f>
        <v>27</v>
      </c>
      <c r="AI9" s="4">
        <f t="shared" si="3"/>
        <v>11</v>
      </c>
      <c r="AJ9" s="4">
        <f t="shared" si="3"/>
        <v>16</v>
      </c>
      <c r="AK9" s="4">
        <f t="shared" ref="AK9:AM30" si="4">Q9-Z9</f>
        <v>30</v>
      </c>
      <c r="AL9" s="4">
        <f t="shared" si="4"/>
        <v>17</v>
      </c>
      <c r="AM9" s="4">
        <f t="shared" si="4"/>
        <v>13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-14</v>
      </c>
      <c r="F10" s="17">
        <v>-8</v>
      </c>
      <c r="G10" s="17">
        <v>-6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-4</v>
      </c>
      <c r="L10" s="17">
        <v>-1</v>
      </c>
      <c r="M10" s="17">
        <v>-3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2</v>
      </c>
      <c r="R23" s="17">
        <v>1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-50</v>
      </c>
      <c r="Y23" s="15" t="str">
        <f t="shared" si="1"/>
        <v>皆増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3</v>
      </c>
      <c r="R24" s="17">
        <v>2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>
        <f t="shared" si="11"/>
        <v>200</v>
      </c>
      <c r="X24" s="15">
        <f t="shared" si="1"/>
        <v>100</v>
      </c>
      <c r="Y24" s="15" t="str">
        <f t="shared" si="1"/>
        <v>皆増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-25</v>
      </c>
      <c r="AD24" s="15">
        <f t="shared" si="2"/>
        <v>-33.333333333333336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3</v>
      </c>
      <c r="R25" s="17">
        <v>3</v>
      </c>
      <c r="S25" s="17">
        <v>0</v>
      </c>
      <c r="T25" s="17">
        <f t="shared" si="10"/>
        <v>-1</v>
      </c>
      <c r="U25" s="17">
        <v>2</v>
      </c>
      <c r="V25" s="17">
        <v>-3</v>
      </c>
      <c r="W25" s="15">
        <f t="shared" si="11"/>
        <v>-25</v>
      </c>
      <c r="X25" s="15">
        <f t="shared" si="1"/>
        <v>200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4</v>
      </c>
      <c r="AI25" s="4">
        <f t="shared" si="3"/>
        <v>1</v>
      </c>
      <c r="AJ25" s="4">
        <f t="shared" si="3"/>
        <v>3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3</v>
      </c>
      <c r="R26" s="17">
        <v>2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-25</v>
      </c>
      <c r="AD26" s="15">
        <f t="shared" si="2"/>
        <v>-33.333333333333336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6</v>
      </c>
      <c r="R27" s="17">
        <v>5</v>
      </c>
      <c r="S27" s="17">
        <v>1</v>
      </c>
      <c r="T27" s="17">
        <f t="shared" si="10"/>
        <v>2</v>
      </c>
      <c r="U27" s="17">
        <v>4</v>
      </c>
      <c r="V27" s="17">
        <v>-2</v>
      </c>
      <c r="W27" s="15">
        <f t="shared" si="11"/>
        <v>50</v>
      </c>
      <c r="X27" s="15">
        <f t="shared" si="1"/>
        <v>400</v>
      </c>
      <c r="Y27" s="15">
        <f t="shared" si="1"/>
        <v>-66.666666666666671</v>
      </c>
      <c r="Z27" s="17">
        <f t="shared" si="12"/>
        <v>1</v>
      </c>
      <c r="AA27" s="17">
        <v>3</v>
      </c>
      <c r="AB27" s="17">
        <v>-2</v>
      </c>
      <c r="AC27" s="15">
        <f t="shared" si="13"/>
        <v>19.999999999999996</v>
      </c>
      <c r="AD27" s="15">
        <f t="shared" si="2"/>
        <v>150</v>
      </c>
      <c r="AE27" s="15">
        <f t="shared" si="2"/>
        <v>-66.666666666666671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9</v>
      </c>
      <c r="R28" s="17">
        <v>4</v>
      </c>
      <c r="S28" s="17">
        <v>5</v>
      </c>
      <c r="T28" s="17">
        <f t="shared" si="10"/>
        <v>4</v>
      </c>
      <c r="U28" s="17">
        <v>3</v>
      </c>
      <c r="V28" s="17">
        <v>1</v>
      </c>
      <c r="W28" s="15">
        <f t="shared" si="11"/>
        <v>80</v>
      </c>
      <c r="X28" s="15">
        <f t="shared" si="1"/>
        <v>300</v>
      </c>
      <c r="Y28" s="15">
        <f t="shared" si="1"/>
        <v>25</v>
      </c>
      <c r="Z28" s="17">
        <f t="shared" si="12"/>
        <v>4</v>
      </c>
      <c r="AA28" s="17">
        <v>1</v>
      </c>
      <c r="AB28" s="17">
        <v>3</v>
      </c>
      <c r="AC28" s="15">
        <f t="shared" si="13"/>
        <v>80</v>
      </c>
      <c r="AD28" s="15">
        <f t="shared" si="2"/>
        <v>33.333333333333329</v>
      </c>
      <c r="AE28" s="15">
        <f t="shared" si="2"/>
        <v>150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5</v>
      </c>
      <c r="AL28" s="4">
        <f t="shared" si="4"/>
        <v>3</v>
      </c>
      <c r="AM28" s="4">
        <f t="shared" si="4"/>
        <v>2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5</v>
      </c>
      <c r="R29" s="17">
        <v>1</v>
      </c>
      <c r="S29" s="17">
        <v>4</v>
      </c>
      <c r="T29" s="17">
        <f t="shared" si="10"/>
        <v>2</v>
      </c>
      <c r="U29" s="17">
        <v>0</v>
      </c>
      <c r="V29" s="17">
        <v>2</v>
      </c>
      <c r="W29" s="15">
        <f t="shared" si="11"/>
        <v>66.666666666666671</v>
      </c>
      <c r="X29" s="15">
        <f t="shared" si="1"/>
        <v>0</v>
      </c>
      <c r="Y29" s="15">
        <f t="shared" si="1"/>
        <v>100</v>
      </c>
      <c r="Z29" s="17">
        <f t="shared" si="12"/>
        <v>1</v>
      </c>
      <c r="AA29" s="17">
        <v>0</v>
      </c>
      <c r="AB29" s="17">
        <v>1</v>
      </c>
      <c r="AC29" s="15">
        <f t="shared" si="13"/>
        <v>25</v>
      </c>
      <c r="AD29" s="15">
        <f t="shared" si="2"/>
        <v>0</v>
      </c>
      <c r="AE29" s="15">
        <f t="shared" si="2"/>
        <v>33.333333333333329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2</v>
      </c>
      <c r="R30" s="17">
        <v>1</v>
      </c>
      <c r="S30" s="17">
        <v>1</v>
      </c>
      <c r="T30" s="17">
        <f t="shared" si="10"/>
        <v>-1</v>
      </c>
      <c r="U30" s="17">
        <v>1</v>
      </c>
      <c r="V30" s="17">
        <v>-2</v>
      </c>
      <c r="W30" s="15">
        <f t="shared" si="11"/>
        <v>-33.333333333333336</v>
      </c>
      <c r="X30" s="15" t="str">
        <f t="shared" si="1"/>
        <v>皆増</v>
      </c>
      <c r="Y30" s="15">
        <f t="shared" si="1"/>
        <v>-66.666666666666671</v>
      </c>
      <c r="Z30" s="17">
        <f t="shared" si="12"/>
        <v>1</v>
      </c>
      <c r="AA30" s="17">
        <v>1</v>
      </c>
      <c r="AB30" s="17">
        <v>0</v>
      </c>
      <c r="AC30" s="15">
        <f t="shared" si="13"/>
        <v>100</v>
      </c>
      <c r="AD30" s="15" t="str">
        <f t="shared" si="2"/>
        <v>皆増</v>
      </c>
      <c r="AE30" s="15">
        <f t="shared" si="2"/>
        <v>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50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50</v>
      </c>
      <c r="AD33" s="15">
        <f t="shared" si="17"/>
        <v>100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33</v>
      </c>
      <c r="R34" s="17">
        <f t="shared" si="22"/>
        <v>19</v>
      </c>
      <c r="S34" s="17">
        <f t="shared" si="22"/>
        <v>14</v>
      </c>
      <c r="T34" s="17">
        <f t="shared" si="22"/>
        <v>8</v>
      </c>
      <c r="U34" s="17">
        <f t="shared" si="22"/>
        <v>10</v>
      </c>
      <c r="V34" s="17">
        <f t="shared" si="22"/>
        <v>-2</v>
      </c>
      <c r="W34" s="15">
        <f t="shared" si="15"/>
        <v>32.000000000000007</v>
      </c>
      <c r="X34" s="15">
        <f t="shared" si="15"/>
        <v>111.11111111111111</v>
      </c>
      <c r="Y34" s="15">
        <f t="shared" si="15"/>
        <v>-12.5</v>
      </c>
      <c r="Z34" s="17">
        <f t="shared" ref="Z34:AB34" si="23">SUM(Z23:Z30)</f>
        <v>5</v>
      </c>
      <c r="AA34" s="17">
        <f t="shared" si="23"/>
        <v>3</v>
      </c>
      <c r="AB34" s="17">
        <f t="shared" si="23"/>
        <v>2</v>
      </c>
      <c r="AC34" s="15">
        <f t="shared" si="17"/>
        <v>17.857142857142861</v>
      </c>
      <c r="AD34" s="15">
        <f t="shared" si="17"/>
        <v>18.75</v>
      </c>
      <c r="AE34" s="15">
        <f t="shared" si="17"/>
        <v>16.666666666666675</v>
      </c>
      <c r="AH34" s="4">
        <f t="shared" ref="AH34:AJ34" si="24">SUM(AH23:AH30)</f>
        <v>25</v>
      </c>
      <c r="AI34" s="4">
        <f t="shared" si="24"/>
        <v>9</v>
      </c>
      <c r="AJ34" s="4">
        <f t="shared" si="24"/>
        <v>16</v>
      </c>
      <c r="AK34" s="4">
        <f>SUM(AK23:AK30)</f>
        <v>28</v>
      </c>
      <c r="AL34" s="4">
        <f>SUM(AL23:AL30)</f>
        <v>16</v>
      </c>
      <c r="AM34" s="4">
        <f>SUM(AM23:AM30)</f>
        <v>12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28</v>
      </c>
      <c r="R35" s="17">
        <f t="shared" si="25"/>
        <v>16</v>
      </c>
      <c r="S35" s="17">
        <f t="shared" si="25"/>
        <v>12</v>
      </c>
      <c r="T35" s="17">
        <f t="shared" si="25"/>
        <v>6</v>
      </c>
      <c r="U35" s="17">
        <f t="shared" si="25"/>
        <v>10</v>
      </c>
      <c r="V35" s="17">
        <f t="shared" si="25"/>
        <v>-4</v>
      </c>
      <c r="W35" s="15">
        <f t="shared" si="15"/>
        <v>27.27272727272727</v>
      </c>
      <c r="X35" s="15">
        <f t="shared" si="15"/>
        <v>166.66666666666666</v>
      </c>
      <c r="Y35" s="15">
        <f t="shared" si="15"/>
        <v>-25</v>
      </c>
      <c r="Z35" s="17">
        <f t="shared" ref="Z35:AB35" si="26">SUM(Z25:Z30)</f>
        <v>6</v>
      </c>
      <c r="AA35" s="17">
        <f t="shared" si="26"/>
        <v>4</v>
      </c>
      <c r="AB35" s="17">
        <f t="shared" si="26"/>
        <v>2</v>
      </c>
      <c r="AC35" s="15">
        <f t="shared" si="17"/>
        <v>27.27272727272727</v>
      </c>
      <c r="AD35" s="15">
        <f t="shared" si="17"/>
        <v>33.333333333333329</v>
      </c>
      <c r="AE35" s="15">
        <f t="shared" si="17"/>
        <v>19.999999999999996</v>
      </c>
      <c r="AH35" s="4">
        <f t="shared" ref="AH35:AJ35" si="27">SUM(AH25:AH30)</f>
        <v>22</v>
      </c>
      <c r="AI35" s="4">
        <f t="shared" si="27"/>
        <v>6</v>
      </c>
      <c r="AJ35" s="4">
        <f t="shared" si="27"/>
        <v>16</v>
      </c>
      <c r="AK35" s="4">
        <f>SUM(AK25:AK30)</f>
        <v>22</v>
      </c>
      <c r="AL35" s="4">
        <f>SUM(AL25:AL30)</f>
        <v>12</v>
      </c>
      <c r="AM35" s="4">
        <f>SUM(AM25:AM30)</f>
        <v>10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22</v>
      </c>
      <c r="R36" s="17">
        <f t="shared" si="28"/>
        <v>11</v>
      </c>
      <c r="S36" s="17">
        <f t="shared" si="28"/>
        <v>11</v>
      </c>
      <c r="T36" s="17">
        <f t="shared" si="28"/>
        <v>7</v>
      </c>
      <c r="U36" s="17">
        <f t="shared" si="28"/>
        <v>8</v>
      </c>
      <c r="V36" s="17">
        <f t="shared" si="28"/>
        <v>-1</v>
      </c>
      <c r="W36" s="15">
        <f t="shared" si="15"/>
        <v>46.666666666666657</v>
      </c>
      <c r="X36" s="15">
        <f t="shared" si="15"/>
        <v>266.66666666666663</v>
      </c>
      <c r="Y36" s="15">
        <f t="shared" si="15"/>
        <v>-8.3333333333333375</v>
      </c>
      <c r="Z36" s="17">
        <f t="shared" ref="Z36:AB36" si="29">SUM(Z27:Z30)</f>
        <v>7</v>
      </c>
      <c r="AA36" s="17">
        <f t="shared" si="29"/>
        <v>5</v>
      </c>
      <c r="AB36" s="17">
        <f t="shared" si="29"/>
        <v>2</v>
      </c>
      <c r="AC36" s="15">
        <f t="shared" si="17"/>
        <v>46.666666666666657</v>
      </c>
      <c r="AD36" s="15">
        <f t="shared" si="17"/>
        <v>83.333333333333329</v>
      </c>
      <c r="AE36" s="15">
        <f t="shared" si="17"/>
        <v>22.222222222222232</v>
      </c>
      <c r="AH36" s="4">
        <f t="shared" ref="AH36:AJ36" si="30">SUM(AH27:AH30)</f>
        <v>15</v>
      </c>
      <c r="AI36" s="4">
        <f t="shared" si="30"/>
        <v>3</v>
      </c>
      <c r="AJ36" s="4">
        <f t="shared" si="30"/>
        <v>12</v>
      </c>
      <c r="AK36" s="4">
        <f>SUM(AK27:AK30)</f>
        <v>15</v>
      </c>
      <c r="AL36" s="4">
        <f>SUM(AL27:AL30)</f>
        <v>6</v>
      </c>
      <c r="AM36" s="4">
        <f>SUM(AM27:AM30)</f>
        <v>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8.3333333333333321</v>
      </c>
      <c r="R39" s="12">
        <f>R33/R9*100</f>
        <v>9.5238095238095237</v>
      </c>
      <c r="S39" s="13">
        <f t="shared" si="37"/>
        <v>6.666666666666667</v>
      </c>
      <c r="T39" s="12">
        <f>T33/T9*100</f>
        <v>11.111111111111111</v>
      </c>
      <c r="U39" s="12">
        <f t="shared" ref="U39:V39" si="38">U33/U9*100</f>
        <v>0</v>
      </c>
      <c r="V39" s="12">
        <f t="shared" si="38"/>
        <v>-100</v>
      </c>
      <c r="W39" s="12">
        <f>Q39-AH39</f>
        <v>0.9259259259259256</v>
      </c>
      <c r="X39" s="12">
        <f t="shared" si="33"/>
        <v>-8.6580086580086597</v>
      </c>
      <c r="Y39" s="12">
        <f>S39-AJ39</f>
        <v>6.666666666666667</v>
      </c>
      <c r="Z39" s="12">
        <f t="shared" si="37"/>
        <v>16.666666666666664</v>
      </c>
      <c r="AA39" s="12">
        <f t="shared" si="37"/>
        <v>25</v>
      </c>
      <c r="AB39" s="12">
        <f t="shared" si="37"/>
        <v>0</v>
      </c>
      <c r="AC39" s="12">
        <f>Q39-AK39</f>
        <v>1.6666666666666652</v>
      </c>
      <c r="AD39" s="12">
        <f t="shared" si="35"/>
        <v>3.6414565826330536</v>
      </c>
      <c r="AE39" s="12">
        <f t="shared" si="35"/>
        <v>-1.0256410256410255</v>
      </c>
      <c r="AH39" s="12">
        <f t="shared" ref="AH39:AJ39" si="39">AH33/AH9*100</f>
        <v>7.4074074074074066</v>
      </c>
      <c r="AI39" s="12">
        <f t="shared" si="39"/>
        <v>18.181818181818183</v>
      </c>
      <c r="AJ39" s="12">
        <f t="shared" si="39"/>
        <v>0</v>
      </c>
      <c r="AK39" s="12">
        <f>AK33/AK9*100</f>
        <v>6.666666666666667</v>
      </c>
      <c r="AL39" s="12">
        <f>AL33/AL9*100</f>
        <v>5.8823529411764701</v>
      </c>
      <c r="AM39" s="12">
        <f>AM33/AM9*100</f>
        <v>7.6923076923076925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91.666666666666657</v>
      </c>
      <c r="R40" s="12">
        <f t="shared" si="40"/>
        <v>90.476190476190482</v>
      </c>
      <c r="S40" s="12">
        <f t="shared" si="40"/>
        <v>93.333333333333329</v>
      </c>
      <c r="T40" s="12">
        <f>T34/T9*100</f>
        <v>88.888888888888886</v>
      </c>
      <c r="U40" s="12">
        <f t="shared" ref="U40:V40" si="41">U34/U9*100</f>
        <v>100</v>
      </c>
      <c r="V40" s="12">
        <f t="shared" si="41"/>
        <v>200</v>
      </c>
      <c r="W40" s="12">
        <f t="shared" ref="W40:W42" si="42">Q40-AH40</f>
        <v>-0.92592592592593803</v>
      </c>
      <c r="X40" s="12">
        <f t="shared" si="33"/>
        <v>8.6580086580086544</v>
      </c>
      <c r="Y40" s="12">
        <f>S40-AJ40</f>
        <v>-6.6666666666666714</v>
      </c>
      <c r="Z40" s="12">
        <f>Z34/Z9*100</f>
        <v>83.333333333333343</v>
      </c>
      <c r="AA40" s="12">
        <f t="shared" ref="AA40:AB40" si="43">AA34/AA9*100</f>
        <v>75</v>
      </c>
      <c r="AB40" s="12">
        <f t="shared" si="43"/>
        <v>100</v>
      </c>
      <c r="AC40" s="12">
        <f t="shared" ref="AC40:AC42" si="44">Q40-AK40</f>
        <v>-1.6666666666666714</v>
      </c>
      <c r="AD40" s="12">
        <f t="shared" si="35"/>
        <v>-3.6414565826330403</v>
      </c>
      <c r="AE40" s="12">
        <f t="shared" si="35"/>
        <v>1.025641025641022</v>
      </c>
      <c r="AH40" s="12">
        <f t="shared" ref="AH40:AJ40" si="45">AH34/AH9*100</f>
        <v>92.592592592592595</v>
      </c>
      <c r="AI40" s="12">
        <f t="shared" si="45"/>
        <v>81.818181818181827</v>
      </c>
      <c r="AJ40" s="12">
        <f t="shared" si="45"/>
        <v>100</v>
      </c>
      <c r="AK40" s="12">
        <f>AK34/AK9*100</f>
        <v>93.333333333333329</v>
      </c>
      <c r="AL40" s="12">
        <f>AL34/AL9*100</f>
        <v>94.117647058823522</v>
      </c>
      <c r="AM40" s="12">
        <f>AM34/AM9*100</f>
        <v>92.307692307692307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76.19047619047619</v>
      </c>
      <c r="S41" s="12">
        <f t="shared" si="46"/>
        <v>80</v>
      </c>
      <c r="T41" s="12">
        <f>T35/T9*100</f>
        <v>66.666666666666657</v>
      </c>
      <c r="U41" s="12">
        <f t="shared" ref="U41:V41" si="47">U35/U9*100</f>
        <v>100</v>
      </c>
      <c r="V41" s="12">
        <f t="shared" si="47"/>
        <v>400</v>
      </c>
      <c r="W41" s="12">
        <f t="shared" si="42"/>
        <v>-3.7037037037036953</v>
      </c>
      <c r="X41" s="12">
        <f t="shared" si="33"/>
        <v>21.64502164502165</v>
      </c>
      <c r="Y41" s="12">
        <f>S41-AJ41</f>
        <v>-20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4.4444444444444571</v>
      </c>
      <c r="AD41" s="12">
        <f>R41-AL41</f>
        <v>5.6022408963585377</v>
      </c>
      <c r="AE41" s="12">
        <f t="shared" si="35"/>
        <v>3.076923076923066</v>
      </c>
      <c r="AH41" s="12">
        <f>AH35/AH9*100</f>
        <v>81.481481481481481</v>
      </c>
      <c r="AI41" s="12">
        <f>AI35/AI9*100</f>
        <v>54.54545454545454</v>
      </c>
      <c r="AJ41" s="12">
        <f>AJ35/AJ9*100</f>
        <v>100</v>
      </c>
      <c r="AK41" s="12">
        <f t="shared" ref="AK41:AM41" si="49">AK35/AK9*100</f>
        <v>73.333333333333329</v>
      </c>
      <c r="AL41" s="12">
        <f t="shared" si="49"/>
        <v>70.588235294117652</v>
      </c>
      <c r="AM41" s="12">
        <f t="shared" si="49"/>
        <v>76.923076923076934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61.111111111111114</v>
      </c>
      <c r="R42" s="12">
        <f t="shared" si="50"/>
        <v>52.380952380952387</v>
      </c>
      <c r="S42" s="12">
        <f t="shared" si="50"/>
        <v>73.333333333333329</v>
      </c>
      <c r="T42" s="12">
        <f t="shared" si="50"/>
        <v>77.777777777777786</v>
      </c>
      <c r="U42" s="12">
        <f t="shared" si="50"/>
        <v>80</v>
      </c>
      <c r="V42" s="12">
        <f t="shared" si="50"/>
        <v>100</v>
      </c>
      <c r="W42" s="12">
        <f t="shared" si="42"/>
        <v>5.5555555555555571</v>
      </c>
      <c r="X42" s="12">
        <f t="shared" si="33"/>
        <v>25.108225108225117</v>
      </c>
      <c r="Y42" s="12">
        <f>S42-AJ42</f>
        <v>-1.6666666666666714</v>
      </c>
      <c r="Z42" s="12">
        <f t="shared" si="50"/>
        <v>116.66666666666667</v>
      </c>
      <c r="AA42" s="12">
        <f t="shared" si="50"/>
        <v>125</v>
      </c>
      <c r="AB42" s="12">
        <f t="shared" si="50"/>
        <v>100</v>
      </c>
      <c r="AC42" s="12">
        <f t="shared" si="44"/>
        <v>11.111111111111114</v>
      </c>
      <c r="AD42" s="12">
        <f>R42-AL42</f>
        <v>17.086834733893561</v>
      </c>
      <c r="AE42" s="12">
        <f t="shared" si="35"/>
        <v>4.1025641025641022</v>
      </c>
      <c r="AH42" s="12">
        <f t="shared" ref="AH42:AJ42" si="51">AH36/AH9*100</f>
        <v>55.555555555555557</v>
      </c>
      <c r="AI42" s="12">
        <f t="shared" si="51"/>
        <v>27.27272727272727</v>
      </c>
      <c r="AJ42" s="12">
        <f t="shared" si="51"/>
        <v>75</v>
      </c>
      <c r="AK42" s="12">
        <f>AK36/AK9*100</f>
        <v>50</v>
      </c>
      <c r="AL42" s="12">
        <f>AL36/AL9*100</f>
        <v>35.294117647058826</v>
      </c>
      <c r="AM42" s="12">
        <f>AM36/AM9*100</f>
        <v>69.230769230769226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G33" sqref="G3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2</v>
      </c>
      <c r="D9" s="17">
        <f>SUM(D10:D30)</f>
        <v>4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-25</v>
      </c>
      <c r="I9" s="15">
        <f>IF(C9=F9,0,(1-(C9/(C9-F9)))*-100)</f>
        <v>-33.333333333333336</v>
      </c>
      <c r="J9" s="15">
        <f>IF(D9=G9,0,(1-(D9/(D9-G9)))*-100)</f>
        <v>-19.999999999999996</v>
      </c>
      <c r="K9" s="17">
        <f>L9+M9</f>
        <v>-7</v>
      </c>
      <c r="L9" s="17">
        <f>SUM(L10:L30)</f>
        <v>-7</v>
      </c>
      <c r="M9" s="17">
        <f>SUM(M10:M30)</f>
        <v>0</v>
      </c>
      <c r="N9" s="15">
        <f>IF(B9=K9,0,(1-(B9/(B9-K9)))*-100)</f>
        <v>-53.846153846153847</v>
      </c>
      <c r="O9" s="15">
        <f t="shared" ref="O9:P10" si="0">IF(C9=L9,0,(1-(C9/(C9-L9)))*-100)</f>
        <v>-77.777777777777786</v>
      </c>
      <c r="P9" s="15">
        <f>IF(D9=M9,0,(1-(D9/(D9-M9)))*-100)</f>
        <v>0</v>
      </c>
      <c r="Q9" s="17">
        <f>R9+S9</f>
        <v>22</v>
      </c>
      <c r="R9" s="17">
        <f>SUM(R10:R30)</f>
        <v>12</v>
      </c>
      <c r="S9" s="17">
        <f>SUM(S10:S30)</f>
        <v>10</v>
      </c>
      <c r="T9" s="17">
        <f>U9+V9</f>
        <v>7</v>
      </c>
      <c r="U9" s="17">
        <f>SUM(U10:U30)</f>
        <v>7</v>
      </c>
      <c r="V9" s="17">
        <f>SUM(V10:V30)</f>
        <v>0</v>
      </c>
      <c r="W9" s="15">
        <f>IF(Q9=T9,IF(Q9&gt;0,"皆増",0),(1-(Q9/(Q9-T9)))*-100)</f>
        <v>46.666666666666657</v>
      </c>
      <c r="X9" s="15">
        <f t="shared" ref="X9:Y30" si="1">IF(R9=U9,IF(R9&gt;0,"皆増",0),(1-(R9/(R9-U9)))*-100)</f>
        <v>140</v>
      </c>
      <c r="Y9" s="15">
        <f t="shared" si="1"/>
        <v>0</v>
      </c>
      <c r="Z9" s="17">
        <f>AA9+AB9</f>
        <v>-1</v>
      </c>
      <c r="AA9" s="17">
        <f>SUM(AA10:AA30)</f>
        <v>0</v>
      </c>
      <c r="AB9" s="17">
        <f>SUM(AB10:AB30)</f>
        <v>-1</v>
      </c>
      <c r="AC9" s="15">
        <f>IF(Q9=Z9,IF(Q9&gt;0,"皆増",0),(1-(Q9/(Q9-Z9)))*-100)</f>
        <v>-4.3478260869565188</v>
      </c>
      <c r="AD9" s="15">
        <f t="shared" ref="AD9:AE30" si="2">IF(R9=AA9,IF(R9&gt;0,"皆増",0),(1-(R9/(R9-AA9)))*-100)</f>
        <v>0</v>
      </c>
      <c r="AE9" s="15">
        <f t="shared" si="2"/>
        <v>-9.0909090909090935</v>
      </c>
      <c r="AH9" s="4">
        <f t="shared" ref="AH9:AJ30" si="3">Q9-T9</f>
        <v>15</v>
      </c>
      <c r="AI9" s="4">
        <f t="shared" si="3"/>
        <v>5</v>
      </c>
      <c r="AJ9" s="4">
        <f t="shared" si="3"/>
        <v>10</v>
      </c>
      <c r="AK9" s="4">
        <f t="shared" ref="AK9:AM30" si="4">Q9-Z9</f>
        <v>23</v>
      </c>
      <c r="AL9" s="4">
        <f t="shared" si="4"/>
        <v>12</v>
      </c>
      <c r="AM9" s="4">
        <f t="shared" si="4"/>
        <v>11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2</v>
      </c>
      <c r="D10" s="17">
        <v>4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-25</v>
      </c>
      <c r="I10" s="15">
        <f t="shared" ref="I10" si="7">IF(C10=F10,0,(1-(C10/(C10-F10)))*-100)</f>
        <v>-33.333333333333336</v>
      </c>
      <c r="J10" s="15">
        <f>IF(D10=G10,0,(1-(D10/(D10-G10)))*-100)</f>
        <v>-19.999999999999996</v>
      </c>
      <c r="K10" s="17">
        <f t="shared" ref="K10" si="8">L10+M10</f>
        <v>-7</v>
      </c>
      <c r="L10" s="17">
        <v>-7</v>
      </c>
      <c r="M10" s="17">
        <v>0</v>
      </c>
      <c r="N10" s="15">
        <f>IF(B10=K10,0,(1-(B10/(B10-K10)))*-100)</f>
        <v>-53.846153846153847</v>
      </c>
      <c r="O10" s="15">
        <f t="shared" si="0"/>
        <v>-77.777777777777786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86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87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1</v>
      </c>
      <c r="R17" s="17">
        <v>0</v>
      </c>
      <c r="S17" s="17">
        <v>1</v>
      </c>
      <c r="T17" s="17">
        <f t="shared" si="10"/>
        <v>1</v>
      </c>
      <c r="U17" s="17">
        <v>0</v>
      </c>
      <c r="V17" s="17">
        <v>1</v>
      </c>
      <c r="W17" s="15" t="str">
        <f t="shared" si="11"/>
        <v>皆増</v>
      </c>
      <c r="X17" s="15">
        <f t="shared" si="1"/>
        <v>0</v>
      </c>
      <c r="Y17" s="15" t="str">
        <f t="shared" si="1"/>
        <v>皆増</v>
      </c>
      <c r="Z17" s="17">
        <f t="shared" si="12"/>
        <v>0</v>
      </c>
      <c r="AA17" s="17">
        <v>-1</v>
      </c>
      <c r="AB17" s="17">
        <v>1</v>
      </c>
      <c r="AC17" s="15">
        <f t="shared" si="13"/>
        <v>0</v>
      </c>
      <c r="AD17" s="15">
        <f t="shared" si="2"/>
        <v>-100</v>
      </c>
      <c r="AE17" s="15" t="str">
        <f t="shared" si="2"/>
        <v>皆増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88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11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89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0</v>
      </c>
      <c r="V21" s="17">
        <v>-2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2</v>
      </c>
      <c r="AI21" s="4">
        <f t="shared" si="3"/>
        <v>0</v>
      </c>
      <c r="AJ21" s="4">
        <f t="shared" si="3"/>
        <v>2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13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14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15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16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2</v>
      </c>
      <c r="R26" s="17">
        <v>2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100</v>
      </c>
      <c r="Y26" s="15">
        <f t="shared" si="1"/>
        <v>-100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-50</v>
      </c>
      <c r="AD26" s="15">
        <f t="shared" si="2"/>
        <v>-50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4</v>
      </c>
      <c r="AL26" s="4">
        <f t="shared" si="4"/>
        <v>4</v>
      </c>
      <c r="AM26" s="4">
        <f t="shared" si="4"/>
        <v>0</v>
      </c>
    </row>
    <row r="27" spans="1:39" s="1" customFormat="1" ht="18" customHeight="1" x14ac:dyDescent="0.15">
      <c r="A27" s="4" t="s">
        <v>18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6</v>
      </c>
      <c r="R27" s="17">
        <v>2</v>
      </c>
      <c r="S27" s="17">
        <v>4</v>
      </c>
      <c r="T27" s="17">
        <f t="shared" si="10"/>
        <v>3</v>
      </c>
      <c r="U27" s="17">
        <v>2</v>
      </c>
      <c r="V27" s="17">
        <v>1</v>
      </c>
      <c r="W27" s="15">
        <f t="shared" si="11"/>
        <v>100</v>
      </c>
      <c r="X27" s="15" t="str">
        <f t="shared" si="1"/>
        <v>皆増</v>
      </c>
      <c r="Y27" s="15">
        <f t="shared" si="1"/>
        <v>33.333333333333329</v>
      </c>
      <c r="Z27" s="17">
        <f t="shared" si="12"/>
        <v>1</v>
      </c>
      <c r="AA27" s="17">
        <v>1</v>
      </c>
      <c r="AB27" s="17">
        <v>0</v>
      </c>
      <c r="AC27" s="15">
        <f t="shared" si="13"/>
        <v>19.999999999999996</v>
      </c>
      <c r="AD27" s="15">
        <f t="shared" si="2"/>
        <v>100</v>
      </c>
      <c r="AE27" s="15">
        <f t="shared" si="2"/>
        <v>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5</v>
      </c>
      <c r="AL27" s="4">
        <f t="shared" si="4"/>
        <v>1</v>
      </c>
      <c r="AM27" s="4">
        <f t="shared" si="4"/>
        <v>4</v>
      </c>
    </row>
    <row r="28" spans="1:39" s="1" customFormat="1" ht="18" customHeight="1" x14ac:dyDescent="0.15">
      <c r="A28" s="4" t="s">
        <v>19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8</v>
      </c>
      <c r="R28" s="17">
        <v>5</v>
      </c>
      <c r="S28" s="17">
        <v>3</v>
      </c>
      <c r="T28" s="17">
        <f t="shared" si="10"/>
        <v>5</v>
      </c>
      <c r="U28" s="17">
        <v>4</v>
      </c>
      <c r="V28" s="17">
        <v>1</v>
      </c>
      <c r="W28" s="15">
        <f t="shared" si="11"/>
        <v>166.66666666666666</v>
      </c>
      <c r="X28" s="15">
        <f t="shared" si="1"/>
        <v>400</v>
      </c>
      <c r="Y28" s="15">
        <f t="shared" si="1"/>
        <v>50</v>
      </c>
      <c r="Z28" s="17">
        <f t="shared" si="12"/>
        <v>3</v>
      </c>
      <c r="AA28" s="17">
        <v>4</v>
      </c>
      <c r="AB28" s="17">
        <v>-1</v>
      </c>
      <c r="AC28" s="15">
        <f t="shared" si="13"/>
        <v>60.000000000000007</v>
      </c>
      <c r="AD28" s="15">
        <f t="shared" si="2"/>
        <v>400</v>
      </c>
      <c r="AE28" s="15">
        <f t="shared" si="2"/>
        <v>-25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15">
      <c r="A29" s="4" t="s">
        <v>20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1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-50</v>
      </c>
      <c r="X33" s="15">
        <f t="shared" si="15"/>
        <v>0</v>
      </c>
      <c r="Y33" s="15">
        <f t="shared" si="15"/>
        <v>-50</v>
      </c>
      <c r="Z33" s="17">
        <f t="shared" ref="Z33:AB33" si="20">SUM(Z13:Z22)</f>
        <v>-2</v>
      </c>
      <c r="AA33" s="17">
        <f t="shared" si="20"/>
        <v>-3</v>
      </c>
      <c r="AB33" s="17">
        <f t="shared" si="20"/>
        <v>1</v>
      </c>
      <c r="AC33" s="15">
        <f t="shared" si="17"/>
        <v>-66.666666666666671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0</v>
      </c>
      <c r="AJ33" s="4">
        <f t="shared" si="21"/>
        <v>2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12</v>
      </c>
      <c r="S34" s="17">
        <f t="shared" si="22"/>
        <v>9</v>
      </c>
      <c r="T34" s="17">
        <f t="shared" si="22"/>
        <v>8</v>
      </c>
      <c r="U34" s="17">
        <f t="shared" si="22"/>
        <v>7</v>
      </c>
      <c r="V34" s="17">
        <f t="shared" si="22"/>
        <v>1</v>
      </c>
      <c r="W34" s="15">
        <f t="shared" si="15"/>
        <v>61.53846153846154</v>
      </c>
      <c r="X34" s="15">
        <f t="shared" si="15"/>
        <v>140</v>
      </c>
      <c r="Y34" s="15">
        <f t="shared" si="15"/>
        <v>12.5</v>
      </c>
      <c r="Z34" s="17">
        <f t="shared" ref="Z34:AB34" si="23">SUM(Z23:Z30)</f>
        <v>1</v>
      </c>
      <c r="AA34" s="17">
        <f t="shared" si="23"/>
        <v>3</v>
      </c>
      <c r="AB34" s="17">
        <f t="shared" si="23"/>
        <v>-2</v>
      </c>
      <c r="AC34" s="15">
        <f t="shared" si="17"/>
        <v>5.0000000000000044</v>
      </c>
      <c r="AD34" s="15">
        <f t="shared" si="17"/>
        <v>33.333333333333329</v>
      </c>
      <c r="AE34" s="15">
        <f t="shared" si="17"/>
        <v>-18.181818181818176</v>
      </c>
      <c r="AH34" s="4">
        <f t="shared" ref="AH34:AJ34" si="24">SUM(AH23:AH30)</f>
        <v>13</v>
      </c>
      <c r="AI34" s="4">
        <f t="shared" si="24"/>
        <v>5</v>
      </c>
      <c r="AJ34" s="4">
        <f t="shared" si="24"/>
        <v>8</v>
      </c>
      <c r="AK34" s="4">
        <f>SUM(AK23:AK30)</f>
        <v>20</v>
      </c>
      <c r="AL34" s="4">
        <f>SUM(AL23:AL30)</f>
        <v>9</v>
      </c>
      <c r="AM34" s="4">
        <f>SUM(AM23:AM30)</f>
        <v>11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10</v>
      </c>
      <c r="S35" s="17">
        <f t="shared" si="25"/>
        <v>9</v>
      </c>
      <c r="T35" s="17">
        <f t="shared" si="25"/>
        <v>8</v>
      </c>
      <c r="U35" s="17">
        <f t="shared" si="25"/>
        <v>6</v>
      </c>
      <c r="V35" s="17">
        <f t="shared" si="25"/>
        <v>2</v>
      </c>
      <c r="W35" s="15">
        <f t="shared" si="15"/>
        <v>72.727272727272734</v>
      </c>
      <c r="X35" s="15">
        <f t="shared" si="15"/>
        <v>150</v>
      </c>
      <c r="Y35" s="15">
        <f t="shared" si="15"/>
        <v>28.57142857142858</v>
      </c>
      <c r="Z35" s="17">
        <f t="shared" ref="Z35:AB35" si="26">SUM(Z25:Z30)</f>
        <v>2</v>
      </c>
      <c r="AA35" s="17">
        <f t="shared" si="26"/>
        <v>3</v>
      </c>
      <c r="AB35" s="17">
        <f t="shared" si="26"/>
        <v>-1</v>
      </c>
      <c r="AC35" s="15">
        <f t="shared" si="17"/>
        <v>11.764705882352944</v>
      </c>
      <c r="AD35" s="15">
        <f t="shared" si="17"/>
        <v>42.857142857142861</v>
      </c>
      <c r="AE35" s="15">
        <f t="shared" si="17"/>
        <v>-9.9999999999999982</v>
      </c>
      <c r="AH35" s="4">
        <f t="shared" ref="AH35:AJ35" si="27">SUM(AH25:AH30)</f>
        <v>11</v>
      </c>
      <c r="AI35" s="4">
        <f t="shared" si="27"/>
        <v>4</v>
      </c>
      <c r="AJ35" s="4">
        <f t="shared" si="27"/>
        <v>7</v>
      </c>
      <c r="AK35" s="4">
        <f>SUM(AK25:AK30)</f>
        <v>17</v>
      </c>
      <c r="AL35" s="4">
        <f>SUM(AL25:AL30)</f>
        <v>7</v>
      </c>
      <c r="AM35" s="4">
        <f>SUM(AM25:AM30)</f>
        <v>10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17</v>
      </c>
      <c r="R36" s="17">
        <f t="shared" si="28"/>
        <v>8</v>
      </c>
      <c r="S36" s="17">
        <f t="shared" si="28"/>
        <v>9</v>
      </c>
      <c r="T36" s="17">
        <f t="shared" si="28"/>
        <v>10</v>
      </c>
      <c r="U36" s="17">
        <f t="shared" si="28"/>
        <v>7</v>
      </c>
      <c r="V36" s="17">
        <f t="shared" si="28"/>
        <v>3</v>
      </c>
      <c r="W36" s="15">
        <f t="shared" si="15"/>
        <v>142.85714285714283</v>
      </c>
      <c r="X36" s="15">
        <f t="shared" si="15"/>
        <v>700</v>
      </c>
      <c r="Y36" s="15">
        <f t="shared" si="15"/>
        <v>50</v>
      </c>
      <c r="Z36" s="17">
        <f t="shared" ref="Z36:AB36" si="29">SUM(Z27:Z30)</f>
        <v>5</v>
      </c>
      <c r="AA36" s="17">
        <f t="shared" si="29"/>
        <v>6</v>
      </c>
      <c r="AB36" s="17">
        <f t="shared" si="29"/>
        <v>-1</v>
      </c>
      <c r="AC36" s="15">
        <f t="shared" si="17"/>
        <v>41.666666666666671</v>
      </c>
      <c r="AD36" s="15">
        <f t="shared" si="17"/>
        <v>300</v>
      </c>
      <c r="AE36" s="15">
        <f t="shared" si="17"/>
        <v>-9.9999999999999982</v>
      </c>
      <c r="AH36" s="4">
        <f t="shared" ref="AH36:AJ36" si="30">SUM(AH27:AH30)</f>
        <v>7</v>
      </c>
      <c r="AI36" s="4">
        <f t="shared" si="30"/>
        <v>1</v>
      </c>
      <c r="AJ36" s="4">
        <f t="shared" si="30"/>
        <v>6</v>
      </c>
      <c r="AK36" s="4">
        <f>SUM(AK27:AK30)</f>
        <v>12</v>
      </c>
      <c r="AL36" s="4">
        <f>SUM(AL27:AL30)</f>
        <v>2</v>
      </c>
      <c r="AM36" s="4">
        <f>SUM(AM27:AM30)</f>
        <v>10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4.5454545454545459</v>
      </c>
      <c r="R39" s="12">
        <f>R33/R9*100</f>
        <v>0</v>
      </c>
      <c r="S39" s="13">
        <f t="shared" si="37"/>
        <v>10</v>
      </c>
      <c r="T39" s="12">
        <f>T33/T9*100</f>
        <v>-14.285714285714285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-8.787878787878789</v>
      </c>
      <c r="X39" s="12">
        <f t="shared" si="33"/>
        <v>0</v>
      </c>
      <c r="Y39" s="12">
        <f>S39-AJ39</f>
        <v>-10</v>
      </c>
      <c r="Z39" s="12">
        <f t="shared" si="37"/>
        <v>200</v>
      </c>
      <c r="AA39" s="12" t="e">
        <f t="shared" si="37"/>
        <v>#DIV/0!</v>
      </c>
      <c r="AB39" s="12">
        <f t="shared" si="37"/>
        <v>-100</v>
      </c>
      <c r="AC39" s="12">
        <f>Q39-AK39</f>
        <v>-8.4980237154150196</v>
      </c>
      <c r="AD39" s="12">
        <f t="shared" si="35"/>
        <v>-25</v>
      </c>
      <c r="AE39" s="12">
        <f t="shared" si="35"/>
        <v>10</v>
      </c>
      <c r="AH39" s="12">
        <f t="shared" ref="AH39:AJ39" si="39">AH33/AH9*100</f>
        <v>13.333333333333334</v>
      </c>
      <c r="AI39" s="12">
        <f t="shared" si="39"/>
        <v>0</v>
      </c>
      <c r="AJ39" s="12">
        <f t="shared" si="39"/>
        <v>20</v>
      </c>
      <c r="AK39" s="12">
        <f>AK33/AK9*100</f>
        <v>13.043478260869565</v>
      </c>
      <c r="AL39" s="12">
        <f>AL33/AL9*100</f>
        <v>25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95.454545454545453</v>
      </c>
      <c r="R40" s="12">
        <f t="shared" si="40"/>
        <v>100</v>
      </c>
      <c r="S40" s="12">
        <f t="shared" si="40"/>
        <v>90</v>
      </c>
      <c r="T40" s="12">
        <f>T34/T9*100</f>
        <v>114.28571428571428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8.7878787878787818</v>
      </c>
      <c r="X40" s="12">
        <f t="shared" si="33"/>
        <v>0</v>
      </c>
      <c r="Y40" s="12">
        <f>S40-AJ40</f>
        <v>10</v>
      </c>
      <c r="Z40" s="12">
        <f>Z34/Z9*100</f>
        <v>-100</v>
      </c>
      <c r="AA40" s="12" t="e">
        <f t="shared" ref="AA40:AB40" si="43">AA34/AA9*100</f>
        <v>#DIV/0!</v>
      </c>
      <c r="AB40" s="12">
        <f t="shared" si="43"/>
        <v>200</v>
      </c>
      <c r="AC40" s="12">
        <f t="shared" ref="AC40:AC42" si="44">Q40-AK40</f>
        <v>8.498023715415016</v>
      </c>
      <c r="AD40" s="12">
        <f t="shared" si="35"/>
        <v>25</v>
      </c>
      <c r="AE40" s="12">
        <f t="shared" si="35"/>
        <v>-10</v>
      </c>
      <c r="AH40" s="12">
        <f t="shared" ref="AH40:AJ40" si="45">AH34/AH9*100</f>
        <v>86.666666666666671</v>
      </c>
      <c r="AI40" s="12">
        <f t="shared" si="45"/>
        <v>100</v>
      </c>
      <c r="AJ40" s="12">
        <f t="shared" si="45"/>
        <v>80</v>
      </c>
      <c r="AK40" s="12">
        <f>AK34/AK9*100</f>
        <v>86.956521739130437</v>
      </c>
      <c r="AL40" s="12">
        <f>AL34/AL9*100</f>
        <v>75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86.36363636363636</v>
      </c>
      <c r="R41" s="12">
        <f t="shared" si="46"/>
        <v>83.333333333333343</v>
      </c>
      <c r="S41" s="12">
        <f t="shared" si="46"/>
        <v>90</v>
      </c>
      <c r="T41" s="12">
        <f>T35/T9*100</f>
        <v>114.28571428571428</v>
      </c>
      <c r="U41" s="12">
        <f t="shared" ref="U41:V41" si="47">U35/U9*100</f>
        <v>85.714285714285708</v>
      </c>
      <c r="V41" s="12" t="e">
        <f t="shared" si="47"/>
        <v>#DIV/0!</v>
      </c>
      <c r="W41" s="12">
        <f t="shared" si="42"/>
        <v>13.030303030303031</v>
      </c>
      <c r="X41" s="12">
        <f t="shared" si="33"/>
        <v>3.3333333333333428</v>
      </c>
      <c r="Y41" s="12">
        <f>S41-AJ41</f>
        <v>20</v>
      </c>
      <c r="Z41" s="12">
        <f>Z35/Z9*100</f>
        <v>-200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12.450592885375499</v>
      </c>
      <c r="AD41" s="12">
        <f>R41-AL41</f>
        <v>25.000000000000007</v>
      </c>
      <c r="AE41" s="12">
        <f t="shared" si="35"/>
        <v>-0.90909090909090651</v>
      </c>
      <c r="AH41" s="12">
        <f>AH35/AH9*100</f>
        <v>73.333333333333329</v>
      </c>
      <c r="AI41" s="12">
        <f>AI35/AI9*100</f>
        <v>80</v>
      </c>
      <c r="AJ41" s="12">
        <f>AJ35/AJ9*100</f>
        <v>70</v>
      </c>
      <c r="AK41" s="12">
        <f t="shared" ref="AK41:AM41" si="49">AK35/AK9*100</f>
        <v>73.91304347826086</v>
      </c>
      <c r="AL41" s="12">
        <f t="shared" si="49"/>
        <v>58.333333333333336</v>
      </c>
      <c r="AM41" s="12">
        <f t="shared" si="49"/>
        <v>90.909090909090907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77.272727272727266</v>
      </c>
      <c r="R42" s="12">
        <f t="shared" si="50"/>
        <v>66.666666666666657</v>
      </c>
      <c r="S42" s="12">
        <f t="shared" si="50"/>
        <v>90</v>
      </c>
      <c r="T42" s="12">
        <f t="shared" si="50"/>
        <v>142.85714285714286</v>
      </c>
      <c r="U42" s="12">
        <f t="shared" si="50"/>
        <v>100</v>
      </c>
      <c r="V42" s="12" t="e">
        <f t="shared" si="50"/>
        <v>#DIV/0!</v>
      </c>
      <c r="W42" s="12">
        <f t="shared" si="42"/>
        <v>30.606060606060602</v>
      </c>
      <c r="X42" s="12">
        <f t="shared" si="33"/>
        <v>46.666666666666657</v>
      </c>
      <c r="Y42" s="12">
        <f>S42-AJ42</f>
        <v>30</v>
      </c>
      <c r="Z42" s="12">
        <f t="shared" si="50"/>
        <v>-500</v>
      </c>
      <c r="AA42" s="12" t="e">
        <f t="shared" si="50"/>
        <v>#DIV/0!</v>
      </c>
      <c r="AB42" s="12">
        <f t="shared" si="50"/>
        <v>100</v>
      </c>
      <c r="AC42" s="12">
        <f t="shared" si="44"/>
        <v>25.098814229249008</v>
      </c>
      <c r="AD42" s="12">
        <f>R42-AL42</f>
        <v>49.999999999999993</v>
      </c>
      <c r="AE42" s="12">
        <f t="shared" si="35"/>
        <v>-0.90909090909090651</v>
      </c>
      <c r="AH42" s="12">
        <f t="shared" ref="AH42:AJ42" si="51">AH36/AH9*100</f>
        <v>46.666666666666664</v>
      </c>
      <c r="AI42" s="12">
        <f t="shared" si="51"/>
        <v>20</v>
      </c>
      <c r="AJ42" s="12">
        <f t="shared" si="51"/>
        <v>60</v>
      </c>
      <c r="AK42" s="12">
        <f>AK36/AK9*100</f>
        <v>52.173913043478258</v>
      </c>
      <c r="AL42" s="12">
        <f>AL36/AL9*100</f>
        <v>16.666666666666664</v>
      </c>
      <c r="AM42" s="12">
        <f>AM36/AM9*100</f>
        <v>90.909090909090907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G33" sqref="G3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2</v>
      </c>
      <c r="D9" s="17">
        <f>SUM(D10:D30)</f>
        <v>4</v>
      </c>
      <c r="E9" s="17">
        <f>F9+G9</f>
        <v>3</v>
      </c>
      <c r="F9" s="17">
        <f>SUM(F10:F30)</f>
        <v>-1</v>
      </c>
      <c r="G9" s="17">
        <f>SUM(G10:G30)</f>
        <v>4</v>
      </c>
      <c r="H9" s="15">
        <f>IF(B9=E9,0,(1-(B9/(B9-E9)))*-100)</f>
        <v>100</v>
      </c>
      <c r="I9" s="15">
        <f>IF(C9=F9,0,(1-(C9/(C9-F9)))*-100)</f>
        <v>-33.333333333333336</v>
      </c>
      <c r="J9" s="15">
        <f>IF(D9=G9,0,(1-(D9/(D9-G9)))*-100)</f>
        <v>0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50</v>
      </c>
      <c r="O9" s="15">
        <f t="shared" ref="O9:P10" si="0">IF(C9=L9,0,(1-(C9/(C9-L9)))*-100)</f>
        <v>100</v>
      </c>
      <c r="P9" s="15">
        <f>IF(D9=M9,0,(1-(D9/(D9-M9)))*-100)</f>
        <v>33.333333333333329</v>
      </c>
      <c r="Q9" s="17">
        <f>R9+S9</f>
        <v>4</v>
      </c>
      <c r="R9" s="17">
        <f>SUM(R10:R30)</f>
        <v>4</v>
      </c>
      <c r="S9" s="17">
        <f>SUM(S10:S30)</f>
        <v>0</v>
      </c>
      <c r="T9" s="17">
        <f>U9+V9</f>
        <v>2</v>
      </c>
      <c r="U9" s="17">
        <f>SUM(U10:U30)</f>
        <v>3</v>
      </c>
      <c r="V9" s="17">
        <f>SUM(V10:V30)</f>
        <v>-1</v>
      </c>
      <c r="W9" s="15">
        <f>IF(Q9=T9,IF(Q9&gt;0,"皆増",0),(1-(Q9/(Q9-T9)))*-100)</f>
        <v>100</v>
      </c>
      <c r="X9" s="15">
        <f t="shared" ref="X9:Y30" si="1">IF(R9=U9,IF(R9&gt;0,"皆増",0),(1-(R9/(R9-U9)))*-100)</f>
        <v>300</v>
      </c>
      <c r="Y9" s="15">
        <f t="shared" si="1"/>
        <v>-100</v>
      </c>
      <c r="Z9" s="17">
        <f>AA9+AB9</f>
        <v>1</v>
      </c>
      <c r="AA9" s="17">
        <f>SUM(AA10:AA30)</f>
        <v>1</v>
      </c>
      <c r="AB9" s="17">
        <f>SUM(AB10:AB30)</f>
        <v>0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33.333333333333329</v>
      </c>
      <c r="AE9" s="15">
        <f t="shared" si="2"/>
        <v>0</v>
      </c>
      <c r="AH9" s="4">
        <f t="shared" ref="AH9:AJ30" si="3">Q9-T9</f>
        <v>2</v>
      </c>
      <c r="AI9" s="4">
        <f t="shared" si="3"/>
        <v>1</v>
      </c>
      <c r="AJ9" s="4">
        <f t="shared" si="3"/>
        <v>1</v>
      </c>
      <c r="AK9" s="4">
        <f t="shared" ref="AK9:AM30" si="4">Q9-Z9</f>
        <v>3</v>
      </c>
      <c r="AL9" s="4">
        <f t="shared" si="4"/>
        <v>3</v>
      </c>
      <c r="AM9" s="4">
        <f t="shared" si="4"/>
        <v>0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2</v>
      </c>
      <c r="D10" s="17">
        <v>4</v>
      </c>
      <c r="E10" s="17">
        <f t="shared" ref="E10" si="6">F10+G10</f>
        <v>3</v>
      </c>
      <c r="F10" s="17">
        <v>-1</v>
      </c>
      <c r="G10" s="17">
        <v>4</v>
      </c>
      <c r="H10" s="15">
        <f>IF(B10=E10,0,(1-(B10/(B10-E10)))*-100)</f>
        <v>100</v>
      </c>
      <c r="I10" s="15">
        <f t="shared" ref="I10" si="7">IF(C10=F10,0,(1-(C10/(C10-F10)))*-100)</f>
        <v>-33.333333333333336</v>
      </c>
      <c r="J10" s="15">
        <f>IF(D10=G10,0,(1-(D10/(D10-G10)))*-100)</f>
        <v>0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50</v>
      </c>
      <c r="O10" s="15">
        <f t="shared" si="0"/>
        <v>100</v>
      </c>
      <c r="P10" s="15">
        <f t="shared" si="0"/>
        <v>33.333333333333329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2</v>
      </c>
      <c r="R27" s="17">
        <v>2</v>
      </c>
      <c r="S27" s="17">
        <v>0</v>
      </c>
      <c r="T27" s="17">
        <f t="shared" si="10"/>
        <v>2</v>
      </c>
      <c r="U27" s="17">
        <v>2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2</v>
      </c>
      <c r="AA27" s="17">
        <v>2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-1</v>
      </c>
      <c r="V28" s="17">
        <v>0</v>
      </c>
      <c r="W28" s="15">
        <f t="shared" si="11"/>
        <v>-100</v>
      </c>
      <c r="X28" s="15">
        <f t="shared" si="1"/>
        <v>-100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3</v>
      </c>
      <c r="S34" s="17">
        <f t="shared" si="22"/>
        <v>0</v>
      </c>
      <c r="T34" s="17">
        <f t="shared" si="22"/>
        <v>1</v>
      </c>
      <c r="U34" s="17">
        <f t="shared" si="22"/>
        <v>2</v>
      </c>
      <c r="V34" s="17">
        <f t="shared" si="22"/>
        <v>-1</v>
      </c>
      <c r="W34" s="15">
        <f t="shared" si="15"/>
        <v>50</v>
      </c>
      <c r="X34" s="15">
        <f t="shared" si="15"/>
        <v>200</v>
      </c>
      <c r="Y34" s="15">
        <f t="shared" si="15"/>
        <v>-100</v>
      </c>
      <c r="Z34" s="17">
        <f t="shared" ref="Z34:AB34" si="23">SUM(Z23:Z30)</f>
        <v>1</v>
      </c>
      <c r="AA34" s="17">
        <f t="shared" si="23"/>
        <v>1</v>
      </c>
      <c r="AB34" s="17">
        <f t="shared" si="23"/>
        <v>0</v>
      </c>
      <c r="AC34" s="15">
        <f t="shared" si="17"/>
        <v>50</v>
      </c>
      <c r="AD34" s="15">
        <f t="shared" si="17"/>
        <v>50</v>
      </c>
      <c r="AE34" s="15">
        <f t="shared" si="17"/>
        <v>0</v>
      </c>
      <c r="AH34" s="4">
        <f t="shared" ref="AH34:AJ34" si="24">SUM(AH23:AH30)</f>
        <v>2</v>
      </c>
      <c r="AI34" s="4">
        <f t="shared" si="24"/>
        <v>1</v>
      </c>
      <c r="AJ34" s="4">
        <f t="shared" si="24"/>
        <v>1</v>
      </c>
      <c r="AK34" s="4">
        <f>SUM(AK23:AK30)</f>
        <v>2</v>
      </c>
      <c r="AL34" s="4">
        <f>SUM(AL23:AL30)</f>
        <v>2</v>
      </c>
      <c r="AM34" s="4">
        <f>SUM(AM23:AM30)</f>
        <v>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3</v>
      </c>
      <c r="S35" s="17">
        <f t="shared" si="25"/>
        <v>0</v>
      </c>
      <c r="T35" s="17">
        <f t="shared" si="25"/>
        <v>1</v>
      </c>
      <c r="U35" s="17">
        <f t="shared" si="25"/>
        <v>2</v>
      </c>
      <c r="V35" s="17">
        <f t="shared" si="25"/>
        <v>-1</v>
      </c>
      <c r="W35" s="15">
        <f t="shared" si="15"/>
        <v>50</v>
      </c>
      <c r="X35" s="15">
        <f t="shared" si="15"/>
        <v>200</v>
      </c>
      <c r="Y35" s="15">
        <f t="shared" si="15"/>
        <v>-100</v>
      </c>
      <c r="Z35" s="17">
        <f t="shared" ref="Z35:AB35" si="26">SUM(Z25:Z30)</f>
        <v>2</v>
      </c>
      <c r="AA35" s="17">
        <f t="shared" si="26"/>
        <v>2</v>
      </c>
      <c r="AB35" s="17">
        <f t="shared" si="26"/>
        <v>0</v>
      </c>
      <c r="AC35" s="15">
        <f t="shared" si="17"/>
        <v>200</v>
      </c>
      <c r="AD35" s="15">
        <f t="shared" si="17"/>
        <v>200</v>
      </c>
      <c r="AE35" s="15">
        <f t="shared" si="17"/>
        <v>0</v>
      </c>
      <c r="AH35" s="4">
        <f t="shared" ref="AH35:AJ35" si="27">SUM(AH25:AH30)</f>
        <v>2</v>
      </c>
      <c r="AI35" s="4">
        <f t="shared" si="27"/>
        <v>1</v>
      </c>
      <c r="AJ35" s="4">
        <f t="shared" si="27"/>
        <v>1</v>
      </c>
      <c r="AK35" s="4">
        <f>SUM(AK25:AK30)</f>
        <v>1</v>
      </c>
      <c r="AL35" s="4">
        <f>SUM(AL25:AL30)</f>
        <v>1</v>
      </c>
      <c r="AM35" s="4">
        <f>SUM(AM25:AM30)</f>
        <v>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2</v>
      </c>
      <c r="S36" s="17">
        <f t="shared" si="28"/>
        <v>0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>
        <f t="shared" si="15"/>
        <v>100</v>
      </c>
      <c r="Y36" s="15">
        <f t="shared" si="15"/>
        <v>-100</v>
      </c>
      <c r="Z36" s="17">
        <f t="shared" ref="Z36:AB36" si="29">SUM(Z27:Z30)</f>
        <v>2</v>
      </c>
      <c r="AA36" s="17">
        <f t="shared" si="29"/>
        <v>2</v>
      </c>
      <c r="AB36" s="17">
        <f t="shared" si="29"/>
        <v>0</v>
      </c>
      <c r="AC36" s="15" t="str">
        <f t="shared" si="17"/>
        <v>皆増</v>
      </c>
      <c r="AD36" s="15" t="str">
        <f t="shared" si="17"/>
        <v>皆増</v>
      </c>
      <c r="AE36" s="15">
        <f t="shared" si="17"/>
        <v>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 t="e">
        <f t="shared" si="31"/>
        <v>#DIV/0!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 t="e">
        <f>AM32/AM9*100</f>
        <v>#DIV/0!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25</v>
      </c>
      <c r="R39" s="12">
        <f>R33/R9*100</f>
        <v>25</v>
      </c>
      <c r="S39" s="13" t="e">
        <f t="shared" si="37"/>
        <v>#DIV/0!</v>
      </c>
      <c r="T39" s="12">
        <f>T33/T9*100</f>
        <v>50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25</v>
      </c>
      <c r="X39" s="12">
        <f t="shared" si="33"/>
        <v>25</v>
      </c>
      <c r="Y39" s="12" t="e">
        <f>S39-AJ39</f>
        <v>#DIV/0!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-8.3333333333333286</v>
      </c>
      <c r="AD39" s="12">
        <f t="shared" si="35"/>
        <v>-8.3333333333333286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33.333333333333329</v>
      </c>
      <c r="AL39" s="12">
        <f>AL33/AL9*100</f>
        <v>33.333333333333329</v>
      </c>
      <c r="AM39" s="12" t="e">
        <f>AM33/AM9*100</f>
        <v>#DIV/0!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75</v>
      </c>
      <c r="R40" s="12">
        <f t="shared" si="40"/>
        <v>75</v>
      </c>
      <c r="S40" s="12" t="e">
        <f t="shared" si="40"/>
        <v>#DIV/0!</v>
      </c>
      <c r="T40" s="12">
        <f>T34/T9*100</f>
        <v>50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-25</v>
      </c>
      <c r="X40" s="12">
        <f t="shared" si="33"/>
        <v>-25</v>
      </c>
      <c r="Y40" s="12" t="e">
        <f>S40-AJ40</f>
        <v>#DIV/0!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8.3333333333333428</v>
      </c>
      <c r="AD40" s="12">
        <f t="shared" si="35"/>
        <v>8.3333333333333428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66.666666666666657</v>
      </c>
      <c r="AL40" s="12">
        <f>AL34/AL9*100</f>
        <v>66.666666666666657</v>
      </c>
      <c r="AM40" s="12" t="e">
        <f>AM34/AM9*100</f>
        <v>#DIV/0!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75</v>
      </c>
      <c r="S41" s="12" t="e">
        <f t="shared" si="46"/>
        <v>#DIV/0!</v>
      </c>
      <c r="T41" s="12">
        <f>T35/T9*100</f>
        <v>50</v>
      </c>
      <c r="U41" s="12">
        <f t="shared" ref="U41:V41" si="47">U35/U9*100</f>
        <v>66.666666666666657</v>
      </c>
      <c r="V41" s="12">
        <f t="shared" si="47"/>
        <v>100</v>
      </c>
      <c r="W41" s="12">
        <f t="shared" si="42"/>
        <v>-25</v>
      </c>
      <c r="X41" s="12">
        <f t="shared" si="33"/>
        <v>-25</v>
      </c>
      <c r="Y41" s="12" t="e">
        <f>S41-AJ41</f>
        <v>#DIV/0!</v>
      </c>
      <c r="Z41" s="12">
        <f>Z35/Z9*100</f>
        <v>200</v>
      </c>
      <c r="AA41" s="12">
        <f t="shared" ref="AA41:AB41" si="48">AA35/AA9*100</f>
        <v>200</v>
      </c>
      <c r="AB41" s="12" t="e">
        <f t="shared" si="48"/>
        <v>#DIV/0!</v>
      </c>
      <c r="AC41" s="12">
        <f t="shared" si="44"/>
        <v>41.666666666666671</v>
      </c>
      <c r="AD41" s="12">
        <f>R41-AL41</f>
        <v>41.666666666666671</v>
      </c>
      <c r="AE41" s="12" t="e">
        <f t="shared" si="35"/>
        <v>#DIV/0!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33.333333333333329</v>
      </c>
      <c r="AL41" s="12">
        <f t="shared" si="49"/>
        <v>33.333333333333329</v>
      </c>
      <c r="AM41" s="12" t="e">
        <f t="shared" si="49"/>
        <v>#DIV/0!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50</v>
      </c>
      <c r="S42" s="12" t="e">
        <f t="shared" si="50"/>
        <v>#DIV/0!</v>
      </c>
      <c r="T42" s="12">
        <f t="shared" si="50"/>
        <v>0</v>
      </c>
      <c r="U42" s="12">
        <f t="shared" si="50"/>
        <v>33.333333333333329</v>
      </c>
      <c r="V42" s="12">
        <f t="shared" si="50"/>
        <v>100</v>
      </c>
      <c r="W42" s="12">
        <f t="shared" si="42"/>
        <v>-50</v>
      </c>
      <c r="X42" s="12">
        <f t="shared" si="33"/>
        <v>-50</v>
      </c>
      <c r="Y42" s="12" t="e">
        <f>S42-AJ42</f>
        <v>#DIV/0!</v>
      </c>
      <c r="Z42" s="12">
        <f t="shared" si="50"/>
        <v>200</v>
      </c>
      <c r="AA42" s="12">
        <f t="shared" si="50"/>
        <v>200</v>
      </c>
      <c r="AB42" s="12" t="e">
        <f t="shared" si="50"/>
        <v>#DIV/0!</v>
      </c>
      <c r="AC42" s="12">
        <f t="shared" si="44"/>
        <v>50</v>
      </c>
      <c r="AD42" s="12">
        <f>R42-AL42</f>
        <v>50</v>
      </c>
      <c r="AE42" s="12" t="e">
        <f t="shared" si="35"/>
        <v>#DIV/0!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0</v>
      </c>
      <c r="AL42" s="12">
        <f>AL36/AL9*100</f>
        <v>0</v>
      </c>
      <c r="AM42" s="12" t="e">
        <f>AM36/AM9*100</f>
        <v>#DIV/0!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G33" sqref="G3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-6</v>
      </c>
      <c r="F9" s="17">
        <f>SUM(F10:F30)</f>
        <v>-4</v>
      </c>
      <c r="G9" s="17">
        <f>SUM(G10:G30)</f>
        <v>-2</v>
      </c>
      <c r="H9" s="15">
        <f>IF(B9=E9,0,(1-(B9/(B9-E9)))*-100)</f>
        <v>-85.714285714285722</v>
      </c>
      <c r="I9" s="15">
        <f>IF(C9=F9,0,(1-(C9/(C9-F9)))*-100)</f>
        <v>-100</v>
      </c>
      <c r="J9" s="15">
        <f>IF(D9=G9,0,(1-(D9/(D9-G9)))*-100)</f>
        <v>-66.666666666666671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-50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38</v>
      </c>
      <c r="R9" s="17">
        <f>SUM(R10:R30)</f>
        <v>15</v>
      </c>
      <c r="S9" s="17">
        <f>SUM(S10:S30)</f>
        <v>23</v>
      </c>
      <c r="T9" s="17">
        <f>U9+V9</f>
        <v>19</v>
      </c>
      <c r="U9" s="17">
        <f>SUM(U10:U30)</f>
        <v>4</v>
      </c>
      <c r="V9" s="17">
        <f>SUM(V10:V30)</f>
        <v>15</v>
      </c>
      <c r="W9" s="15">
        <f>IF(Q9=T9,IF(Q9&gt;0,"皆増",0),(1-(Q9/(Q9-T9)))*-100)</f>
        <v>100</v>
      </c>
      <c r="X9" s="15">
        <f t="shared" ref="X9:Y30" si="1">IF(R9=U9,IF(R9&gt;0,"皆増",0),(1-(R9/(R9-U9)))*-100)</f>
        <v>36.363636363636353</v>
      </c>
      <c r="Y9" s="15">
        <f t="shared" si="1"/>
        <v>187.5</v>
      </c>
      <c r="Z9" s="17">
        <f>AA9+AB9</f>
        <v>10</v>
      </c>
      <c r="AA9" s="17">
        <f>SUM(AA10:AA30)</f>
        <v>5</v>
      </c>
      <c r="AB9" s="17">
        <f>SUM(AB10:AB30)</f>
        <v>5</v>
      </c>
      <c r="AC9" s="15">
        <f>IF(Q9=Z9,IF(Q9&gt;0,"皆増",0),(1-(Q9/(Q9-Z9)))*-100)</f>
        <v>35.714285714285722</v>
      </c>
      <c r="AD9" s="15">
        <f t="shared" ref="AD9:AE30" si="2">IF(R9=AA9,IF(R9&gt;0,"皆増",0),(1-(R9/(R9-AA9)))*-100)</f>
        <v>50</v>
      </c>
      <c r="AE9" s="15">
        <f t="shared" si="2"/>
        <v>27.777777777777768</v>
      </c>
      <c r="AH9" s="4">
        <f t="shared" ref="AH9:AJ30" si="3">Q9-T9</f>
        <v>19</v>
      </c>
      <c r="AI9" s="4">
        <f t="shared" si="3"/>
        <v>11</v>
      </c>
      <c r="AJ9" s="4">
        <f t="shared" si="3"/>
        <v>8</v>
      </c>
      <c r="AK9" s="4">
        <f t="shared" ref="AK9:AM30" si="4">Q9-Z9</f>
        <v>28</v>
      </c>
      <c r="AL9" s="4">
        <f t="shared" si="4"/>
        <v>10</v>
      </c>
      <c r="AM9" s="4">
        <f t="shared" si="4"/>
        <v>18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-6</v>
      </c>
      <c r="F10" s="17">
        <v>-4</v>
      </c>
      <c r="G10" s="17">
        <v>-2</v>
      </c>
      <c r="H10" s="15">
        <f>IF(B10=E10,0,(1-(B10/(B10-E10)))*-100)</f>
        <v>-85.714285714285722</v>
      </c>
      <c r="I10" s="15">
        <f t="shared" ref="I10" si="7">IF(C10=F10,0,(1-(C10/(C10-F10)))*-100)</f>
        <v>-100</v>
      </c>
      <c r="J10" s="15">
        <f>IF(D10=G10,0,(1-(D10/(D10-G10)))*-100)</f>
        <v>-66.666666666666671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-50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2</v>
      </c>
      <c r="R23" s="17">
        <v>1</v>
      </c>
      <c r="S23" s="17">
        <v>1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-33.333333333333336</v>
      </c>
      <c r="AD23" s="15">
        <f t="shared" si="2"/>
        <v>-50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3</v>
      </c>
      <c r="R24" s="17">
        <v>3</v>
      </c>
      <c r="S24" s="17">
        <v>0</v>
      </c>
      <c r="T24" s="17">
        <f t="shared" si="10"/>
        <v>1</v>
      </c>
      <c r="U24" s="17">
        <v>2</v>
      </c>
      <c r="V24" s="17">
        <v>-1</v>
      </c>
      <c r="W24" s="15">
        <f t="shared" si="11"/>
        <v>50</v>
      </c>
      <c r="X24" s="15">
        <f t="shared" si="1"/>
        <v>200</v>
      </c>
      <c r="Y24" s="15">
        <f t="shared" si="1"/>
        <v>-100</v>
      </c>
      <c r="Z24" s="17">
        <f t="shared" si="12"/>
        <v>2</v>
      </c>
      <c r="AA24" s="17">
        <v>2</v>
      </c>
      <c r="AB24" s="17">
        <v>0</v>
      </c>
      <c r="AC24" s="15">
        <f t="shared" si="13"/>
        <v>200</v>
      </c>
      <c r="AD24" s="15">
        <f t="shared" si="2"/>
        <v>200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3</v>
      </c>
      <c r="R25" s="17">
        <v>2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>
        <f t="shared" si="11"/>
        <v>200</v>
      </c>
      <c r="X25" s="15">
        <f t="shared" si="1"/>
        <v>100</v>
      </c>
      <c r="Y25" s="15" t="str">
        <f t="shared" si="1"/>
        <v>皆増</v>
      </c>
      <c r="Z25" s="17">
        <f t="shared" si="12"/>
        <v>1</v>
      </c>
      <c r="AA25" s="17">
        <v>2</v>
      </c>
      <c r="AB25" s="17">
        <v>-1</v>
      </c>
      <c r="AC25" s="15">
        <f t="shared" si="13"/>
        <v>50</v>
      </c>
      <c r="AD25" s="15" t="str">
        <f t="shared" si="2"/>
        <v>皆増</v>
      </c>
      <c r="AE25" s="15">
        <f t="shared" si="2"/>
        <v>-50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0</v>
      </c>
      <c r="AM25" s="4">
        <f t="shared" si="4"/>
        <v>2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5</v>
      </c>
      <c r="R26" s="17">
        <v>5</v>
      </c>
      <c r="S26" s="17">
        <v>0</v>
      </c>
      <c r="T26" s="17">
        <f t="shared" si="10"/>
        <v>5</v>
      </c>
      <c r="U26" s="17">
        <v>5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3</v>
      </c>
      <c r="AB26" s="17">
        <v>-3</v>
      </c>
      <c r="AC26" s="15">
        <f t="shared" si="13"/>
        <v>0</v>
      </c>
      <c r="AD26" s="15">
        <f t="shared" si="2"/>
        <v>150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5</v>
      </c>
      <c r="AL26" s="4">
        <f t="shared" si="4"/>
        <v>2</v>
      </c>
      <c r="AM26" s="4">
        <f t="shared" si="4"/>
        <v>3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4</v>
      </c>
      <c r="R27" s="17">
        <v>0</v>
      </c>
      <c r="S27" s="17">
        <v>4</v>
      </c>
      <c r="T27" s="17">
        <f t="shared" si="10"/>
        <v>-1</v>
      </c>
      <c r="U27" s="17">
        <v>-4</v>
      </c>
      <c r="V27" s="17">
        <v>3</v>
      </c>
      <c r="W27" s="15">
        <f t="shared" si="11"/>
        <v>-19.999999999999996</v>
      </c>
      <c r="X27" s="15">
        <f t="shared" si="1"/>
        <v>-100</v>
      </c>
      <c r="Y27" s="15">
        <f t="shared" si="1"/>
        <v>300</v>
      </c>
      <c r="Z27" s="17">
        <f t="shared" si="12"/>
        <v>-3</v>
      </c>
      <c r="AA27" s="17">
        <v>-1</v>
      </c>
      <c r="AB27" s="17">
        <v>-2</v>
      </c>
      <c r="AC27" s="15">
        <f t="shared" si="13"/>
        <v>-42.857142857142861</v>
      </c>
      <c r="AD27" s="15">
        <f t="shared" si="2"/>
        <v>-100</v>
      </c>
      <c r="AE27" s="15">
        <f t="shared" si="2"/>
        <v>-33.333333333333336</v>
      </c>
      <c r="AH27" s="4">
        <f t="shared" si="3"/>
        <v>5</v>
      </c>
      <c r="AI27" s="4">
        <f t="shared" si="3"/>
        <v>4</v>
      </c>
      <c r="AJ27" s="4">
        <f t="shared" si="3"/>
        <v>1</v>
      </c>
      <c r="AK27" s="4">
        <f t="shared" si="4"/>
        <v>7</v>
      </c>
      <c r="AL27" s="4">
        <f t="shared" si="4"/>
        <v>1</v>
      </c>
      <c r="AM27" s="4">
        <f t="shared" si="4"/>
        <v>6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9</v>
      </c>
      <c r="R28" s="17">
        <v>3</v>
      </c>
      <c r="S28" s="17">
        <v>6</v>
      </c>
      <c r="T28" s="17">
        <f t="shared" si="10"/>
        <v>3</v>
      </c>
      <c r="U28" s="17">
        <v>0</v>
      </c>
      <c r="V28" s="17">
        <v>3</v>
      </c>
      <c r="W28" s="15">
        <f t="shared" si="11"/>
        <v>50</v>
      </c>
      <c r="X28" s="15">
        <f t="shared" si="1"/>
        <v>0</v>
      </c>
      <c r="Y28" s="15">
        <f t="shared" si="1"/>
        <v>100</v>
      </c>
      <c r="Z28" s="17">
        <f t="shared" si="12"/>
        <v>4</v>
      </c>
      <c r="AA28" s="17">
        <v>1</v>
      </c>
      <c r="AB28" s="17">
        <v>3</v>
      </c>
      <c r="AC28" s="15">
        <f t="shared" si="13"/>
        <v>80</v>
      </c>
      <c r="AD28" s="15">
        <f t="shared" si="2"/>
        <v>50</v>
      </c>
      <c r="AE28" s="15">
        <f t="shared" si="2"/>
        <v>100</v>
      </c>
      <c r="AH28" s="4">
        <f t="shared" si="3"/>
        <v>6</v>
      </c>
      <c r="AI28" s="4">
        <f t="shared" si="3"/>
        <v>3</v>
      </c>
      <c r="AJ28" s="4">
        <f t="shared" si="3"/>
        <v>3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6</v>
      </c>
      <c r="R29" s="17">
        <v>0</v>
      </c>
      <c r="S29" s="17">
        <v>6</v>
      </c>
      <c r="T29" s="17">
        <f t="shared" si="10"/>
        <v>5</v>
      </c>
      <c r="U29" s="17">
        <v>0</v>
      </c>
      <c r="V29" s="17">
        <v>5</v>
      </c>
      <c r="W29" s="15">
        <f t="shared" si="11"/>
        <v>500</v>
      </c>
      <c r="X29" s="15">
        <f t="shared" si="1"/>
        <v>0</v>
      </c>
      <c r="Y29" s="15">
        <f t="shared" si="1"/>
        <v>500</v>
      </c>
      <c r="Z29" s="17">
        <f t="shared" si="12"/>
        <v>3</v>
      </c>
      <c r="AA29" s="17">
        <v>-1</v>
      </c>
      <c r="AB29" s="17">
        <v>4</v>
      </c>
      <c r="AC29" s="15">
        <f t="shared" si="13"/>
        <v>100</v>
      </c>
      <c r="AD29" s="15">
        <f t="shared" si="2"/>
        <v>-100</v>
      </c>
      <c r="AE29" s="15">
        <f t="shared" si="2"/>
        <v>200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6</v>
      </c>
      <c r="R30" s="17">
        <v>1</v>
      </c>
      <c r="S30" s="17">
        <v>5</v>
      </c>
      <c r="T30" s="17">
        <f t="shared" si="10"/>
        <v>5</v>
      </c>
      <c r="U30" s="17">
        <v>1</v>
      </c>
      <c r="V30" s="17">
        <v>4</v>
      </c>
      <c r="W30" s="15">
        <f t="shared" si="11"/>
        <v>500</v>
      </c>
      <c r="X30" s="15" t="str">
        <f t="shared" si="1"/>
        <v>皆増</v>
      </c>
      <c r="Y30" s="15">
        <f t="shared" si="1"/>
        <v>400</v>
      </c>
      <c r="Z30" s="17">
        <f t="shared" si="12"/>
        <v>5</v>
      </c>
      <c r="AA30" s="17">
        <v>1</v>
      </c>
      <c r="AB30" s="17">
        <v>4</v>
      </c>
      <c r="AC30" s="15">
        <f t="shared" si="13"/>
        <v>500</v>
      </c>
      <c r="AD30" s="15" t="str">
        <f t="shared" si="2"/>
        <v>皆増</v>
      </c>
      <c r="AE30" s="15">
        <f t="shared" si="2"/>
        <v>400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38</v>
      </c>
      <c r="R34" s="17">
        <f t="shared" si="22"/>
        <v>15</v>
      </c>
      <c r="S34" s="17">
        <f t="shared" si="22"/>
        <v>23</v>
      </c>
      <c r="T34" s="17">
        <f t="shared" si="22"/>
        <v>20</v>
      </c>
      <c r="U34" s="17">
        <f t="shared" si="22"/>
        <v>5</v>
      </c>
      <c r="V34" s="17">
        <f t="shared" si="22"/>
        <v>15</v>
      </c>
      <c r="W34" s="15">
        <f t="shared" si="15"/>
        <v>111.11111111111111</v>
      </c>
      <c r="X34" s="15">
        <f t="shared" si="15"/>
        <v>50</v>
      </c>
      <c r="Y34" s="15">
        <f t="shared" si="15"/>
        <v>187.5</v>
      </c>
      <c r="Z34" s="17">
        <f t="shared" ref="Z34:AB34" si="23">SUM(Z23:Z30)</f>
        <v>11</v>
      </c>
      <c r="AA34" s="17">
        <f t="shared" si="23"/>
        <v>6</v>
      </c>
      <c r="AB34" s="17">
        <f t="shared" si="23"/>
        <v>5</v>
      </c>
      <c r="AC34" s="15">
        <f t="shared" si="17"/>
        <v>40.740740740740748</v>
      </c>
      <c r="AD34" s="15">
        <f t="shared" si="17"/>
        <v>66.666666666666671</v>
      </c>
      <c r="AE34" s="15">
        <f t="shared" si="17"/>
        <v>27.777777777777768</v>
      </c>
      <c r="AH34" s="4">
        <f t="shared" ref="AH34:AJ34" si="24">SUM(AH23:AH30)</f>
        <v>18</v>
      </c>
      <c r="AI34" s="4">
        <f t="shared" si="24"/>
        <v>10</v>
      </c>
      <c r="AJ34" s="4">
        <f t="shared" si="24"/>
        <v>8</v>
      </c>
      <c r="AK34" s="4">
        <f>SUM(AK23:AK30)</f>
        <v>27</v>
      </c>
      <c r="AL34" s="4">
        <f>SUM(AL23:AL30)</f>
        <v>9</v>
      </c>
      <c r="AM34" s="4">
        <f>SUM(AM23:AM30)</f>
        <v>18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33</v>
      </c>
      <c r="R35" s="17">
        <f t="shared" si="25"/>
        <v>11</v>
      </c>
      <c r="S35" s="17">
        <f t="shared" si="25"/>
        <v>22</v>
      </c>
      <c r="T35" s="17">
        <f t="shared" si="25"/>
        <v>19</v>
      </c>
      <c r="U35" s="17">
        <f t="shared" si="25"/>
        <v>3</v>
      </c>
      <c r="V35" s="17">
        <f t="shared" si="25"/>
        <v>16</v>
      </c>
      <c r="W35" s="15">
        <f t="shared" si="15"/>
        <v>135.71428571428572</v>
      </c>
      <c r="X35" s="15">
        <f t="shared" si="15"/>
        <v>37.5</v>
      </c>
      <c r="Y35" s="15">
        <f t="shared" si="15"/>
        <v>266.66666666666663</v>
      </c>
      <c r="Z35" s="17">
        <f t="shared" ref="Z35:AB35" si="26">SUM(Z25:Z30)</f>
        <v>10</v>
      </c>
      <c r="AA35" s="17">
        <f t="shared" si="26"/>
        <v>5</v>
      </c>
      <c r="AB35" s="17">
        <f t="shared" si="26"/>
        <v>5</v>
      </c>
      <c r="AC35" s="15">
        <f t="shared" si="17"/>
        <v>43.478260869565212</v>
      </c>
      <c r="AD35" s="15">
        <f t="shared" si="17"/>
        <v>83.333333333333329</v>
      </c>
      <c r="AE35" s="15">
        <f t="shared" si="17"/>
        <v>29.411764705882359</v>
      </c>
      <c r="AH35" s="4">
        <f t="shared" ref="AH35:AJ35" si="27">SUM(AH25:AH30)</f>
        <v>14</v>
      </c>
      <c r="AI35" s="4">
        <f t="shared" si="27"/>
        <v>8</v>
      </c>
      <c r="AJ35" s="4">
        <f t="shared" si="27"/>
        <v>6</v>
      </c>
      <c r="AK35" s="4">
        <f>SUM(AK25:AK30)</f>
        <v>23</v>
      </c>
      <c r="AL35" s="4">
        <f>SUM(AL25:AL30)</f>
        <v>6</v>
      </c>
      <c r="AM35" s="4">
        <f>SUM(AM25:AM30)</f>
        <v>17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25</v>
      </c>
      <c r="R36" s="17">
        <f t="shared" si="28"/>
        <v>4</v>
      </c>
      <c r="S36" s="17">
        <f t="shared" si="28"/>
        <v>21</v>
      </c>
      <c r="T36" s="17">
        <f t="shared" si="28"/>
        <v>12</v>
      </c>
      <c r="U36" s="17">
        <f t="shared" si="28"/>
        <v>-3</v>
      </c>
      <c r="V36" s="17">
        <f t="shared" si="28"/>
        <v>15</v>
      </c>
      <c r="W36" s="15">
        <f t="shared" si="15"/>
        <v>92.307692307692307</v>
      </c>
      <c r="X36" s="15">
        <f t="shared" si="15"/>
        <v>-42.857142857142861</v>
      </c>
      <c r="Y36" s="15">
        <f t="shared" si="15"/>
        <v>250</v>
      </c>
      <c r="Z36" s="17">
        <f t="shared" ref="Z36:AB36" si="29">SUM(Z27:Z30)</f>
        <v>9</v>
      </c>
      <c r="AA36" s="17">
        <f t="shared" si="29"/>
        <v>0</v>
      </c>
      <c r="AB36" s="17">
        <f t="shared" si="29"/>
        <v>9</v>
      </c>
      <c r="AC36" s="15">
        <f t="shared" si="17"/>
        <v>56.25</v>
      </c>
      <c r="AD36" s="15">
        <f t="shared" si="17"/>
        <v>0</v>
      </c>
      <c r="AE36" s="15">
        <f t="shared" si="17"/>
        <v>75</v>
      </c>
      <c r="AH36" s="4">
        <f t="shared" ref="AH36:AJ36" si="30">SUM(AH27:AH30)</f>
        <v>13</v>
      </c>
      <c r="AI36" s="4">
        <f t="shared" si="30"/>
        <v>7</v>
      </c>
      <c r="AJ36" s="4">
        <f t="shared" si="30"/>
        <v>6</v>
      </c>
      <c r="AK36" s="4">
        <f>SUM(AK27:AK30)</f>
        <v>16</v>
      </c>
      <c r="AL36" s="4">
        <f>SUM(AL27:AL30)</f>
        <v>4</v>
      </c>
      <c r="AM36" s="4">
        <f>SUM(AM27:AM30)</f>
        <v>12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-5.2631578947368416</v>
      </c>
      <c r="U39" s="12">
        <f t="shared" ref="U39:V39" si="38">U33/U9*100</f>
        <v>-25</v>
      </c>
      <c r="V39" s="12">
        <f t="shared" si="38"/>
        <v>0</v>
      </c>
      <c r="W39" s="12">
        <f>Q39-AH39</f>
        <v>-5.2631578947368416</v>
      </c>
      <c r="X39" s="12">
        <f t="shared" si="33"/>
        <v>-9.0909090909090917</v>
      </c>
      <c r="Y39" s="12">
        <f>S39-AJ39</f>
        <v>0</v>
      </c>
      <c r="Z39" s="12">
        <f t="shared" si="37"/>
        <v>-10</v>
      </c>
      <c r="AA39" s="12">
        <f t="shared" si="37"/>
        <v>-20</v>
      </c>
      <c r="AB39" s="12">
        <f t="shared" si="37"/>
        <v>0</v>
      </c>
      <c r="AC39" s="12">
        <f>Q39-AK39</f>
        <v>-3.5714285714285712</v>
      </c>
      <c r="AD39" s="12">
        <f t="shared" si="35"/>
        <v>-10</v>
      </c>
      <c r="AE39" s="12">
        <f t="shared" si="35"/>
        <v>0</v>
      </c>
      <c r="AH39" s="12">
        <f t="shared" ref="AH39:AJ39" si="39">AH33/AH9*100</f>
        <v>5.2631578947368416</v>
      </c>
      <c r="AI39" s="12">
        <f t="shared" si="39"/>
        <v>9.0909090909090917</v>
      </c>
      <c r="AJ39" s="12">
        <f t="shared" si="39"/>
        <v>0</v>
      </c>
      <c r="AK39" s="12">
        <f>AK33/AK9*100</f>
        <v>3.5714285714285712</v>
      </c>
      <c r="AL39" s="12">
        <f>AL33/AL9*100</f>
        <v>10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105.26315789473684</v>
      </c>
      <c r="U40" s="12">
        <f t="shared" ref="U40:V40" si="41">U34/U9*100</f>
        <v>125</v>
      </c>
      <c r="V40" s="12">
        <f t="shared" si="41"/>
        <v>100</v>
      </c>
      <c r="W40" s="12">
        <f t="shared" ref="W40:W42" si="42">Q40-AH40</f>
        <v>5.2631578947368496</v>
      </c>
      <c r="X40" s="12">
        <f t="shared" si="33"/>
        <v>9.0909090909090935</v>
      </c>
      <c r="Y40" s="12">
        <f>S40-AJ40</f>
        <v>0</v>
      </c>
      <c r="Z40" s="12">
        <f>Z34/Z9*100</f>
        <v>110.00000000000001</v>
      </c>
      <c r="AA40" s="12">
        <f t="shared" ref="AA40:AB40" si="43">AA34/AA9*100</f>
        <v>120</v>
      </c>
      <c r="AB40" s="12">
        <f t="shared" si="43"/>
        <v>100</v>
      </c>
      <c r="AC40" s="12">
        <f t="shared" ref="AC40:AC42" si="44">Q40-AK40</f>
        <v>3.5714285714285694</v>
      </c>
      <c r="AD40" s="12">
        <f t="shared" si="35"/>
        <v>10</v>
      </c>
      <c r="AE40" s="12">
        <f t="shared" si="35"/>
        <v>0</v>
      </c>
      <c r="AH40" s="12">
        <f t="shared" ref="AH40:AJ40" si="45">AH34/AH9*100</f>
        <v>94.73684210526315</v>
      </c>
      <c r="AI40" s="12">
        <f t="shared" si="45"/>
        <v>90.909090909090907</v>
      </c>
      <c r="AJ40" s="12">
        <f t="shared" si="45"/>
        <v>100</v>
      </c>
      <c r="AK40" s="12">
        <f>AK34/AK9*100</f>
        <v>96.428571428571431</v>
      </c>
      <c r="AL40" s="12">
        <f>AL34/AL9*100</f>
        <v>90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86.842105263157904</v>
      </c>
      <c r="R41" s="12">
        <f t="shared" si="46"/>
        <v>73.333333333333329</v>
      </c>
      <c r="S41" s="12">
        <f t="shared" si="46"/>
        <v>95.652173913043484</v>
      </c>
      <c r="T41" s="12">
        <f>T35/T9*100</f>
        <v>100</v>
      </c>
      <c r="U41" s="12">
        <f t="shared" ref="U41:V41" si="47">U35/U9*100</f>
        <v>75</v>
      </c>
      <c r="V41" s="12">
        <f t="shared" si="47"/>
        <v>106.66666666666667</v>
      </c>
      <c r="W41" s="12">
        <f t="shared" si="42"/>
        <v>13.157894736842124</v>
      </c>
      <c r="X41" s="12">
        <f t="shared" si="33"/>
        <v>0.60606060606059486</v>
      </c>
      <c r="Y41" s="12">
        <f>S41-AJ41</f>
        <v>20.652173913043484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4.6992481203007657</v>
      </c>
      <c r="AD41" s="12">
        <f>R41-AL41</f>
        <v>13.333333333333329</v>
      </c>
      <c r="AE41" s="12">
        <f t="shared" si="35"/>
        <v>1.207729468599041</v>
      </c>
      <c r="AH41" s="12">
        <f>AH35/AH9*100</f>
        <v>73.68421052631578</v>
      </c>
      <c r="AI41" s="12">
        <f>AI35/AI9*100</f>
        <v>72.727272727272734</v>
      </c>
      <c r="AJ41" s="12">
        <f>AJ35/AJ9*100</f>
        <v>75</v>
      </c>
      <c r="AK41" s="12">
        <f t="shared" ref="AK41:AM41" si="49">AK35/AK9*100</f>
        <v>82.142857142857139</v>
      </c>
      <c r="AL41" s="12">
        <f t="shared" si="49"/>
        <v>60</v>
      </c>
      <c r="AM41" s="12">
        <f t="shared" si="49"/>
        <v>94.444444444444443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65.789473684210535</v>
      </c>
      <c r="R42" s="12">
        <f t="shared" si="50"/>
        <v>26.666666666666668</v>
      </c>
      <c r="S42" s="12">
        <f t="shared" si="50"/>
        <v>91.304347826086953</v>
      </c>
      <c r="T42" s="12">
        <f t="shared" si="50"/>
        <v>63.157894736842103</v>
      </c>
      <c r="U42" s="12">
        <f t="shared" si="50"/>
        <v>-75</v>
      </c>
      <c r="V42" s="12">
        <f t="shared" si="50"/>
        <v>100</v>
      </c>
      <c r="W42" s="12">
        <f t="shared" si="42"/>
        <v>-2.6315789473684106</v>
      </c>
      <c r="X42" s="12">
        <f t="shared" si="33"/>
        <v>-36.969696969696969</v>
      </c>
      <c r="Y42" s="12">
        <f>S42-AJ42</f>
        <v>16.304347826086953</v>
      </c>
      <c r="Z42" s="12">
        <f t="shared" si="50"/>
        <v>90</v>
      </c>
      <c r="AA42" s="12">
        <f t="shared" si="50"/>
        <v>0</v>
      </c>
      <c r="AB42" s="12">
        <f t="shared" si="50"/>
        <v>180</v>
      </c>
      <c r="AC42" s="12">
        <f t="shared" si="44"/>
        <v>8.6466165413533957</v>
      </c>
      <c r="AD42" s="12">
        <f>R42-AL42</f>
        <v>-13.333333333333332</v>
      </c>
      <c r="AE42" s="12">
        <f t="shared" si="35"/>
        <v>24.637681159420296</v>
      </c>
      <c r="AH42" s="12">
        <f t="shared" ref="AH42:AJ42" si="51">AH36/AH9*100</f>
        <v>68.421052631578945</v>
      </c>
      <c r="AI42" s="12">
        <f t="shared" si="51"/>
        <v>63.636363636363633</v>
      </c>
      <c r="AJ42" s="12">
        <f t="shared" si="51"/>
        <v>75</v>
      </c>
      <c r="AK42" s="12">
        <f>AK36/AK9*100</f>
        <v>57.142857142857139</v>
      </c>
      <c r="AL42" s="12">
        <f>AL36/AL9*100</f>
        <v>40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G33" sqref="G3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3</v>
      </c>
      <c r="F9" s="17">
        <f>SUM(F10:F30)</f>
        <v>2</v>
      </c>
      <c r="G9" s="17">
        <f>SUM(G10:G30)</f>
        <v>1</v>
      </c>
      <c r="H9" s="15">
        <f>IF(B9=E9,0,(1-(B9/(B9-E9)))*-100)</f>
        <v>300</v>
      </c>
      <c r="I9" s="15">
        <f>IF(C9=F9,0,(1-(C9/(C9-F9)))*-100)</f>
        <v>0</v>
      </c>
      <c r="J9" s="15">
        <f>IF(D9=G9,0,(1-(D9/(D9-G9)))*-100)</f>
        <v>100</v>
      </c>
      <c r="K9" s="17">
        <f>L9+M9</f>
        <v>3</v>
      </c>
      <c r="L9" s="17">
        <f>SUM(L10:L30)</f>
        <v>1</v>
      </c>
      <c r="M9" s="17">
        <f>SUM(M10:M30)</f>
        <v>2</v>
      </c>
      <c r="N9" s="15">
        <f>IF(B9=K9,0,(1-(B9/(B9-K9)))*-100)</f>
        <v>300</v>
      </c>
      <c r="O9" s="15">
        <f t="shared" ref="O9:P10" si="0">IF(C9=L9,0,(1-(C9/(C9-L9)))*-100)</f>
        <v>100</v>
      </c>
      <c r="P9" s="15">
        <f>IF(D9=M9,0,(1-(D9/(D9-M9)))*-100)</f>
        <v>0</v>
      </c>
      <c r="Q9" s="17">
        <f>R9+S9</f>
        <v>15</v>
      </c>
      <c r="R9" s="17">
        <f>SUM(R10:R30)</f>
        <v>7</v>
      </c>
      <c r="S9" s="17">
        <f>SUM(S10:S30)</f>
        <v>8</v>
      </c>
      <c r="T9" s="17">
        <f>U9+V9</f>
        <v>7</v>
      </c>
      <c r="U9" s="17">
        <f>SUM(U10:U30)</f>
        <v>5</v>
      </c>
      <c r="V9" s="17">
        <f>SUM(V10:V30)</f>
        <v>2</v>
      </c>
      <c r="W9" s="15">
        <f>IF(Q9=T9,IF(Q9&gt;0,"皆増",0),(1-(Q9/(Q9-T9)))*-100)</f>
        <v>87.5</v>
      </c>
      <c r="X9" s="15">
        <f t="shared" ref="X9:Y30" si="1">IF(R9=U9,IF(R9&gt;0,"皆増",0),(1-(R9/(R9-U9)))*-100)</f>
        <v>250</v>
      </c>
      <c r="Y9" s="15">
        <f t="shared" si="1"/>
        <v>33.333333333333329</v>
      </c>
      <c r="Z9" s="17">
        <f>AA9+AB9</f>
        <v>-1</v>
      </c>
      <c r="AA9" s="17">
        <f>SUM(AA10:AA30)</f>
        <v>-1</v>
      </c>
      <c r="AB9" s="17">
        <f>SUM(AB10:AB30)</f>
        <v>0</v>
      </c>
      <c r="AC9" s="15">
        <f>IF(Q9=Z9,IF(Q9&gt;0,"皆増",0),(1-(Q9/(Q9-Z9)))*-100)</f>
        <v>-6.25</v>
      </c>
      <c r="AD9" s="15">
        <f t="shared" ref="AD9:AE30" si="2">IF(R9=AA9,IF(R9&gt;0,"皆増",0),(1-(R9/(R9-AA9)))*-100)</f>
        <v>-12.5</v>
      </c>
      <c r="AE9" s="15">
        <f t="shared" si="2"/>
        <v>0</v>
      </c>
      <c r="AH9" s="4">
        <f t="shared" ref="AH9:AJ30" si="3">Q9-T9</f>
        <v>8</v>
      </c>
      <c r="AI9" s="4">
        <f t="shared" si="3"/>
        <v>2</v>
      </c>
      <c r="AJ9" s="4">
        <f t="shared" si="3"/>
        <v>6</v>
      </c>
      <c r="AK9" s="4">
        <f t="shared" ref="AK9:AM30" si="4">Q9-Z9</f>
        <v>16</v>
      </c>
      <c r="AL9" s="4">
        <f t="shared" si="4"/>
        <v>8</v>
      </c>
      <c r="AM9" s="4">
        <f t="shared" si="4"/>
        <v>8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3</v>
      </c>
      <c r="F10" s="17">
        <v>2</v>
      </c>
      <c r="G10" s="17">
        <v>1</v>
      </c>
      <c r="H10" s="15">
        <f>IF(B10=E10,0,(1-(B10/(B10-E10)))*-100)</f>
        <v>300</v>
      </c>
      <c r="I10" s="15">
        <f t="shared" ref="I10" si="7">IF(C10=F10,0,(1-(C10/(C10-F10)))*-100)</f>
        <v>0</v>
      </c>
      <c r="J10" s="15">
        <f>IF(D10=G10,0,(1-(D10/(D10-G10)))*-100)</f>
        <v>100</v>
      </c>
      <c r="K10" s="17">
        <f t="shared" ref="K10" si="8">L10+M10</f>
        <v>3</v>
      </c>
      <c r="L10" s="17">
        <v>1</v>
      </c>
      <c r="M10" s="17">
        <v>2</v>
      </c>
      <c r="N10" s="15">
        <f>IF(B10=K10,0,(1-(B10/(B10-K10)))*-100)</f>
        <v>300</v>
      </c>
      <c r="O10" s="15">
        <f t="shared" si="0"/>
        <v>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90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91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92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93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94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-1</v>
      </c>
      <c r="AA24" s="17">
        <v>-2</v>
      </c>
      <c r="AB24" s="17">
        <v>1</v>
      </c>
      <c r="AC24" s="15">
        <f t="shared" si="13"/>
        <v>-50</v>
      </c>
      <c r="AD24" s="15">
        <f t="shared" si="2"/>
        <v>-100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1</v>
      </c>
      <c r="R25" s="17">
        <v>1</v>
      </c>
      <c r="S25" s="17">
        <v>0</v>
      </c>
      <c r="T25" s="17">
        <f t="shared" si="10"/>
        <v>-2</v>
      </c>
      <c r="U25" s="17">
        <v>0</v>
      </c>
      <c r="V25" s="17">
        <v>-2</v>
      </c>
      <c r="W25" s="15">
        <f t="shared" si="11"/>
        <v>-66.666666666666671</v>
      </c>
      <c r="X25" s="15">
        <f t="shared" si="1"/>
        <v>0</v>
      </c>
      <c r="Y25" s="15">
        <f t="shared" si="1"/>
        <v>-100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 t="str">
        <f t="shared" si="1"/>
        <v>皆増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-33.333333333333336</v>
      </c>
      <c r="AD26" s="15">
        <f t="shared" si="2"/>
        <v>-50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3</v>
      </c>
      <c r="R27" s="17">
        <v>1</v>
      </c>
      <c r="S27" s="17">
        <v>2</v>
      </c>
      <c r="T27" s="17">
        <f t="shared" si="10"/>
        <v>2</v>
      </c>
      <c r="U27" s="17">
        <v>1</v>
      </c>
      <c r="V27" s="17">
        <v>1</v>
      </c>
      <c r="W27" s="15">
        <f t="shared" si="11"/>
        <v>200</v>
      </c>
      <c r="X27" s="15" t="str">
        <f t="shared" si="1"/>
        <v>皆増</v>
      </c>
      <c r="Y27" s="15">
        <f t="shared" si="1"/>
        <v>100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-33.333333333333336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3</v>
      </c>
      <c r="R28" s="17">
        <v>1</v>
      </c>
      <c r="S28" s="17">
        <v>2</v>
      </c>
      <c r="T28" s="17">
        <f t="shared" si="10"/>
        <v>2</v>
      </c>
      <c r="U28" s="17">
        <v>1</v>
      </c>
      <c r="V28" s="17">
        <v>1</v>
      </c>
      <c r="W28" s="15">
        <f t="shared" si="11"/>
        <v>200</v>
      </c>
      <c r="X28" s="15" t="str">
        <f t="shared" si="1"/>
        <v>皆増</v>
      </c>
      <c r="Y28" s="15">
        <f t="shared" si="1"/>
        <v>100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-40</v>
      </c>
      <c r="AD28" s="15">
        <f t="shared" si="2"/>
        <v>0</v>
      </c>
      <c r="AE28" s="15">
        <f t="shared" si="2"/>
        <v>-50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3</v>
      </c>
      <c r="U33" s="17">
        <f t="shared" si="19"/>
        <v>3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>
        <f t="shared" si="17"/>
        <v>200</v>
      </c>
      <c r="AD33" s="15">
        <f t="shared" si="17"/>
        <v>200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4</v>
      </c>
      <c r="S34" s="17">
        <f t="shared" si="22"/>
        <v>8</v>
      </c>
      <c r="T34" s="17">
        <f t="shared" si="22"/>
        <v>4</v>
      </c>
      <c r="U34" s="17">
        <f t="shared" si="22"/>
        <v>2</v>
      </c>
      <c r="V34" s="17">
        <f t="shared" si="22"/>
        <v>2</v>
      </c>
      <c r="W34" s="15">
        <f t="shared" si="15"/>
        <v>50</v>
      </c>
      <c r="X34" s="15">
        <f t="shared" si="15"/>
        <v>100</v>
      </c>
      <c r="Y34" s="15">
        <f t="shared" si="15"/>
        <v>33.333333333333329</v>
      </c>
      <c r="Z34" s="17">
        <f t="shared" ref="Z34:AB34" si="23">SUM(Z23:Z30)</f>
        <v>-3</v>
      </c>
      <c r="AA34" s="17">
        <f t="shared" si="23"/>
        <v>-3</v>
      </c>
      <c r="AB34" s="17">
        <f t="shared" si="23"/>
        <v>0</v>
      </c>
      <c r="AC34" s="15">
        <f t="shared" si="17"/>
        <v>-19.999999999999996</v>
      </c>
      <c r="AD34" s="15">
        <f t="shared" si="17"/>
        <v>-42.857142857142861</v>
      </c>
      <c r="AE34" s="15">
        <f t="shared" si="17"/>
        <v>0</v>
      </c>
      <c r="AH34" s="4">
        <f t="shared" ref="AH34:AJ34" si="24">SUM(AH23:AH30)</f>
        <v>8</v>
      </c>
      <c r="AI34" s="4">
        <f t="shared" si="24"/>
        <v>2</v>
      </c>
      <c r="AJ34" s="4">
        <f t="shared" si="24"/>
        <v>6</v>
      </c>
      <c r="AK34" s="4">
        <f>SUM(AK23:AK30)</f>
        <v>15</v>
      </c>
      <c r="AL34" s="4">
        <f>SUM(AL23:AL30)</f>
        <v>7</v>
      </c>
      <c r="AM34" s="4">
        <f>SUM(AM23:AM30)</f>
        <v>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4</v>
      </c>
      <c r="S35" s="17">
        <f t="shared" si="25"/>
        <v>7</v>
      </c>
      <c r="T35" s="17">
        <f t="shared" si="25"/>
        <v>4</v>
      </c>
      <c r="U35" s="17">
        <f t="shared" si="25"/>
        <v>3</v>
      </c>
      <c r="V35" s="17">
        <f t="shared" si="25"/>
        <v>1</v>
      </c>
      <c r="W35" s="15">
        <f t="shared" si="15"/>
        <v>57.142857142857139</v>
      </c>
      <c r="X35" s="15">
        <f t="shared" si="15"/>
        <v>300</v>
      </c>
      <c r="Y35" s="15">
        <f t="shared" si="15"/>
        <v>16.666666666666675</v>
      </c>
      <c r="Z35" s="17">
        <f t="shared" ref="Z35:AB35" si="26">SUM(Z25:Z30)</f>
        <v>0</v>
      </c>
      <c r="AA35" s="17">
        <f t="shared" si="26"/>
        <v>1</v>
      </c>
      <c r="AB35" s="17">
        <f t="shared" si="26"/>
        <v>-1</v>
      </c>
      <c r="AC35" s="15">
        <f t="shared" si="17"/>
        <v>0</v>
      </c>
      <c r="AD35" s="15">
        <f t="shared" si="17"/>
        <v>33.333333333333329</v>
      </c>
      <c r="AE35" s="15">
        <f t="shared" si="17"/>
        <v>-12.5</v>
      </c>
      <c r="AH35" s="4">
        <f t="shared" ref="AH35:AJ35" si="27">SUM(AH25:AH30)</f>
        <v>7</v>
      </c>
      <c r="AI35" s="4">
        <f t="shared" si="27"/>
        <v>1</v>
      </c>
      <c r="AJ35" s="4">
        <f t="shared" si="27"/>
        <v>6</v>
      </c>
      <c r="AK35" s="4">
        <f>SUM(AK25:AK30)</f>
        <v>11</v>
      </c>
      <c r="AL35" s="4">
        <f>SUM(AL25:AL30)</f>
        <v>3</v>
      </c>
      <c r="AM35" s="4">
        <f>SUM(AM25:AM30)</f>
        <v>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2</v>
      </c>
      <c r="S36" s="17">
        <f t="shared" si="28"/>
        <v>6</v>
      </c>
      <c r="T36" s="17">
        <f t="shared" si="28"/>
        <v>5</v>
      </c>
      <c r="U36" s="17">
        <f t="shared" si="28"/>
        <v>2</v>
      </c>
      <c r="V36" s="17">
        <f t="shared" si="28"/>
        <v>3</v>
      </c>
      <c r="W36" s="15">
        <f t="shared" si="15"/>
        <v>166.66666666666666</v>
      </c>
      <c r="X36" s="15" t="str">
        <f t="shared" si="15"/>
        <v>皆増</v>
      </c>
      <c r="Y36" s="15">
        <f t="shared" si="15"/>
        <v>100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>
        <f t="shared" si="17"/>
        <v>100</v>
      </c>
      <c r="AE36" s="15">
        <f t="shared" si="17"/>
        <v>-14.28571428571429</v>
      </c>
      <c r="AH36" s="4">
        <f t="shared" ref="AH36:AJ36" si="30">SUM(AH27:AH30)</f>
        <v>3</v>
      </c>
      <c r="AI36" s="4">
        <f t="shared" si="30"/>
        <v>0</v>
      </c>
      <c r="AJ36" s="4">
        <f t="shared" si="30"/>
        <v>3</v>
      </c>
      <c r="AK36" s="4">
        <f>SUM(AK27:AK30)</f>
        <v>8</v>
      </c>
      <c r="AL36" s="4">
        <f>SUM(AL27:AL30)</f>
        <v>1</v>
      </c>
      <c r="AM36" s="4">
        <f>SUM(AM27:AM30)</f>
        <v>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20</v>
      </c>
      <c r="R39" s="12">
        <f>R33/R9*100</f>
        <v>42.857142857142854</v>
      </c>
      <c r="S39" s="13">
        <f t="shared" si="37"/>
        <v>0</v>
      </c>
      <c r="T39" s="12">
        <f>T33/T9*100</f>
        <v>42.857142857142854</v>
      </c>
      <c r="U39" s="12">
        <f t="shared" ref="U39:V39" si="38">U33/U9*100</f>
        <v>60</v>
      </c>
      <c r="V39" s="12">
        <f t="shared" si="38"/>
        <v>0</v>
      </c>
      <c r="W39" s="12">
        <f>Q39-AH39</f>
        <v>20</v>
      </c>
      <c r="X39" s="12">
        <f t="shared" si="33"/>
        <v>42.857142857142854</v>
      </c>
      <c r="Y39" s="12">
        <f>S39-AJ39</f>
        <v>0</v>
      </c>
      <c r="Z39" s="12">
        <f t="shared" si="37"/>
        <v>-200</v>
      </c>
      <c r="AA39" s="12">
        <f t="shared" si="37"/>
        <v>-200</v>
      </c>
      <c r="AB39" s="12" t="e">
        <f t="shared" si="37"/>
        <v>#DIV/0!</v>
      </c>
      <c r="AC39" s="12">
        <f>Q39-AK39</f>
        <v>13.75</v>
      </c>
      <c r="AD39" s="12">
        <f t="shared" si="35"/>
        <v>30.357142857142854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6.25</v>
      </c>
      <c r="AL39" s="12">
        <f>AL33/AL9*100</f>
        <v>12.5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80</v>
      </c>
      <c r="R40" s="12">
        <f t="shared" si="40"/>
        <v>57.142857142857139</v>
      </c>
      <c r="S40" s="12">
        <f t="shared" si="40"/>
        <v>100</v>
      </c>
      <c r="T40" s="12">
        <f>T34/T9*100</f>
        <v>57.142857142857139</v>
      </c>
      <c r="U40" s="12">
        <f t="shared" ref="U40:V40" si="41">U34/U9*100</f>
        <v>40</v>
      </c>
      <c r="V40" s="12">
        <f t="shared" si="41"/>
        <v>100</v>
      </c>
      <c r="W40" s="12">
        <f t="shared" ref="W40:W42" si="42">Q40-AH40</f>
        <v>-20</v>
      </c>
      <c r="X40" s="12">
        <f t="shared" si="33"/>
        <v>-42.857142857142861</v>
      </c>
      <c r="Y40" s="12">
        <f>S40-AJ40</f>
        <v>0</v>
      </c>
      <c r="Z40" s="12">
        <f>Z34/Z9*100</f>
        <v>300</v>
      </c>
      <c r="AA40" s="12">
        <f t="shared" ref="AA40:AB40" si="43">AA34/AA9*100</f>
        <v>300</v>
      </c>
      <c r="AB40" s="12" t="e">
        <f t="shared" si="43"/>
        <v>#DIV/0!</v>
      </c>
      <c r="AC40" s="12">
        <f t="shared" ref="AC40:AC42" si="44">Q40-AK40</f>
        <v>-13.75</v>
      </c>
      <c r="AD40" s="12">
        <f t="shared" si="35"/>
        <v>-30.357142857142861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93.75</v>
      </c>
      <c r="AL40" s="12">
        <f>AL34/AL9*100</f>
        <v>87.5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73.333333333333329</v>
      </c>
      <c r="R41" s="12">
        <f t="shared" si="46"/>
        <v>57.142857142857139</v>
      </c>
      <c r="S41" s="12">
        <f t="shared" si="46"/>
        <v>87.5</v>
      </c>
      <c r="T41" s="12">
        <f>T35/T9*100</f>
        <v>57.142857142857139</v>
      </c>
      <c r="U41" s="12">
        <f t="shared" ref="U41:V41" si="47">U35/U9*100</f>
        <v>60</v>
      </c>
      <c r="V41" s="12">
        <f t="shared" si="47"/>
        <v>50</v>
      </c>
      <c r="W41" s="12">
        <f t="shared" si="42"/>
        <v>-14.166666666666671</v>
      </c>
      <c r="X41" s="12">
        <f t="shared" si="33"/>
        <v>7.1428571428571388</v>
      </c>
      <c r="Y41" s="12">
        <f>S41-AJ41</f>
        <v>-12.5</v>
      </c>
      <c r="Z41" s="12">
        <f>Z35/Z9*100</f>
        <v>0</v>
      </c>
      <c r="AA41" s="12">
        <f t="shared" ref="AA41:AB41" si="48">AA35/AA9*100</f>
        <v>-100</v>
      </c>
      <c r="AB41" s="12" t="e">
        <f t="shared" si="48"/>
        <v>#DIV/0!</v>
      </c>
      <c r="AC41" s="12">
        <f t="shared" si="44"/>
        <v>4.5833333333333286</v>
      </c>
      <c r="AD41" s="12">
        <f>R41-AL41</f>
        <v>19.642857142857139</v>
      </c>
      <c r="AE41" s="12">
        <f t="shared" si="35"/>
        <v>-12.5</v>
      </c>
      <c r="AH41" s="12">
        <f>AH35/AH9*100</f>
        <v>87.5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68.75</v>
      </c>
      <c r="AL41" s="12">
        <f t="shared" si="49"/>
        <v>37.5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53.333333333333336</v>
      </c>
      <c r="R42" s="12">
        <f t="shared" si="50"/>
        <v>28.571428571428569</v>
      </c>
      <c r="S42" s="12">
        <f t="shared" si="50"/>
        <v>75</v>
      </c>
      <c r="T42" s="12">
        <f t="shared" si="50"/>
        <v>71.428571428571431</v>
      </c>
      <c r="U42" s="12">
        <f t="shared" si="50"/>
        <v>40</v>
      </c>
      <c r="V42" s="12">
        <f t="shared" si="50"/>
        <v>150</v>
      </c>
      <c r="W42" s="12">
        <f t="shared" si="42"/>
        <v>15.833333333333336</v>
      </c>
      <c r="X42" s="12">
        <f t="shared" si="33"/>
        <v>28.571428571428569</v>
      </c>
      <c r="Y42" s="12">
        <f>S42-AJ42</f>
        <v>25</v>
      </c>
      <c r="Z42" s="12">
        <f t="shared" si="50"/>
        <v>0</v>
      </c>
      <c r="AA42" s="12">
        <f t="shared" si="50"/>
        <v>-100</v>
      </c>
      <c r="AB42" s="12" t="e">
        <f t="shared" si="50"/>
        <v>#DIV/0!</v>
      </c>
      <c r="AC42" s="12">
        <f t="shared" si="44"/>
        <v>3.3333333333333357</v>
      </c>
      <c r="AD42" s="12">
        <f>R42-AL42</f>
        <v>16.071428571428569</v>
      </c>
      <c r="AE42" s="12">
        <f t="shared" si="35"/>
        <v>-12.5</v>
      </c>
      <c r="AH42" s="12">
        <f t="shared" ref="AH42:AJ42" si="51">AH36/AH9*100</f>
        <v>37.5</v>
      </c>
      <c r="AI42" s="12">
        <f t="shared" si="51"/>
        <v>0</v>
      </c>
      <c r="AJ42" s="12">
        <f t="shared" si="51"/>
        <v>50</v>
      </c>
      <c r="AK42" s="12">
        <f>AK36/AK9*100</f>
        <v>50</v>
      </c>
      <c r="AL42" s="12">
        <f>AL36/AL9*100</f>
        <v>12.5</v>
      </c>
      <c r="AM42" s="12">
        <f>AM36/AM9*100</f>
        <v>87.5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G33" sqref="G3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-3</v>
      </c>
      <c r="F9" s="17">
        <f>SUM(F10:F30)</f>
        <v>1</v>
      </c>
      <c r="G9" s="17">
        <f>SUM(G10:G30)</f>
        <v>-4</v>
      </c>
      <c r="H9" s="15">
        <f>IF(B9=E9,0,(1-(B9/(B9-E9)))*-100)</f>
        <v>-60</v>
      </c>
      <c r="I9" s="15">
        <f>IF(C9=F9,0,(1-(C9/(C9-F9)))*-100)</f>
        <v>100</v>
      </c>
      <c r="J9" s="15">
        <f>IF(D9=G9,0,(1-(D9/(D9-G9)))*-100)</f>
        <v>-100</v>
      </c>
      <c r="K9" s="17">
        <f>L9+M9</f>
        <v>-8</v>
      </c>
      <c r="L9" s="17">
        <f>SUM(L10:L30)</f>
        <v>-2</v>
      </c>
      <c r="M9" s="17">
        <f>SUM(M10:M30)</f>
        <v>-6</v>
      </c>
      <c r="N9" s="15">
        <f>IF(B9=K9,0,(1-(B9/(B9-K9)))*-100)</f>
        <v>-80</v>
      </c>
      <c r="O9" s="15">
        <f t="shared" ref="O9:P10" si="0">IF(C9=L9,0,(1-(C9/(C9-L9)))*-100)</f>
        <v>-50</v>
      </c>
      <c r="P9" s="15">
        <f>IF(D9=M9,0,(1-(D9/(D9-M9)))*-100)</f>
        <v>-100</v>
      </c>
      <c r="Q9" s="17">
        <f>R9+S9</f>
        <v>15</v>
      </c>
      <c r="R9" s="17">
        <f>SUM(R10:R30)</f>
        <v>8</v>
      </c>
      <c r="S9" s="17">
        <f>SUM(S10:S30)</f>
        <v>7</v>
      </c>
      <c r="T9" s="17">
        <f>U9+V9</f>
        <v>1</v>
      </c>
      <c r="U9" s="17">
        <f>SUM(U10:U30)</f>
        <v>0</v>
      </c>
      <c r="V9" s="17">
        <f>SUM(V10:V30)</f>
        <v>1</v>
      </c>
      <c r="W9" s="15">
        <f>IF(Q9=T9,IF(Q9&gt;0,"皆増",0),(1-(Q9/(Q9-T9)))*-100)</f>
        <v>7.1428571428571397</v>
      </c>
      <c r="X9" s="15">
        <f t="shared" ref="X9:Y30" si="1">IF(R9=U9,IF(R9&gt;0,"皆増",0),(1-(R9/(R9-U9)))*-100)</f>
        <v>0</v>
      </c>
      <c r="Y9" s="15">
        <f t="shared" si="1"/>
        <v>16.666666666666675</v>
      </c>
      <c r="Z9" s="17">
        <f>AA9+AB9</f>
        <v>0</v>
      </c>
      <c r="AA9" s="17">
        <f>SUM(AA10:AA30)</f>
        <v>-4</v>
      </c>
      <c r="AB9" s="17">
        <f>SUM(AB10:AB30)</f>
        <v>4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-33.333333333333336</v>
      </c>
      <c r="AE9" s="15">
        <f t="shared" si="2"/>
        <v>133.33333333333334</v>
      </c>
      <c r="AH9" s="4">
        <f t="shared" ref="AH9:AJ30" si="3">Q9-T9</f>
        <v>14</v>
      </c>
      <c r="AI9" s="4">
        <f t="shared" si="3"/>
        <v>8</v>
      </c>
      <c r="AJ9" s="4">
        <f t="shared" si="3"/>
        <v>6</v>
      </c>
      <c r="AK9" s="4">
        <f t="shared" ref="AK9:AM30" si="4">Q9-Z9</f>
        <v>15</v>
      </c>
      <c r="AL9" s="4">
        <f t="shared" si="4"/>
        <v>12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-3</v>
      </c>
      <c r="F10" s="17">
        <v>1</v>
      </c>
      <c r="G10" s="17">
        <v>-4</v>
      </c>
      <c r="H10" s="15">
        <f>IF(B10=E10,0,(1-(B10/(B10-E10)))*-100)</f>
        <v>-60</v>
      </c>
      <c r="I10" s="15">
        <f t="shared" ref="I10" si="7">IF(C10=F10,0,(1-(C10/(C10-F10)))*-100)</f>
        <v>100</v>
      </c>
      <c r="J10" s="15">
        <f>IF(D10=G10,0,(1-(D10/(D10-G10)))*-100)</f>
        <v>-100</v>
      </c>
      <c r="K10" s="17">
        <f t="shared" ref="K10" si="8">L10+M10</f>
        <v>-8</v>
      </c>
      <c r="L10" s="17">
        <v>-2</v>
      </c>
      <c r="M10" s="17">
        <v>-6</v>
      </c>
      <c r="N10" s="15">
        <f>IF(B10=K10,0,(1-(B10/(B10-K10)))*-100)</f>
        <v>-80</v>
      </c>
      <c r="O10" s="15">
        <f t="shared" si="0"/>
        <v>-50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2</v>
      </c>
      <c r="R24" s="17">
        <v>1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100</v>
      </c>
      <c r="AD24" s="15">
        <f t="shared" si="2"/>
        <v>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-3</v>
      </c>
      <c r="AA25" s="17">
        <v>-3</v>
      </c>
      <c r="AB25" s="17">
        <v>0</v>
      </c>
      <c r="AC25" s="15">
        <f t="shared" si="13"/>
        <v>-75</v>
      </c>
      <c r="AD25" s="15">
        <f t="shared" si="2"/>
        <v>-75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4</v>
      </c>
      <c r="AL25" s="4">
        <f t="shared" si="4"/>
        <v>4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-100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-66.666666666666671</v>
      </c>
      <c r="AD26" s="15">
        <f t="shared" si="2"/>
        <v>-50</v>
      </c>
      <c r="AE26" s="15">
        <f t="shared" si="2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2</v>
      </c>
      <c r="R27" s="17">
        <v>1</v>
      </c>
      <c r="S27" s="17">
        <v>1</v>
      </c>
      <c r="T27" s="17">
        <f t="shared" si="10"/>
        <v>-2</v>
      </c>
      <c r="U27" s="17">
        <v>-3</v>
      </c>
      <c r="V27" s="17">
        <v>1</v>
      </c>
      <c r="W27" s="15">
        <f t="shared" si="11"/>
        <v>-50</v>
      </c>
      <c r="X27" s="15">
        <f t="shared" si="1"/>
        <v>-75</v>
      </c>
      <c r="Y27" s="15" t="str">
        <f t="shared" si="1"/>
        <v>皆増</v>
      </c>
      <c r="Z27" s="17">
        <f t="shared" si="12"/>
        <v>1</v>
      </c>
      <c r="AA27" s="17">
        <v>0</v>
      </c>
      <c r="AB27" s="17">
        <v>1</v>
      </c>
      <c r="AC27" s="15">
        <f t="shared" si="13"/>
        <v>100</v>
      </c>
      <c r="AD27" s="15">
        <f t="shared" si="2"/>
        <v>0</v>
      </c>
      <c r="AE27" s="15" t="str">
        <f t="shared" si="2"/>
        <v>皆増</v>
      </c>
      <c r="AH27" s="4">
        <f t="shared" si="3"/>
        <v>4</v>
      </c>
      <c r="AI27" s="4">
        <f t="shared" si="3"/>
        <v>4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4</v>
      </c>
      <c r="R28" s="17">
        <v>3</v>
      </c>
      <c r="S28" s="17">
        <v>1</v>
      </c>
      <c r="T28" s="17">
        <f t="shared" si="10"/>
        <v>1</v>
      </c>
      <c r="U28" s="17">
        <v>1</v>
      </c>
      <c r="V28" s="17">
        <v>0</v>
      </c>
      <c r="W28" s="15">
        <f t="shared" si="11"/>
        <v>33.333333333333329</v>
      </c>
      <c r="X28" s="15">
        <f t="shared" si="1"/>
        <v>50</v>
      </c>
      <c r="Y28" s="15">
        <f t="shared" si="1"/>
        <v>0</v>
      </c>
      <c r="Z28" s="17">
        <f t="shared" si="12"/>
        <v>2</v>
      </c>
      <c r="AA28" s="17">
        <v>2</v>
      </c>
      <c r="AB28" s="17">
        <v>0</v>
      </c>
      <c r="AC28" s="15">
        <f t="shared" si="13"/>
        <v>100</v>
      </c>
      <c r="AD28" s="15">
        <f t="shared" si="2"/>
        <v>200</v>
      </c>
      <c r="AE28" s="15">
        <f t="shared" si="2"/>
        <v>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2</v>
      </c>
      <c r="R29" s="17">
        <v>0</v>
      </c>
      <c r="S29" s="17">
        <v>2</v>
      </c>
      <c r="T29" s="17">
        <f t="shared" si="10"/>
        <v>-2</v>
      </c>
      <c r="U29" s="17">
        <v>-1</v>
      </c>
      <c r="V29" s="17">
        <v>-1</v>
      </c>
      <c r="W29" s="15">
        <f t="shared" si="11"/>
        <v>-50</v>
      </c>
      <c r="X29" s="15">
        <f t="shared" si="1"/>
        <v>-100</v>
      </c>
      <c r="Y29" s="15">
        <f t="shared" si="1"/>
        <v>-33.333333333333336</v>
      </c>
      <c r="Z29" s="17">
        <f t="shared" si="12"/>
        <v>-1</v>
      </c>
      <c r="AA29" s="17">
        <v>-2</v>
      </c>
      <c r="AB29" s="17">
        <v>1</v>
      </c>
      <c r="AC29" s="15">
        <f t="shared" si="13"/>
        <v>-33.333333333333336</v>
      </c>
      <c r="AD29" s="15">
        <f t="shared" si="2"/>
        <v>-100</v>
      </c>
      <c r="AE29" s="15">
        <f t="shared" si="2"/>
        <v>100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2</v>
      </c>
      <c r="R30" s="17">
        <v>0</v>
      </c>
      <c r="S30" s="17">
        <v>2</v>
      </c>
      <c r="T30" s="17">
        <f t="shared" si="10"/>
        <v>1</v>
      </c>
      <c r="U30" s="17">
        <v>0</v>
      </c>
      <c r="V30" s="17">
        <v>1</v>
      </c>
      <c r="W30" s="15">
        <f t="shared" si="11"/>
        <v>100</v>
      </c>
      <c r="X30" s="15">
        <f t="shared" si="1"/>
        <v>0</v>
      </c>
      <c r="Y30" s="15">
        <f t="shared" si="1"/>
        <v>100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7</v>
      </c>
      <c r="S34" s="17">
        <f t="shared" si="22"/>
        <v>7</v>
      </c>
      <c r="T34" s="17">
        <f t="shared" si="22"/>
        <v>0</v>
      </c>
      <c r="U34" s="17">
        <f t="shared" si="22"/>
        <v>-1</v>
      </c>
      <c r="V34" s="17">
        <f t="shared" si="22"/>
        <v>1</v>
      </c>
      <c r="W34" s="15">
        <f t="shared" si="15"/>
        <v>0</v>
      </c>
      <c r="X34" s="15">
        <f t="shared" si="15"/>
        <v>-12.5</v>
      </c>
      <c r="Y34" s="15">
        <f t="shared" si="15"/>
        <v>16.666666666666675</v>
      </c>
      <c r="Z34" s="17">
        <f t="shared" ref="Z34:AB34" si="23">SUM(Z23:Z30)</f>
        <v>-1</v>
      </c>
      <c r="AA34" s="17">
        <f t="shared" si="23"/>
        <v>-5</v>
      </c>
      <c r="AB34" s="17">
        <f t="shared" si="23"/>
        <v>4</v>
      </c>
      <c r="AC34" s="15">
        <f t="shared" si="17"/>
        <v>-6.6666666666666652</v>
      </c>
      <c r="AD34" s="15">
        <f t="shared" si="17"/>
        <v>-41.666666666666664</v>
      </c>
      <c r="AE34" s="15">
        <f t="shared" si="17"/>
        <v>133.33333333333334</v>
      </c>
      <c r="AH34" s="4">
        <f t="shared" ref="AH34:AJ34" si="24">SUM(AH23:AH30)</f>
        <v>14</v>
      </c>
      <c r="AI34" s="4">
        <f t="shared" si="24"/>
        <v>8</v>
      </c>
      <c r="AJ34" s="4">
        <f t="shared" si="24"/>
        <v>6</v>
      </c>
      <c r="AK34" s="4">
        <f>SUM(AK23:AK30)</f>
        <v>15</v>
      </c>
      <c r="AL34" s="4">
        <f>SUM(AL23:AL30)</f>
        <v>12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6</v>
      </c>
      <c r="S35" s="17">
        <f t="shared" si="25"/>
        <v>6</v>
      </c>
      <c r="T35" s="17">
        <f t="shared" si="25"/>
        <v>-1</v>
      </c>
      <c r="U35" s="17">
        <f t="shared" si="25"/>
        <v>-1</v>
      </c>
      <c r="V35" s="17">
        <f t="shared" si="25"/>
        <v>0</v>
      </c>
      <c r="W35" s="15">
        <f t="shared" si="15"/>
        <v>-7.6923076923076872</v>
      </c>
      <c r="X35" s="15">
        <f t="shared" si="15"/>
        <v>-14.28571428571429</v>
      </c>
      <c r="Y35" s="15">
        <f t="shared" si="15"/>
        <v>0</v>
      </c>
      <c r="Z35" s="17">
        <f t="shared" ref="Z35:AB35" si="26">SUM(Z25:Z30)</f>
        <v>-1</v>
      </c>
      <c r="AA35" s="17">
        <f t="shared" si="26"/>
        <v>-4</v>
      </c>
      <c r="AB35" s="17">
        <f t="shared" si="26"/>
        <v>3</v>
      </c>
      <c r="AC35" s="15">
        <f t="shared" si="17"/>
        <v>-7.6923076923076872</v>
      </c>
      <c r="AD35" s="15">
        <f t="shared" si="17"/>
        <v>-40</v>
      </c>
      <c r="AE35" s="15">
        <f t="shared" si="17"/>
        <v>100</v>
      </c>
      <c r="AH35" s="4">
        <f t="shared" ref="AH35:AJ35" si="27">SUM(AH25:AH30)</f>
        <v>13</v>
      </c>
      <c r="AI35" s="4">
        <f t="shared" si="27"/>
        <v>7</v>
      </c>
      <c r="AJ35" s="4">
        <f t="shared" si="27"/>
        <v>6</v>
      </c>
      <c r="AK35" s="4">
        <f>SUM(AK25:AK30)</f>
        <v>13</v>
      </c>
      <c r="AL35" s="4">
        <f>SUM(AL25:AL30)</f>
        <v>10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4</v>
      </c>
      <c r="S36" s="17">
        <f t="shared" si="28"/>
        <v>6</v>
      </c>
      <c r="T36" s="17">
        <f t="shared" si="28"/>
        <v>-2</v>
      </c>
      <c r="U36" s="17">
        <f t="shared" si="28"/>
        <v>-3</v>
      </c>
      <c r="V36" s="17">
        <f t="shared" si="28"/>
        <v>1</v>
      </c>
      <c r="W36" s="15">
        <f t="shared" si="15"/>
        <v>-16.666666666666664</v>
      </c>
      <c r="X36" s="15">
        <f t="shared" si="15"/>
        <v>-42.857142857142861</v>
      </c>
      <c r="Y36" s="15">
        <f t="shared" si="15"/>
        <v>19.999999999999996</v>
      </c>
      <c r="Z36" s="17">
        <f t="shared" ref="Z36:AB36" si="29">SUM(Z27:Z30)</f>
        <v>4</v>
      </c>
      <c r="AA36" s="17">
        <f t="shared" si="29"/>
        <v>0</v>
      </c>
      <c r="AB36" s="17">
        <f t="shared" si="29"/>
        <v>4</v>
      </c>
      <c r="AC36" s="15">
        <f t="shared" si="17"/>
        <v>66.666666666666671</v>
      </c>
      <c r="AD36" s="15">
        <f t="shared" si="17"/>
        <v>0</v>
      </c>
      <c r="AE36" s="15">
        <f t="shared" si="17"/>
        <v>200</v>
      </c>
      <c r="AH36" s="4">
        <f t="shared" ref="AH36:AJ36" si="30">SUM(AH27:AH30)</f>
        <v>12</v>
      </c>
      <c r="AI36" s="4">
        <f t="shared" si="30"/>
        <v>7</v>
      </c>
      <c r="AJ36" s="4">
        <f t="shared" si="30"/>
        <v>5</v>
      </c>
      <c r="AK36" s="4">
        <f>SUM(AK27:AK30)</f>
        <v>6</v>
      </c>
      <c r="AL36" s="4">
        <f>SUM(AL27:AL30)</f>
        <v>4</v>
      </c>
      <c r="AM36" s="4">
        <f>SUM(AM27:AM30)</f>
        <v>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12.5</v>
      </c>
      <c r="S39" s="13">
        <f t="shared" si="37"/>
        <v>0</v>
      </c>
      <c r="T39" s="12">
        <f>T33/T9*100</f>
        <v>100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6.666666666666667</v>
      </c>
      <c r="X39" s="12">
        <f t="shared" si="33"/>
        <v>12.5</v>
      </c>
      <c r="Y39" s="12">
        <f>S39-AJ39</f>
        <v>0</v>
      </c>
      <c r="Z39" s="12" t="e">
        <f t="shared" si="37"/>
        <v>#DIV/0!</v>
      </c>
      <c r="AA39" s="12">
        <f t="shared" si="37"/>
        <v>-25</v>
      </c>
      <c r="AB39" s="12">
        <f t="shared" si="37"/>
        <v>0</v>
      </c>
      <c r="AC39" s="12">
        <f>Q39-AK39</f>
        <v>6.666666666666667</v>
      </c>
      <c r="AD39" s="12">
        <f t="shared" si="35"/>
        <v>12.5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87.5</v>
      </c>
      <c r="S40" s="12">
        <f t="shared" si="40"/>
        <v>100</v>
      </c>
      <c r="T40" s="12">
        <f>T34/T9*100</f>
        <v>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-6.6666666666666714</v>
      </c>
      <c r="X40" s="12">
        <f t="shared" si="33"/>
        <v>-12.5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125</v>
      </c>
      <c r="AB40" s="12">
        <f t="shared" si="43"/>
        <v>100</v>
      </c>
      <c r="AC40" s="12">
        <f t="shared" ref="AC40:AC42" si="44">Q40-AK40</f>
        <v>-6.6666666666666714</v>
      </c>
      <c r="AD40" s="12">
        <f t="shared" si="35"/>
        <v>-12.5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75</v>
      </c>
      <c r="S41" s="12">
        <f t="shared" si="46"/>
        <v>85.714285714285708</v>
      </c>
      <c r="T41" s="12">
        <f>T35/T9*100</f>
        <v>-100</v>
      </c>
      <c r="U41" s="12" t="e">
        <f t="shared" ref="U41:V41" si="47">U35/U9*100</f>
        <v>#DIV/0!</v>
      </c>
      <c r="V41" s="12">
        <f t="shared" si="47"/>
        <v>0</v>
      </c>
      <c r="W41" s="12">
        <f t="shared" si="42"/>
        <v>-12.857142857142861</v>
      </c>
      <c r="X41" s="12">
        <f t="shared" si="33"/>
        <v>-12.5</v>
      </c>
      <c r="Y41" s="12">
        <f>S41-AJ41</f>
        <v>-14.285714285714292</v>
      </c>
      <c r="Z41" s="12" t="e">
        <f>Z35/Z9*100</f>
        <v>#DIV/0!</v>
      </c>
      <c r="AA41" s="12">
        <f t="shared" ref="AA41:AB41" si="48">AA35/AA9*100</f>
        <v>100</v>
      </c>
      <c r="AB41" s="12">
        <f t="shared" si="48"/>
        <v>75</v>
      </c>
      <c r="AC41" s="12">
        <f t="shared" si="44"/>
        <v>-6.6666666666666714</v>
      </c>
      <c r="AD41" s="12">
        <f>R41-AL41</f>
        <v>-8.3333333333333428</v>
      </c>
      <c r="AE41" s="12">
        <f t="shared" si="35"/>
        <v>-14.285714285714292</v>
      </c>
      <c r="AH41" s="12">
        <f>AH35/AH9*100</f>
        <v>92.857142857142861</v>
      </c>
      <c r="AI41" s="12">
        <f>AI35/AI9*100</f>
        <v>87.5</v>
      </c>
      <c r="AJ41" s="12">
        <f>AJ35/AJ9*100</f>
        <v>100</v>
      </c>
      <c r="AK41" s="12">
        <f t="shared" ref="AK41:AM41" si="49">AK35/AK9*100</f>
        <v>86.666666666666671</v>
      </c>
      <c r="AL41" s="12">
        <f t="shared" si="49"/>
        <v>83.333333333333343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50</v>
      </c>
      <c r="S42" s="12">
        <f t="shared" si="50"/>
        <v>85.714285714285708</v>
      </c>
      <c r="T42" s="12">
        <f t="shared" si="50"/>
        <v>-200</v>
      </c>
      <c r="U42" s="12" t="e">
        <f t="shared" si="50"/>
        <v>#DIV/0!</v>
      </c>
      <c r="V42" s="12">
        <f t="shared" si="50"/>
        <v>100</v>
      </c>
      <c r="W42" s="12">
        <f t="shared" si="42"/>
        <v>-19.047619047619051</v>
      </c>
      <c r="X42" s="12">
        <f t="shared" si="33"/>
        <v>-37.5</v>
      </c>
      <c r="Y42" s="12">
        <f>S42-AJ42</f>
        <v>2.3809523809523654</v>
      </c>
      <c r="Z42" s="12" t="e">
        <f t="shared" si="50"/>
        <v>#DIV/0!</v>
      </c>
      <c r="AA42" s="12">
        <f t="shared" si="50"/>
        <v>0</v>
      </c>
      <c r="AB42" s="12">
        <f t="shared" si="50"/>
        <v>100</v>
      </c>
      <c r="AC42" s="12">
        <f t="shared" si="44"/>
        <v>26.666666666666657</v>
      </c>
      <c r="AD42" s="12">
        <f>R42-AL42</f>
        <v>16.666666666666671</v>
      </c>
      <c r="AE42" s="12">
        <f t="shared" si="35"/>
        <v>19.047619047619051</v>
      </c>
      <c r="AH42" s="12">
        <f t="shared" ref="AH42:AJ42" si="51">AH36/AH9*100</f>
        <v>85.714285714285708</v>
      </c>
      <c r="AI42" s="12">
        <f t="shared" si="51"/>
        <v>87.5</v>
      </c>
      <c r="AJ42" s="12">
        <f t="shared" si="51"/>
        <v>83.333333333333343</v>
      </c>
      <c r="AK42" s="12">
        <f>AK36/AK9*100</f>
        <v>40</v>
      </c>
      <c r="AL42" s="12">
        <f>AL36/AL9*100</f>
        <v>33.333333333333329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G33" sqref="G3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2</v>
      </c>
      <c r="L9" s="17">
        <f>SUM(L10:L30)</f>
        <v>2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13</v>
      </c>
      <c r="R9" s="17">
        <f>SUM(R10:R30)</f>
        <v>10</v>
      </c>
      <c r="S9" s="17">
        <f>SUM(S10:S30)</f>
        <v>3</v>
      </c>
      <c r="T9" s="17">
        <f>U9+V9</f>
        <v>5</v>
      </c>
      <c r="U9" s="17">
        <f>SUM(U10:U30)</f>
        <v>7</v>
      </c>
      <c r="V9" s="17">
        <f>SUM(V10:V30)</f>
        <v>-2</v>
      </c>
      <c r="W9" s="15">
        <f>IF(Q9=T9,IF(Q9&gt;0,"皆増",0),(1-(Q9/(Q9-T9)))*-100)</f>
        <v>62.5</v>
      </c>
      <c r="X9" s="15">
        <f t="shared" ref="X9:Y30" si="1">IF(R9=U9,IF(R9&gt;0,"皆増",0),(1-(R9/(R9-U9)))*-100)</f>
        <v>233.33333333333334</v>
      </c>
      <c r="Y9" s="15">
        <f t="shared" si="1"/>
        <v>-40</v>
      </c>
      <c r="Z9" s="17">
        <f>AA9+AB9</f>
        <v>7</v>
      </c>
      <c r="AA9" s="17">
        <f>SUM(AA10:AA30)</f>
        <v>8</v>
      </c>
      <c r="AB9" s="17">
        <f>SUM(AB10:AB30)</f>
        <v>-1</v>
      </c>
      <c r="AC9" s="15">
        <f>IF(Q9=Z9,IF(Q9&gt;0,"皆増",0),(1-(Q9/(Q9-Z9)))*-100)</f>
        <v>116.66666666666666</v>
      </c>
      <c r="AD9" s="15">
        <f t="shared" ref="AD9:AE30" si="2">IF(R9=AA9,IF(R9&gt;0,"皆増",0),(1-(R9/(R9-AA9)))*-100)</f>
        <v>400</v>
      </c>
      <c r="AE9" s="15">
        <f t="shared" si="2"/>
        <v>-25</v>
      </c>
      <c r="AH9" s="4">
        <f t="shared" ref="AH9:AJ30" si="3">Q9-T9</f>
        <v>8</v>
      </c>
      <c r="AI9" s="4">
        <f t="shared" si="3"/>
        <v>3</v>
      </c>
      <c r="AJ9" s="4">
        <f t="shared" si="3"/>
        <v>5</v>
      </c>
      <c r="AK9" s="4">
        <f t="shared" ref="AK9:AM30" si="4">Q9-Z9</f>
        <v>6</v>
      </c>
      <c r="AL9" s="4">
        <f t="shared" si="4"/>
        <v>2</v>
      </c>
      <c r="AM9" s="4">
        <f t="shared" si="4"/>
        <v>4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2</v>
      </c>
      <c r="L10" s="17">
        <v>2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2</v>
      </c>
      <c r="R24" s="17">
        <v>1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>
        <f t="shared" si="11"/>
        <v>100</v>
      </c>
      <c r="X24" s="15">
        <f t="shared" si="1"/>
        <v>0</v>
      </c>
      <c r="Y24" s="15" t="str">
        <f t="shared" si="1"/>
        <v>皆増</v>
      </c>
      <c r="Z24" s="17">
        <f t="shared" si="12"/>
        <v>2</v>
      </c>
      <c r="AA24" s="17">
        <v>1</v>
      </c>
      <c r="AB24" s="17">
        <v>1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2</v>
      </c>
      <c r="R25" s="17">
        <v>2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2</v>
      </c>
      <c r="AB25" s="17">
        <v>-1</v>
      </c>
      <c r="AC25" s="15">
        <f t="shared" si="13"/>
        <v>100</v>
      </c>
      <c r="AD25" s="15" t="str">
        <f t="shared" si="2"/>
        <v>皆増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4</v>
      </c>
      <c r="R27" s="17">
        <v>3</v>
      </c>
      <c r="S27" s="17">
        <v>1</v>
      </c>
      <c r="T27" s="17">
        <f t="shared" si="10"/>
        <v>2</v>
      </c>
      <c r="U27" s="17">
        <v>2</v>
      </c>
      <c r="V27" s="17">
        <v>0</v>
      </c>
      <c r="W27" s="15">
        <f t="shared" si="11"/>
        <v>100</v>
      </c>
      <c r="X27" s="15">
        <f t="shared" si="1"/>
        <v>200</v>
      </c>
      <c r="Y27" s="15">
        <f t="shared" si="1"/>
        <v>0</v>
      </c>
      <c r="Z27" s="17">
        <f t="shared" si="12"/>
        <v>2</v>
      </c>
      <c r="AA27" s="17">
        <v>2</v>
      </c>
      <c r="AB27" s="17">
        <v>0</v>
      </c>
      <c r="AC27" s="15">
        <f t="shared" si="13"/>
        <v>100</v>
      </c>
      <c r="AD27" s="15">
        <f t="shared" si="2"/>
        <v>200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0</v>
      </c>
      <c r="V28" s="17">
        <v>-2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-3</v>
      </c>
      <c r="AA28" s="17">
        <v>-1</v>
      </c>
      <c r="AB28" s="17">
        <v>-2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3</v>
      </c>
      <c r="R29" s="17">
        <v>3</v>
      </c>
      <c r="S29" s="17">
        <v>0</v>
      </c>
      <c r="T29" s="17">
        <f t="shared" si="10"/>
        <v>2</v>
      </c>
      <c r="U29" s="17">
        <v>3</v>
      </c>
      <c r="V29" s="17">
        <v>-1</v>
      </c>
      <c r="W29" s="15">
        <f t="shared" si="11"/>
        <v>200</v>
      </c>
      <c r="X29" s="15" t="str">
        <f t="shared" si="1"/>
        <v>皆増</v>
      </c>
      <c r="Y29" s="15">
        <f t="shared" si="1"/>
        <v>-100</v>
      </c>
      <c r="Z29" s="17">
        <f t="shared" si="12"/>
        <v>3</v>
      </c>
      <c r="AA29" s="17">
        <v>3</v>
      </c>
      <c r="AB29" s="17">
        <v>0</v>
      </c>
      <c r="AC29" s="15" t="str">
        <f t="shared" si="13"/>
        <v>皆増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10</v>
      </c>
      <c r="S34" s="17">
        <f t="shared" si="22"/>
        <v>3</v>
      </c>
      <c r="T34" s="17">
        <f t="shared" si="22"/>
        <v>5</v>
      </c>
      <c r="U34" s="17">
        <f t="shared" si="22"/>
        <v>7</v>
      </c>
      <c r="V34" s="17">
        <f t="shared" si="22"/>
        <v>-2</v>
      </c>
      <c r="W34" s="15">
        <f t="shared" si="15"/>
        <v>62.5</v>
      </c>
      <c r="X34" s="15">
        <f t="shared" si="15"/>
        <v>233.33333333333334</v>
      </c>
      <c r="Y34" s="15">
        <f t="shared" si="15"/>
        <v>-40</v>
      </c>
      <c r="Z34" s="17">
        <f t="shared" ref="Z34:AB34" si="23">SUM(Z23:Z30)</f>
        <v>7</v>
      </c>
      <c r="AA34" s="17">
        <f t="shared" si="23"/>
        <v>8</v>
      </c>
      <c r="AB34" s="17">
        <f t="shared" si="23"/>
        <v>-1</v>
      </c>
      <c r="AC34" s="15">
        <f t="shared" si="17"/>
        <v>116.66666666666666</v>
      </c>
      <c r="AD34" s="15">
        <f t="shared" si="17"/>
        <v>400</v>
      </c>
      <c r="AE34" s="15">
        <f t="shared" si="17"/>
        <v>-25</v>
      </c>
      <c r="AH34" s="4">
        <f t="shared" ref="AH34:AJ34" si="24">SUM(AH23:AH30)</f>
        <v>8</v>
      </c>
      <c r="AI34" s="4">
        <f t="shared" si="24"/>
        <v>3</v>
      </c>
      <c r="AJ34" s="4">
        <f t="shared" si="24"/>
        <v>5</v>
      </c>
      <c r="AK34" s="4">
        <f>SUM(AK23:AK30)</f>
        <v>6</v>
      </c>
      <c r="AL34" s="4">
        <f>SUM(AL23:AL30)</f>
        <v>2</v>
      </c>
      <c r="AM34" s="4">
        <f>SUM(AM23:AM30)</f>
        <v>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8</v>
      </c>
      <c r="S35" s="17">
        <f t="shared" si="25"/>
        <v>2</v>
      </c>
      <c r="T35" s="17">
        <f t="shared" si="25"/>
        <v>3</v>
      </c>
      <c r="U35" s="17">
        <f t="shared" si="25"/>
        <v>6</v>
      </c>
      <c r="V35" s="17">
        <f t="shared" si="25"/>
        <v>-3</v>
      </c>
      <c r="W35" s="15">
        <f t="shared" si="15"/>
        <v>42.857142857142861</v>
      </c>
      <c r="X35" s="15">
        <f t="shared" si="15"/>
        <v>300</v>
      </c>
      <c r="Y35" s="15">
        <f t="shared" si="15"/>
        <v>-60</v>
      </c>
      <c r="Z35" s="17">
        <f t="shared" ref="Z35:AB35" si="26">SUM(Z25:Z30)</f>
        <v>4</v>
      </c>
      <c r="AA35" s="17">
        <f t="shared" si="26"/>
        <v>6</v>
      </c>
      <c r="AB35" s="17">
        <f t="shared" si="26"/>
        <v>-2</v>
      </c>
      <c r="AC35" s="15">
        <f t="shared" si="17"/>
        <v>66.666666666666671</v>
      </c>
      <c r="AD35" s="15">
        <f t="shared" si="17"/>
        <v>300</v>
      </c>
      <c r="AE35" s="15">
        <f t="shared" si="17"/>
        <v>-50</v>
      </c>
      <c r="AH35" s="4">
        <f t="shared" ref="AH35:AJ35" si="27">SUM(AH25:AH30)</f>
        <v>7</v>
      </c>
      <c r="AI35" s="4">
        <f t="shared" si="27"/>
        <v>2</v>
      </c>
      <c r="AJ35" s="4">
        <f t="shared" si="27"/>
        <v>5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6</v>
      </c>
      <c r="S36" s="17">
        <f t="shared" si="28"/>
        <v>2</v>
      </c>
      <c r="T36" s="17">
        <f t="shared" si="28"/>
        <v>2</v>
      </c>
      <c r="U36" s="17">
        <f t="shared" si="28"/>
        <v>5</v>
      </c>
      <c r="V36" s="17">
        <f t="shared" si="28"/>
        <v>-3</v>
      </c>
      <c r="W36" s="15">
        <f t="shared" si="15"/>
        <v>33.333333333333329</v>
      </c>
      <c r="X36" s="15">
        <f t="shared" si="15"/>
        <v>500</v>
      </c>
      <c r="Y36" s="15">
        <f t="shared" si="15"/>
        <v>-60</v>
      </c>
      <c r="Z36" s="17">
        <f t="shared" ref="Z36:AB36" si="29">SUM(Z27:Z30)</f>
        <v>3</v>
      </c>
      <c r="AA36" s="17">
        <f t="shared" si="29"/>
        <v>4</v>
      </c>
      <c r="AB36" s="17">
        <f t="shared" si="29"/>
        <v>-1</v>
      </c>
      <c r="AC36" s="15">
        <f t="shared" si="17"/>
        <v>60.000000000000007</v>
      </c>
      <c r="AD36" s="15">
        <f t="shared" si="17"/>
        <v>200</v>
      </c>
      <c r="AE36" s="15">
        <f t="shared" si="17"/>
        <v>-33.333333333333336</v>
      </c>
      <c r="AH36" s="4">
        <f t="shared" ref="AH36:AJ36" si="30">SUM(AH27:AH30)</f>
        <v>6</v>
      </c>
      <c r="AI36" s="4">
        <f t="shared" si="30"/>
        <v>1</v>
      </c>
      <c r="AJ36" s="4">
        <f t="shared" si="30"/>
        <v>5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76.923076923076934</v>
      </c>
      <c r="R41" s="12">
        <f t="shared" si="46"/>
        <v>80</v>
      </c>
      <c r="S41" s="12">
        <f t="shared" si="46"/>
        <v>66.666666666666657</v>
      </c>
      <c r="T41" s="12">
        <f>T35/T9*100</f>
        <v>60</v>
      </c>
      <c r="U41" s="12">
        <f t="shared" ref="U41:V41" si="47">U35/U9*100</f>
        <v>85.714285714285708</v>
      </c>
      <c r="V41" s="12">
        <f t="shared" si="47"/>
        <v>150</v>
      </c>
      <c r="W41" s="12">
        <f t="shared" si="42"/>
        <v>-10.576923076923066</v>
      </c>
      <c r="X41" s="12">
        <f t="shared" si="33"/>
        <v>13.333333333333343</v>
      </c>
      <c r="Y41" s="12">
        <f>S41-AJ41</f>
        <v>-33.333333333333343</v>
      </c>
      <c r="Z41" s="12">
        <f>Z35/Z9*100</f>
        <v>57.142857142857139</v>
      </c>
      <c r="AA41" s="12">
        <f t="shared" ref="AA41:AB41" si="48">AA35/AA9*100</f>
        <v>75</v>
      </c>
      <c r="AB41" s="12">
        <f t="shared" si="48"/>
        <v>200</v>
      </c>
      <c r="AC41" s="12">
        <f t="shared" si="44"/>
        <v>-23.076923076923066</v>
      </c>
      <c r="AD41" s="12">
        <f>R41-AL41</f>
        <v>-20</v>
      </c>
      <c r="AE41" s="12">
        <f t="shared" si="35"/>
        <v>-33.333333333333343</v>
      </c>
      <c r="AH41" s="12">
        <f>AH35/AH9*100</f>
        <v>87.5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61.53846153846154</v>
      </c>
      <c r="R42" s="12">
        <f t="shared" si="50"/>
        <v>60</v>
      </c>
      <c r="S42" s="12">
        <f t="shared" si="50"/>
        <v>66.666666666666657</v>
      </c>
      <c r="T42" s="12">
        <f t="shared" si="50"/>
        <v>40</v>
      </c>
      <c r="U42" s="12">
        <f t="shared" si="50"/>
        <v>71.428571428571431</v>
      </c>
      <c r="V42" s="12">
        <f t="shared" si="50"/>
        <v>150</v>
      </c>
      <c r="W42" s="12">
        <f t="shared" si="42"/>
        <v>-13.46153846153846</v>
      </c>
      <c r="X42" s="12">
        <f t="shared" si="33"/>
        <v>26.666666666666671</v>
      </c>
      <c r="Y42" s="12">
        <f>S42-AJ42</f>
        <v>-33.333333333333343</v>
      </c>
      <c r="Z42" s="12">
        <f t="shared" si="50"/>
        <v>42.857142857142854</v>
      </c>
      <c r="AA42" s="12">
        <f t="shared" si="50"/>
        <v>50</v>
      </c>
      <c r="AB42" s="12">
        <f t="shared" si="50"/>
        <v>100</v>
      </c>
      <c r="AC42" s="12">
        <f t="shared" si="44"/>
        <v>-21.794871794871803</v>
      </c>
      <c r="AD42" s="12">
        <f>R42-AL42</f>
        <v>-40</v>
      </c>
      <c r="AE42" s="12">
        <f t="shared" si="35"/>
        <v>-8.3333333333333428</v>
      </c>
      <c r="AH42" s="12">
        <f t="shared" ref="AH42:AJ42" si="51">AH36/AH9*100</f>
        <v>75</v>
      </c>
      <c r="AI42" s="12">
        <f t="shared" si="51"/>
        <v>33.333333333333329</v>
      </c>
      <c r="AJ42" s="12">
        <f t="shared" si="51"/>
        <v>100</v>
      </c>
      <c r="AK42" s="12">
        <f>AK36/AK9*100</f>
        <v>83.333333333333343</v>
      </c>
      <c r="AL42" s="12">
        <f>AL36/AL9*100</f>
        <v>100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G33" sqref="G3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9</v>
      </c>
      <c r="R9" s="17">
        <f>SUM(R10:R30)</f>
        <v>5</v>
      </c>
      <c r="S9" s="17">
        <f>SUM(S10:S30)</f>
        <v>4</v>
      </c>
      <c r="T9" s="17">
        <f>U9+V9</f>
        <v>5</v>
      </c>
      <c r="U9" s="17">
        <f>SUM(U10:U30)</f>
        <v>3</v>
      </c>
      <c r="V9" s="17">
        <f>SUM(V10:V30)</f>
        <v>2</v>
      </c>
      <c r="W9" s="15">
        <f>IF(Q9=T9,IF(Q9&gt;0,"皆増",0),(1-(Q9/(Q9-T9)))*-100)</f>
        <v>125</v>
      </c>
      <c r="X9" s="15">
        <f t="shared" ref="X9:Y30" si="1">IF(R9=U9,IF(R9&gt;0,"皆増",0),(1-(R9/(R9-U9)))*-100)</f>
        <v>150</v>
      </c>
      <c r="Y9" s="15">
        <f t="shared" si="1"/>
        <v>100</v>
      </c>
      <c r="Z9" s="17">
        <f>AA9+AB9</f>
        <v>7</v>
      </c>
      <c r="AA9" s="17">
        <f>SUM(AA10:AA30)</f>
        <v>4</v>
      </c>
      <c r="AB9" s="17">
        <f>SUM(AB10:AB30)</f>
        <v>3</v>
      </c>
      <c r="AC9" s="15">
        <f>IF(Q9=Z9,IF(Q9&gt;0,"皆増",0),(1-(Q9/(Q9-Z9)))*-100)</f>
        <v>350</v>
      </c>
      <c r="AD9" s="15">
        <f t="shared" ref="AD9:AE30" si="2">IF(R9=AA9,IF(R9&gt;0,"皆増",0),(1-(R9/(R9-AA9)))*-100)</f>
        <v>400</v>
      </c>
      <c r="AE9" s="15">
        <f t="shared" si="2"/>
        <v>300</v>
      </c>
      <c r="AH9" s="4">
        <f t="shared" ref="AH9:AJ30" si="3">Q9-T9</f>
        <v>4</v>
      </c>
      <c r="AI9" s="4">
        <f t="shared" si="3"/>
        <v>2</v>
      </c>
      <c r="AJ9" s="4">
        <f t="shared" si="3"/>
        <v>2</v>
      </c>
      <c r="AK9" s="4">
        <f t="shared" ref="AK9:AM30" si="4">Q9-Z9</f>
        <v>2</v>
      </c>
      <c r="AL9" s="4">
        <f t="shared" si="4"/>
        <v>1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2</v>
      </c>
      <c r="R25" s="17">
        <v>1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>
        <f t="shared" si="11"/>
        <v>100</v>
      </c>
      <c r="X25" s="15">
        <f t="shared" si="1"/>
        <v>0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3</v>
      </c>
      <c r="R27" s="17">
        <v>2</v>
      </c>
      <c r="S27" s="17">
        <v>1</v>
      </c>
      <c r="T27" s="17">
        <f t="shared" si="10"/>
        <v>2</v>
      </c>
      <c r="U27" s="17">
        <v>2</v>
      </c>
      <c r="V27" s="17">
        <v>0</v>
      </c>
      <c r="W27" s="15">
        <f t="shared" si="11"/>
        <v>200</v>
      </c>
      <c r="X27" s="15" t="str">
        <f t="shared" si="1"/>
        <v>皆増</v>
      </c>
      <c r="Y27" s="15">
        <f t="shared" si="1"/>
        <v>0</v>
      </c>
      <c r="Z27" s="17">
        <f t="shared" si="12"/>
        <v>2</v>
      </c>
      <c r="AA27" s="17">
        <v>1</v>
      </c>
      <c r="AB27" s="17">
        <v>1</v>
      </c>
      <c r="AC27" s="15">
        <f t="shared" si="13"/>
        <v>200</v>
      </c>
      <c r="AD27" s="15">
        <f t="shared" si="2"/>
        <v>100</v>
      </c>
      <c r="AE27" s="15" t="str">
        <f t="shared" si="2"/>
        <v>皆増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3</v>
      </c>
      <c r="R28" s="17">
        <v>1</v>
      </c>
      <c r="S28" s="17">
        <v>2</v>
      </c>
      <c r="T28" s="17">
        <f t="shared" si="10"/>
        <v>2</v>
      </c>
      <c r="U28" s="17">
        <v>0</v>
      </c>
      <c r="V28" s="17">
        <v>2</v>
      </c>
      <c r="W28" s="15">
        <f t="shared" si="11"/>
        <v>200</v>
      </c>
      <c r="X28" s="15">
        <f t="shared" si="1"/>
        <v>0</v>
      </c>
      <c r="Y28" s="15" t="str">
        <f t="shared" si="1"/>
        <v>皆増</v>
      </c>
      <c r="Z28" s="17">
        <f t="shared" si="12"/>
        <v>2</v>
      </c>
      <c r="AA28" s="17">
        <v>1</v>
      </c>
      <c r="AB28" s="17">
        <v>1</v>
      </c>
      <c r="AC28" s="15">
        <f t="shared" si="13"/>
        <v>200</v>
      </c>
      <c r="AD28" s="15" t="str">
        <f t="shared" si="2"/>
        <v>皆増</v>
      </c>
      <c r="AE28" s="15">
        <f t="shared" si="2"/>
        <v>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5</v>
      </c>
      <c r="S34" s="17">
        <f t="shared" si="22"/>
        <v>4</v>
      </c>
      <c r="T34" s="17">
        <f t="shared" si="22"/>
        <v>5</v>
      </c>
      <c r="U34" s="17">
        <f t="shared" si="22"/>
        <v>3</v>
      </c>
      <c r="V34" s="17">
        <f t="shared" si="22"/>
        <v>2</v>
      </c>
      <c r="W34" s="15">
        <f t="shared" si="15"/>
        <v>125</v>
      </c>
      <c r="X34" s="15">
        <f t="shared" si="15"/>
        <v>150</v>
      </c>
      <c r="Y34" s="15">
        <f t="shared" si="15"/>
        <v>100</v>
      </c>
      <c r="Z34" s="17">
        <f t="shared" ref="Z34:AB34" si="23">SUM(Z23:Z30)</f>
        <v>7</v>
      </c>
      <c r="AA34" s="17">
        <f t="shared" si="23"/>
        <v>4</v>
      </c>
      <c r="AB34" s="17">
        <f t="shared" si="23"/>
        <v>3</v>
      </c>
      <c r="AC34" s="15">
        <f t="shared" si="17"/>
        <v>350</v>
      </c>
      <c r="AD34" s="15">
        <f t="shared" si="17"/>
        <v>400</v>
      </c>
      <c r="AE34" s="15">
        <f t="shared" si="17"/>
        <v>300</v>
      </c>
      <c r="AH34" s="4">
        <f t="shared" ref="AH34:AJ34" si="24">SUM(AH23:AH30)</f>
        <v>4</v>
      </c>
      <c r="AI34" s="4">
        <f t="shared" si="24"/>
        <v>2</v>
      </c>
      <c r="AJ34" s="4">
        <f t="shared" si="24"/>
        <v>2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4</v>
      </c>
      <c r="S35" s="17">
        <f t="shared" si="25"/>
        <v>4</v>
      </c>
      <c r="T35" s="17">
        <f t="shared" si="25"/>
        <v>4</v>
      </c>
      <c r="U35" s="17">
        <f t="shared" si="25"/>
        <v>2</v>
      </c>
      <c r="V35" s="17">
        <f t="shared" si="25"/>
        <v>2</v>
      </c>
      <c r="W35" s="15">
        <f t="shared" si="15"/>
        <v>100</v>
      </c>
      <c r="X35" s="15">
        <f t="shared" si="15"/>
        <v>100</v>
      </c>
      <c r="Y35" s="15">
        <f t="shared" si="15"/>
        <v>100</v>
      </c>
      <c r="Z35" s="17">
        <f t="shared" ref="Z35:AB35" si="26">SUM(Z25:Z30)</f>
        <v>6</v>
      </c>
      <c r="AA35" s="17">
        <f t="shared" si="26"/>
        <v>3</v>
      </c>
      <c r="AB35" s="17">
        <f t="shared" si="26"/>
        <v>3</v>
      </c>
      <c r="AC35" s="15">
        <f t="shared" si="17"/>
        <v>300</v>
      </c>
      <c r="AD35" s="15">
        <f t="shared" si="17"/>
        <v>300</v>
      </c>
      <c r="AE35" s="15">
        <f t="shared" si="17"/>
        <v>300</v>
      </c>
      <c r="AH35" s="4">
        <f t="shared" ref="AH35:AJ35" si="27">SUM(AH25:AH30)</f>
        <v>4</v>
      </c>
      <c r="AI35" s="4">
        <f t="shared" si="27"/>
        <v>2</v>
      </c>
      <c r="AJ35" s="4">
        <f t="shared" si="27"/>
        <v>2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4</v>
      </c>
      <c r="U36" s="17">
        <f t="shared" si="28"/>
        <v>2</v>
      </c>
      <c r="V36" s="17">
        <f t="shared" si="28"/>
        <v>2</v>
      </c>
      <c r="W36" s="15">
        <f t="shared" si="15"/>
        <v>200</v>
      </c>
      <c r="X36" s="15">
        <f t="shared" si="15"/>
        <v>200</v>
      </c>
      <c r="Y36" s="15">
        <f t="shared" si="15"/>
        <v>200</v>
      </c>
      <c r="Z36" s="17">
        <f t="shared" ref="Z36:AB36" si="29">SUM(Z27:Z30)</f>
        <v>4</v>
      </c>
      <c r="AA36" s="17">
        <f t="shared" si="29"/>
        <v>2</v>
      </c>
      <c r="AB36" s="17">
        <f t="shared" si="29"/>
        <v>2</v>
      </c>
      <c r="AC36" s="15">
        <f t="shared" si="17"/>
        <v>200</v>
      </c>
      <c r="AD36" s="15">
        <f t="shared" si="17"/>
        <v>200</v>
      </c>
      <c r="AE36" s="15">
        <f t="shared" si="17"/>
        <v>200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88.888888888888886</v>
      </c>
      <c r="R41" s="12">
        <f t="shared" si="46"/>
        <v>80</v>
      </c>
      <c r="S41" s="12">
        <f t="shared" si="46"/>
        <v>100</v>
      </c>
      <c r="T41" s="12">
        <f>T35/T9*100</f>
        <v>80</v>
      </c>
      <c r="U41" s="12">
        <f t="shared" ref="U41:V41" si="47">U35/U9*100</f>
        <v>66.666666666666657</v>
      </c>
      <c r="V41" s="12">
        <f t="shared" si="47"/>
        <v>100</v>
      </c>
      <c r="W41" s="12">
        <f t="shared" si="42"/>
        <v>-11.111111111111114</v>
      </c>
      <c r="X41" s="12">
        <f t="shared" si="33"/>
        <v>-20</v>
      </c>
      <c r="Y41" s="12">
        <f>S41-AJ41</f>
        <v>0</v>
      </c>
      <c r="Z41" s="12">
        <f>Z35/Z9*100</f>
        <v>85.714285714285708</v>
      </c>
      <c r="AA41" s="12">
        <f t="shared" ref="AA41:AB41" si="48">AA35/AA9*100</f>
        <v>75</v>
      </c>
      <c r="AB41" s="12">
        <f t="shared" si="48"/>
        <v>100</v>
      </c>
      <c r="AC41" s="12">
        <f t="shared" si="44"/>
        <v>-11.111111111111114</v>
      </c>
      <c r="AD41" s="12">
        <f>R41-AL41</f>
        <v>-20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60</v>
      </c>
      <c r="S42" s="12">
        <f t="shared" si="50"/>
        <v>75</v>
      </c>
      <c r="T42" s="12">
        <f t="shared" si="50"/>
        <v>80</v>
      </c>
      <c r="U42" s="12">
        <f t="shared" si="50"/>
        <v>66.666666666666657</v>
      </c>
      <c r="V42" s="12">
        <f t="shared" si="50"/>
        <v>100</v>
      </c>
      <c r="W42" s="12">
        <f t="shared" si="42"/>
        <v>16.666666666666657</v>
      </c>
      <c r="X42" s="12">
        <f t="shared" si="33"/>
        <v>10</v>
      </c>
      <c r="Y42" s="12">
        <f>S42-AJ42</f>
        <v>25</v>
      </c>
      <c r="Z42" s="12">
        <f t="shared" si="50"/>
        <v>57.142857142857139</v>
      </c>
      <c r="AA42" s="12">
        <f t="shared" si="50"/>
        <v>50</v>
      </c>
      <c r="AB42" s="12">
        <f t="shared" si="50"/>
        <v>66.666666666666657</v>
      </c>
      <c r="AC42" s="12">
        <f t="shared" si="44"/>
        <v>-33.333333333333343</v>
      </c>
      <c r="AD42" s="12">
        <f>R42-AL42</f>
        <v>-40</v>
      </c>
      <c r="AE42" s="12">
        <f t="shared" si="35"/>
        <v>-25</v>
      </c>
      <c r="AH42" s="12">
        <f t="shared" ref="AH42:AJ42" si="51">AH36/AH9*100</f>
        <v>50</v>
      </c>
      <c r="AI42" s="12">
        <f t="shared" si="51"/>
        <v>50</v>
      </c>
      <c r="AJ42" s="12">
        <f t="shared" si="51"/>
        <v>50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G33" sqref="G3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106</v>
      </c>
      <c r="C9" s="17">
        <f>SUM(C10:C30)</f>
        <v>49</v>
      </c>
      <c r="D9" s="17">
        <f>SUM(D10:D30)</f>
        <v>57</v>
      </c>
      <c r="E9" s="17">
        <f>F9+G9</f>
        <v>-23</v>
      </c>
      <c r="F9" s="17">
        <f>SUM(F10:F30)</f>
        <v>-25</v>
      </c>
      <c r="G9" s="17">
        <f>SUM(G10:G30)</f>
        <v>2</v>
      </c>
      <c r="H9" s="15">
        <f>IF(B9=E9,0,(1-(B9/(B9-E9)))*-100)</f>
        <v>-17.829457364341085</v>
      </c>
      <c r="I9" s="15">
        <f>IF(C9=F9,0,(1-(C9/(C9-F9)))*-100)</f>
        <v>-33.783783783783782</v>
      </c>
      <c r="J9" s="15">
        <f>IF(D9=G9,0,(1-(D9/(D9-G9)))*-100)</f>
        <v>3.6363636363636376</v>
      </c>
      <c r="K9" s="17">
        <f>L9+M9</f>
        <v>-8</v>
      </c>
      <c r="L9" s="17">
        <f>SUM(L10:L30)</f>
        <v>-7</v>
      </c>
      <c r="M9" s="17">
        <f>SUM(M10:M30)</f>
        <v>-1</v>
      </c>
      <c r="N9" s="15">
        <f>IF(B9=K9,0,(1-(B9/(B9-K9)))*-100)</f>
        <v>-7.0175438596491224</v>
      </c>
      <c r="O9" s="15">
        <f t="shared" ref="O9:P10" si="0">IF(C9=L9,0,(1-(C9/(C9-L9)))*-100)</f>
        <v>-12.5</v>
      </c>
      <c r="P9" s="15">
        <f>IF(D9=M9,0,(1-(D9/(D9-M9)))*-100)</f>
        <v>-1.7241379310344862</v>
      </c>
      <c r="Q9" s="17">
        <f>R9+S9</f>
        <v>245</v>
      </c>
      <c r="R9" s="17">
        <f>SUM(R10:R30)</f>
        <v>121</v>
      </c>
      <c r="S9" s="17">
        <f>SUM(S10:S30)</f>
        <v>124</v>
      </c>
      <c r="T9" s="17">
        <f>U9+V9</f>
        <v>27</v>
      </c>
      <c r="U9" s="17">
        <f>SUM(U10:U30)</f>
        <v>10</v>
      </c>
      <c r="V9" s="17">
        <f>SUM(V10:V30)</f>
        <v>17</v>
      </c>
      <c r="W9" s="15">
        <f>IF(Q9=T9,IF(Q9&gt;0,"皆増",0),(1-(Q9/(Q9-T9)))*-100)</f>
        <v>12.385321100917434</v>
      </c>
      <c r="X9" s="15">
        <f t="shared" ref="X9:Y30" si="1">IF(R9=U9,IF(R9&gt;0,"皆増",0),(1-(R9/(R9-U9)))*-100)</f>
        <v>9.0090090090090058</v>
      </c>
      <c r="Y9" s="15">
        <f t="shared" si="1"/>
        <v>15.887850467289709</v>
      </c>
      <c r="Z9" s="17">
        <f>AA9+AB9</f>
        <v>40</v>
      </c>
      <c r="AA9" s="17">
        <f>SUM(AA10:AA30)</f>
        <v>4</v>
      </c>
      <c r="AB9" s="17">
        <f>SUM(AB10:AB30)</f>
        <v>36</v>
      </c>
      <c r="AC9" s="15">
        <f>IF(Q9=Z9,IF(Q9&gt;0,"皆増",0),(1-(Q9/(Q9-Z9)))*-100)</f>
        <v>19.512195121951216</v>
      </c>
      <c r="AD9" s="15">
        <f t="shared" ref="AD9:AE30" si="2">IF(R9=AA9,IF(R9&gt;0,"皆増",0),(1-(R9/(R9-AA9)))*-100)</f>
        <v>3.4188034188034289</v>
      </c>
      <c r="AE9" s="15">
        <f t="shared" si="2"/>
        <v>40.909090909090921</v>
      </c>
      <c r="AH9" s="4">
        <f t="shared" ref="AH9:AJ30" si="3">Q9-T9</f>
        <v>218</v>
      </c>
      <c r="AI9" s="4">
        <f t="shared" si="3"/>
        <v>111</v>
      </c>
      <c r="AJ9" s="4">
        <f t="shared" si="3"/>
        <v>107</v>
      </c>
      <c r="AK9" s="4">
        <f t="shared" ref="AK9:AM30" si="4">Q9-Z9</f>
        <v>205</v>
      </c>
      <c r="AL9" s="4">
        <f t="shared" si="4"/>
        <v>117</v>
      </c>
      <c r="AM9" s="4">
        <f t="shared" si="4"/>
        <v>88</v>
      </c>
    </row>
    <row r="10" spans="1:39" s="1" customFormat="1" ht="18" customHeight="1" x14ac:dyDescent="0.15">
      <c r="A10" s="4" t="s">
        <v>1</v>
      </c>
      <c r="B10" s="17">
        <f t="shared" ref="B10" si="5">C10+D10</f>
        <v>106</v>
      </c>
      <c r="C10" s="17">
        <v>49</v>
      </c>
      <c r="D10" s="17">
        <v>57</v>
      </c>
      <c r="E10" s="17">
        <f t="shared" ref="E10" si="6">F10+G10</f>
        <v>-23</v>
      </c>
      <c r="F10" s="17">
        <v>-25</v>
      </c>
      <c r="G10" s="17">
        <v>2</v>
      </c>
      <c r="H10" s="15">
        <f>IF(B10=E10,0,(1-(B10/(B10-E10)))*-100)</f>
        <v>-17.829457364341085</v>
      </c>
      <c r="I10" s="15">
        <f t="shared" ref="I10" si="7">IF(C10=F10,0,(1-(C10/(C10-F10)))*-100)</f>
        <v>-33.783783783783782</v>
      </c>
      <c r="J10" s="15">
        <f>IF(D10=G10,0,(1-(D10/(D10-G10)))*-100)</f>
        <v>3.6363636363636376</v>
      </c>
      <c r="K10" s="17">
        <f t="shared" ref="K10" si="8">L10+M10</f>
        <v>-8</v>
      </c>
      <c r="L10" s="17">
        <v>-7</v>
      </c>
      <c r="M10" s="17">
        <v>-1</v>
      </c>
      <c r="N10" s="15">
        <f>IF(B10=K10,0,(1-(B10/(B10-K10)))*-100)</f>
        <v>-7.0175438596491224</v>
      </c>
      <c r="O10" s="15">
        <f t="shared" si="0"/>
        <v>-12.5</v>
      </c>
      <c r="P10" s="15">
        <f t="shared" si="0"/>
        <v>-1.7241379310344862</v>
      </c>
      <c r="Q10" s="17">
        <f t="shared" ref="Q10:Q30" si="9">R10+S10</f>
        <v>1</v>
      </c>
      <c r="R10" s="17">
        <v>0</v>
      </c>
      <c r="S10" s="17">
        <v>1</v>
      </c>
      <c r="T10" s="17">
        <f t="shared" ref="T10:T30" si="10">U10+V10</f>
        <v>1</v>
      </c>
      <c r="U10" s="17">
        <v>0</v>
      </c>
      <c r="V10" s="17">
        <v>1</v>
      </c>
      <c r="W10" s="15" t="str">
        <f t="shared" ref="W10:W30" si="11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2">AA10+AB10</f>
        <v>1</v>
      </c>
      <c r="AA10" s="17">
        <v>0</v>
      </c>
      <c r="AB10" s="17">
        <v>1</v>
      </c>
      <c r="AC10" s="15" t="str">
        <f t="shared" ref="AC10:AC30" si="13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-1</v>
      </c>
      <c r="U11" s="17">
        <v>0</v>
      </c>
      <c r="V11" s="17">
        <v>-1</v>
      </c>
      <c r="W11" s="15">
        <f t="shared" si="11"/>
        <v>-100</v>
      </c>
      <c r="X11" s="15">
        <f t="shared" si="1"/>
        <v>0</v>
      </c>
      <c r="Y11" s="15">
        <f t="shared" si="1"/>
        <v>-100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1</v>
      </c>
      <c r="AI11" s="4">
        <f t="shared" si="3"/>
        <v>0</v>
      </c>
      <c r="AJ11" s="4">
        <f t="shared" si="3"/>
        <v>1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1</v>
      </c>
      <c r="R15" s="17">
        <v>1</v>
      </c>
      <c r="S15" s="17">
        <v>0</v>
      </c>
      <c r="T15" s="17">
        <f t="shared" si="10"/>
        <v>1</v>
      </c>
      <c r="U15" s="17">
        <v>1</v>
      </c>
      <c r="V15" s="17">
        <v>0</v>
      </c>
      <c r="W15" s="15" t="str">
        <f t="shared" si="11"/>
        <v>皆増</v>
      </c>
      <c r="X15" s="15" t="str">
        <f t="shared" si="1"/>
        <v>皆増</v>
      </c>
      <c r="Y15" s="15">
        <f t="shared" si="1"/>
        <v>0</v>
      </c>
      <c r="Z15" s="17">
        <f t="shared" si="12"/>
        <v>1</v>
      </c>
      <c r="AA15" s="17">
        <v>1</v>
      </c>
      <c r="AB15" s="17">
        <v>0</v>
      </c>
      <c r="AC15" s="15" t="str">
        <f t="shared" si="13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-2</v>
      </c>
      <c r="U16" s="17">
        <v>-2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2</v>
      </c>
      <c r="AI16" s="4">
        <f t="shared" si="3"/>
        <v>2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1</v>
      </c>
      <c r="R17" s="17">
        <v>1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1</v>
      </c>
      <c r="R18" s="17">
        <v>1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1</v>
      </c>
      <c r="AB18" s="17">
        <v>-1</v>
      </c>
      <c r="AC18" s="15">
        <f t="shared" si="13"/>
        <v>0</v>
      </c>
      <c r="AD18" s="15" t="str">
        <f t="shared" si="2"/>
        <v>皆増</v>
      </c>
      <c r="AE18" s="15">
        <f t="shared" si="2"/>
        <v>-100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-2</v>
      </c>
      <c r="AA19" s="17">
        <v>-1</v>
      </c>
      <c r="AB19" s="17">
        <v>-1</v>
      </c>
      <c r="AC19" s="15">
        <f t="shared" si="13"/>
        <v>-100</v>
      </c>
      <c r="AD19" s="15">
        <f t="shared" si="2"/>
        <v>-100</v>
      </c>
      <c r="AE19" s="15">
        <f t="shared" si="2"/>
        <v>-100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2</v>
      </c>
      <c r="AL19" s="4">
        <f t="shared" si="4"/>
        <v>1</v>
      </c>
      <c r="AM19" s="4">
        <f t="shared" si="4"/>
        <v>1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3</v>
      </c>
      <c r="R20" s="17">
        <v>3</v>
      </c>
      <c r="S20" s="17">
        <v>0</v>
      </c>
      <c r="T20" s="17">
        <f t="shared" si="10"/>
        <v>0</v>
      </c>
      <c r="U20" s="17">
        <v>2</v>
      </c>
      <c r="V20" s="17">
        <v>-2</v>
      </c>
      <c r="W20" s="15">
        <f t="shared" si="11"/>
        <v>0</v>
      </c>
      <c r="X20" s="15">
        <f t="shared" si="1"/>
        <v>200</v>
      </c>
      <c r="Y20" s="15">
        <f t="shared" si="1"/>
        <v>-100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-25</v>
      </c>
      <c r="AD20" s="15">
        <f t="shared" si="2"/>
        <v>0</v>
      </c>
      <c r="AE20" s="15">
        <f t="shared" si="2"/>
        <v>-100</v>
      </c>
      <c r="AH20" s="4">
        <f t="shared" si="3"/>
        <v>3</v>
      </c>
      <c r="AI20" s="4">
        <f t="shared" si="3"/>
        <v>1</v>
      </c>
      <c r="AJ20" s="4">
        <f t="shared" si="3"/>
        <v>2</v>
      </c>
      <c r="AK20" s="4">
        <f t="shared" si="4"/>
        <v>4</v>
      </c>
      <c r="AL20" s="4">
        <f t="shared" si="4"/>
        <v>3</v>
      </c>
      <c r="AM20" s="4">
        <f t="shared" si="4"/>
        <v>1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8</v>
      </c>
      <c r="R21" s="17">
        <v>6</v>
      </c>
      <c r="S21" s="17">
        <v>2</v>
      </c>
      <c r="T21" s="17">
        <f t="shared" si="10"/>
        <v>2</v>
      </c>
      <c r="U21" s="17">
        <v>2</v>
      </c>
      <c r="V21" s="17">
        <v>0</v>
      </c>
      <c r="W21" s="15">
        <f t="shared" si="11"/>
        <v>33.333333333333329</v>
      </c>
      <c r="X21" s="15">
        <f t="shared" si="1"/>
        <v>50</v>
      </c>
      <c r="Y21" s="15">
        <f t="shared" si="1"/>
        <v>0</v>
      </c>
      <c r="Z21" s="17">
        <f t="shared" si="12"/>
        <v>0</v>
      </c>
      <c r="AA21" s="17">
        <v>-1</v>
      </c>
      <c r="AB21" s="17">
        <v>1</v>
      </c>
      <c r="AC21" s="15">
        <f t="shared" si="13"/>
        <v>0</v>
      </c>
      <c r="AD21" s="15">
        <f t="shared" si="2"/>
        <v>-14.28571428571429</v>
      </c>
      <c r="AE21" s="15">
        <f t="shared" si="2"/>
        <v>100</v>
      </c>
      <c r="AH21" s="4">
        <f t="shared" si="3"/>
        <v>6</v>
      </c>
      <c r="AI21" s="4">
        <f t="shared" si="3"/>
        <v>4</v>
      </c>
      <c r="AJ21" s="4">
        <f t="shared" si="3"/>
        <v>2</v>
      </c>
      <c r="AK21" s="4">
        <f t="shared" si="4"/>
        <v>8</v>
      </c>
      <c r="AL21" s="4">
        <f t="shared" si="4"/>
        <v>7</v>
      </c>
      <c r="AM21" s="4">
        <f t="shared" si="4"/>
        <v>1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6</v>
      </c>
      <c r="R22" s="17">
        <v>4</v>
      </c>
      <c r="S22" s="17">
        <v>2</v>
      </c>
      <c r="T22" s="17">
        <f t="shared" si="10"/>
        <v>-1</v>
      </c>
      <c r="U22" s="17">
        <v>-2</v>
      </c>
      <c r="V22" s="17">
        <v>1</v>
      </c>
      <c r="W22" s="15">
        <f t="shared" si="11"/>
        <v>-14.28571428571429</v>
      </c>
      <c r="X22" s="15">
        <f t="shared" si="1"/>
        <v>-33.333333333333336</v>
      </c>
      <c r="Y22" s="15">
        <f t="shared" si="1"/>
        <v>100</v>
      </c>
      <c r="Z22" s="17">
        <f t="shared" si="12"/>
        <v>-5</v>
      </c>
      <c r="AA22" s="17">
        <v>-5</v>
      </c>
      <c r="AB22" s="17">
        <v>0</v>
      </c>
      <c r="AC22" s="15">
        <f t="shared" si="13"/>
        <v>-45.45454545454546</v>
      </c>
      <c r="AD22" s="15">
        <f t="shared" si="2"/>
        <v>-55.555555555555557</v>
      </c>
      <c r="AE22" s="15">
        <f t="shared" si="2"/>
        <v>0</v>
      </c>
      <c r="AH22" s="4">
        <f t="shared" si="3"/>
        <v>7</v>
      </c>
      <c r="AI22" s="4">
        <f t="shared" si="3"/>
        <v>6</v>
      </c>
      <c r="AJ22" s="4">
        <f t="shared" si="3"/>
        <v>1</v>
      </c>
      <c r="AK22" s="4">
        <f t="shared" si="4"/>
        <v>11</v>
      </c>
      <c r="AL22" s="4">
        <f t="shared" si="4"/>
        <v>9</v>
      </c>
      <c r="AM22" s="4">
        <f t="shared" si="4"/>
        <v>2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19</v>
      </c>
      <c r="R23" s="17">
        <v>11</v>
      </c>
      <c r="S23" s="17">
        <v>8</v>
      </c>
      <c r="T23" s="17">
        <f t="shared" si="10"/>
        <v>5</v>
      </c>
      <c r="U23" s="17">
        <v>0</v>
      </c>
      <c r="V23" s="17">
        <v>5</v>
      </c>
      <c r="W23" s="15">
        <f t="shared" si="11"/>
        <v>35.714285714285722</v>
      </c>
      <c r="X23" s="15">
        <f t="shared" si="1"/>
        <v>0</v>
      </c>
      <c r="Y23" s="15">
        <f t="shared" si="1"/>
        <v>166.66666666666666</v>
      </c>
      <c r="Z23" s="17">
        <f t="shared" si="12"/>
        <v>8</v>
      </c>
      <c r="AA23" s="17">
        <v>1</v>
      </c>
      <c r="AB23" s="17">
        <v>7</v>
      </c>
      <c r="AC23" s="15">
        <f t="shared" si="13"/>
        <v>72.727272727272734</v>
      </c>
      <c r="AD23" s="15">
        <f t="shared" si="2"/>
        <v>10.000000000000009</v>
      </c>
      <c r="AE23" s="15">
        <f t="shared" si="2"/>
        <v>700</v>
      </c>
      <c r="AH23" s="4">
        <f t="shared" si="3"/>
        <v>14</v>
      </c>
      <c r="AI23" s="4">
        <f t="shared" si="3"/>
        <v>11</v>
      </c>
      <c r="AJ23" s="4">
        <f t="shared" si="3"/>
        <v>3</v>
      </c>
      <c r="AK23" s="4">
        <f t="shared" si="4"/>
        <v>11</v>
      </c>
      <c r="AL23" s="4">
        <f t="shared" si="4"/>
        <v>10</v>
      </c>
      <c r="AM23" s="4">
        <f t="shared" si="4"/>
        <v>1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18</v>
      </c>
      <c r="R24" s="17">
        <v>12</v>
      </c>
      <c r="S24" s="17">
        <v>6</v>
      </c>
      <c r="T24" s="17">
        <f t="shared" si="10"/>
        <v>2</v>
      </c>
      <c r="U24" s="17">
        <v>3</v>
      </c>
      <c r="V24" s="17">
        <v>-1</v>
      </c>
      <c r="W24" s="15">
        <f t="shared" si="11"/>
        <v>12.5</v>
      </c>
      <c r="X24" s="15">
        <f t="shared" si="1"/>
        <v>33.333333333333329</v>
      </c>
      <c r="Y24" s="15">
        <f t="shared" si="1"/>
        <v>-14.28571428571429</v>
      </c>
      <c r="Z24" s="17">
        <f t="shared" si="12"/>
        <v>6</v>
      </c>
      <c r="AA24" s="17">
        <v>3</v>
      </c>
      <c r="AB24" s="17">
        <v>3</v>
      </c>
      <c r="AC24" s="15">
        <f t="shared" si="13"/>
        <v>50</v>
      </c>
      <c r="AD24" s="15">
        <f t="shared" si="2"/>
        <v>33.333333333333329</v>
      </c>
      <c r="AE24" s="15">
        <f t="shared" si="2"/>
        <v>100</v>
      </c>
      <c r="AH24" s="4">
        <f t="shared" si="3"/>
        <v>16</v>
      </c>
      <c r="AI24" s="4">
        <f t="shared" si="3"/>
        <v>9</v>
      </c>
      <c r="AJ24" s="4">
        <f t="shared" si="3"/>
        <v>7</v>
      </c>
      <c r="AK24" s="4">
        <f t="shared" si="4"/>
        <v>12</v>
      </c>
      <c r="AL24" s="4">
        <f t="shared" si="4"/>
        <v>9</v>
      </c>
      <c r="AM24" s="4">
        <f t="shared" si="4"/>
        <v>3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16</v>
      </c>
      <c r="R25" s="17">
        <v>12</v>
      </c>
      <c r="S25" s="17">
        <v>4</v>
      </c>
      <c r="T25" s="17">
        <f t="shared" si="10"/>
        <v>-3</v>
      </c>
      <c r="U25" s="17">
        <v>-2</v>
      </c>
      <c r="V25" s="17">
        <v>-1</v>
      </c>
      <c r="W25" s="15">
        <f t="shared" si="11"/>
        <v>-15.789473684210531</v>
      </c>
      <c r="X25" s="15">
        <f t="shared" si="1"/>
        <v>-14.28571428571429</v>
      </c>
      <c r="Y25" s="15">
        <f t="shared" si="1"/>
        <v>-19.999999999999996</v>
      </c>
      <c r="Z25" s="17">
        <f t="shared" si="12"/>
        <v>-10</v>
      </c>
      <c r="AA25" s="17">
        <v>-5</v>
      </c>
      <c r="AB25" s="17">
        <v>-5</v>
      </c>
      <c r="AC25" s="15">
        <f t="shared" si="13"/>
        <v>-38.46153846153846</v>
      </c>
      <c r="AD25" s="15">
        <f t="shared" si="2"/>
        <v>-29.411764705882348</v>
      </c>
      <c r="AE25" s="15">
        <f t="shared" si="2"/>
        <v>-55.555555555555557</v>
      </c>
      <c r="AH25" s="4">
        <f t="shared" si="3"/>
        <v>19</v>
      </c>
      <c r="AI25" s="4">
        <f t="shared" si="3"/>
        <v>14</v>
      </c>
      <c r="AJ25" s="4">
        <f t="shared" si="3"/>
        <v>5</v>
      </c>
      <c r="AK25" s="4">
        <f t="shared" si="4"/>
        <v>26</v>
      </c>
      <c r="AL25" s="4">
        <f t="shared" si="4"/>
        <v>17</v>
      </c>
      <c r="AM25" s="4">
        <f t="shared" si="4"/>
        <v>9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41</v>
      </c>
      <c r="R26" s="17">
        <v>27</v>
      </c>
      <c r="S26" s="17">
        <v>14</v>
      </c>
      <c r="T26" s="17">
        <f t="shared" si="10"/>
        <v>8</v>
      </c>
      <c r="U26" s="17">
        <v>11</v>
      </c>
      <c r="V26" s="17">
        <v>-3</v>
      </c>
      <c r="W26" s="15">
        <f t="shared" si="11"/>
        <v>24.242424242424242</v>
      </c>
      <c r="X26" s="15">
        <f t="shared" si="1"/>
        <v>68.75</v>
      </c>
      <c r="Y26" s="15">
        <f t="shared" si="1"/>
        <v>-17.647058823529417</v>
      </c>
      <c r="Z26" s="17">
        <f t="shared" si="12"/>
        <v>8</v>
      </c>
      <c r="AA26" s="17">
        <v>3</v>
      </c>
      <c r="AB26" s="17">
        <v>5</v>
      </c>
      <c r="AC26" s="15">
        <f t="shared" si="13"/>
        <v>24.242424242424242</v>
      </c>
      <c r="AD26" s="15">
        <f t="shared" si="2"/>
        <v>12.5</v>
      </c>
      <c r="AE26" s="15">
        <f t="shared" si="2"/>
        <v>55.555555555555557</v>
      </c>
      <c r="AH26" s="4">
        <f t="shared" si="3"/>
        <v>33</v>
      </c>
      <c r="AI26" s="4">
        <f t="shared" si="3"/>
        <v>16</v>
      </c>
      <c r="AJ26" s="4">
        <f t="shared" si="3"/>
        <v>17</v>
      </c>
      <c r="AK26" s="4">
        <f t="shared" si="4"/>
        <v>33</v>
      </c>
      <c r="AL26" s="4">
        <f t="shared" si="4"/>
        <v>24</v>
      </c>
      <c r="AM26" s="4">
        <f t="shared" si="4"/>
        <v>9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34</v>
      </c>
      <c r="R27" s="17">
        <v>16</v>
      </c>
      <c r="S27" s="17">
        <v>18</v>
      </c>
      <c r="T27" s="17">
        <f t="shared" si="10"/>
        <v>-5</v>
      </c>
      <c r="U27" s="17">
        <v>-10</v>
      </c>
      <c r="V27" s="17">
        <v>5</v>
      </c>
      <c r="W27" s="15">
        <f t="shared" si="11"/>
        <v>-12.820512820512819</v>
      </c>
      <c r="X27" s="15">
        <f t="shared" si="1"/>
        <v>-38.46153846153846</v>
      </c>
      <c r="Y27" s="15">
        <f t="shared" si="1"/>
        <v>38.46153846153846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39</v>
      </c>
      <c r="AI27" s="4">
        <f t="shared" si="3"/>
        <v>26</v>
      </c>
      <c r="AJ27" s="4">
        <f t="shared" si="3"/>
        <v>13</v>
      </c>
      <c r="AK27" s="4">
        <f t="shared" si="4"/>
        <v>34</v>
      </c>
      <c r="AL27" s="4">
        <f t="shared" si="4"/>
        <v>16</v>
      </c>
      <c r="AM27" s="4">
        <f t="shared" si="4"/>
        <v>18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61</v>
      </c>
      <c r="R28" s="17">
        <v>23</v>
      </c>
      <c r="S28" s="17">
        <v>38</v>
      </c>
      <c r="T28" s="17">
        <f t="shared" si="10"/>
        <v>20</v>
      </c>
      <c r="U28" s="17">
        <v>9</v>
      </c>
      <c r="V28" s="17">
        <v>11</v>
      </c>
      <c r="W28" s="15">
        <f t="shared" si="11"/>
        <v>48.780487804878049</v>
      </c>
      <c r="X28" s="15">
        <f t="shared" si="1"/>
        <v>64.285714285714278</v>
      </c>
      <c r="Y28" s="15">
        <f t="shared" si="1"/>
        <v>40.740740740740748</v>
      </c>
      <c r="Z28" s="17">
        <f t="shared" si="12"/>
        <v>22</v>
      </c>
      <c r="AA28" s="17">
        <v>10</v>
      </c>
      <c r="AB28" s="17">
        <v>12</v>
      </c>
      <c r="AC28" s="15">
        <f t="shared" si="13"/>
        <v>56.410256410256409</v>
      </c>
      <c r="AD28" s="15">
        <f t="shared" si="2"/>
        <v>76.92307692307692</v>
      </c>
      <c r="AE28" s="15">
        <f t="shared" si="2"/>
        <v>46.153846153846146</v>
      </c>
      <c r="AH28" s="4">
        <f t="shared" si="3"/>
        <v>41</v>
      </c>
      <c r="AI28" s="4">
        <f t="shared" si="3"/>
        <v>14</v>
      </c>
      <c r="AJ28" s="4">
        <f t="shared" si="3"/>
        <v>27</v>
      </c>
      <c r="AK28" s="4">
        <f t="shared" si="4"/>
        <v>39</v>
      </c>
      <c r="AL28" s="4">
        <f t="shared" si="4"/>
        <v>13</v>
      </c>
      <c r="AM28" s="4">
        <f t="shared" si="4"/>
        <v>26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29</v>
      </c>
      <c r="R29" s="17">
        <v>4</v>
      </c>
      <c r="S29" s="17">
        <v>25</v>
      </c>
      <c r="T29" s="17">
        <f t="shared" si="10"/>
        <v>2</v>
      </c>
      <c r="U29" s="17">
        <v>-1</v>
      </c>
      <c r="V29" s="17">
        <v>3</v>
      </c>
      <c r="W29" s="15">
        <f t="shared" si="11"/>
        <v>7.4074074074074181</v>
      </c>
      <c r="X29" s="15">
        <f t="shared" si="1"/>
        <v>-19.999999999999996</v>
      </c>
      <c r="Y29" s="15">
        <f t="shared" si="1"/>
        <v>13.636363636363647</v>
      </c>
      <c r="Z29" s="17">
        <f t="shared" si="12"/>
        <v>12</v>
      </c>
      <c r="AA29" s="17">
        <v>-4</v>
      </c>
      <c r="AB29" s="17">
        <v>16</v>
      </c>
      <c r="AC29" s="15">
        <f t="shared" si="13"/>
        <v>70.588235294117638</v>
      </c>
      <c r="AD29" s="15">
        <f t="shared" si="2"/>
        <v>-50</v>
      </c>
      <c r="AE29" s="15">
        <f t="shared" si="2"/>
        <v>177.77777777777777</v>
      </c>
      <c r="AH29" s="4">
        <f t="shared" si="3"/>
        <v>27</v>
      </c>
      <c r="AI29" s="4">
        <f t="shared" si="3"/>
        <v>5</v>
      </c>
      <c r="AJ29" s="4">
        <f t="shared" si="3"/>
        <v>22</v>
      </c>
      <c r="AK29" s="4">
        <f t="shared" si="4"/>
        <v>17</v>
      </c>
      <c r="AL29" s="4">
        <f t="shared" si="4"/>
        <v>8</v>
      </c>
      <c r="AM29" s="4">
        <f t="shared" si="4"/>
        <v>9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6</v>
      </c>
      <c r="R30" s="17">
        <v>0</v>
      </c>
      <c r="S30" s="17">
        <v>6</v>
      </c>
      <c r="T30" s="17">
        <f t="shared" si="10"/>
        <v>-1</v>
      </c>
      <c r="U30" s="17">
        <v>0</v>
      </c>
      <c r="V30" s="17">
        <v>-1</v>
      </c>
      <c r="W30" s="15">
        <f t="shared" si="11"/>
        <v>-14.28571428571429</v>
      </c>
      <c r="X30" s="15">
        <f t="shared" si="1"/>
        <v>0</v>
      </c>
      <c r="Y30" s="15">
        <f t="shared" si="1"/>
        <v>-14.28571428571429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-14.28571428571429</v>
      </c>
      <c r="AD30" s="15">
        <f t="shared" si="2"/>
        <v>0</v>
      </c>
      <c r="AE30" s="15">
        <f t="shared" si="2"/>
        <v>-14.28571428571429</v>
      </c>
      <c r="AH30" s="4">
        <f t="shared" si="3"/>
        <v>7</v>
      </c>
      <c r="AI30" s="4">
        <f t="shared" si="3"/>
        <v>0</v>
      </c>
      <c r="AJ30" s="4">
        <f t="shared" si="3"/>
        <v>7</v>
      </c>
      <c r="AK30" s="4">
        <f t="shared" si="4"/>
        <v>7</v>
      </c>
      <c r="AL30" s="4">
        <f t="shared" si="4"/>
        <v>0</v>
      </c>
      <c r="AM30" s="4">
        <f t="shared" si="4"/>
        <v>7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20</v>
      </c>
      <c r="R33" s="17">
        <f t="shared" si="19"/>
        <v>16</v>
      </c>
      <c r="S33" s="17">
        <f>SUM(S13:S22)</f>
        <v>4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-4.7619047619047672</v>
      </c>
      <c r="X33" s="15">
        <f t="shared" si="15"/>
        <v>0</v>
      </c>
      <c r="Y33" s="15">
        <f t="shared" si="15"/>
        <v>-19.999999999999996</v>
      </c>
      <c r="Z33" s="17">
        <f t="shared" ref="Z33:AB33" si="20">SUM(Z13:Z22)</f>
        <v>-6</v>
      </c>
      <c r="AA33" s="17">
        <f t="shared" si="20"/>
        <v>-4</v>
      </c>
      <c r="AB33" s="17">
        <f t="shared" si="20"/>
        <v>-2</v>
      </c>
      <c r="AC33" s="15">
        <f t="shared" si="17"/>
        <v>-23.076923076923073</v>
      </c>
      <c r="AD33" s="15">
        <f t="shared" si="17"/>
        <v>-19.999999999999996</v>
      </c>
      <c r="AE33" s="15">
        <f t="shared" si="17"/>
        <v>-33.333333333333336</v>
      </c>
      <c r="AH33" s="4">
        <f t="shared" ref="AH33:AJ33" si="21">SUM(AH13:AH22)</f>
        <v>21</v>
      </c>
      <c r="AI33" s="4">
        <f t="shared" si="21"/>
        <v>16</v>
      </c>
      <c r="AJ33" s="4">
        <f t="shared" si="21"/>
        <v>5</v>
      </c>
      <c r="AK33" s="4">
        <f>SUM(AK13:AK22)</f>
        <v>26</v>
      </c>
      <c r="AL33" s="4">
        <f>SUM(AL13:AL22)</f>
        <v>20</v>
      </c>
      <c r="AM33" s="4">
        <f>SUM(AM13:AM22)</f>
        <v>6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224</v>
      </c>
      <c r="R34" s="17">
        <f t="shared" si="22"/>
        <v>105</v>
      </c>
      <c r="S34" s="17">
        <f t="shared" si="22"/>
        <v>119</v>
      </c>
      <c r="T34" s="17">
        <f t="shared" si="22"/>
        <v>28</v>
      </c>
      <c r="U34" s="17">
        <f t="shared" si="22"/>
        <v>10</v>
      </c>
      <c r="V34" s="17">
        <f t="shared" si="22"/>
        <v>18</v>
      </c>
      <c r="W34" s="15">
        <f t="shared" si="15"/>
        <v>14.285714285714279</v>
      </c>
      <c r="X34" s="15">
        <f t="shared" si="15"/>
        <v>10.526315789473696</v>
      </c>
      <c r="Y34" s="15">
        <f t="shared" si="15"/>
        <v>17.821782178217816</v>
      </c>
      <c r="Z34" s="17">
        <f t="shared" ref="Z34:AB34" si="23">SUM(Z23:Z30)</f>
        <v>45</v>
      </c>
      <c r="AA34" s="17">
        <f t="shared" si="23"/>
        <v>8</v>
      </c>
      <c r="AB34" s="17">
        <f t="shared" si="23"/>
        <v>37</v>
      </c>
      <c r="AC34" s="15">
        <f t="shared" si="17"/>
        <v>25.139664804469277</v>
      </c>
      <c r="AD34" s="15">
        <f t="shared" si="17"/>
        <v>8.2474226804123631</v>
      </c>
      <c r="AE34" s="15">
        <f t="shared" si="17"/>
        <v>45.121951219512191</v>
      </c>
      <c r="AH34" s="4">
        <f t="shared" ref="AH34:AJ34" si="24">SUM(AH23:AH30)</f>
        <v>196</v>
      </c>
      <c r="AI34" s="4">
        <f t="shared" si="24"/>
        <v>95</v>
      </c>
      <c r="AJ34" s="4">
        <f t="shared" si="24"/>
        <v>101</v>
      </c>
      <c r="AK34" s="4">
        <f>SUM(AK23:AK30)</f>
        <v>179</v>
      </c>
      <c r="AL34" s="4">
        <f>SUM(AL23:AL30)</f>
        <v>97</v>
      </c>
      <c r="AM34" s="4">
        <f>SUM(AM23:AM30)</f>
        <v>82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187</v>
      </c>
      <c r="R35" s="17">
        <f t="shared" si="25"/>
        <v>82</v>
      </c>
      <c r="S35" s="17">
        <f t="shared" si="25"/>
        <v>105</v>
      </c>
      <c r="T35" s="17">
        <f t="shared" si="25"/>
        <v>21</v>
      </c>
      <c r="U35" s="17">
        <f t="shared" si="25"/>
        <v>7</v>
      </c>
      <c r="V35" s="17">
        <f t="shared" si="25"/>
        <v>14</v>
      </c>
      <c r="W35" s="15">
        <f t="shared" si="15"/>
        <v>12.650602409638555</v>
      </c>
      <c r="X35" s="15">
        <f t="shared" si="15"/>
        <v>9.3333333333333268</v>
      </c>
      <c r="Y35" s="15">
        <f t="shared" si="15"/>
        <v>15.384615384615374</v>
      </c>
      <c r="Z35" s="17">
        <f t="shared" ref="Z35:AB35" si="26">SUM(Z25:Z30)</f>
        <v>31</v>
      </c>
      <c r="AA35" s="17">
        <f t="shared" si="26"/>
        <v>4</v>
      </c>
      <c r="AB35" s="17">
        <f t="shared" si="26"/>
        <v>27</v>
      </c>
      <c r="AC35" s="15">
        <f t="shared" si="17"/>
        <v>19.871794871794869</v>
      </c>
      <c r="AD35" s="15">
        <f t="shared" si="17"/>
        <v>5.1282051282051322</v>
      </c>
      <c r="AE35" s="15">
        <f t="shared" si="17"/>
        <v>34.615384615384627</v>
      </c>
      <c r="AH35" s="4">
        <f t="shared" ref="AH35:AJ35" si="27">SUM(AH25:AH30)</f>
        <v>166</v>
      </c>
      <c r="AI35" s="4">
        <f t="shared" si="27"/>
        <v>75</v>
      </c>
      <c r="AJ35" s="4">
        <f t="shared" si="27"/>
        <v>91</v>
      </c>
      <c r="AK35" s="4">
        <f>SUM(AK25:AK30)</f>
        <v>156</v>
      </c>
      <c r="AL35" s="4">
        <f>SUM(AL25:AL30)</f>
        <v>78</v>
      </c>
      <c r="AM35" s="4">
        <f>SUM(AM25:AM30)</f>
        <v>78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130</v>
      </c>
      <c r="R36" s="17">
        <f t="shared" si="28"/>
        <v>43</v>
      </c>
      <c r="S36" s="17">
        <f t="shared" si="28"/>
        <v>87</v>
      </c>
      <c r="T36" s="17">
        <f t="shared" si="28"/>
        <v>16</v>
      </c>
      <c r="U36" s="17">
        <f t="shared" si="28"/>
        <v>-2</v>
      </c>
      <c r="V36" s="17">
        <f t="shared" si="28"/>
        <v>18</v>
      </c>
      <c r="W36" s="15">
        <f t="shared" si="15"/>
        <v>14.035087719298245</v>
      </c>
      <c r="X36" s="15">
        <f t="shared" si="15"/>
        <v>-4.4444444444444393</v>
      </c>
      <c r="Y36" s="15">
        <f t="shared" si="15"/>
        <v>26.086956521739136</v>
      </c>
      <c r="Z36" s="17">
        <f t="shared" ref="Z36:AB36" si="29">SUM(Z27:Z30)</f>
        <v>33</v>
      </c>
      <c r="AA36" s="17">
        <f t="shared" si="29"/>
        <v>6</v>
      </c>
      <c r="AB36" s="17">
        <f t="shared" si="29"/>
        <v>27</v>
      </c>
      <c r="AC36" s="15">
        <f t="shared" si="17"/>
        <v>34.020618556701024</v>
      </c>
      <c r="AD36" s="15">
        <f t="shared" si="17"/>
        <v>16.216216216216207</v>
      </c>
      <c r="AE36" s="15">
        <f t="shared" si="17"/>
        <v>44.999999999999993</v>
      </c>
      <c r="AH36" s="4">
        <f t="shared" ref="AH36:AJ36" si="30">SUM(AH27:AH30)</f>
        <v>114</v>
      </c>
      <c r="AI36" s="4">
        <f t="shared" si="30"/>
        <v>45</v>
      </c>
      <c r="AJ36" s="4">
        <f t="shared" si="30"/>
        <v>69</v>
      </c>
      <c r="AK36" s="4">
        <f>SUM(AK27:AK30)</f>
        <v>97</v>
      </c>
      <c r="AL36" s="4">
        <f>SUM(AL27:AL30)</f>
        <v>37</v>
      </c>
      <c r="AM36" s="4">
        <f>SUM(AM27:AM30)</f>
        <v>60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0.40816326530612246</v>
      </c>
      <c r="R38" s="12">
        <f t="shared" si="31"/>
        <v>0</v>
      </c>
      <c r="S38" s="12">
        <f t="shared" si="31"/>
        <v>0.80645161290322576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-5.0552331024152797E-2</v>
      </c>
      <c r="X38" s="12">
        <f t="shared" ref="X38:Y42" si="33">R38-AI38</f>
        <v>0</v>
      </c>
      <c r="Y38" s="12">
        <f t="shared" si="33"/>
        <v>-0.12812782634911057</v>
      </c>
      <c r="Z38" s="12">
        <f>Z32/Z9*100</f>
        <v>2.5</v>
      </c>
      <c r="AA38" s="12">
        <f t="shared" ref="AA38:AB38" si="34">AA32/AA9*100</f>
        <v>0</v>
      </c>
      <c r="AB38" s="12">
        <f t="shared" si="34"/>
        <v>2.7777777777777777</v>
      </c>
      <c r="AC38" s="12">
        <f>Q38-AK38</f>
        <v>0.40816326530612246</v>
      </c>
      <c r="AD38" s="12">
        <f t="shared" ref="AD38:AE42" si="35">R38-AL38</f>
        <v>0</v>
      </c>
      <c r="AE38" s="12">
        <f t="shared" si="35"/>
        <v>0.80645161290322576</v>
      </c>
      <c r="AH38" s="12">
        <f t="shared" ref="AH38:AJ38" si="36">AH32/AH9*100</f>
        <v>0.45871559633027525</v>
      </c>
      <c r="AI38" s="12">
        <f t="shared" si="36"/>
        <v>0</v>
      </c>
      <c r="AJ38" s="12">
        <f t="shared" si="36"/>
        <v>0.93457943925233633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8.1632653061224492</v>
      </c>
      <c r="R39" s="12">
        <f>R33/R9*100</f>
        <v>13.223140495867769</v>
      </c>
      <c r="S39" s="13">
        <f t="shared" si="37"/>
        <v>3.225806451612903</v>
      </c>
      <c r="T39" s="12">
        <f>T33/T9*100</f>
        <v>-3.7037037037037033</v>
      </c>
      <c r="U39" s="12">
        <f t="shared" ref="U39:V39" si="38">U33/U9*100</f>
        <v>0</v>
      </c>
      <c r="V39" s="12">
        <f t="shared" si="38"/>
        <v>-5.8823529411764701</v>
      </c>
      <c r="W39" s="12">
        <f>Q39-AH39</f>
        <v>-1.4697622168133311</v>
      </c>
      <c r="X39" s="12">
        <f t="shared" si="33"/>
        <v>-1.1912739185466457</v>
      </c>
      <c r="Y39" s="12">
        <f>S39-AJ39</f>
        <v>-1.4470907446487793</v>
      </c>
      <c r="Z39" s="12">
        <f t="shared" si="37"/>
        <v>-15</v>
      </c>
      <c r="AA39" s="12">
        <f t="shared" si="37"/>
        <v>-100</v>
      </c>
      <c r="AB39" s="12">
        <f t="shared" si="37"/>
        <v>-5.5555555555555554</v>
      </c>
      <c r="AC39" s="12">
        <f>Q39-AK39</f>
        <v>-4.5196615231458441</v>
      </c>
      <c r="AD39" s="12">
        <f t="shared" si="35"/>
        <v>-3.8708765981493247</v>
      </c>
      <c r="AE39" s="12">
        <f t="shared" si="35"/>
        <v>-3.5923753665689144</v>
      </c>
      <c r="AH39" s="12">
        <f t="shared" ref="AH39:AJ39" si="39">AH33/AH9*100</f>
        <v>9.6330275229357802</v>
      </c>
      <c r="AI39" s="12">
        <f t="shared" si="39"/>
        <v>14.414414414414415</v>
      </c>
      <c r="AJ39" s="12">
        <f t="shared" si="39"/>
        <v>4.6728971962616823</v>
      </c>
      <c r="AK39" s="12">
        <f>AK33/AK9*100</f>
        <v>12.682926829268293</v>
      </c>
      <c r="AL39" s="12">
        <f>AL33/AL9*100</f>
        <v>17.094017094017094</v>
      </c>
      <c r="AM39" s="12">
        <f>AM33/AM9*100</f>
        <v>6.8181818181818175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91.428571428571431</v>
      </c>
      <c r="R40" s="12">
        <f t="shared" si="40"/>
        <v>86.776859504132233</v>
      </c>
      <c r="S40" s="12">
        <f t="shared" si="40"/>
        <v>95.967741935483872</v>
      </c>
      <c r="T40" s="12">
        <f>T34/T9*100</f>
        <v>103.7037037037037</v>
      </c>
      <c r="U40" s="12">
        <f t="shared" ref="U40:V40" si="41">U34/U9*100</f>
        <v>100</v>
      </c>
      <c r="V40" s="12">
        <f t="shared" si="41"/>
        <v>105.88235294117648</v>
      </c>
      <c r="W40" s="12">
        <f t="shared" ref="W40:W42" si="42">Q40-AH40</f>
        <v>1.5203145478374864</v>
      </c>
      <c r="X40" s="12">
        <f t="shared" si="33"/>
        <v>1.1912739185466421</v>
      </c>
      <c r="Y40" s="12">
        <f>S40-AJ40</f>
        <v>1.5752185709978903</v>
      </c>
      <c r="Z40" s="12">
        <f>Z34/Z9*100</f>
        <v>112.5</v>
      </c>
      <c r="AA40" s="12">
        <f t="shared" ref="AA40:AB40" si="43">AA34/AA9*100</f>
        <v>200</v>
      </c>
      <c r="AB40" s="12">
        <f t="shared" si="43"/>
        <v>102.77777777777777</v>
      </c>
      <c r="AC40" s="12">
        <f t="shared" ref="AC40:AC42" si="44">Q40-AK40</f>
        <v>4.1114982578397274</v>
      </c>
      <c r="AD40" s="12">
        <f t="shared" si="35"/>
        <v>3.8708765981493229</v>
      </c>
      <c r="AE40" s="12">
        <f t="shared" si="35"/>
        <v>2.7859237536656991</v>
      </c>
      <c r="AH40" s="12">
        <f t="shared" ref="AH40:AJ40" si="45">AH34/AH9*100</f>
        <v>89.908256880733944</v>
      </c>
      <c r="AI40" s="12">
        <f t="shared" si="45"/>
        <v>85.585585585585591</v>
      </c>
      <c r="AJ40" s="12">
        <f t="shared" si="45"/>
        <v>94.392523364485982</v>
      </c>
      <c r="AK40" s="12">
        <f>AK34/AK9*100</f>
        <v>87.317073170731703</v>
      </c>
      <c r="AL40" s="12">
        <f>AL34/AL9*100</f>
        <v>82.90598290598291</v>
      </c>
      <c r="AM40" s="12">
        <f>AM34/AM9*100</f>
        <v>93.181818181818173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76.326530612244909</v>
      </c>
      <c r="R41" s="12">
        <f t="shared" si="46"/>
        <v>67.768595041322314</v>
      </c>
      <c r="S41" s="12">
        <f t="shared" si="46"/>
        <v>84.677419354838719</v>
      </c>
      <c r="T41" s="12">
        <f>T35/T9*100</f>
        <v>77.777777777777786</v>
      </c>
      <c r="U41" s="12">
        <f t="shared" ref="U41:V41" si="47">U35/U9*100</f>
        <v>70</v>
      </c>
      <c r="V41" s="12">
        <f t="shared" si="47"/>
        <v>82.35294117647058</v>
      </c>
      <c r="W41" s="12">
        <f t="shared" si="42"/>
        <v>0.17974162141922534</v>
      </c>
      <c r="X41" s="12">
        <f t="shared" si="33"/>
        <v>0.20102747375474905</v>
      </c>
      <c r="Y41" s="12">
        <f>S41-AJ41</f>
        <v>-0.36930961712388921</v>
      </c>
      <c r="Z41" s="12">
        <f>Z35/Z9*100</f>
        <v>77.5</v>
      </c>
      <c r="AA41" s="12">
        <f t="shared" ref="AA41:AB41" si="48">AA35/AA9*100</f>
        <v>100</v>
      </c>
      <c r="AB41" s="12">
        <f t="shared" si="48"/>
        <v>75</v>
      </c>
      <c r="AC41" s="12">
        <f t="shared" si="44"/>
        <v>0.22896963663515635</v>
      </c>
      <c r="AD41" s="12">
        <f>R41-AL41</f>
        <v>1.1019283746556567</v>
      </c>
      <c r="AE41" s="12">
        <f t="shared" si="35"/>
        <v>-3.9589442815249214</v>
      </c>
      <c r="AH41" s="12">
        <f>AH35/AH9*100</f>
        <v>76.146788990825684</v>
      </c>
      <c r="AI41" s="12">
        <f>AI35/AI9*100</f>
        <v>67.567567567567565</v>
      </c>
      <c r="AJ41" s="12">
        <f>AJ35/AJ9*100</f>
        <v>85.046728971962608</v>
      </c>
      <c r="AK41" s="12">
        <f t="shared" ref="AK41:AM41" si="49">AK35/AK9*100</f>
        <v>76.097560975609753</v>
      </c>
      <c r="AL41" s="12">
        <f t="shared" si="49"/>
        <v>66.666666666666657</v>
      </c>
      <c r="AM41" s="12">
        <f t="shared" si="49"/>
        <v>88.63636363636364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53.061224489795919</v>
      </c>
      <c r="R42" s="12">
        <f t="shared" si="50"/>
        <v>35.537190082644628</v>
      </c>
      <c r="S42" s="12">
        <f t="shared" si="50"/>
        <v>70.161290322580655</v>
      </c>
      <c r="T42" s="12">
        <f t="shared" si="50"/>
        <v>59.259259259259252</v>
      </c>
      <c r="U42" s="12">
        <f t="shared" si="50"/>
        <v>-20</v>
      </c>
      <c r="V42" s="12">
        <f t="shared" si="50"/>
        <v>105.88235294117648</v>
      </c>
      <c r="W42" s="12">
        <f t="shared" si="42"/>
        <v>0.76764650814454427</v>
      </c>
      <c r="X42" s="12">
        <f t="shared" si="33"/>
        <v>-5.0033504578959125</v>
      </c>
      <c r="Y42" s="12">
        <f>S42-AJ42</f>
        <v>5.6753090141694429</v>
      </c>
      <c r="Z42" s="12">
        <f t="shared" si="50"/>
        <v>82.5</v>
      </c>
      <c r="AA42" s="12">
        <f t="shared" si="50"/>
        <v>150</v>
      </c>
      <c r="AB42" s="12">
        <f t="shared" si="50"/>
        <v>75</v>
      </c>
      <c r="AC42" s="12">
        <f t="shared" si="44"/>
        <v>5.7441513190642155</v>
      </c>
      <c r="AD42" s="12">
        <f>R42-AL42</f>
        <v>3.9132584587130061</v>
      </c>
      <c r="AE42" s="12">
        <f t="shared" si="35"/>
        <v>1.979472140762482</v>
      </c>
      <c r="AH42" s="12">
        <f t="shared" ref="AH42:AJ42" si="51">AH36/AH9*100</f>
        <v>52.293577981651374</v>
      </c>
      <c r="AI42" s="12">
        <f t="shared" si="51"/>
        <v>40.54054054054054</v>
      </c>
      <c r="AJ42" s="12">
        <f t="shared" si="51"/>
        <v>64.485981308411212</v>
      </c>
      <c r="AK42" s="12">
        <f>AK36/AK9*100</f>
        <v>47.317073170731703</v>
      </c>
      <c r="AL42" s="12">
        <f>AL36/AL9*100</f>
        <v>31.623931623931622</v>
      </c>
      <c r="AM42" s="12">
        <f>AM36/AM9*100</f>
        <v>68.181818181818173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G33" sqref="G3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59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-66.666666666666671</v>
      </c>
      <c r="I9" s="15">
        <f>IF(C9=F9,0,(1-(C9/(C9-F9)))*-100)</f>
        <v>-50</v>
      </c>
      <c r="J9" s="15">
        <f>IF(D9=G9,0,(1-(D9/(D9-G9)))*-100)</f>
        <v>-100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13</v>
      </c>
      <c r="R9" s="17">
        <f>SUM(R10:R30)</f>
        <v>4</v>
      </c>
      <c r="S9" s="17">
        <f>SUM(S10:S30)</f>
        <v>9</v>
      </c>
      <c r="T9" s="17">
        <f>U9+V9</f>
        <v>5</v>
      </c>
      <c r="U9" s="17">
        <f>SUM(U10:U30)</f>
        <v>2</v>
      </c>
      <c r="V9" s="17">
        <f>SUM(V10:V30)</f>
        <v>3</v>
      </c>
      <c r="W9" s="15">
        <f>IF(Q9=T9,IF(Q9&gt;0,"皆増",0),(1-(Q9/(Q9-T9)))*-100)</f>
        <v>62.5</v>
      </c>
      <c r="X9" s="15">
        <f t="shared" ref="X9:Y30" si="1">IF(R9=U9,IF(R9&gt;0,"皆増",0),(1-(R9/(R9-U9)))*-100)</f>
        <v>100</v>
      </c>
      <c r="Y9" s="15">
        <f t="shared" si="1"/>
        <v>50</v>
      </c>
      <c r="Z9" s="17">
        <f>AA9+AB9</f>
        <v>8</v>
      </c>
      <c r="AA9" s="17">
        <f>SUM(AA10:AA30)</f>
        <v>2</v>
      </c>
      <c r="AB9" s="17">
        <f>SUM(AB10:AB30)</f>
        <v>6</v>
      </c>
      <c r="AC9" s="15">
        <f>IF(Q9=Z9,IF(Q9&gt;0,"皆増",0),(1-(Q9/(Q9-Z9)))*-100)</f>
        <v>160</v>
      </c>
      <c r="AD9" s="15">
        <f t="shared" ref="AD9:AE30" si="2">IF(R9=AA9,IF(R9&gt;0,"皆増",0),(1-(R9/(R9-AA9)))*-100)</f>
        <v>100</v>
      </c>
      <c r="AE9" s="15">
        <f t="shared" si="2"/>
        <v>200</v>
      </c>
      <c r="AH9" s="4">
        <f t="shared" ref="AH9:AJ30" si="3">Q9-T9</f>
        <v>8</v>
      </c>
      <c r="AI9" s="4">
        <f t="shared" si="3"/>
        <v>2</v>
      </c>
      <c r="AJ9" s="4">
        <f t="shared" si="3"/>
        <v>6</v>
      </c>
      <c r="AK9" s="4">
        <f t="shared" ref="AK9:AM30" si="4">Q9-Z9</f>
        <v>5</v>
      </c>
      <c r="AL9" s="4">
        <f t="shared" si="4"/>
        <v>2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-66.666666666666671</v>
      </c>
      <c r="I10" s="15">
        <f t="shared" ref="I10" si="7">IF(C10=F10,0,(1-(C10/(C10-F10)))*-100)</f>
        <v>-50</v>
      </c>
      <c r="J10" s="15">
        <f>IF(D10=G10,0,(1-(D10/(D10-G10)))*-100)</f>
        <v>-100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4</v>
      </c>
      <c r="R26" s="17">
        <v>2</v>
      </c>
      <c r="S26" s="17">
        <v>2</v>
      </c>
      <c r="T26" s="17">
        <f t="shared" si="10"/>
        <v>4</v>
      </c>
      <c r="U26" s="17">
        <v>2</v>
      </c>
      <c r="V26" s="17">
        <v>2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4</v>
      </c>
      <c r="AA26" s="17">
        <v>2</v>
      </c>
      <c r="AB26" s="17">
        <v>2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2</v>
      </c>
      <c r="R27" s="17">
        <v>0</v>
      </c>
      <c r="S27" s="17">
        <v>2</v>
      </c>
      <c r="T27" s="17">
        <f t="shared" si="10"/>
        <v>-1</v>
      </c>
      <c r="U27" s="17">
        <v>0</v>
      </c>
      <c r="V27" s="17">
        <v>-1</v>
      </c>
      <c r="W27" s="15">
        <f t="shared" si="11"/>
        <v>-33.333333333333336</v>
      </c>
      <c r="X27" s="15">
        <f t="shared" si="1"/>
        <v>0</v>
      </c>
      <c r="Y27" s="15">
        <f t="shared" si="1"/>
        <v>-33.333333333333336</v>
      </c>
      <c r="Z27" s="17">
        <f t="shared" si="12"/>
        <v>2</v>
      </c>
      <c r="AA27" s="17">
        <v>0</v>
      </c>
      <c r="AB27" s="17">
        <v>2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4</v>
      </c>
      <c r="R28" s="17">
        <v>1</v>
      </c>
      <c r="S28" s="17">
        <v>3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-50</v>
      </c>
      <c r="Y28" s="15">
        <f t="shared" si="1"/>
        <v>50</v>
      </c>
      <c r="Z28" s="17">
        <f t="shared" si="12"/>
        <v>4</v>
      </c>
      <c r="AA28" s="17">
        <v>1</v>
      </c>
      <c r="AB28" s="17">
        <v>3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2</v>
      </c>
      <c r="R29" s="17">
        <v>0</v>
      </c>
      <c r="S29" s="17">
        <v>2</v>
      </c>
      <c r="T29" s="17">
        <f t="shared" si="10"/>
        <v>2</v>
      </c>
      <c r="U29" s="17">
        <v>0</v>
      </c>
      <c r="V29" s="17">
        <v>2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4</v>
      </c>
      <c r="S34" s="17">
        <f t="shared" si="22"/>
        <v>9</v>
      </c>
      <c r="T34" s="17">
        <f t="shared" si="22"/>
        <v>5</v>
      </c>
      <c r="U34" s="17">
        <f t="shared" si="22"/>
        <v>2</v>
      </c>
      <c r="V34" s="17">
        <f t="shared" si="22"/>
        <v>3</v>
      </c>
      <c r="W34" s="15">
        <f t="shared" si="15"/>
        <v>62.5</v>
      </c>
      <c r="X34" s="15">
        <f t="shared" si="15"/>
        <v>100</v>
      </c>
      <c r="Y34" s="15">
        <f t="shared" si="15"/>
        <v>50</v>
      </c>
      <c r="Z34" s="17">
        <f t="shared" ref="Z34:AB34" si="23">SUM(Z23:Z30)</f>
        <v>9</v>
      </c>
      <c r="AA34" s="17">
        <f t="shared" si="23"/>
        <v>3</v>
      </c>
      <c r="AB34" s="17">
        <f t="shared" si="23"/>
        <v>6</v>
      </c>
      <c r="AC34" s="15">
        <f t="shared" si="17"/>
        <v>225</v>
      </c>
      <c r="AD34" s="15">
        <f t="shared" si="17"/>
        <v>300</v>
      </c>
      <c r="AE34" s="15">
        <f t="shared" si="17"/>
        <v>200</v>
      </c>
      <c r="AH34" s="4">
        <f t="shared" ref="AH34:AJ34" si="24">SUM(AH23:AH30)</f>
        <v>8</v>
      </c>
      <c r="AI34" s="4">
        <f t="shared" si="24"/>
        <v>2</v>
      </c>
      <c r="AJ34" s="4">
        <f t="shared" si="24"/>
        <v>6</v>
      </c>
      <c r="AK34" s="4">
        <f>SUM(AK23:AK30)</f>
        <v>4</v>
      </c>
      <c r="AL34" s="4">
        <f>SUM(AL23:AL30)</f>
        <v>1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3</v>
      </c>
      <c r="S35" s="17">
        <f t="shared" si="25"/>
        <v>9</v>
      </c>
      <c r="T35" s="17">
        <f t="shared" si="25"/>
        <v>4</v>
      </c>
      <c r="U35" s="17">
        <f t="shared" si="25"/>
        <v>1</v>
      </c>
      <c r="V35" s="17">
        <f t="shared" si="25"/>
        <v>3</v>
      </c>
      <c r="W35" s="15">
        <f t="shared" si="15"/>
        <v>50</v>
      </c>
      <c r="X35" s="15">
        <f t="shared" si="15"/>
        <v>50</v>
      </c>
      <c r="Y35" s="15">
        <f t="shared" si="15"/>
        <v>50</v>
      </c>
      <c r="Z35" s="17">
        <f t="shared" ref="Z35:AB35" si="26">SUM(Z25:Z30)</f>
        <v>9</v>
      </c>
      <c r="AA35" s="17">
        <f t="shared" si="26"/>
        <v>3</v>
      </c>
      <c r="AB35" s="17">
        <f t="shared" si="26"/>
        <v>6</v>
      </c>
      <c r="AC35" s="15">
        <f t="shared" si="17"/>
        <v>300</v>
      </c>
      <c r="AD35" s="15" t="str">
        <f t="shared" si="17"/>
        <v>皆増</v>
      </c>
      <c r="AE35" s="15">
        <f t="shared" si="17"/>
        <v>200</v>
      </c>
      <c r="AH35" s="4">
        <f t="shared" ref="AH35:AJ35" si="27">SUM(AH25:AH30)</f>
        <v>8</v>
      </c>
      <c r="AI35" s="4">
        <f t="shared" si="27"/>
        <v>2</v>
      </c>
      <c r="AJ35" s="4">
        <f t="shared" si="27"/>
        <v>6</v>
      </c>
      <c r="AK35" s="4">
        <f>SUM(AK25:AK30)</f>
        <v>3</v>
      </c>
      <c r="AL35" s="4">
        <f>SUM(AL25:AL30)</f>
        <v>0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1</v>
      </c>
      <c r="S36" s="17">
        <f t="shared" si="28"/>
        <v>7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-50</v>
      </c>
      <c r="Y36" s="15">
        <f t="shared" si="15"/>
        <v>16.666666666666675</v>
      </c>
      <c r="Z36" s="17">
        <f t="shared" ref="Z36:AB36" si="29">SUM(Z27:Z30)</f>
        <v>5</v>
      </c>
      <c r="AA36" s="17">
        <f t="shared" si="29"/>
        <v>1</v>
      </c>
      <c r="AB36" s="17">
        <f t="shared" si="29"/>
        <v>4</v>
      </c>
      <c r="AC36" s="15">
        <f t="shared" si="17"/>
        <v>166.66666666666666</v>
      </c>
      <c r="AD36" s="15" t="str">
        <f t="shared" si="17"/>
        <v>皆増</v>
      </c>
      <c r="AE36" s="15">
        <f t="shared" si="17"/>
        <v>133.33333333333334</v>
      </c>
      <c r="AH36" s="4">
        <f t="shared" ref="AH36:AJ36" si="30">SUM(AH27:AH30)</f>
        <v>8</v>
      </c>
      <c r="AI36" s="4">
        <f t="shared" si="30"/>
        <v>2</v>
      </c>
      <c r="AJ36" s="4">
        <f t="shared" si="30"/>
        <v>6</v>
      </c>
      <c r="AK36" s="4">
        <f>SUM(AK27:AK30)</f>
        <v>3</v>
      </c>
      <c r="AL36" s="4">
        <f>SUM(AL27:AL30)</f>
        <v>0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-12.5</v>
      </c>
      <c r="AA39" s="12">
        <f t="shared" si="37"/>
        <v>-50</v>
      </c>
      <c r="AB39" s="12">
        <f t="shared" si="37"/>
        <v>0</v>
      </c>
      <c r="AC39" s="12">
        <f>Q39-AK39</f>
        <v>-20</v>
      </c>
      <c r="AD39" s="12">
        <f t="shared" si="35"/>
        <v>-50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20</v>
      </c>
      <c r="AL39" s="12">
        <f>AL33/AL9*100</f>
        <v>50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112.5</v>
      </c>
      <c r="AA40" s="12">
        <f t="shared" ref="AA40:AB40" si="43">AA34/AA9*100</f>
        <v>150</v>
      </c>
      <c r="AB40" s="12">
        <f t="shared" si="43"/>
        <v>100</v>
      </c>
      <c r="AC40" s="12">
        <f t="shared" ref="AC40:AC42" si="44">Q40-AK40</f>
        <v>20</v>
      </c>
      <c r="AD40" s="12">
        <f t="shared" si="35"/>
        <v>50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80</v>
      </c>
      <c r="AL40" s="12">
        <f>AL34/AL9*100</f>
        <v>50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92.307692307692307</v>
      </c>
      <c r="R41" s="12">
        <f t="shared" si="46"/>
        <v>75</v>
      </c>
      <c r="S41" s="12">
        <f t="shared" si="46"/>
        <v>100</v>
      </c>
      <c r="T41" s="12">
        <f>T35/T9*100</f>
        <v>80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-7.6923076923076934</v>
      </c>
      <c r="X41" s="12">
        <f t="shared" si="33"/>
        <v>-25</v>
      </c>
      <c r="Y41" s="12">
        <f>S41-AJ41</f>
        <v>0</v>
      </c>
      <c r="Z41" s="12">
        <f>Z35/Z9*100</f>
        <v>112.5</v>
      </c>
      <c r="AA41" s="12">
        <f t="shared" ref="AA41:AB41" si="48">AA35/AA9*100</f>
        <v>150</v>
      </c>
      <c r="AB41" s="12">
        <f t="shared" si="48"/>
        <v>100</v>
      </c>
      <c r="AC41" s="12">
        <f t="shared" si="44"/>
        <v>32.307692307692307</v>
      </c>
      <c r="AD41" s="12">
        <f>R41-AL41</f>
        <v>75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60</v>
      </c>
      <c r="AL41" s="12">
        <f t="shared" si="49"/>
        <v>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61.53846153846154</v>
      </c>
      <c r="R42" s="12">
        <f t="shared" si="50"/>
        <v>25</v>
      </c>
      <c r="S42" s="12">
        <f t="shared" si="50"/>
        <v>77.777777777777786</v>
      </c>
      <c r="T42" s="12">
        <f t="shared" si="50"/>
        <v>0</v>
      </c>
      <c r="U42" s="12">
        <f t="shared" si="50"/>
        <v>-50</v>
      </c>
      <c r="V42" s="12">
        <f t="shared" si="50"/>
        <v>33.333333333333329</v>
      </c>
      <c r="W42" s="12">
        <f t="shared" si="42"/>
        <v>-38.46153846153846</v>
      </c>
      <c r="X42" s="12">
        <f t="shared" si="33"/>
        <v>-75</v>
      </c>
      <c r="Y42" s="12">
        <f>S42-AJ42</f>
        <v>-22.222222222222214</v>
      </c>
      <c r="Z42" s="12">
        <f t="shared" si="50"/>
        <v>62.5</v>
      </c>
      <c r="AA42" s="12">
        <f t="shared" si="50"/>
        <v>50</v>
      </c>
      <c r="AB42" s="12">
        <f t="shared" si="50"/>
        <v>66.666666666666657</v>
      </c>
      <c r="AC42" s="12">
        <f t="shared" si="44"/>
        <v>1.5384615384615401</v>
      </c>
      <c r="AD42" s="12">
        <f>R42-AL42</f>
        <v>25</v>
      </c>
      <c r="AE42" s="12">
        <f t="shared" si="35"/>
        <v>-22.222222222222214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60</v>
      </c>
      <c r="AL42" s="12">
        <f>AL36/AL9*100</f>
        <v>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G33" sqref="G3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86</v>
      </c>
      <c r="C9" s="17">
        <f>SUM(C10:C30)</f>
        <v>41</v>
      </c>
      <c r="D9" s="17">
        <f>SUM(D10:D30)</f>
        <v>45</v>
      </c>
      <c r="E9" s="17">
        <f>F9+G9</f>
        <v>-11</v>
      </c>
      <c r="F9" s="17">
        <f>SUM(F10:F30)</f>
        <v>-2</v>
      </c>
      <c r="G9" s="17">
        <f>SUM(G10:G30)</f>
        <v>-9</v>
      </c>
      <c r="H9" s="15">
        <f>IF(B9=E9,0,(1-(B9/(B9-E9)))*-100)</f>
        <v>-11.340206185567014</v>
      </c>
      <c r="I9" s="15">
        <f>IF(C9=F9,0,(1-(C9/(C9-F9)))*-100)</f>
        <v>-4.651162790697672</v>
      </c>
      <c r="J9" s="15">
        <f>IF(D9=G9,0,(1-(D9/(D9-G9)))*-100)</f>
        <v>-16.666666666666664</v>
      </c>
      <c r="K9" s="17">
        <f>L9+M9</f>
        <v>-2</v>
      </c>
      <c r="L9" s="17">
        <f>SUM(L10:L30)</f>
        <v>-7</v>
      </c>
      <c r="M9" s="17">
        <f>SUM(M10:M30)</f>
        <v>5</v>
      </c>
      <c r="N9" s="15">
        <f>IF(B9=K9,0,(1-(B9/(B9-K9)))*-100)</f>
        <v>-2.2727272727272707</v>
      </c>
      <c r="O9" s="15">
        <f t="shared" ref="O9:P10" si="0">IF(C9=L9,0,(1-(C9/(C9-L9)))*-100)</f>
        <v>-14.583333333333337</v>
      </c>
      <c r="P9" s="15">
        <f>IF(D9=M9,0,(1-(D9/(D9-M9)))*-100)</f>
        <v>12.5</v>
      </c>
      <c r="Q9" s="17">
        <f>R9+S9</f>
        <v>191</v>
      </c>
      <c r="R9" s="17">
        <f>SUM(R10:R30)</f>
        <v>96</v>
      </c>
      <c r="S9" s="17">
        <f>SUM(S10:S30)</f>
        <v>95</v>
      </c>
      <c r="T9" s="17">
        <f>U9+V9</f>
        <v>26</v>
      </c>
      <c r="U9" s="17">
        <f>SUM(U10:U30)</f>
        <v>18</v>
      </c>
      <c r="V9" s="17">
        <f>SUM(V10:V30)</f>
        <v>8</v>
      </c>
      <c r="W9" s="15">
        <f>IF(Q9=T9,IF(Q9&gt;0,"皆増",0),(1-(Q9/(Q9-T9)))*-100)</f>
        <v>15.757575757575747</v>
      </c>
      <c r="X9" s="15">
        <f t="shared" ref="X9:Y30" si="1">IF(R9=U9,IF(R9&gt;0,"皆増",0),(1-(R9/(R9-U9)))*-100)</f>
        <v>23.076923076923084</v>
      </c>
      <c r="Y9" s="15">
        <f t="shared" si="1"/>
        <v>9.1954022988505848</v>
      </c>
      <c r="Z9" s="17">
        <f>AA9+AB9</f>
        <v>6</v>
      </c>
      <c r="AA9" s="17">
        <f>SUM(AA10:AA30)</f>
        <v>-4</v>
      </c>
      <c r="AB9" s="17">
        <f>SUM(AB10:AB30)</f>
        <v>10</v>
      </c>
      <c r="AC9" s="15">
        <f>IF(Q9=Z9,IF(Q9&gt;0,"皆増",0),(1-(Q9/(Q9-Z9)))*-100)</f>
        <v>3.2432432432432323</v>
      </c>
      <c r="AD9" s="15">
        <f t="shared" ref="AD9:AE30" si="2">IF(R9=AA9,IF(R9&gt;0,"皆増",0),(1-(R9/(R9-AA9)))*-100)</f>
        <v>-4.0000000000000036</v>
      </c>
      <c r="AE9" s="15">
        <f t="shared" si="2"/>
        <v>11.764705882352944</v>
      </c>
      <c r="AH9" s="4">
        <f t="shared" ref="AH9:AJ30" si="3">Q9-T9</f>
        <v>165</v>
      </c>
      <c r="AI9" s="4">
        <f t="shared" si="3"/>
        <v>78</v>
      </c>
      <c r="AJ9" s="4">
        <f t="shared" si="3"/>
        <v>87</v>
      </c>
      <c r="AK9" s="4">
        <f t="shared" ref="AK9:AM30" si="4">Q9-Z9</f>
        <v>185</v>
      </c>
      <c r="AL9" s="4">
        <f t="shared" si="4"/>
        <v>100</v>
      </c>
      <c r="AM9" s="4">
        <f t="shared" si="4"/>
        <v>85</v>
      </c>
    </row>
    <row r="10" spans="1:39" s="1" customFormat="1" ht="18" customHeight="1" x14ac:dyDescent="0.15">
      <c r="A10" s="4" t="s">
        <v>1</v>
      </c>
      <c r="B10" s="17">
        <f t="shared" ref="B10" si="5">C10+D10</f>
        <v>86</v>
      </c>
      <c r="C10" s="17">
        <v>41</v>
      </c>
      <c r="D10" s="17">
        <v>45</v>
      </c>
      <c r="E10" s="17">
        <f t="shared" ref="E10" si="6">F10+G10</f>
        <v>-11</v>
      </c>
      <c r="F10" s="17">
        <v>-2</v>
      </c>
      <c r="G10" s="17">
        <v>-9</v>
      </c>
      <c r="H10" s="15">
        <f>IF(B10=E10,0,(1-(B10/(B10-E10)))*-100)</f>
        <v>-11.340206185567014</v>
      </c>
      <c r="I10" s="15">
        <f t="shared" ref="I10" si="7">IF(C10=F10,0,(1-(C10/(C10-F10)))*-100)</f>
        <v>-4.651162790697672</v>
      </c>
      <c r="J10" s="15">
        <f>IF(D10=G10,0,(1-(D10/(D10-G10)))*-100)</f>
        <v>-16.666666666666664</v>
      </c>
      <c r="K10" s="17">
        <f t="shared" ref="K10" si="8">L10+M10</f>
        <v>-2</v>
      </c>
      <c r="L10" s="17">
        <v>-7</v>
      </c>
      <c r="M10" s="17">
        <v>5</v>
      </c>
      <c r="N10" s="15">
        <f>IF(B10=K10,0,(1-(B10/(B10-K10)))*-100)</f>
        <v>-2.2727272727272707</v>
      </c>
      <c r="O10" s="15">
        <f t="shared" si="0"/>
        <v>-14.583333333333337</v>
      </c>
      <c r="P10" s="15">
        <f t="shared" si="0"/>
        <v>12.5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-1</v>
      </c>
      <c r="AB10" s="17">
        <v>0</v>
      </c>
      <c r="AC10" s="15">
        <f t="shared" ref="AC10:AC30" si="13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1</v>
      </c>
      <c r="R14" s="17">
        <v>1</v>
      </c>
      <c r="S14" s="17">
        <v>0</v>
      </c>
      <c r="T14" s="17">
        <f t="shared" si="10"/>
        <v>1</v>
      </c>
      <c r="U14" s="17">
        <v>1</v>
      </c>
      <c r="V14" s="17">
        <v>0</v>
      </c>
      <c r="W14" s="15" t="str">
        <f t="shared" si="11"/>
        <v>皆増</v>
      </c>
      <c r="X14" s="15" t="str">
        <f t="shared" si="1"/>
        <v>皆増</v>
      </c>
      <c r="Y14" s="15">
        <f t="shared" si="1"/>
        <v>0</v>
      </c>
      <c r="Z14" s="17">
        <f t="shared" si="12"/>
        <v>1</v>
      </c>
      <c r="AA14" s="17">
        <v>1</v>
      </c>
      <c r="AB14" s="17">
        <v>0</v>
      </c>
      <c r="AC14" s="15" t="str">
        <f t="shared" si="13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1</v>
      </c>
      <c r="R16" s="17">
        <v>0</v>
      </c>
      <c r="S16" s="17">
        <v>1</v>
      </c>
      <c r="T16" s="17">
        <f t="shared" si="10"/>
        <v>1</v>
      </c>
      <c r="U16" s="17">
        <v>0</v>
      </c>
      <c r="V16" s="17">
        <v>1</v>
      </c>
      <c r="W16" s="15" t="str">
        <f t="shared" si="11"/>
        <v>皆増</v>
      </c>
      <c r="X16" s="15">
        <f t="shared" si="1"/>
        <v>0</v>
      </c>
      <c r="Y16" s="15" t="str">
        <f t="shared" si="1"/>
        <v>皆増</v>
      </c>
      <c r="Z16" s="17">
        <f t="shared" si="12"/>
        <v>1</v>
      </c>
      <c r="AA16" s="17">
        <v>0</v>
      </c>
      <c r="AB16" s="17">
        <v>1</v>
      </c>
      <c r="AC16" s="15" t="str">
        <f t="shared" si="13"/>
        <v>皆増</v>
      </c>
      <c r="AD16" s="15">
        <f t="shared" si="2"/>
        <v>0</v>
      </c>
      <c r="AE16" s="15" t="str">
        <f t="shared" si="2"/>
        <v>皆増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1</v>
      </c>
      <c r="R18" s="17">
        <v>0</v>
      </c>
      <c r="S18" s="17">
        <v>1</v>
      </c>
      <c r="T18" s="17">
        <f t="shared" si="10"/>
        <v>0</v>
      </c>
      <c r="U18" s="17">
        <v>-1</v>
      </c>
      <c r="V18" s="17">
        <v>1</v>
      </c>
      <c r="W18" s="15">
        <f t="shared" si="11"/>
        <v>0</v>
      </c>
      <c r="X18" s="15">
        <f t="shared" si="1"/>
        <v>-100</v>
      </c>
      <c r="Y18" s="15" t="str">
        <f t="shared" si="1"/>
        <v>皆増</v>
      </c>
      <c r="Z18" s="17">
        <f t="shared" si="12"/>
        <v>0</v>
      </c>
      <c r="AA18" s="17">
        <v>-1</v>
      </c>
      <c r="AB18" s="17">
        <v>1</v>
      </c>
      <c r="AC18" s="15">
        <f t="shared" si="13"/>
        <v>0</v>
      </c>
      <c r="AD18" s="15">
        <f t="shared" si="2"/>
        <v>-100</v>
      </c>
      <c r="AE18" s="15" t="str">
        <f t="shared" si="2"/>
        <v>皆増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3</v>
      </c>
      <c r="R19" s="17">
        <v>2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>
        <f t="shared" si="11"/>
        <v>50</v>
      </c>
      <c r="X19" s="15">
        <f t="shared" si="1"/>
        <v>0</v>
      </c>
      <c r="Y19" s="15" t="str">
        <f t="shared" si="1"/>
        <v>皆増</v>
      </c>
      <c r="Z19" s="17">
        <f t="shared" si="12"/>
        <v>2</v>
      </c>
      <c r="AA19" s="17">
        <v>2</v>
      </c>
      <c r="AB19" s="17">
        <v>0</v>
      </c>
      <c r="AC19" s="15">
        <f t="shared" si="13"/>
        <v>200</v>
      </c>
      <c r="AD19" s="15" t="str">
        <f t="shared" si="2"/>
        <v>皆増</v>
      </c>
      <c r="AE19" s="15">
        <f t="shared" si="2"/>
        <v>0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-3</v>
      </c>
      <c r="U20" s="17">
        <v>-1</v>
      </c>
      <c r="V20" s="17">
        <v>-2</v>
      </c>
      <c r="W20" s="15">
        <f t="shared" si="11"/>
        <v>-100</v>
      </c>
      <c r="X20" s="15">
        <f t="shared" si="1"/>
        <v>-100</v>
      </c>
      <c r="Y20" s="15">
        <f t="shared" si="1"/>
        <v>-100</v>
      </c>
      <c r="Z20" s="17">
        <f t="shared" si="12"/>
        <v>-2</v>
      </c>
      <c r="AA20" s="17">
        <v>-2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3</v>
      </c>
      <c r="AI20" s="4">
        <f t="shared" si="3"/>
        <v>1</v>
      </c>
      <c r="AJ20" s="4">
        <f t="shared" si="3"/>
        <v>2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2</v>
      </c>
      <c r="R21" s="17">
        <v>1</v>
      </c>
      <c r="S21" s="17">
        <v>1</v>
      </c>
      <c r="T21" s="17">
        <f t="shared" si="10"/>
        <v>-2</v>
      </c>
      <c r="U21" s="17">
        <v>-1</v>
      </c>
      <c r="V21" s="17">
        <v>-1</v>
      </c>
      <c r="W21" s="15">
        <f t="shared" si="11"/>
        <v>-50</v>
      </c>
      <c r="X21" s="15">
        <f t="shared" si="1"/>
        <v>-50</v>
      </c>
      <c r="Y21" s="15">
        <f t="shared" si="1"/>
        <v>-50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-33.333333333333336</v>
      </c>
      <c r="AD21" s="15">
        <f t="shared" si="2"/>
        <v>-50</v>
      </c>
      <c r="AE21" s="15">
        <f t="shared" si="2"/>
        <v>0</v>
      </c>
      <c r="AH21" s="4">
        <f t="shared" si="3"/>
        <v>4</v>
      </c>
      <c r="AI21" s="4">
        <f t="shared" si="3"/>
        <v>2</v>
      </c>
      <c r="AJ21" s="4">
        <f t="shared" si="3"/>
        <v>2</v>
      </c>
      <c r="AK21" s="4">
        <f t="shared" si="4"/>
        <v>3</v>
      </c>
      <c r="AL21" s="4">
        <f t="shared" si="4"/>
        <v>2</v>
      </c>
      <c r="AM21" s="4">
        <f t="shared" si="4"/>
        <v>1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7</v>
      </c>
      <c r="R22" s="17">
        <v>5</v>
      </c>
      <c r="S22" s="17">
        <v>2</v>
      </c>
      <c r="T22" s="17">
        <f t="shared" si="10"/>
        <v>5</v>
      </c>
      <c r="U22" s="17">
        <v>4</v>
      </c>
      <c r="V22" s="17">
        <v>1</v>
      </c>
      <c r="W22" s="15">
        <f t="shared" si="11"/>
        <v>250</v>
      </c>
      <c r="X22" s="15">
        <f t="shared" si="1"/>
        <v>400</v>
      </c>
      <c r="Y22" s="15">
        <f t="shared" si="1"/>
        <v>100</v>
      </c>
      <c r="Z22" s="17">
        <f t="shared" si="12"/>
        <v>1</v>
      </c>
      <c r="AA22" s="17">
        <v>0</v>
      </c>
      <c r="AB22" s="17">
        <v>1</v>
      </c>
      <c r="AC22" s="15">
        <f t="shared" si="13"/>
        <v>16.666666666666675</v>
      </c>
      <c r="AD22" s="15">
        <f t="shared" si="2"/>
        <v>0</v>
      </c>
      <c r="AE22" s="15">
        <f t="shared" si="2"/>
        <v>100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6</v>
      </c>
      <c r="AL22" s="4">
        <f t="shared" si="4"/>
        <v>5</v>
      </c>
      <c r="AM22" s="4">
        <f t="shared" si="4"/>
        <v>1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6</v>
      </c>
      <c r="R23" s="17">
        <v>3</v>
      </c>
      <c r="S23" s="17">
        <v>3</v>
      </c>
      <c r="T23" s="17">
        <f t="shared" si="10"/>
        <v>-4</v>
      </c>
      <c r="U23" s="17">
        <v>-4</v>
      </c>
      <c r="V23" s="17">
        <v>0</v>
      </c>
      <c r="W23" s="15">
        <f t="shared" si="11"/>
        <v>-40</v>
      </c>
      <c r="X23" s="15">
        <f t="shared" si="1"/>
        <v>-57.142857142857139</v>
      </c>
      <c r="Y23" s="15">
        <f t="shared" si="1"/>
        <v>0</v>
      </c>
      <c r="Z23" s="17">
        <f t="shared" si="12"/>
        <v>-5</v>
      </c>
      <c r="AA23" s="17">
        <v>-6</v>
      </c>
      <c r="AB23" s="17">
        <v>1</v>
      </c>
      <c r="AC23" s="15">
        <f t="shared" si="13"/>
        <v>-45.45454545454546</v>
      </c>
      <c r="AD23" s="15">
        <f t="shared" si="2"/>
        <v>-66.666666666666671</v>
      </c>
      <c r="AE23" s="15">
        <f t="shared" si="2"/>
        <v>50</v>
      </c>
      <c r="AH23" s="4">
        <f t="shared" si="3"/>
        <v>10</v>
      </c>
      <c r="AI23" s="4">
        <f t="shared" si="3"/>
        <v>7</v>
      </c>
      <c r="AJ23" s="4">
        <f t="shared" si="3"/>
        <v>3</v>
      </c>
      <c r="AK23" s="4">
        <f t="shared" si="4"/>
        <v>11</v>
      </c>
      <c r="AL23" s="4">
        <f t="shared" si="4"/>
        <v>9</v>
      </c>
      <c r="AM23" s="4">
        <f t="shared" si="4"/>
        <v>2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18</v>
      </c>
      <c r="R24" s="17">
        <v>13</v>
      </c>
      <c r="S24" s="17">
        <v>5</v>
      </c>
      <c r="T24" s="17">
        <f t="shared" si="10"/>
        <v>4</v>
      </c>
      <c r="U24" s="17">
        <v>2</v>
      </c>
      <c r="V24" s="17">
        <v>2</v>
      </c>
      <c r="W24" s="15">
        <f t="shared" si="11"/>
        <v>28.57142857142858</v>
      </c>
      <c r="X24" s="15">
        <f t="shared" si="1"/>
        <v>18.181818181818187</v>
      </c>
      <c r="Y24" s="15">
        <f t="shared" si="1"/>
        <v>66.666666666666671</v>
      </c>
      <c r="Z24" s="17">
        <f t="shared" si="12"/>
        <v>0</v>
      </c>
      <c r="AA24" s="17">
        <v>5</v>
      </c>
      <c r="AB24" s="17">
        <v>-5</v>
      </c>
      <c r="AC24" s="15">
        <f t="shared" si="13"/>
        <v>0</v>
      </c>
      <c r="AD24" s="15">
        <f t="shared" si="2"/>
        <v>62.5</v>
      </c>
      <c r="AE24" s="15">
        <f t="shared" si="2"/>
        <v>-50</v>
      </c>
      <c r="AH24" s="4">
        <f t="shared" si="3"/>
        <v>14</v>
      </c>
      <c r="AI24" s="4">
        <f t="shared" si="3"/>
        <v>11</v>
      </c>
      <c r="AJ24" s="4">
        <f t="shared" si="3"/>
        <v>3</v>
      </c>
      <c r="AK24" s="4">
        <f t="shared" si="4"/>
        <v>18</v>
      </c>
      <c r="AL24" s="4">
        <f t="shared" si="4"/>
        <v>8</v>
      </c>
      <c r="AM24" s="4">
        <f t="shared" si="4"/>
        <v>10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21</v>
      </c>
      <c r="R25" s="17">
        <v>13</v>
      </c>
      <c r="S25" s="17">
        <v>8</v>
      </c>
      <c r="T25" s="17">
        <f t="shared" si="10"/>
        <v>2</v>
      </c>
      <c r="U25" s="17">
        <v>4</v>
      </c>
      <c r="V25" s="17">
        <v>-2</v>
      </c>
      <c r="W25" s="15">
        <f t="shared" si="11"/>
        <v>10.526315789473696</v>
      </c>
      <c r="X25" s="15">
        <f t="shared" si="1"/>
        <v>44.444444444444443</v>
      </c>
      <c r="Y25" s="15">
        <f t="shared" si="1"/>
        <v>-19.999999999999996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-8.6956521739130483</v>
      </c>
      <c r="AD25" s="15">
        <f t="shared" si="2"/>
        <v>-7.1428571428571397</v>
      </c>
      <c r="AE25" s="15">
        <f t="shared" si="2"/>
        <v>-11.111111111111116</v>
      </c>
      <c r="AH25" s="4">
        <f t="shared" si="3"/>
        <v>19</v>
      </c>
      <c r="AI25" s="4">
        <f t="shared" si="3"/>
        <v>9</v>
      </c>
      <c r="AJ25" s="4">
        <f t="shared" si="3"/>
        <v>10</v>
      </c>
      <c r="AK25" s="4">
        <f t="shared" si="4"/>
        <v>23</v>
      </c>
      <c r="AL25" s="4">
        <f t="shared" si="4"/>
        <v>14</v>
      </c>
      <c r="AM25" s="4">
        <f t="shared" si="4"/>
        <v>9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30</v>
      </c>
      <c r="R26" s="17">
        <v>20</v>
      </c>
      <c r="S26" s="17">
        <v>10</v>
      </c>
      <c r="T26" s="17">
        <f t="shared" si="10"/>
        <v>12</v>
      </c>
      <c r="U26" s="17">
        <v>6</v>
      </c>
      <c r="V26" s="17">
        <v>6</v>
      </c>
      <c r="W26" s="15">
        <f t="shared" si="11"/>
        <v>66.666666666666671</v>
      </c>
      <c r="X26" s="15">
        <f t="shared" si="1"/>
        <v>42.857142857142861</v>
      </c>
      <c r="Y26" s="15">
        <f t="shared" si="1"/>
        <v>150</v>
      </c>
      <c r="Z26" s="17">
        <f t="shared" si="12"/>
        <v>4</v>
      </c>
      <c r="AA26" s="17">
        <v>6</v>
      </c>
      <c r="AB26" s="17">
        <v>-2</v>
      </c>
      <c r="AC26" s="15">
        <f t="shared" si="13"/>
        <v>15.384615384615374</v>
      </c>
      <c r="AD26" s="15">
        <f t="shared" si="2"/>
        <v>42.857142857142861</v>
      </c>
      <c r="AE26" s="15">
        <f t="shared" si="2"/>
        <v>-16.666666666666664</v>
      </c>
      <c r="AH26" s="4">
        <f t="shared" si="3"/>
        <v>18</v>
      </c>
      <c r="AI26" s="4">
        <f t="shared" si="3"/>
        <v>14</v>
      </c>
      <c r="AJ26" s="4">
        <f t="shared" si="3"/>
        <v>4</v>
      </c>
      <c r="AK26" s="4">
        <f t="shared" si="4"/>
        <v>26</v>
      </c>
      <c r="AL26" s="4">
        <f t="shared" si="4"/>
        <v>14</v>
      </c>
      <c r="AM26" s="4">
        <f t="shared" si="4"/>
        <v>12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36</v>
      </c>
      <c r="R27" s="17">
        <v>15</v>
      </c>
      <c r="S27" s="17">
        <v>21</v>
      </c>
      <c r="T27" s="17">
        <f t="shared" si="10"/>
        <v>8</v>
      </c>
      <c r="U27" s="17">
        <v>2</v>
      </c>
      <c r="V27" s="17">
        <v>6</v>
      </c>
      <c r="W27" s="15">
        <f t="shared" si="11"/>
        <v>28.57142857142858</v>
      </c>
      <c r="X27" s="15">
        <f t="shared" si="1"/>
        <v>15.384615384615374</v>
      </c>
      <c r="Y27" s="15">
        <f t="shared" si="1"/>
        <v>39.999999999999993</v>
      </c>
      <c r="Z27" s="17">
        <f t="shared" si="12"/>
        <v>4</v>
      </c>
      <c r="AA27" s="17">
        <v>-8</v>
      </c>
      <c r="AB27" s="17">
        <v>12</v>
      </c>
      <c r="AC27" s="15">
        <f t="shared" si="13"/>
        <v>12.5</v>
      </c>
      <c r="AD27" s="15">
        <f t="shared" si="2"/>
        <v>-34.782608695652172</v>
      </c>
      <c r="AE27" s="15">
        <f t="shared" si="2"/>
        <v>133.33333333333334</v>
      </c>
      <c r="AH27" s="4">
        <f t="shared" si="3"/>
        <v>28</v>
      </c>
      <c r="AI27" s="4">
        <f t="shared" si="3"/>
        <v>13</v>
      </c>
      <c r="AJ27" s="4">
        <f t="shared" si="3"/>
        <v>15</v>
      </c>
      <c r="AK27" s="4">
        <f t="shared" si="4"/>
        <v>32</v>
      </c>
      <c r="AL27" s="4">
        <f t="shared" si="4"/>
        <v>23</v>
      </c>
      <c r="AM27" s="4">
        <f t="shared" si="4"/>
        <v>9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37</v>
      </c>
      <c r="R28" s="17">
        <v>17</v>
      </c>
      <c r="S28" s="17">
        <v>20</v>
      </c>
      <c r="T28" s="17">
        <f t="shared" si="10"/>
        <v>-1</v>
      </c>
      <c r="U28" s="17">
        <v>6</v>
      </c>
      <c r="V28" s="17">
        <v>-7</v>
      </c>
      <c r="W28" s="15">
        <f t="shared" si="11"/>
        <v>-2.6315789473684181</v>
      </c>
      <c r="X28" s="15">
        <f t="shared" si="1"/>
        <v>54.54545454545454</v>
      </c>
      <c r="Y28" s="15">
        <f t="shared" si="1"/>
        <v>-25.925925925925931</v>
      </c>
      <c r="Z28" s="17">
        <f t="shared" si="12"/>
        <v>-3</v>
      </c>
      <c r="AA28" s="17">
        <v>2</v>
      </c>
      <c r="AB28" s="17">
        <v>-5</v>
      </c>
      <c r="AC28" s="15">
        <f t="shared" si="13"/>
        <v>-7.4999999999999956</v>
      </c>
      <c r="AD28" s="15">
        <f t="shared" si="2"/>
        <v>13.33333333333333</v>
      </c>
      <c r="AE28" s="15">
        <f t="shared" si="2"/>
        <v>-19.999999999999996</v>
      </c>
      <c r="AH28" s="4">
        <f t="shared" si="3"/>
        <v>38</v>
      </c>
      <c r="AI28" s="4">
        <f t="shared" si="3"/>
        <v>11</v>
      </c>
      <c r="AJ28" s="4">
        <f t="shared" si="3"/>
        <v>27</v>
      </c>
      <c r="AK28" s="4">
        <f t="shared" si="4"/>
        <v>40</v>
      </c>
      <c r="AL28" s="4">
        <f t="shared" si="4"/>
        <v>15</v>
      </c>
      <c r="AM28" s="4">
        <f t="shared" si="4"/>
        <v>25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23</v>
      </c>
      <c r="R29" s="17">
        <v>6</v>
      </c>
      <c r="S29" s="17">
        <v>17</v>
      </c>
      <c r="T29" s="17">
        <f t="shared" si="10"/>
        <v>2</v>
      </c>
      <c r="U29" s="17">
        <v>0</v>
      </c>
      <c r="V29" s="17">
        <v>2</v>
      </c>
      <c r="W29" s="15">
        <f t="shared" si="11"/>
        <v>9.5238095238095344</v>
      </c>
      <c r="X29" s="15">
        <f t="shared" si="1"/>
        <v>0</v>
      </c>
      <c r="Y29" s="15">
        <f t="shared" si="1"/>
        <v>13.33333333333333</v>
      </c>
      <c r="Z29" s="17">
        <f t="shared" si="12"/>
        <v>5</v>
      </c>
      <c r="AA29" s="17">
        <v>0</v>
      </c>
      <c r="AB29" s="17">
        <v>5</v>
      </c>
      <c r="AC29" s="15">
        <f t="shared" si="13"/>
        <v>27.777777777777768</v>
      </c>
      <c r="AD29" s="15">
        <f t="shared" si="2"/>
        <v>0</v>
      </c>
      <c r="AE29" s="15">
        <f t="shared" si="2"/>
        <v>41.666666666666671</v>
      </c>
      <c r="AH29" s="4">
        <f t="shared" si="3"/>
        <v>21</v>
      </c>
      <c r="AI29" s="4">
        <f t="shared" si="3"/>
        <v>6</v>
      </c>
      <c r="AJ29" s="4">
        <f t="shared" si="3"/>
        <v>15</v>
      </c>
      <c r="AK29" s="4">
        <f t="shared" si="4"/>
        <v>18</v>
      </c>
      <c r="AL29" s="4">
        <f t="shared" si="4"/>
        <v>6</v>
      </c>
      <c r="AM29" s="4">
        <f t="shared" si="4"/>
        <v>12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5</v>
      </c>
      <c r="R30" s="17">
        <v>0</v>
      </c>
      <c r="S30" s="17">
        <v>5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2</v>
      </c>
      <c r="AA30" s="17">
        <v>0</v>
      </c>
      <c r="AB30" s="17">
        <v>2</v>
      </c>
      <c r="AC30" s="15">
        <f t="shared" si="13"/>
        <v>66.666666666666671</v>
      </c>
      <c r="AD30" s="15">
        <f t="shared" si="2"/>
        <v>0</v>
      </c>
      <c r="AE30" s="15">
        <f t="shared" si="2"/>
        <v>66.666666666666671</v>
      </c>
      <c r="AH30" s="4">
        <f t="shared" si="3"/>
        <v>5</v>
      </c>
      <c r="AI30" s="4">
        <f t="shared" si="3"/>
        <v>0</v>
      </c>
      <c r="AJ30" s="4">
        <f t="shared" si="3"/>
        <v>5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-1</v>
      </c>
      <c r="AB32" s="17">
        <f t="shared" si="16"/>
        <v>0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15</v>
      </c>
      <c r="R33" s="17">
        <f t="shared" si="19"/>
        <v>9</v>
      </c>
      <c r="S33" s="17">
        <f>SUM(S13:S22)</f>
        <v>6</v>
      </c>
      <c r="T33" s="17">
        <f t="shared" si="19"/>
        <v>3</v>
      </c>
      <c r="U33" s="17">
        <f t="shared" si="19"/>
        <v>2</v>
      </c>
      <c r="V33" s="17">
        <f t="shared" si="19"/>
        <v>1</v>
      </c>
      <c r="W33" s="15">
        <f t="shared" si="15"/>
        <v>25</v>
      </c>
      <c r="X33" s="15">
        <f t="shared" si="15"/>
        <v>28.57142857142858</v>
      </c>
      <c r="Y33" s="15">
        <f t="shared" si="15"/>
        <v>19.999999999999996</v>
      </c>
      <c r="Z33" s="17">
        <f t="shared" ref="Z33:AB33" si="20">SUM(Z13:Z22)</f>
        <v>2</v>
      </c>
      <c r="AA33" s="17">
        <f t="shared" si="20"/>
        <v>-1</v>
      </c>
      <c r="AB33" s="17">
        <f t="shared" si="20"/>
        <v>3</v>
      </c>
      <c r="AC33" s="15">
        <f t="shared" si="17"/>
        <v>15.384615384615374</v>
      </c>
      <c r="AD33" s="15">
        <f t="shared" si="17"/>
        <v>-9.9999999999999982</v>
      </c>
      <c r="AE33" s="15">
        <f t="shared" si="17"/>
        <v>100</v>
      </c>
      <c r="AH33" s="4">
        <f t="shared" ref="AH33:AJ33" si="21">SUM(AH13:AH22)</f>
        <v>12</v>
      </c>
      <c r="AI33" s="4">
        <f t="shared" si="21"/>
        <v>7</v>
      </c>
      <c r="AJ33" s="4">
        <f t="shared" si="21"/>
        <v>5</v>
      </c>
      <c r="AK33" s="4">
        <f>SUM(AK13:AK22)</f>
        <v>13</v>
      </c>
      <c r="AL33" s="4">
        <f>SUM(AL13:AL22)</f>
        <v>10</v>
      </c>
      <c r="AM33" s="4">
        <f>SUM(AM13:AM22)</f>
        <v>3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176</v>
      </c>
      <c r="R34" s="17">
        <f t="shared" si="22"/>
        <v>87</v>
      </c>
      <c r="S34" s="17">
        <f t="shared" si="22"/>
        <v>89</v>
      </c>
      <c r="T34" s="17">
        <f t="shared" si="22"/>
        <v>23</v>
      </c>
      <c r="U34" s="17">
        <f t="shared" si="22"/>
        <v>16</v>
      </c>
      <c r="V34" s="17">
        <f t="shared" si="22"/>
        <v>7</v>
      </c>
      <c r="W34" s="15">
        <f t="shared" si="15"/>
        <v>15.032679738562083</v>
      </c>
      <c r="X34" s="15">
        <f t="shared" si="15"/>
        <v>22.535211267605625</v>
      </c>
      <c r="Y34" s="15">
        <f t="shared" si="15"/>
        <v>8.5365853658536661</v>
      </c>
      <c r="Z34" s="17">
        <f t="shared" ref="Z34:AB34" si="23">SUM(Z23:Z30)</f>
        <v>5</v>
      </c>
      <c r="AA34" s="17">
        <f t="shared" si="23"/>
        <v>-2</v>
      </c>
      <c r="AB34" s="17">
        <f t="shared" si="23"/>
        <v>7</v>
      </c>
      <c r="AC34" s="15">
        <f t="shared" si="17"/>
        <v>2.9239766081871288</v>
      </c>
      <c r="AD34" s="15">
        <f t="shared" si="17"/>
        <v>-2.2471910112359605</v>
      </c>
      <c r="AE34" s="15">
        <f t="shared" si="17"/>
        <v>8.5365853658536661</v>
      </c>
      <c r="AH34" s="4">
        <f t="shared" ref="AH34:AJ34" si="24">SUM(AH23:AH30)</f>
        <v>153</v>
      </c>
      <c r="AI34" s="4">
        <f t="shared" si="24"/>
        <v>71</v>
      </c>
      <c r="AJ34" s="4">
        <f t="shared" si="24"/>
        <v>82</v>
      </c>
      <c r="AK34" s="4">
        <f>SUM(AK23:AK30)</f>
        <v>171</v>
      </c>
      <c r="AL34" s="4">
        <f>SUM(AL23:AL30)</f>
        <v>89</v>
      </c>
      <c r="AM34" s="4">
        <f>SUM(AM23:AM30)</f>
        <v>82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152</v>
      </c>
      <c r="R35" s="17">
        <f t="shared" si="25"/>
        <v>71</v>
      </c>
      <c r="S35" s="17">
        <f t="shared" si="25"/>
        <v>81</v>
      </c>
      <c r="T35" s="17">
        <f t="shared" si="25"/>
        <v>23</v>
      </c>
      <c r="U35" s="17">
        <f t="shared" si="25"/>
        <v>18</v>
      </c>
      <c r="V35" s="17">
        <f t="shared" si="25"/>
        <v>5</v>
      </c>
      <c r="W35" s="15">
        <f t="shared" si="15"/>
        <v>17.829457364341096</v>
      </c>
      <c r="X35" s="15">
        <f t="shared" si="15"/>
        <v>33.96226415094339</v>
      </c>
      <c r="Y35" s="15">
        <f t="shared" si="15"/>
        <v>6.578947368421062</v>
      </c>
      <c r="Z35" s="17">
        <f t="shared" ref="Z35:AB35" si="26">SUM(Z25:Z30)</f>
        <v>10</v>
      </c>
      <c r="AA35" s="17">
        <f t="shared" si="26"/>
        <v>-1</v>
      </c>
      <c r="AB35" s="17">
        <f t="shared" si="26"/>
        <v>11</v>
      </c>
      <c r="AC35" s="15">
        <f t="shared" si="17"/>
        <v>7.0422535211267512</v>
      </c>
      <c r="AD35" s="15">
        <f t="shared" si="17"/>
        <v>-1.388888888888884</v>
      </c>
      <c r="AE35" s="15">
        <f t="shared" si="17"/>
        <v>15.714285714285726</v>
      </c>
      <c r="AH35" s="4">
        <f t="shared" ref="AH35:AJ35" si="27">SUM(AH25:AH30)</f>
        <v>129</v>
      </c>
      <c r="AI35" s="4">
        <f t="shared" si="27"/>
        <v>53</v>
      </c>
      <c r="AJ35" s="4">
        <f t="shared" si="27"/>
        <v>76</v>
      </c>
      <c r="AK35" s="4">
        <f>SUM(AK25:AK30)</f>
        <v>142</v>
      </c>
      <c r="AL35" s="4">
        <f>SUM(AL25:AL30)</f>
        <v>72</v>
      </c>
      <c r="AM35" s="4">
        <f>SUM(AM25:AM30)</f>
        <v>70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101</v>
      </c>
      <c r="R36" s="17">
        <f t="shared" si="28"/>
        <v>38</v>
      </c>
      <c r="S36" s="17">
        <f t="shared" si="28"/>
        <v>63</v>
      </c>
      <c r="T36" s="17">
        <f t="shared" si="28"/>
        <v>9</v>
      </c>
      <c r="U36" s="17">
        <f t="shared" si="28"/>
        <v>8</v>
      </c>
      <c r="V36" s="17">
        <f t="shared" si="28"/>
        <v>1</v>
      </c>
      <c r="W36" s="15">
        <f t="shared" si="15"/>
        <v>9.7826086956521721</v>
      </c>
      <c r="X36" s="15">
        <f t="shared" si="15"/>
        <v>26.666666666666661</v>
      </c>
      <c r="Y36" s="15">
        <f t="shared" si="15"/>
        <v>1.6129032258064502</v>
      </c>
      <c r="Z36" s="17">
        <f t="shared" ref="Z36:AB36" si="29">SUM(Z27:Z30)</f>
        <v>8</v>
      </c>
      <c r="AA36" s="17">
        <f t="shared" si="29"/>
        <v>-6</v>
      </c>
      <c r="AB36" s="17">
        <f t="shared" si="29"/>
        <v>14</v>
      </c>
      <c r="AC36" s="15">
        <f t="shared" si="17"/>
        <v>8.602150537634401</v>
      </c>
      <c r="AD36" s="15">
        <f t="shared" si="17"/>
        <v>-13.636363636363635</v>
      </c>
      <c r="AE36" s="15">
        <f t="shared" si="17"/>
        <v>28.57142857142858</v>
      </c>
      <c r="AH36" s="4">
        <f t="shared" ref="AH36:AJ36" si="30">SUM(AH27:AH30)</f>
        <v>92</v>
      </c>
      <c r="AI36" s="4">
        <f t="shared" si="30"/>
        <v>30</v>
      </c>
      <c r="AJ36" s="4">
        <f t="shared" si="30"/>
        <v>62</v>
      </c>
      <c r="AK36" s="4">
        <f>SUM(AK27:AK30)</f>
        <v>93</v>
      </c>
      <c r="AL36" s="4">
        <f>SUM(AL27:AL30)</f>
        <v>44</v>
      </c>
      <c r="AM36" s="4">
        <f>SUM(AM27:AM30)</f>
        <v>49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-16.666666666666664</v>
      </c>
      <c r="AA38" s="12">
        <f t="shared" ref="AA38:AB38" si="34">AA32/AA9*100</f>
        <v>25</v>
      </c>
      <c r="AB38" s="12">
        <f t="shared" si="34"/>
        <v>0</v>
      </c>
      <c r="AC38" s="12">
        <f>Q38-AK38</f>
        <v>-0.54054054054054057</v>
      </c>
      <c r="AD38" s="12">
        <f t="shared" ref="AD38:AE42" si="35">R38-AL38</f>
        <v>-1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0.54054054054054057</v>
      </c>
      <c r="AL38" s="12">
        <f>AL32/AL9*100</f>
        <v>1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7.8534031413612562</v>
      </c>
      <c r="R39" s="12">
        <f>R33/R9*100</f>
        <v>9.375</v>
      </c>
      <c r="S39" s="13">
        <f t="shared" si="37"/>
        <v>6.3157894736842106</v>
      </c>
      <c r="T39" s="12">
        <f>T33/T9*100</f>
        <v>11.538461538461538</v>
      </c>
      <c r="U39" s="12">
        <f t="shared" ref="U39:V39" si="38">U33/U9*100</f>
        <v>11.111111111111111</v>
      </c>
      <c r="V39" s="12">
        <f t="shared" si="38"/>
        <v>12.5</v>
      </c>
      <c r="W39" s="12">
        <f>Q39-AH39</f>
        <v>0.58067586863398368</v>
      </c>
      <c r="X39" s="12">
        <f t="shared" si="33"/>
        <v>0.40064102564102555</v>
      </c>
      <c r="Y39" s="12">
        <f>S39-AJ39</f>
        <v>0.56866303690260178</v>
      </c>
      <c r="Z39" s="12">
        <f t="shared" si="37"/>
        <v>33.333333333333329</v>
      </c>
      <c r="AA39" s="12">
        <f t="shared" si="37"/>
        <v>25</v>
      </c>
      <c r="AB39" s="12">
        <f t="shared" si="37"/>
        <v>30</v>
      </c>
      <c r="AC39" s="12">
        <f>Q39-AK39</f>
        <v>0.82637611433422897</v>
      </c>
      <c r="AD39" s="12">
        <f t="shared" si="35"/>
        <v>-0.625</v>
      </c>
      <c r="AE39" s="12">
        <f t="shared" si="35"/>
        <v>2.7863777089783284</v>
      </c>
      <c r="AH39" s="12">
        <f t="shared" ref="AH39:AJ39" si="39">AH33/AH9*100</f>
        <v>7.2727272727272725</v>
      </c>
      <c r="AI39" s="12">
        <f t="shared" si="39"/>
        <v>8.9743589743589745</v>
      </c>
      <c r="AJ39" s="12">
        <f t="shared" si="39"/>
        <v>5.7471264367816088</v>
      </c>
      <c r="AK39" s="12">
        <f>AK33/AK9*100</f>
        <v>7.0270270270270272</v>
      </c>
      <c r="AL39" s="12">
        <f>AL33/AL9*100</f>
        <v>10</v>
      </c>
      <c r="AM39" s="12">
        <f>AM33/AM9*100</f>
        <v>3.5294117647058822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92.146596858638745</v>
      </c>
      <c r="R40" s="12">
        <f t="shared" si="40"/>
        <v>90.625</v>
      </c>
      <c r="S40" s="12">
        <f t="shared" si="40"/>
        <v>93.684210526315795</v>
      </c>
      <c r="T40" s="12">
        <f>T34/T9*100</f>
        <v>88.461538461538453</v>
      </c>
      <c r="U40" s="12">
        <f t="shared" ref="U40:V40" si="41">U34/U9*100</f>
        <v>88.888888888888886</v>
      </c>
      <c r="V40" s="12">
        <f t="shared" si="41"/>
        <v>87.5</v>
      </c>
      <c r="W40" s="12">
        <f t="shared" ref="W40:W42" si="42">Q40-AH40</f>
        <v>-0.5806758686339748</v>
      </c>
      <c r="X40" s="12">
        <f t="shared" si="33"/>
        <v>-0.400641025641022</v>
      </c>
      <c r="Y40" s="12">
        <f>S40-AJ40</f>
        <v>-0.56866303690259201</v>
      </c>
      <c r="Z40" s="12">
        <f>Z34/Z9*100</f>
        <v>83.333333333333343</v>
      </c>
      <c r="AA40" s="12">
        <f t="shared" ref="AA40:AB40" si="43">AA34/AA9*100</f>
        <v>50</v>
      </c>
      <c r="AB40" s="12">
        <f t="shared" si="43"/>
        <v>70</v>
      </c>
      <c r="AC40" s="12">
        <f t="shared" ref="AC40:AC42" si="44">Q40-AK40</f>
        <v>-0.2858355737936904</v>
      </c>
      <c r="AD40" s="12">
        <f t="shared" si="35"/>
        <v>1.625</v>
      </c>
      <c r="AE40" s="12">
        <f t="shared" si="35"/>
        <v>-2.7863777089783213</v>
      </c>
      <c r="AH40" s="12">
        <f t="shared" ref="AH40:AJ40" si="45">AH34/AH9*100</f>
        <v>92.72727272727272</v>
      </c>
      <c r="AI40" s="12">
        <f t="shared" si="45"/>
        <v>91.025641025641022</v>
      </c>
      <c r="AJ40" s="12">
        <f t="shared" si="45"/>
        <v>94.252873563218387</v>
      </c>
      <c r="AK40" s="12">
        <f>AK34/AK9*100</f>
        <v>92.432432432432435</v>
      </c>
      <c r="AL40" s="12">
        <f>AL34/AL9*100</f>
        <v>89</v>
      </c>
      <c r="AM40" s="12">
        <f>AM34/AM9*100</f>
        <v>96.470588235294116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79.581151832460733</v>
      </c>
      <c r="R41" s="12">
        <f t="shared" si="46"/>
        <v>73.958333333333343</v>
      </c>
      <c r="S41" s="12">
        <f t="shared" si="46"/>
        <v>85.263157894736835</v>
      </c>
      <c r="T41" s="12">
        <f>T35/T9*100</f>
        <v>88.461538461538453</v>
      </c>
      <c r="U41" s="12">
        <f t="shared" ref="U41:V41" si="47">U35/U9*100</f>
        <v>100</v>
      </c>
      <c r="V41" s="12">
        <f t="shared" si="47"/>
        <v>62.5</v>
      </c>
      <c r="W41" s="12">
        <f t="shared" si="42"/>
        <v>1.3993336506425464</v>
      </c>
      <c r="X41" s="12">
        <f t="shared" si="33"/>
        <v>6.0096153846153868</v>
      </c>
      <c r="Y41" s="12">
        <f>S41-AJ41</f>
        <v>-2.0931639443436296</v>
      </c>
      <c r="Z41" s="12">
        <f>Z35/Z9*100</f>
        <v>166.66666666666669</v>
      </c>
      <c r="AA41" s="12">
        <f t="shared" ref="AA41:AB41" si="48">AA35/AA9*100</f>
        <v>25</v>
      </c>
      <c r="AB41" s="12">
        <f t="shared" si="48"/>
        <v>110.00000000000001</v>
      </c>
      <c r="AC41" s="12">
        <f t="shared" si="44"/>
        <v>2.8243950757039755</v>
      </c>
      <c r="AD41" s="12">
        <f>R41-AL41</f>
        <v>1.9583333333333428</v>
      </c>
      <c r="AE41" s="12">
        <f t="shared" si="35"/>
        <v>2.9102167182662555</v>
      </c>
      <c r="AH41" s="12">
        <f>AH35/AH9*100</f>
        <v>78.181818181818187</v>
      </c>
      <c r="AI41" s="12">
        <f>AI35/AI9*100</f>
        <v>67.948717948717956</v>
      </c>
      <c r="AJ41" s="12">
        <f>AJ35/AJ9*100</f>
        <v>87.356321839080465</v>
      </c>
      <c r="AK41" s="12">
        <f t="shared" ref="AK41:AM41" si="49">AK35/AK9*100</f>
        <v>76.756756756756758</v>
      </c>
      <c r="AL41" s="12">
        <f t="shared" si="49"/>
        <v>72</v>
      </c>
      <c r="AM41" s="12">
        <f t="shared" si="49"/>
        <v>82.35294117647058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52.879581151832454</v>
      </c>
      <c r="R42" s="12">
        <f t="shared" si="50"/>
        <v>39.583333333333329</v>
      </c>
      <c r="S42" s="12">
        <f t="shared" si="50"/>
        <v>66.315789473684205</v>
      </c>
      <c r="T42" s="12">
        <f t="shared" si="50"/>
        <v>34.615384615384613</v>
      </c>
      <c r="U42" s="12">
        <f t="shared" si="50"/>
        <v>44.444444444444443</v>
      </c>
      <c r="V42" s="12">
        <f t="shared" si="50"/>
        <v>12.5</v>
      </c>
      <c r="W42" s="12">
        <f t="shared" si="42"/>
        <v>-2.8779946057433108</v>
      </c>
      <c r="X42" s="12">
        <f t="shared" si="33"/>
        <v>1.1217948717948616</v>
      </c>
      <c r="Y42" s="12">
        <f>S42-AJ42</f>
        <v>-4.9485783424077567</v>
      </c>
      <c r="Z42" s="12">
        <f t="shared" si="50"/>
        <v>133.33333333333331</v>
      </c>
      <c r="AA42" s="12">
        <f t="shared" si="50"/>
        <v>150</v>
      </c>
      <c r="AB42" s="12">
        <f t="shared" si="50"/>
        <v>140</v>
      </c>
      <c r="AC42" s="12">
        <f t="shared" si="44"/>
        <v>2.6093108815621875</v>
      </c>
      <c r="AD42" s="12">
        <f>R42-AL42</f>
        <v>-4.4166666666666714</v>
      </c>
      <c r="AE42" s="12">
        <f t="shared" si="35"/>
        <v>8.6687306501547994</v>
      </c>
      <c r="AH42" s="12">
        <f t="shared" ref="AH42:AJ42" si="51">AH36/AH9*100</f>
        <v>55.757575757575765</v>
      </c>
      <c r="AI42" s="12">
        <f t="shared" si="51"/>
        <v>38.461538461538467</v>
      </c>
      <c r="AJ42" s="12">
        <f t="shared" si="51"/>
        <v>71.264367816091962</v>
      </c>
      <c r="AK42" s="12">
        <f>AK36/AK9*100</f>
        <v>50.270270270270267</v>
      </c>
      <c r="AL42" s="12">
        <f>AL36/AL9*100</f>
        <v>44</v>
      </c>
      <c r="AM42" s="12">
        <f>AM36/AM9*100</f>
        <v>57.647058823529406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G33" sqref="G3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24</v>
      </c>
      <c r="C9" s="17">
        <f>SUM(C10:C30)</f>
        <v>11</v>
      </c>
      <c r="D9" s="17">
        <f>SUM(D10:D30)</f>
        <v>13</v>
      </c>
      <c r="E9" s="17">
        <f>F9+G9</f>
        <v>-4</v>
      </c>
      <c r="F9" s="17">
        <f>SUM(F10:F30)</f>
        <v>-7</v>
      </c>
      <c r="G9" s="17">
        <f>SUM(G10:G30)</f>
        <v>3</v>
      </c>
      <c r="H9" s="15">
        <f>IF(B9=E9,0,(1-(B9/(B9-E9)))*-100)</f>
        <v>-14.28571428571429</v>
      </c>
      <c r="I9" s="15">
        <f>IF(C9=F9,0,(1-(C9/(C9-F9)))*-100)</f>
        <v>-38.888888888888886</v>
      </c>
      <c r="J9" s="15">
        <f>IF(D9=G9,0,(1-(D9/(D9-G9)))*-100)</f>
        <v>30.000000000000004</v>
      </c>
      <c r="K9" s="17">
        <f>L9+M9</f>
        <v>-5</v>
      </c>
      <c r="L9" s="17">
        <f>SUM(L10:L30)</f>
        <v>-2</v>
      </c>
      <c r="M9" s="17">
        <f>SUM(M10:M30)</f>
        <v>-3</v>
      </c>
      <c r="N9" s="15">
        <f>IF(B9=K9,0,(1-(B9/(B9-K9)))*-100)</f>
        <v>-17.241379310344829</v>
      </c>
      <c r="O9" s="15">
        <f t="shared" ref="O9:P10" si="0">IF(C9=L9,0,(1-(C9/(C9-L9)))*-100)</f>
        <v>-15.384615384615385</v>
      </c>
      <c r="P9" s="15">
        <f>IF(D9=M9,0,(1-(D9/(D9-M9)))*-100)</f>
        <v>-18.75</v>
      </c>
      <c r="Q9" s="17">
        <f>R9+S9</f>
        <v>65</v>
      </c>
      <c r="R9" s="17">
        <f>SUM(R10:R30)</f>
        <v>28</v>
      </c>
      <c r="S9" s="17">
        <f>SUM(S10:S30)</f>
        <v>37</v>
      </c>
      <c r="T9" s="17">
        <f>U9+V9</f>
        <v>6</v>
      </c>
      <c r="U9" s="17">
        <f>SUM(U10:U30)</f>
        <v>5</v>
      </c>
      <c r="V9" s="17">
        <f>SUM(V10:V30)</f>
        <v>1</v>
      </c>
      <c r="W9" s="15">
        <f>IF(Q9=T9,IF(Q9&gt;0,"皆増",0),(1-(Q9/(Q9-T9)))*-100)</f>
        <v>10.169491525423723</v>
      </c>
      <c r="X9" s="15">
        <f t="shared" ref="X9:Y30" si="1">IF(R9=U9,IF(R9&gt;0,"皆増",0),(1-(R9/(R9-U9)))*-100)</f>
        <v>21.739130434782616</v>
      </c>
      <c r="Y9" s="15">
        <f t="shared" si="1"/>
        <v>2.7777777777777679</v>
      </c>
      <c r="Z9" s="17">
        <f>AA9+AB9</f>
        <v>-17</v>
      </c>
      <c r="AA9" s="17">
        <f>SUM(AA10:AA30)</f>
        <v>-14</v>
      </c>
      <c r="AB9" s="17">
        <f>SUM(AB10:AB30)</f>
        <v>-3</v>
      </c>
      <c r="AC9" s="15">
        <f>IF(Q9=Z9,IF(Q9&gt;0,"皆増",0),(1-(Q9/(Q9-Z9)))*-100)</f>
        <v>-20.731707317073166</v>
      </c>
      <c r="AD9" s="15">
        <f t="shared" ref="AD9:AE30" si="2">IF(R9=AA9,IF(R9&gt;0,"皆増",0),(1-(R9/(R9-AA9)))*-100)</f>
        <v>-33.333333333333336</v>
      </c>
      <c r="AE9" s="15">
        <f t="shared" si="2"/>
        <v>-7.4999999999999956</v>
      </c>
      <c r="AH9" s="4">
        <f t="shared" ref="AH9:AJ30" si="3">Q9-T9</f>
        <v>59</v>
      </c>
      <c r="AI9" s="4">
        <f t="shared" si="3"/>
        <v>23</v>
      </c>
      <c r="AJ9" s="4">
        <f t="shared" si="3"/>
        <v>36</v>
      </c>
      <c r="AK9" s="4">
        <f t="shared" ref="AK9:AM30" si="4">Q9-Z9</f>
        <v>82</v>
      </c>
      <c r="AL9" s="4">
        <f t="shared" si="4"/>
        <v>42</v>
      </c>
      <c r="AM9" s="4">
        <f t="shared" si="4"/>
        <v>40</v>
      </c>
    </row>
    <row r="10" spans="1:39" s="1" customFormat="1" ht="18" customHeight="1" x14ac:dyDescent="0.15">
      <c r="A10" s="4" t="s">
        <v>1</v>
      </c>
      <c r="B10" s="17">
        <f t="shared" ref="B10" si="5">C10+D10</f>
        <v>24</v>
      </c>
      <c r="C10" s="17">
        <v>11</v>
      </c>
      <c r="D10" s="17">
        <v>13</v>
      </c>
      <c r="E10" s="17">
        <f t="shared" ref="E10" si="6">F10+G10</f>
        <v>-4</v>
      </c>
      <c r="F10" s="17">
        <v>-7</v>
      </c>
      <c r="G10" s="17">
        <v>3</v>
      </c>
      <c r="H10" s="15">
        <f>IF(B10=E10,0,(1-(B10/(B10-E10)))*-100)</f>
        <v>-14.28571428571429</v>
      </c>
      <c r="I10" s="15">
        <f t="shared" ref="I10" si="7">IF(C10=F10,0,(1-(C10/(C10-F10)))*-100)</f>
        <v>-38.888888888888886</v>
      </c>
      <c r="J10" s="15">
        <f>IF(D10=G10,0,(1-(D10/(D10-G10)))*-100)</f>
        <v>30.000000000000004</v>
      </c>
      <c r="K10" s="17">
        <f t="shared" ref="K10" si="8">L10+M10</f>
        <v>-5</v>
      </c>
      <c r="L10" s="17">
        <v>-2</v>
      </c>
      <c r="M10" s="17">
        <v>-3</v>
      </c>
      <c r="N10" s="15">
        <f>IF(B10=K10,0,(1-(B10/(B10-K10)))*-100)</f>
        <v>-17.241379310344829</v>
      </c>
      <c r="O10" s="15">
        <f t="shared" si="0"/>
        <v>-15.384615384615385</v>
      </c>
      <c r="P10" s="15">
        <f t="shared" si="0"/>
        <v>-18.75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1</v>
      </c>
      <c r="R18" s="17">
        <v>1</v>
      </c>
      <c r="S18" s="17">
        <v>0</v>
      </c>
      <c r="T18" s="17">
        <f t="shared" si="10"/>
        <v>0</v>
      </c>
      <c r="U18" s="17">
        <v>1</v>
      </c>
      <c r="V18" s="17">
        <v>-1</v>
      </c>
      <c r="W18" s="15">
        <f t="shared" si="11"/>
        <v>0</v>
      </c>
      <c r="X18" s="15" t="str">
        <f t="shared" si="1"/>
        <v>皆増</v>
      </c>
      <c r="Y18" s="15">
        <f t="shared" si="1"/>
        <v>-100</v>
      </c>
      <c r="Z18" s="17">
        <f t="shared" si="12"/>
        <v>0</v>
      </c>
      <c r="AA18" s="17">
        <v>1</v>
      </c>
      <c r="AB18" s="17">
        <v>-1</v>
      </c>
      <c r="AC18" s="15">
        <f t="shared" si="13"/>
        <v>0</v>
      </c>
      <c r="AD18" s="15" t="str">
        <f t="shared" si="2"/>
        <v>皆増</v>
      </c>
      <c r="AE18" s="15">
        <f t="shared" si="2"/>
        <v>-100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-3</v>
      </c>
      <c r="AA21" s="17">
        <v>-2</v>
      </c>
      <c r="AB21" s="17">
        <v>-1</v>
      </c>
      <c r="AC21" s="15">
        <f t="shared" si="13"/>
        <v>-100</v>
      </c>
      <c r="AD21" s="15">
        <f t="shared" si="2"/>
        <v>-100</v>
      </c>
      <c r="AE21" s="15">
        <f t="shared" si="2"/>
        <v>-100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3</v>
      </c>
      <c r="AL21" s="4">
        <f t="shared" si="4"/>
        <v>2</v>
      </c>
      <c r="AM21" s="4">
        <f t="shared" si="4"/>
        <v>1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1</v>
      </c>
      <c r="R22" s="17">
        <v>1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-50</v>
      </c>
      <c r="X22" s="15">
        <f t="shared" si="1"/>
        <v>0</v>
      </c>
      <c r="Y22" s="15">
        <f t="shared" si="1"/>
        <v>-100</v>
      </c>
      <c r="Z22" s="17">
        <f t="shared" si="12"/>
        <v>-5</v>
      </c>
      <c r="AA22" s="17">
        <v>-1</v>
      </c>
      <c r="AB22" s="17">
        <v>-4</v>
      </c>
      <c r="AC22" s="15">
        <f t="shared" si="13"/>
        <v>-83.333333333333343</v>
      </c>
      <c r="AD22" s="15">
        <f t="shared" si="2"/>
        <v>-50</v>
      </c>
      <c r="AE22" s="15">
        <f t="shared" si="2"/>
        <v>-100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6</v>
      </c>
      <c r="AL22" s="4">
        <f t="shared" si="4"/>
        <v>2</v>
      </c>
      <c r="AM22" s="4">
        <f t="shared" si="4"/>
        <v>4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3</v>
      </c>
      <c r="R23" s="17">
        <v>3</v>
      </c>
      <c r="S23" s="17">
        <v>0</v>
      </c>
      <c r="T23" s="17">
        <f t="shared" si="10"/>
        <v>2</v>
      </c>
      <c r="U23" s="17">
        <v>3</v>
      </c>
      <c r="V23" s="17">
        <v>-1</v>
      </c>
      <c r="W23" s="15">
        <f t="shared" si="11"/>
        <v>200</v>
      </c>
      <c r="X23" s="15" t="str">
        <f t="shared" si="1"/>
        <v>皆増</v>
      </c>
      <c r="Y23" s="15">
        <f t="shared" si="1"/>
        <v>-100</v>
      </c>
      <c r="Z23" s="17">
        <f t="shared" si="12"/>
        <v>-7</v>
      </c>
      <c r="AA23" s="17">
        <v>-3</v>
      </c>
      <c r="AB23" s="17">
        <v>-4</v>
      </c>
      <c r="AC23" s="15">
        <f t="shared" si="13"/>
        <v>-70</v>
      </c>
      <c r="AD23" s="15">
        <f t="shared" si="2"/>
        <v>-50</v>
      </c>
      <c r="AE23" s="15">
        <f t="shared" si="2"/>
        <v>-100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10</v>
      </c>
      <c r="AL23" s="4">
        <f t="shared" si="4"/>
        <v>6</v>
      </c>
      <c r="AM23" s="4">
        <f t="shared" si="4"/>
        <v>4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5</v>
      </c>
      <c r="R24" s="17">
        <v>4</v>
      </c>
      <c r="S24" s="17">
        <v>1</v>
      </c>
      <c r="T24" s="17">
        <f t="shared" si="10"/>
        <v>3</v>
      </c>
      <c r="U24" s="17">
        <v>3</v>
      </c>
      <c r="V24" s="17">
        <v>0</v>
      </c>
      <c r="W24" s="15">
        <f t="shared" si="11"/>
        <v>150</v>
      </c>
      <c r="X24" s="15">
        <f t="shared" si="1"/>
        <v>300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>
        <f t="shared" si="13"/>
        <v>66.666666666666671</v>
      </c>
      <c r="AD24" s="15">
        <f t="shared" si="2"/>
        <v>100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8</v>
      </c>
      <c r="R25" s="17">
        <v>3</v>
      </c>
      <c r="S25" s="17">
        <v>5</v>
      </c>
      <c r="T25" s="17">
        <f t="shared" si="10"/>
        <v>0</v>
      </c>
      <c r="U25" s="17">
        <v>-2</v>
      </c>
      <c r="V25" s="17">
        <v>2</v>
      </c>
      <c r="W25" s="15">
        <f t="shared" si="11"/>
        <v>0</v>
      </c>
      <c r="X25" s="15">
        <f t="shared" si="1"/>
        <v>-40</v>
      </c>
      <c r="Y25" s="15">
        <f t="shared" si="1"/>
        <v>66.666666666666671</v>
      </c>
      <c r="Z25" s="17">
        <f t="shared" si="12"/>
        <v>3</v>
      </c>
      <c r="AA25" s="17">
        <v>-1</v>
      </c>
      <c r="AB25" s="17">
        <v>4</v>
      </c>
      <c r="AC25" s="15">
        <f t="shared" si="13"/>
        <v>60.000000000000007</v>
      </c>
      <c r="AD25" s="15">
        <f t="shared" si="2"/>
        <v>-25</v>
      </c>
      <c r="AE25" s="15">
        <f t="shared" si="2"/>
        <v>400</v>
      </c>
      <c r="AH25" s="4">
        <f t="shared" si="3"/>
        <v>8</v>
      </c>
      <c r="AI25" s="4">
        <f t="shared" si="3"/>
        <v>5</v>
      </c>
      <c r="AJ25" s="4">
        <f t="shared" si="3"/>
        <v>3</v>
      </c>
      <c r="AK25" s="4">
        <f t="shared" si="4"/>
        <v>5</v>
      </c>
      <c r="AL25" s="4">
        <f t="shared" si="4"/>
        <v>4</v>
      </c>
      <c r="AM25" s="4">
        <f t="shared" si="4"/>
        <v>1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10</v>
      </c>
      <c r="R26" s="17">
        <v>5</v>
      </c>
      <c r="S26" s="17">
        <v>5</v>
      </c>
      <c r="T26" s="17">
        <f t="shared" si="10"/>
        <v>5</v>
      </c>
      <c r="U26" s="17">
        <v>4</v>
      </c>
      <c r="V26" s="17">
        <v>1</v>
      </c>
      <c r="W26" s="15">
        <f t="shared" si="11"/>
        <v>100</v>
      </c>
      <c r="X26" s="15">
        <f t="shared" si="1"/>
        <v>400</v>
      </c>
      <c r="Y26" s="15">
        <f t="shared" si="1"/>
        <v>25</v>
      </c>
      <c r="Z26" s="17">
        <f t="shared" si="12"/>
        <v>-1</v>
      </c>
      <c r="AA26" s="17">
        <v>-3</v>
      </c>
      <c r="AB26" s="17">
        <v>2</v>
      </c>
      <c r="AC26" s="15">
        <f t="shared" si="13"/>
        <v>-9.0909090909090935</v>
      </c>
      <c r="AD26" s="15">
        <f t="shared" si="2"/>
        <v>-37.5</v>
      </c>
      <c r="AE26" s="15">
        <f t="shared" si="2"/>
        <v>66.666666666666671</v>
      </c>
      <c r="AH26" s="4">
        <f t="shared" si="3"/>
        <v>5</v>
      </c>
      <c r="AI26" s="4">
        <f t="shared" si="3"/>
        <v>1</v>
      </c>
      <c r="AJ26" s="4">
        <f t="shared" si="3"/>
        <v>4</v>
      </c>
      <c r="AK26" s="4">
        <f t="shared" si="4"/>
        <v>11</v>
      </c>
      <c r="AL26" s="4">
        <f t="shared" si="4"/>
        <v>8</v>
      </c>
      <c r="AM26" s="4">
        <f t="shared" si="4"/>
        <v>3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15</v>
      </c>
      <c r="R27" s="17">
        <v>5</v>
      </c>
      <c r="S27" s="17">
        <v>10</v>
      </c>
      <c r="T27" s="17">
        <f t="shared" si="10"/>
        <v>3</v>
      </c>
      <c r="U27" s="17">
        <v>-1</v>
      </c>
      <c r="V27" s="17">
        <v>4</v>
      </c>
      <c r="W27" s="15">
        <f t="shared" si="11"/>
        <v>25</v>
      </c>
      <c r="X27" s="15">
        <f t="shared" si="1"/>
        <v>-16.666666666666664</v>
      </c>
      <c r="Y27" s="15">
        <f t="shared" si="1"/>
        <v>66.666666666666671</v>
      </c>
      <c r="Z27" s="17">
        <f t="shared" si="12"/>
        <v>3</v>
      </c>
      <c r="AA27" s="17">
        <v>-1</v>
      </c>
      <c r="AB27" s="17">
        <v>4</v>
      </c>
      <c r="AC27" s="15">
        <f t="shared" si="13"/>
        <v>25</v>
      </c>
      <c r="AD27" s="15">
        <f t="shared" si="2"/>
        <v>-16.666666666666664</v>
      </c>
      <c r="AE27" s="15">
        <f t="shared" si="2"/>
        <v>66.666666666666671</v>
      </c>
      <c r="AH27" s="4">
        <f t="shared" si="3"/>
        <v>12</v>
      </c>
      <c r="AI27" s="4">
        <f t="shared" si="3"/>
        <v>6</v>
      </c>
      <c r="AJ27" s="4">
        <f t="shared" si="3"/>
        <v>6</v>
      </c>
      <c r="AK27" s="4">
        <f t="shared" si="4"/>
        <v>12</v>
      </c>
      <c r="AL27" s="4">
        <f t="shared" si="4"/>
        <v>6</v>
      </c>
      <c r="AM27" s="4">
        <f t="shared" si="4"/>
        <v>6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7</v>
      </c>
      <c r="R28" s="17">
        <v>1</v>
      </c>
      <c r="S28" s="17">
        <v>6</v>
      </c>
      <c r="T28" s="17">
        <f t="shared" si="10"/>
        <v>-9</v>
      </c>
      <c r="U28" s="17">
        <v>-5</v>
      </c>
      <c r="V28" s="17">
        <v>-4</v>
      </c>
      <c r="W28" s="15">
        <f t="shared" si="11"/>
        <v>-56.25</v>
      </c>
      <c r="X28" s="15">
        <f t="shared" si="1"/>
        <v>-83.333333333333343</v>
      </c>
      <c r="Y28" s="15">
        <f t="shared" si="1"/>
        <v>-40</v>
      </c>
      <c r="Z28" s="17">
        <f t="shared" si="12"/>
        <v>-6</v>
      </c>
      <c r="AA28" s="17">
        <v>-5</v>
      </c>
      <c r="AB28" s="17">
        <v>-1</v>
      </c>
      <c r="AC28" s="15">
        <f t="shared" si="13"/>
        <v>-46.153846153846153</v>
      </c>
      <c r="AD28" s="15">
        <f t="shared" si="2"/>
        <v>-83.333333333333343</v>
      </c>
      <c r="AE28" s="15">
        <f t="shared" si="2"/>
        <v>-14.28571428571429</v>
      </c>
      <c r="AH28" s="4">
        <f t="shared" si="3"/>
        <v>16</v>
      </c>
      <c r="AI28" s="4">
        <f t="shared" si="3"/>
        <v>6</v>
      </c>
      <c r="AJ28" s="4">
        <f t="shared" si="3"/>
        <v>10</v>
      </c>
      <c r="AK28" s="4">
        <f t="shared" si="4"/>
        <v>13</v>
      </c>
      <c r="AL28" s="4">
        <f t="shared" si="4"/>
        <v>6</v>
      </c>
      <c r="AM28" s="4">
        <f t="shared" si="4"/>
        <v>7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13</v>
      </c>
      <c r="R29" s="17">
        <v>4</v>
      </c>
      <c r="S29" s="17">
        <v>9</v>
      </c>
      <c r="T29" s="17">
        <f t="shared" si="10"/>
        <v>6</v>
      </c>
      <c r="U29" s="17">
        <v>2</v>
      </c>
      <c r="V29" s="17">
        <v>4</v>
      </c>
      <c r="W29" s="15">
        <f t="shared" si="11"/>
        <v>85.714285714285722</v>
      </c>
      <c r="X29" s="15">
        <f t="shared" si="1"/>
        <v>100</v>
      </c>
      <c r="Y29" s="15">
        <f t="shared" si="1"/>
        <v>80</v>
      </c>
      <c r="Z29" s="17">
        <f t="shared" si="12"/>
        <v>-4</v>
      </c>
      <c r="AA29" s="17">
        <v>-2</v>
      </c>
      <c r="AB29" s="17">
        <v>-2</v>
      </c>
      <c r="AC29" s="15">
        <f t="shared" si="13"/>
        <v>-23.529411764705888</v>
      </c>
      <c r="AD29" s="15">
        <f t="shared" si="2"/>
        <v>-33.333333333333336</v>
      </c>
      <c r="AE29" s="15">
        <f t="shared" si="2"/>
        <v>-18.181818181818176</v>
      </c>
      <c r="AH29" s="4">
        <f t="shared" si="3"/>
        <v>7</v>
      </c>
      <c r="AI29" s="4">
        <f t="shared" si="3"/>
        <v>2</v>
      </c>
      <c r="AJ29" s="4">
        <f t="shared" si="3"/>
        <v>5</v>
      </c>
      <c r="AK29" s="4">
        <f t="shared" si="4"/>
        <v>17</v>
      </c>
      <c r="AL29" s="4">
        <f t="shared" si="4"/>
        <v>6</v>
      </c>
      <c r="AM29" s="4">
        <f t="shared" si="4"/>
        <v>11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2</v>
      </c>
      <c r="R30" s="17">
        <v>1</v>
      </c>
      <c r="S30" s="17">
        <v>1</v>
      </c>
      <c r="T30" s="17">
        <f t="shared" si="10"/>
        <v>-1</v>
      </c>
      <c r="U30" s="17">
        <v>1</v>
      </c>
      <c r="V30" s="17">
        <v>-2</v>
      </c>
      <c r="W30" s="15">
        <f t="shared" si="11"/>
        <v>-33.333333333333336</v>
      </c>
      <c r="X30" s="15" t="str">
        <f t="shared" si="1"/>
        <v>皆増</v>
      </c>
      <c r="Y30" s="15">
        <f t="shared" si="1"/>
        <v>-66.666666666666671</v>
      </c>
      <c r="Z30" s="17">
        <f t="shared" si="12"/>
        <v>1</v>
      </c>
      <c r="AA30" s="17">
        <v>1</v>
      </c>
      <c r="AB30" s="17">
        <v>0</v>
      </c>
      <c r="AC30" s="15">
        <f t="shared" si="13"/>
        <v>100</v>
      </c>
      <c r="AD30" s="15" t="str">
        <f t="shared" si="2"/>
        <v>皆増</v>
      </c>
      <c r="AE30" s="15">
        <f t="shared" si="2"/>
        <v>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-3</v>
      </c>
      <c r="U33" s="17">
        <f t="shared" si="19"/>
        <v>0</v>
      </c>
      <c r="V33" s="17">
        <f t="shared" si="19"/>
        <v>-3</v>
      </c>
      <c r="W33" s="15">
        <f t="shared" si="15"/>
        <v>-60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-8</v>
      </c>
      <c r="AA33" s="17">
        <f t="shared" si="20"/>
        <v>-2</v>
      </c>
      <c r="AB33" s="17">
        <f t="shared" si="20"/>
        <v>-6</v>
      </c>
      <c r="AC33" s="15">
        <f t="shared" si="17"/>
        <v>-80</v>
      </c>
      <c r="AD33" s="15">
        <f t="shared" si="17"/>
        <v>-50</v>
      </c>
      <c r="AE33" s="15">
        <f t="shared" si="17"/>
        <v>-100</v>
      </c>
      <c r="AH33" s="4">
        <f t="shared" ref="AH33:AJ33" si="21">SUM(AH13:AH22)</f>
        <v>5</v>
      </c>
      <c r="AI33" s="4">
        <f t="shared" si="21"/>
        <v>2</v>
      </c>
      <c r="AJ33" s="4">
        <f t="shared" si="21"/>
        <v>3</v>
      </c>
      <c r="AK33" s="4">
        <f>SUM(AK13:AK22)</f>
        <v>10</v>
      </c>
      <c r="AL33" s="4">
        <f>SUM(AL13:AL22)</f>
        <v>4</v>
      </c>
      <c r="AM33" s="4">
        <f>SUM(AM13:AM22)</f>
        <v>6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63</v>
      </c>
      <c r="R34" s="17">
        <f t="shared" si="22"/>
        <v>26</v>
      </c>
      <c r="S34" s="17">
        <f t="shared" si="22"/>
        <v>37</v>
      </c>
      <c r="T34" s="17">
        <f t="shared" si="22"/>
        <v>9</v>
      </c>
      <c r="U34" s="17">
        <f t="shared" si="22"/>
        <v>5</v>
      </c>
      <c r="V34" s="17">
        <f t="shared" si="22"/>
        <v>4</v>
      </c>
      <c r="W34" s="15">
        <f t="shared" si="15"/>
        <v>16.666666666666675</v>
      </c>
      <c r="X34" s="15">
        <f t="shared" si="15"/>
        <v>23.809523809523814</v>
      </c>
      <c r="Y34" s="15">
        <f t="shared" si="15"/>
        <v>12.12121212121211</v>
      </c>
      <c r="Z34" s="17">
        <f t="shared" ref="Z34:AB34" si="23">SUM(Z23:Z30)</f>
        <v>-9</v>
      </c>
      <c r="AA34" s="17">
        <f t="shared" si="23"/>
        <v>-12</v>
      </c>
      <c r="AB34" s="17">
        <f t="shared" si="23"/>
        <v>3</v>
      </c>
      <c r="AC34" s="15">
        <f t="shared" si="17"/>
        <v>-12.5</v>
      </c>
      <c r="AD34" s="15">
        <f t="shared" si="17"/>
        <v>-31.578947368421051</v>
      </c>
      <c r="AE34" s="15">
        <f t="shared" si="17"/>
        <v>8.8235294117646959</v>
      </c>
      <c r="AH34" s="4">
        <f t="shared" ref="AH34:AJ34" si="24">SUM(AH23:AH30)</f>
        <v>54</v>
      </c>
      <c r="AI34" s="4">
        <f t="shared" si="24"/>
        <v>21</v>
      </c>
      <c r="AJ34" s="4">
        <f t="shared" si="24"/>
        <v>33</v>
      </c>
      <c r="AK34" s="4">
        <f>SUM(AK23:AK30)</f>
        <v>72</v>
      </c>
      <c r="AL34" s="4">
        <f>SUM(AL23:AL30)</f>
        <v>38</v>
      </c>
      <c r="AM34" s="4">
        <f>SUM(AM23:AM30)</f>
        <v>34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55</v>
      </c>
      <c r="R35" s="17">
        <f t="shared" si="25"/>
        <v>19</v>
      </c>
      <c r="S35" s="17">
        <f t="shared" si="25"/>
        <v>36</v>
      </c>
      <c r="T35" s="17">
        <f t="shared" si="25"/>
        <v>4</v>
      </c>
      <c r="U35" s="17">
        <f t="shared" si="25"/>
        <v>-1</v>
      </c>
      <c r="V35" s="17">
        <f t="shared" si="25"/>
        <v>5</v>
      </c>
      <c r="W35" s="15">
        <f t="shared" si="15"/>
        <v>7.8431372549019551</v>
      </c>
      <c r="X35" s="15">
        <f t="shared" si="15"/>
        <v>-5.0000000000000044</v>
      </c>
      <c r="Y35" s="15">
        <f t="shared" si="15"/>
        <v>16.129032258064523</v>
      </c>
      <c r="Z35" s="17">
        <f t="shared" ref="Z35:AB35" si="26">SUM(Z25:Z30)</f>
        <v>-4</v>
      </c>
      <c r="AA35" s="17">
        <f t="shared" si="26"/>
        <v>-11</v>
      </c>
      <c r="AB35" s="17">
        <f t="shared" si="26"/>
        <v>7</v>
      </c>
      <c r="AC35" s="15">
        <f t="shared" si="17"/>
        <v>-6.7796610169491567</v>
      </c>
      <c r="AD35" s="15">
        <f t="shared" si="17"/>
        <v>-36.666666666666671</v>
      </c>
      <c r="AE35" s="15">
        <f t="shared" si="17"/>
        <v>24.137931034482762</v>
      </c>
      <c r="AH35" s="4">
        <f t="shared" ref="AH35:AJ35" si="27">SUM(AH25:AH30)</f>
        <v>51</v>
      </c>
      <c r="AI35" s="4">
        <f t="shared" si="27"/>
        <v>20</v>
      </c>
      <c r="AJ35" s="4">
        <f t="shared" si="27"/>
        <v>31</v>
      </c>
      <c r="AK35" s="4">
        <f>SUM(AK25:AK30)</f>
        <v>59</v>
      </c>
      <c r="AL35" s="4">
        <f>SUM(AL25:AL30)</f>
        <v>30</v>
      </c>
      <c r="AM35" s="4">
        <f>SUM(AM25:AM30)</f>
        <v>29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37</v>
      </c>
      <c r="R36" s="17">
        <f t="shared" si="28"/>
        <v>11</v>
      </c>
      <c r="S36" s="17">
        <f t="shared" si="28"/>
        <v>26</v>
      </c>
      <c r="T36" s="17">
        <f t="shared" si="28"/>
        <v>-1</v>
      </c>
      <c r="U36" s="17">
        <f t="shared" si="28"/>
        <v>-3</v>
      </c>
      <c r="V36" s="17">
        <f t="shared" si="28"/>
        <v>2</v>
      </c>
      <c r="W36" s="15">
        <f t="shared" si="15"/>
        <v>-2.6315789473684181</v>
      </c>
      <c r="X36" s="15">
        <f t="shared" si="15"/>
        <v>-21.428571428571431</v>
      </c>
      <c r="Y36" s="15">
        <f t="shared" si="15"/>
        <v>8.333333333333325</v>
      </c>
      <c r="Z36" s="17">
        <f t="shared" ref="Z36:AB36" si="29">SUM(Z27:Z30)</f>
        <v>-6</v>
      </c>
      <c r="AA36" s="17">
        <f t="shared" si="29"/>
        <v>-7</v>
      </c>
      <c r="AB36" s="17">
        <f t="shared" si="29"/>
        <v>1</v>
      </c>
      <c r="AC36" s="15">
        <f t="shared" si="17"/>
        <v>-13.953488372093027</v>
      </c>
      <c r="AD36" s="15">
        <f t="shared" si="17"/>
        <v>-38.888888888888886</v>
      </c>
      <c r="AE36" s="15">
        <f t="shared" si="17"/>
        <v>4.0000000000000036</v>
      </c>
      <c r="AH36" s="4">
        <f t="shared" ref="AH36:AJ36" si="30">SUM(AH27:AH30)</f>
        <v>38</v>
      </c>
      <c r="AI36" s="4">
        <f t="shared" si="30"/>
        <v>14</v>
      </c>
      <c r="AJ36" s="4">
        <f t="shared" si="30"/>
        <v>24</v>
      </c>
      <c r="AK36" s="4">
        <f>SUM(AK27:AK30)</f>
        <v>43</v>
      </c>
      <c r="AL36" s="4">
        <f>SUM(AL27:AL30)</f>
        <v>18</v>
      </c>
      <c r="AM36" s="4">
        <f>SUM(AM27:AM30)</f>
        <v>25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3.0769230769230771</v>
      </c>
      <c r="R39" s="12">
        <f>R33/R9*100</f>
        <v>7.1428571428571423</v>
      </c>
      <c r="S39" s="13">
        <f t="shared" si="37"/>
        <v>0</v>
      </c>
      <c r="T39" s="12">
        <f>T33/T9*100</f>
        <v>-50</v>
      </c>
      <c r="U39" s="12">
        <f t="shared" ref="U39:V39" si="38">U33/U9*100</f>
        <v>0</v>
      </c>
      <c r="V39" s="12">
        <f t="shared" si="38"/>
        <v>-300</v>
      </c>
      <c r="W39" s="12">
        <f>Q39-AH39</f>
        <v>-5.3976531942633628</v>
      </c>
      <c r="X39" s="12">
        <f t="shared" si="33"/>
        <v>-1.5527950310559007</v>
      </c>
      <c r="Y39" s="12">
        <f>S39-AJ39</f>
        <v>-8.3333333333333321</v>
      </c>
      <c r="Z39" s="12">
        <f t="shared" si="37"/>
        <v>47.058823529411761</v>
      </c>
      <c r="AA39" s="12">
        <f t="shared" si="37"/>
        <v>14.285714285714285</v>
      </c>
      <c r="AB39" s="12">
        <f t="shared" si="37"/>
        <v>200</v>
      </c>
      <c r="AC39" s="12">
        <f>Q39-AK39</f>
        <v>-9.1181988742964357</v>
      </c>
      <c r="AD39" s="12">
        <f t="shared" si="35"/>
        <v>-2.3809523809523814</v>
      </c>
      <c r="AE39" s="12">
        <f t="shared" si="35"/>
        <v>-15</v>
      </c>
      <c r="AH39" s="12">
        <f t="shared" ref="AH39:AJ39" si="39">AH33/AH9*100</f>
        <v>8.4745762711864394</v>
      </c>
      <c r="AI39" s="12">
        <f t="shared" si="39"/>
        <v>8.695652173913043</v>
      </c>
      <c r="AJ39" s="12">
        <f t="shared" si="39"/>
        <v>8.3333333333333321</v>
      </c>
      <c r="AK39" s="12">
        <f>AK33/AK9*100</f>
        <v>12.195121951219512</v>
      </c>
      <c r="AL39" s="12">
        <f>AL33/AL9*100</f>
        <v>9.5238095238095237</v>
      </c>
      <c r="AM39" s="12">
        <f>AM33/AM9*100</f>
        <v>15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96.92307692307692</v>
      </c>
      <c r="R40" s="12">
        <f t="shared" si="40"/>
        <v>92.857142857142861</v>
      </c>
      <c r="S40" s="12">
        <f t="shared" si="40"/>
        <v>100</v>
      </c>
      <c r="T40" s="12">
        <f>T34/T9*100</f>
        <v>150</v>
      </c>
      <c r="U40" s="12">
        <f t="shared" ref="U40:V40" si="41">U34/U9*100</f>
        <v>100</v>
      </c>
      <c r="V40" s="12">
        <f t="shared" si="41"/>
        <v>400</v>
      </c>
      <c r="W40" s="12">
        <f t="shared" ref="W40:W42" si="42">Q40-AH40</f>
        <v>5.3976531942633557</v>
      </c>
      <c r="X40" s="12">
        <f t="shared" si="33"/>
        <v>1.5527950310559078</v>
      </c>
      <c r="Y40" s="12">
        <f>S40-AJ40</f>
        <v>8.3333333333333428</v>
      </c>
      <c r="Z40" s="12">
        <f>Z34/Z9*100</f>
        <v>52.941176470588239</v>
      </c>
      <c r="AA40" s="12">
        <f t="shared" ref="AA40:AB40" si="43">AA34/AA9*100</f>
        <v>85.714285714285708</v>
      </c>
      <c r="AB40" s="12">
        <f t="shared" si="43"/>
        <v>-100</v>
      </c>
      <c r="AC40" s="12">
        <f t="shared" ref="AC40:AC42" si="44">Q40-AK40</f>
        <v>9.1181988742964251</v>
      </c>
      <c r="AD40" s="12">
        <f t="shared" si="35"/>
        <v>2.3809523809523796</v>
      </c>
      <c r="AE40" s="12">
        <f t="shared" si="35"/>
        <v>15</v>
      </c>
      <c r="AH40" s="12">
        <f t="shared" ref="AH40:AJ40" si="45">AH34/AH9*100</f>
        <v>91.525423728813564</v>
      </c>
      <c r="AI40" s="12">
        <f t="shared" si="45"/>
        <v>91.304347826086953</v>
      </c>
      <c r="AJ40" s="12">
        <f t="shared" si="45"/>
        <v>91.666666666666657</v>
      </c>
      <c r="AK40" s="12">
        <f>AK34/AK9*100</f>
        <v>87.804878048780495</v>
      </c>
      <c r="AL40" s="12">
        <f>AL34/AL9*100</f>
        <v>90.476190476190482</v>
      </c>
      <c r="AM40" s="12">
        <f>AM34/AM9*100</f>
        <v>85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84.615384615384613</v>
      </c>
      <c r="R41" s="12">
        <f t="shared" si="46"/>
        <v>67.857142857142861</v>
      </c>
      <c r="S41" s="12">
        <f t="shared" si="46"/>
        <v>97.297297297297305</v>
      </c>
      <c r="T41" s="12">
        <f>T35/T9*100</f>
        <v>66.666666666666657</v>
      </c>
      <c r="U41" s="12">
        <f t="shared" ref="U41:V41" si="47">U35/U9*100</f>
        <v>-20</v>
      </c>
      <c r="V41" s="12">
        <f t="shared" si="47"/>
        <v>500</v>
      </c>
      <c r="W41" s="12">
        <f t="shared" si="42"/>
        <v>-1.8252933507170894</v>
      </c>
      <c r="X41" s="12">
        <f t="shared" si="33"/>
        <v>-19.099378881987576</v>
      </c>
      <c r="Y41" s="12">
        <f>S41-AJ41</f>
        <v>11.186186186186191</v>
      </c>
      <c r="Z41" s="12">
        <f>Z35/Z9*100</f>
        <v>23.52941176470588</v>
      </c>
      <c r="AA41" s="12">
        <f t="shared" ref="AA41:AB41" si="48">AA35/AA9*100</f>
        <v>78.571428571428569</v>
      </c>
      <c r="AB41" s="12">
        <f t="shared" si="48"/>
        <v>-233.33333333333334</v>
      </c>
      <c r="AC41" s="12">
        <f t="shared" si="44"/>
        <v>12.66416510318949</v>
      </c>
      <c r="AD41" s="12">
        <f>R41-AL41</f>
        <v>-3.5714285714285694</v>
      </c>
      <c r="AE41" s="12">
        <f t="shared" si="35"/>
        <v>24.797297297297305</v>
      </c>
      <c r="AH41" s="12">
        <f>AH35/AH9*100</f>
        <v>86.440677966101703</v>
      </c>
      <c r="AI41" s="12">
        <f>AI35/AI9*100</f>
        <v>86.956521739130437</v>
      </c>
      <c r="AJ41" s="12">
        <f>AJ35/AJ9*100</f>
        <v>86.111111111111114</v>
      </c>
      <c r="AK41" s="12">
        <f t="shared" ref="AK41:AM41" si="49">AK35/AK9*100</f>
        <v>71.951219512195124</v>
      </c>
      <c r="AL41" s="12">
        <f t="shared" si="49"/>
        <v>71.428571428571431</v>
      </c>
      <c r="AM41" s="12">
        <f t="shared" si="49"/>
        <v>72.5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56.92307692307692</v>
      </c>
      <c r="R42" s="12">
        <f t="shared" si="50"/>
        <v>39.285714285714285</v>
      </c>
      <c r="S42" s="12">
        <f t="shared" si="50"/>
        <v>70.270270270270274</v>
      </c>
      <c r="T42" s="12">
        <f t="shared" si="50"/>
        <v>-16.666666666666664</v>
      </c>
      <c r="U42" s="12">
        <f t="shared" si="50"/>
        <v>-60</v>
      </c>
      <c r="V42" s="12">
        <f t="shared" si="50"/>
        <v>200</v>
      </c>
      <c r="W42" s="12">
        <f t="shared" si="42"/>
        <v>-7.4837027379400212</v>
      </c>
      <c r="X42" s="12">
        <f t="shared" si="33"/>
        <v>-21.583850931677027</v>
      </c>
      <c r="Y42" s="12">
        <f>S42-AJ42</f>
        <v>3.6036036036036165</v>
      </c>
      <c r="Z42" s="12">
        <f t="shared" si="50"/>
        <v>35.294117647058826</v>
      </c>
      <c r="AA42" s="12">
        <f t="shared" si="50"/>
        <v>50</v>
      </c>
      <c r="AB42" s="12">
        <f t="shared" si="50"/>
        <v>-33.333333333333329</v>
      </c>
      <c r="AC42" s="12">
        <f t="shared" si="44"/>
        <v>4.4840525328330187</v>
      </c>
      <c r="AD42" s="12">
        <f>R42-AL42</f>
        <v>-3.5714285714285694</v>
      </c>
      <c r="AE42" s="12">
        <f t="shared" si="35"/>
        <v>7.7702702702702737</v>
      </c>
      <c r="AH42" s="12">
        <f t="shared" ref="AH42:AJ42" si="51">AH36/AH9*100</f>
        <v>64.406779661016941</v>
      </c>
      <c r="AI42" s="12">
        <f t="shared" si="51"/>
        <v>60.869565217391312</v>
      </c>
      <c r="AJ42" s="12">
        <f t="shared" si="51"/>
        <v>66.666666666666657</v>
      </c>
      <c r="AK42" s="12">
        <f>AK36/AK9*100</f>
        <v>52.439024390243901</v>
      </c>
      <c r="AL42" s="12">
        <f>AL36/AL9*100</f>
        <v>42.857142857142854</v>
      </c>
      <c r="AM42" s="12">
        <f>AM36/AM9*100</f>
        <v>62.5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G33" sqref="G3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18</v>
      </c>
      <c r="C9" s="17">
        <f>SUM(C10:C30)</f>
        <v>8</v>
      </c>
      <c r="D9" s="17">
        <f>SUM(D10:D30)</f>
        <v>10</v>
      </c>
      <c r="E9" s="17">
        <f>F9+G9</f>
        <v>0</v>
      </c>
      <c r="F9" s="17">
        <f>SUM(F10:F30)</f>
        <v>2</v>
      </c>
      <c r="G9" s="17">
        <f>SUM(G10:G30)</f>
        <v>-2</v>
      </c>
      <c r="H9" s="15">
        <f>IF(B9=E9,0,(1-(B9/(B9-E9)))*-100)</f>
        <v>0</v>
      </c>
      <c r="I9" s="15">
        <f>IF(C9=F9,0,(1-(C9/(C9-F9)))*-100)</f>
        <v>33.333333333333329</v>
      </c>
      <c r="J9" s="15">
        <f>IF(D9=G9,0,(1-(D9/(D9-G9)))*-100)</f>
        <v>-16.666666666666664</v>
      </c>
      <c r="K9" s="17">
        <f>L9+M9</f>
        <v>-5</v>
      </c>
      <c r="L9" s="17">
        <f>SUM(L10:L30)</f>
        <v>-4</v>
      </c>
      <c r="M9" s="17">
        <f>SUM(M10:M30)</f>
        <v>-1</v>
      </c>
      <c r="N9" s="15">
        <f>IF(B9=K9,0,(1-(B9/(B9-K9)))*-100)</f>
        <v>-21.739130434782606</v>
      </c>
      <c r="O9" s="15">
        <f t="shared" ref="O9:P10" si="0">IF(C9=L9,0,(1-(C9/(C9-L9)))*-100)</f>
        <v>-33.333333333333336</v>
      </c>
      <c r="P9" s="15">
        <f>IF(D9=M9,0,(1-(D9/(D9-M9)))*-100)</f>
        <v>-9.0909090909090935</v>
      </c>
      <c r="Q9" s="17">
        <f>R9+S9</f>
        <v>46</v>
      </c>
      <c r="R9" s="17">
        <f>SUM(R10:R30)</f>
        <v>21</v>
      </c>
      <c r="S9" s="17">
        <f>SUM(S10:S30)</f>
        <v>25</v>
      </c>
      <c r="T9" s="17">
        <f>U9+V9</f>
        <v>0</v>
      </c>
      <c r="U9" s="17">
        <f>SUM(U10:U30)</f>
        <v>-7</v>
      </c>
      <c r="V9" s="17">
        <f>SUM(V10:V30)</f>
        <v>7</v>
      </c>
      <c r="W9" s="15">
        <f>IF(Q9=T9,IF(Q9&gt;0,"皆増",0),(1-(Q9/(Q9-T9)))*-100)</f>
        <v>0</v>
      </c>
      <c r="X9" s="15">
        <f t="shared" ref="X9:Y30" si="1">IF(R9=U9,IF(R9&gt;0,"皆増",0),(1-(R9/(R9-U9)))*-100)</f>
        <v>-25</v>
      </c>
      <c r="Y9" s="15">
        <f t="shared" si="1"/>
        <v>38.888888888888886</v>
      </c>
      <c r="Z9" s="17">
        <f>AA9+AB9</f>
        <v>-5</v>
      </c>
      <c r="AA9" s="17">
        <f>SUM(AA10:AA30)</f>
        <v>-6</v>
      </c>
      <c r="AB9" s="17">
        <f>SUM(AB10:AB30)</f>
        <v>1</v>
      </c>
      <c r="AC9" s="15">
        <f>IF(Q9=Z9,IF(Q9&gt;0,"皆増",0),(1-(Q9/(Q9-Z9)))*-100)</f>
        <v>-9.8039215686274499</v>
      </c>
      <c r="AD9" s="15">
        <f t="shared" ref="AD9:AE30" si="2">IF(R9=AA9,IF(R9&gt;0,"皆増",0),(1-(R9/(R9-AA9)))*-100)</f>
        <v>-22.222222222222221</v>
      </c>
      <c r="AE9" s="15">
        <f t="shared" si="2"/>
        <v>4.1666666666666741</v>
      </c>
      <c r="AH9" s="4">
        <f t="shared" ref="AH9:AJ30" si="3">Q9-T9</f>
        <v>46</v>
      </c>
      <c r="AI9" s="4">
        <f t="shared" si="3"/>
        <v>28</v>
      </c>
      <c r="AJ9" s="4">
        <f t="shared" si="3"/>
        <v>18</v>
      </c>
      <c r="AK9" s="4">
        <f t="shared" ref="AK9:AM30" si="4">Q9-Z9</f>
        <v>51</v>
      </c>
      <c r="AL9" s="4">
        <f t="shared" si="4"/>
        <v>27</v>
      </c>
      <c r="AM9" s="4">
        <f t="shared" si="4"/>
        <v>24</v>
      </c>
    </row>
    <row r="10" spans="1:39" s="1" customFormat="1" ht="18" customHeight="1" x14ac:dyDescent="0.15">
      <c r="A10" s="4" t="s">
        <v>1</v>
      </c>
      <c r="B10" s="17">
        <f t="shared" ref="B10" si="5">C10+D10</f>
        <v>18</v>
      </c>
      <c r="C10" s="17">
        <v>8</v>
      </c>
      <c r="D10" s="17">
        <v>10</v>
      </c>
      <c r="E10" s="17">
        <f t="shared" ref="E10" si="6">F10+G10</f>
        <v>0</v>
      </c>
      <c r="F10" s="17">
        <v>2</v>
      </c>
      <c r="G10" s="17">
        <v>-2</v>
      </c>
      <c r="H10" s="15">
        <f>IF(B10=E10,0,(1-(B10/(B10-E10)))*-100)</f>
        <v>0</v>
      </c>
      <c r="I10" s="15">
        <f t="shared" ref="I10" si="7">IF(C10=F10,0,(1-(C10/(C10-F10)))*-100)</f>
        <v>33.333333333333329</v>
      </c>
      <c r="J10" s="15">
        <f>IF(D10=G10,0,(1-(D10/(D10-G10)))*-100)</f>
        <v>-16.666666666666664</v>
      </c>
      <c r="K10" s="17">
        <f t="shared" ref="K10" si="8">L10+M10</f>
        <v>-5</v>
      </c>
      <c r="L10" s="17">
        <v>-4</v>
      </c>
      <c r="M10" s="17">
        <v>-1</v>
      </c>
      <c r="N10" s="15">
        <f>IF(B10=K10,0,(1-(B10/(B10-K10)))*-100)</f>
        <v>-21.739130434782606</v>
      </c>
      <c r="O10" s="15">
        <f t="shared" si="0"/>
        <v>-33.333333333333336</v>
      </c>
      <c r="P10" s="15">
        <f t="shared" si="0"/>
        <v>-9.0909090909090935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3</v>
      </c>
      <c r="R20" s="17">
        <v>1</v>
      </c>
      <c r="S20" s="17">
        <v>2</v>
      </c>
      <c r="T20" s="17">
        <f t="shared" si="10"/>
        <v>3</v>
      </c>
      <c r="U20" s="17">
        <v>1</v>
      </c>
      <c r="V20" s="17">
        <v>2</v>
      </c>
      <c r="W20" s="15" t="str">
        <f t="shared" si="11"/>
        <v>皆増</v>
      </c>
      <c r="X20" s="15" t="str">
        <f t="shared" si="1"/>
        <v>皆増</v>
      </c>
      <c r="Y20" s="15" t="str">
        <f t="shared" si="1"/>
        <v>皆増</v>
      </c>
      <c r="Z20" s="17">
        <f t="shared" si="12"/>
        <v>2</v>
      </c>
      <c r="AA20" s="17">
        <v>1</v>
      </c>
      <c r="AB20" s="17">
        <v>1</v>
      </c>
      <c r="AC20" s="15">
        <f t="shared" si="13"/>
        <v>200</v>
      </c>
      <c r="AD20" s="15" t="str">
        <f t="shared" si="2"/>
        <v>皆増</v>
      </c>
      <c r="AE20" s="15">
        <f t="shared" si="2"/>
        <v>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-1</v>
      </c>
      <c r="V22" s="17">
        <v>-1</v>
      </c>
      <c r="W22" s="15">
        <f t="shared" si="11"/>
        <v>-100</v>
      </c>
      <c r="X22" s="15">
        <f t="shared" si="1"/>
        <v>-100</v>
      </c>
      <c r="Y22" s="15">
        <f t="shared" si="1"/>
        <v>-100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2</v>
      </c>
      <c r="R23" s="17">
        <v>2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-50</v>
      </c>
      <c r="X23" s="15">
        <f t="shared" si="1"/>
        <v>-50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-33.333333333333336</v>
      </c>
      <c r="AD23" s="15">
        <f t="shared" si="2"/>
        <v>-33.333333333333336</v>
      </c>
      <c r="AE23" s="15">
        <f t="shared" si="2"/>
        <v>0</v>
      </c>
      <c r="AH23" s="4">
        <f t="shared" si="3"/>
        <v>4</v>
      </c>
      <c r="AI23" s="4">
        <f t="shared" si="3"/>
        <v>4</v>
      </c>
      <c r="AJ23" s="4">
        <f t="shared" si="3"/>
        <v>0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3</v>
      </c>
      <c r="R24" s="17">
        <v>3</v>
      </c>
      <c r="S24" s="17">
        <v>0</v>
      </c>
      <c r="T24" s="17">
        <f t="shared" si="10"/>
        <v>-1</v>
      </c>
      <c r="U24" s="17">
        <v>1</v>
      </c>
      <c r="V24" s="17">
        <v>-2</v>
      </c>
      <c r="W24" s="15">
        <f t="shared" si="11"/>
        <v>-25</v>
      </c>
      <c r="X24" s="15">
        <f t="shared" si="1"/>
        <v>50</v>
      </c>
      <c r="Y24" s="15">
        <f t="shared" si="1"/>
        <v>-100</v>
      </c>
      <c r="Z24" s="17">
        <f t="shared" si="12"/>
        <v>-1</v>
      </c>
      <c r="AA24" s="17">
        <v>1</v>
      </c>
      <c r="AB24" s="17">
        <v>-2</v>
      </c>
      <c r="AC24" s="15">
        <f t="shared" si="13"/>
        <v>-25</v>
      </c>
      <c r="AD24" s="15">
        <f t="shared" si="2"/>
        <v>50</v>
      </c>
      <c r="AE24" s="15">
        <f t="shared" si="2"/>
        <v>-100</v>
      </c>
      <c r="AH24" s="4">
        <f t="shared" si="3"/>
        <v>4</v>
      </c>
      <c r="AI24" s="4">
        <f t="shared" si="3"/>
        <v>2</v>
      </c>
      <c r="AJ24" s="4">
        <f t="shared" si="3"/>
        <v>2</v>
      </c>
      <c r="AK24" s="4">
        <f t="shared" si="4"/>
        <v>4</v>
      </c>
      <c r="AL24" s="4">
        <f t="shared" si="4"/>
        <v>2</v>
      </c>
      <c r="AM24" s="4">
        <f t="shared" si="4"/>
        <v>2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6</v>
      </c>
      <c r="R25" s="17">
        <v>5</v>
      </c>
      <c r="S25" s="17">
        <v>1</v>
      </c>
      <c r="T25" s="17">
        <f t="shared" si="10"/>
        <v>1</v>
      </c>
      <c r="U25" s="17">
        <v>1</v>
      </c>
      <c r="V25" s="17">
        <v>0</v>
      </c>
      <c r="W25" s="15">
        <f t="shared" si="11"/>
        <v>19.999999999999996</v>
      </c>
      <c r="X25" s="15">
        <f t="shared" si="1"/>
        <v>25</v>
      </c>
      <c r="Y25" s="15">
        <f t="shared" si="1"/>
        <v>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-25</v>
      </c>
      <c r="AD25" s="15">
        <f t="shared" si="2"/>
        <v>-28.571428571428569</v>
      </c>
      <c r="AE25" s="15">
        <f t="shared" si="2"/>
        <v>0</v>
      </c>
      <c r="AH25" s="4">
        <f t="shared" si="3"/>
        <v>5</v>
      </c>
      <c r="AI25" s="4">
        <f t="shared" si="3"/>
        <v>4</v>
      </c>
      <c r="AJ25" s="4">
        <f t="shared" si="3"/>
        <v>1</v>
      </c>
      <c r="AK25" s="4">
        <f t="shared" si="4"/>
        <v>8</v>
      </c>
      <c r="AL25" s="4">
        <f t="shared" si="4"/>
        <v>7</v>
      </c>
      <c r="AM25" s="4">
        <f t="shared" si="4"/>
        <v>1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9</v>
      </c>
      <c r="R26" s="17">
        <v>4</v>
      </c>
      <c r="S26" s="17">
        <v>5</v>
      </c>
      <c r="T26" s="17">
        <f t="shared" si="10"/>
        <v>2</v>
      </c>
      <c r="U26" s="17">
        <v>0</v>
      </c>
      <c r="V26" s="17">
        <v>2</v>
      </c>
      <c r="W26" s="15">
        <f t="shared" si="11"/>
        <v>28.57142857142858</v>
      </c>
      <c r="X26" s="15">
        <f t="shared" si="1"/>
        <v>0</v>
      </c>
      <c r="Y26" s="15">
        <f t="shared" si="1"/>
        <v>66.666666666666671</v>
      </c>
      <c r="Z26" s="17">
        <f t="shared" si="12"/>
        <v>5</v>
      </c>
      <c r="AA26" s="17">
        <v>2</v>
      </c>
      <c r="AB26" s="17">
        <v>3</v>
      </c>
      <c r="AC26" s="15">
        <f t="shared" si="13"/>
        <v>125</v>
      </c>
      <c r="AD26" s="15">
        <f t="shared" si="2"/>
        <v>100</v>
      </c>
      <c r="AE26" s="15">
        <f t="shared" si="2"/>
        <v>150</v>
      </c>
      <c r="AH26" s="4">
        <f t="shared" si="3"/>
        <v>7</v>
      </c>
      <c r="AI26" s="4">
        <f t="shared" si="3"/>
        <v>4</v>
      </c>
      <c r="AJ26" s="4">
        <f t="shared" si="3"/>
        <v>3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6</v>
      </c>
      <c r="R27" s="17">
        <v>2</v>
      </c>
      <c r="S27" s="17">
        <v>4</v>
      </c>
      <c r="T27" s="17">
        <f t="shared" si="10"/>
        <v>-8</v>
      </c>
      <c r="U27" s="17">
        <v>-7</v>
      </c>
      <c r="V27" s="17">
        <v>-1</v>
      </c>
      <c r="W27" s="15">
        <f t="shared" si="11"/>
        <v>-57.142857142857139</v>
      </c>
      <c r="X27" s="15">
        <f t="shared" si="1"/>
        <v>-77.777777777777786</v>
      </c>
      <c r="Y27" s="15">
        <f t="shared" si="1"/>
        <v>-19.999999999999996</v>
      </c>
      <c r="Z27" s="17">
        <f t="shared" si="12"/>
        <v>-6</v>
      </c>
      <c r="AA27" s="17">
        <v>-5</v>
      </c>
      <c r="AB27" s="17">
        <v>-1</v>
      </c>
      <c r="AC27" s="15">
        <f t="shared" si="13"/>
        <v>-50</v>
      </c>
      <c r="AD27" s="15">
        <f t="shared" si="2"/>
        <v>-71.428571428571431</v>
      </c>
      <c r="AE27" s="15">
        <f t="shared" si="2"/>
        <v>-19.999999999999996</v>
      </c>
      <c r="AH27" s="4">
        <f t="shared" si="3"/>
        <v>14</v>
      </c>
      <c r="AI27" s="4">
        <f t="shared" si="3"/>
        <v>9</v>
      </c>
      <c r="AJ27" s="4">
        <f t="shared" si="3"/>
        <v>5</v>
      </c>
      <c r="AK27" s="4">
        <f t="shared" si="4"/>
        <v>12</v>
      </c>
      <c r="AL27" s="4">
        <f t="shared" si="4"/>
        <v>7</v>
      </c>
      <c r="AM27" s="4">
        <f t="shared" si="4"/>
        <v>5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10</v>
      </c>
      <c r="R28" s="17">
        <v>2</v>
      </c>
      <c r="S28" s="17">
        <v>8</v>
      </c>
      <c r="T28" s="17">
        <f t="shared" si="10"/>
        <v>4</v>
      </c>
      <c r="U28" s="17">
        <v>-2</v>
      </c>
      <c r="V28" s="17">
        <v>6</v>
      </c>
      <c r="W28" s="15">
        <f t="shared" si="11"/>
        <v>66.666666666666671</v>
      </c>
      <c r="X28" s="15">
        <f t="shared" si="1"/>
        <v>-50</v>
      </c>
      <c r="Y28" s="15">
        <f t="shared" si="1"/>
        <v>300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-9.0909090909090935</v>
      </c>
      <c r="AD28" s="15">
        <f t="shared" si="2"/>
        <v>-33.333333333333336</v>
      </c>
      <c r="AE28" s="15">
        <f t="shared" si="2"/>
        <v>0</v>
      </c>
      <c r="AH28" s="4">
        <f t="shared" si="3"/>
        <v>6</v>
      </c>
      <c r="AI28" s="4">
        <f t="shared" si="3"/>
        <v>4</v>
      </c>
      <c r="AJ28" s="4">
        <f t="shared" si="3"/>
        <v>2</v>
      </c>
      <c r="AK28" s="4">
        <f t="shared" si="4"/>
        <v>11</v>
      </c>
      <c r="AL28" s="4">
        <f t="shared" si="4"/>
        <v>3</v>
      </c>
      <c r="AM28" s="4">
        <f t="shared" si="4"/>
        <v>8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5</v>
      </c>
      <c r="R29" s="17">
        <v>0</v>
      </c>
      <c r="S29" s="17">
        <v>5</v>
      </c>
      <c r="T29" s="17">
        <f t="shared" si="10"/>
        <v>2</v>
      </c>
      <c r="U29" s="17">
        <v>0</v>
      </c>
      <c r="V29" s="17">
        <v>2</v>
      </c>
      <c r="W29" s="15">
        <f t="shared" si="11"/>
        <v>66.666666666666671</v>
      </c>
      <c r="X29" s="15">
        <f t="shared" si="1"/>
        <v>0</v>
      </c>
      <c r="Y29" s="15">
        <f t="shared" si="1"/>
        <v>66.666666666666671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-16.666666666666664</v>
      </c>
      <c r="AD29" s="15">
        <f t="shared" si="2"/>
        <v>-100</v>
      </c>
      <c r="AE29" s="15">
        <f t="shared" si="2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6</v>
      </c>
      <c r="AL29" s="4">
        <f t="shared" si="4"/>
        <v>1</v>
      </c>
      <c r="AM29" s="4">
        <f t="shared" si="4"/>
        <v>5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3</v>
      </c>
      <c r="S33" s="17">
        <f>SUM(S13:S22)</f>
        <v>2</v>
      </c>
      <c r="T33" s="17">
        <f t="shared" si="19"/>
        <v>3</v>
      </c>
      <c r="U33" s="17">
        <f t="shared" si="19"/>
        <v>2</v>
      </c>
      <c r="V33" s="17">
        <f t="shared" si="19"/>
        <v>1</v>
      </c>
      <c r="W33" s="15">
        <f t="shared" si="15"/>
        <v>150</v>
      </c>
      <c r="X33" s="15">
        <f t="shared" si="15"/>
        <v>200</v>
      </c>
      <c r="Y33" s="15">
        <f t="shared" si="15"/>
        <v>100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>
        <f t="shared" si="17"/>
        <v>66.666666666666671</v>
      </c>
      <c r="AD33" s="15">
        <f t="shared" si="17"/>
        <v>50</v>
      </c>
      <c r="AE33" s="15">
        <f t="shared" si="17"/>
        <v>100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41</v>
      </c>
      <c r="R34" s="17">
        <f t="shared" si="22"/>
        <v>18</v>
      </c>
      <c r="S34" s="17">
        <f t="shared" si="22"/>
        <v>23</v>
      </c>
      <c r="T34" s="17">
        <f t="shared" si="22"/>
        <v>-3</v>
      </c>
      <c r="U34" s="17">
        <f t="shared" si="22"/>
        <v>-9</v>
      </c>
      <c r="V34" s="17">
        <f t="shared" si="22"/>
        <v>6</v>
      </c>
      <c r="W34" s="15">
        <f t="shared" si="15"/>
        <v>-6.8181818181818237</v>
      </c>
      <c r="X34" s="15">
        <f t="shared" si="15"/>
        <v>-33.333333333333336</v>
      </c>
      <c r="Y34" s="15">
        <f t="shared" si="15"/>
        <v>35.294117647058833</v>
      </c>
      <c r="Z34" s="17">
        <f t="shared" ref="Z34:AB34" si="23">SUM(Z23:Z30)</f>
        <v>-7</v>
      </c>
      <c r="AA34" s="17">
        <f t="shared" si="23"/>
        <v>-7</v>
      </c>
      <c r="AB34" s="17">
        <f t="shared" si="23"/>
        <v>0</v>
      </c>
      <c r="AC34" s="15">
        <f t="shared" si="17"/>
        <v>-14.583333333333337</v>
      </c>
      <c r="AD34" s="15">
        <f t="shared" si="17"/>
        <v>-28.000000000000004</v>
      </c>
      <c r="AE34" s="15">
        <f t="shared" si="17"/>
        <v>0</v>
      </c>
      <c r="AH34" s="4">
        <f t="shared" ref="AH34:AJ34" si="24">SUM(AH23:AH30)</f>
        <v>44</v>
      </c>
      <c r="AI34" s="4">
        <f t="shared" si="24"/>
        <v>27</v>
      </c>
      <c r="AJ34" s="4">
        <f t="shared" si="24"/>
        <v>17</v>
      </c>
      <c r="AK34" s="4">
        <f>SUM(AK23:AK30)</f>
        <v>48</v>
      </c>
      <c r="AL34" s="4">
        <f>SUM(AL23:AL30)</f>
        <v>25</v>
      </c>
      <c r="AM34" s="4">
        <f>SUM(AM23:AM30)</f>
        <v>23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36</v>
      </c>
      <c r="R35" s="17">
        <f t="shared" si="25"/>
        <v>13</v>
      </c>
      <c r="S35" s="17">
        <f t="shared" si="25"/>
        <v>23</v>
      </c>
      <c r="T35" s="17">
        <f t="shared" si="25"/>
        <v>0</v>
      </c>
      <c r="U35" s="17">
        <f t="shared" si="25"/>
        <v>-8</v>
      </c>
      <c r="V35" s="17">
        <f t="shared" si="25"/>
        <v>8</v>
      </c>
      <c r="W35" s="15">
        <f t="shared" si="15"/>
        <v>0</v>
      </c>
      <c r="X35" s="15">
        <f t="shared" si="15"/>
        <v>-38.095238095238095</v>
      </c>
      <c r="Y35" s="15">
        <f t="shared" si="15"/>
        <v>53.333333333333343</v>
      </c>
      <c r="Z35" s="17">
        <f t="shared" ref="Z35:AB35" si="26">SUM(Z25:Z30)</f>
        <v>-5</v>
      </c>
      <c r="AA35" s="17">
        <f t="shared" si="26"/>
        <v>-7</v>
      </c>
      <c r="AB35" s="17">
        <f t="shared" si="26"/>
        <v>2</v>
      </c>
      <c r="AC35" s="15">
        <f t="shared" si="17"/>
        <v>-12.195121951219512</v>
      </c>
      <c r="AD35" s="15">
        <f t="shared" si="17"/>
        <v>-35</v>
      </c>
      <c r="AE35" s="15">
        <f t="shared" si="17"/>
        <v>9.5238095238095344</v>
      </c>
      <c r="AH35" s="4">
        <f t="shared" ref="AH35:AJ35" si="27">SUM(AH25:AH30)</f>
        <v>36</v>
      </c>
      <c r="AI35" s="4">
        <f t="shared" si="27"/>
        <v>21</v>
      </c>
      <c r="AJ35" s="4">
        <f t="shared" si="27"/>
        <v>15</v>
      </c>
      <c r="AK35" s="4">
        <f>SUM(AK25:AK30)</f>
        <v>41</v>
      </c>
      <c r="AL35" s="4">
        <f>SUM(AL25:AL30)</f>
        <v>20</v>
      </c>
      <c r="AM35" s="4">
        <f>SUM(AM25:AM30)</f>
        <v>21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21</v>
      </c>
      <c r="R36" s="17">
        <f t="shared" si="28"/>
        <v>4</v>
      </c>
      <c r="S36" s="17">
        <f t="shared" si="28"/>
        <v>17</v>
      </c>
      <c r="T36" s="17">
        <f t="shared" si="28"/>
        <v>-3</v>
      </c>
      <c r="U36" s="17">
        <f t="shared" si="28"/>
        <v>-9</v>
      </c>
      <c r="V36" s="17">
        <f t="shared" si="28"/>
        <v>6</v>
      </c>
      <c r="W36" s="15">
        <f t="shared" si="15"/>
        <v>-12.5</v>
      </c>
      <c r="X36" s="15">
        <f t="shared" si="15"/>
        <v>-69.230769230769226</v>
      </c>
      <c r="Y36" s="15">
        <f t="shared" si="15"/>
        <v>54.54545454545454</v>
      </c>
      <c r="Z36" s="17">
        <f t="shared" ref="Z36:AB36" si="29">SUM(Z27:Z30)</f>
        <v>-8</v>
      </c>
      <c r="AA36" s="17">
        <f t="shared" si="29"/>
        <v>-7</v>
      </c>
      <c r="AB36" s="17">
        <f t="shared" si="29"/>
        <v>-1</v>
      </c>
      <c r="AC36" s="15">
        <f t="shared" si="17"/>
        <v>-27.586206896551722</v>
      </c>
      <c r="AD36" s="15">
        <f t="shared" si="17"/>
        <v>-63.636363636363633</v>
      </c>
      <c r="AE36" s="15">
        <f t="shared" si="17"/>
        <v>-5.555555555555558</v>
      </c>
      <c r="AH36" s="4">
        <f t="shared" ref="AH36:AJ36" si="30">SUM(AH27:AH30)</f>
        <v>24</v>
      </c>
      <c r="AI36" s="4">
        <f t="shared" si="30"/>
        <v>13</v>
      </c>
      <c r="AJ36" s="4">
        <f t="shared" si="30"/>
        <v>11</v>
      </c>
      <c r="AK36" s="4">
        <f>SUM(AK27:AK30)</f>
        <v>29</v>
      </c>
      <c r="AL36" s="4">
        <f>SUM(AL27:AL30)</f>
        <v>11</v>
      </c>
      <c r="AM36" s="4">
        <f>SUM(AM27:AM30)</f>
        <v>18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10.869565217391305</v>
      </c>
      <c r="R39" s="12">
        <f>R33/R9*100</f>
        <v>14.285714285714285</v>
      </c>
      <c r="S39" s="13">
        <f t="shared" si="37"/>
        <v>8</v>
      </c>
      <c r="T39" s="12" t="e">
        <f>T33/T9*100</f>
        <v>#DIV/0!</v>
      </c>
      <c r="U39" s="12">
        <f t="shared" ref="U39:V39" si="38">U33/U9*100</f>
        <v>-28.571428571428569</v>
      </c>
      <c r="V39" s="12">
        <f t="shared" si="38"/>
        <v>14.285714285714285</v>
      </c>
      <c r="W39" s="12">
        <f>Q39-AH39</f>
        <v>6.5217391304347831</v>
      </c>
      <c r="X39" s="12">
        <f t="shared" si="33"/>
        <v>10.714285714285714</v>
      </c>
      <c r="Y39" s="12">
        <f>S39-AJ39</f>
        <v>2.4444444444444446</v>
      </c>
      <c r="Z39" s="12">
        <f t="shared" si="37"/>
        <v>-40</v>
      </c>
      <c r="AA39" s="12">
        <f t="shared" si="37"/>
        <v>-16.666666666666664</v>
      </c>
      <c r="AB39" s="12">
        <f t="shared" si="37"/>
        <v>100</v>
      </c>
      <c r="AC39" s="12">
        <f>Q39-AK39</f>
        <v>4.9872122762148345</v>
      </c>
      <c r="AD39" s="12">
        <f t="shared" si="35"/>
        <v>6.8783068783068781</v>
      </c>
      <c r="AE39" s="12">
        <f t="shared" si="35"/>
        <v>3.8333333333333339</v>
      </c>
      <c r="AH39" s="12">
        <f t="shared" ref="AH39:AJ39" si="39">AH33/AH9*100</f>
        <v>4.3478260869565215</v>
      </c>
      <c r="AI39" s="12">
        <f t="shared" si="39"/>
        <v>3.5714285714285712</v>
      </c>
      <c r="AJ39" s="12">
        <f t="shared" si="39"/>
        <v>5.5555555555555554</v>
      </c>
      <c r="AK39" s="12">
        <f>AK33/AK9*100</f>
        <v>5.8823529411764701</v>
      </c>
      <c r="AL39" s="12">
        <f>AL33/AL9*100</f>
        <v>7.4074074074074066</v>
      </c>
      <c r="AM39" s="12">
        <f>AM33/AM9*100</f>
        <v>4.1666666666666661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89.130434782608688</v>
      </c>
      <c r="R40" s="12">
        <f t="shared" si="40"/>
        <v>85.714285714285708</v>
      </c>
      <c r="S40" s="12">
        <f t="shared" si="40"/>
        <v>92</v>
      </c>
      <c r="T40" s="12" t="e">
        <f>T34/T9*100</f>
        <v>#DIV/0!</v>
      </c>
      <c r="U40" s="12">
        <f t="shared" ref="U40:V40" si="41">U34/U9*100</f>
        <v>128.57142857142858</v>
      </c>
      <c r="V40" s="12">
        <f t="shared" si="41"/>
        <v>85.714285714285708</v>
      </c>
      <c r="W40" s="12">
        <f t="shared" ref="W40:W42" si="42">Q40-AH40</f>
        <v>-6.5217391304347956</v>
      </c>
      <c r="X40" s="12">
        <f t="shared" si="33"/>
        <v>-10.714285714285722</v>
      </c>
      <c r="Y40" s="12">
        <f>S40-AJ40</f>
        <v>-2.4444444444444429</v>
      </c>
      <c r="Z40" s="12">
        <f>Z34/Z9*100</f>
        <v>140</v>
      </c>
      <c r="AA40" s="12">
        <f t="shared" ref="AA40:AB40" si="43">AA34/AA9*100</f>
        <v>116.66666666666667</v>
      </c>
      <c r="AB40" s="12">
        <f t="shared" si="43"/>
        <v>0</v>
      </c>
      <c r="AC40" s="12">
        <f t="shared" ref="AC40:AC42" si="44">Q40-AK40</f>
        <v>-4.9872122762148337</v>
      </c>
      <c r="AD40" s="12">
        <f t="shared" si="35"/>
        <v>-6.878306878306887</v>
      </c>
      <c r="AE40" s="12">
        <f t="shared" si="35"/>
        <v>-3.8333333333333428</v>
      </c>
      <c r="AH40" s="12">
        <f t="shared" ref="AH40:AJ40" si="45">AH34/AH9*100</f>
        <v>95.652173913043484</v>
      </c>
      <c r="AI40" s="12">
        <f t="shared" si="45"/>
        <v>96.428571428571431</v>
      </c>
      <c r="AJ40" s="12">
        <f t="shared" si="45"/>
        <v>94.444444444444443</v>
      </c>
      <c r="AK40" s="12">
        <f>AK34/AK9*100</f>
        <v>94.117647058823522</v>
      </c>
      <c r="AL40" s="12">
        <f>AL34/AL9*100</f>
        <v>92.592592592592595</v>
      </c>
      <c r="AM40" s="12">
        <f>AM34/AM9*100</f>
        <v>95.833333333333343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78.260869565217391</v>
      </c>
      <c r="R41" s="12">
        <f t="shared" si="46"/>
        <v>61.904761904761905</v>
      </c>
      <c r="S41" s="12">
        <f t="shared" si="46"/>
        <v>92</v>
      </c>
      <c r="T41" s="12" t="e">
        <f>T35/T9*100</f>
        <v>#DIV/0!</v>
      </c>
      <c r="U41" s="12">
        <f t="shared" ref="U41:V41" si="47">U35/U9*100</f>
        <v>114.28571428571428</v>
      </c>
      <c r="V41" s="12">
        <f t="shared" si="47"/>
        <v>114.28571428571428</v>
      </c>
      <c r="W41" s="12">
        <f t="shared" si="42"/>
        <v>0</v>
      </c>
      <c r="X41" s="12">
        <f t="shared" si="33"/>
        <v>-13.095238095238095</v>
      </c>
      <c r="Y41" s="12">
        <f>S41-AJ41</f>
        <v>8.6666666666666572</v>
      </c>
      <c r="Z41" s="12">
        <f>Z35/Z9*100</f>
        <v>100</v>
      </c>
      <c r="AA41" s="12">
        <f t="shared" ref="AA41:AB41" si="48">AA35/AA9*100</f>
        <v>116.66666666666667</v>
      </c>
      <c r="AB41" s="12">
        <f t="shared" si="48"/>
        <v>200</v>
      </c>
      <c r="AC41" s="12">
        <f t="shared" si="44"/>
        <v>-2.131287297527706</v>
      </c>
      <c r="AD41" s="12">
        <f>R41-AL41</f>
        <v>-12.169312169312171</v>
      </c>
      <c r="AE41" s="12">
        <f t="shared" si="35"/>
        <v>4.5</v>
      </c>
      <c r="AH41" s="12">
        <f>AH35/AH9*100</f>
        <v>78.260869565217391</v>
      </c>
      <c r="AI41" s="12">
        <f>AI35/AI9*100</f>
        <v>75</v>
      </c>
      <c r="AJ41" s="12">
        <f>AJ35/AJ9*100</f>
        <v>83.333333333333343</v>
      </c>
      <c r="AK41" s="12">
        <f t="shared" ref="AK41:AM41" si="49">AK35/AK9*100</f>
        <v>80.392156862745097</v>
      </c>
      <c r="AL41" s="12">
        <f t="shared" si="49"/>
        <v>74.074074074074076</v>
      </c>
      <c r="AM41" s="12">
        <f t="shared" si="49"/>
        <v>87.5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45.652173913043477</v>
      </c>
      <c r="R42" s="12">
        <f t="shared" si="50"/>
        <v>19.047619047619047</v>
      </c>
      <c r="S42" s="12">
        <f t="shared" si="50"/>
        <v>68</v>
      </c>
      <c r="T42" s="12" t="e">
        <f t="shared" si="50"/>
        <v>#DIV/0!</v>
      </c>
      <c r="U42" s="12">
        <f t="shared" si="50"/>
        <v>128.57142857142858</v>
      </c>
      <c r="V42" s="12">
        <f t="shared" si="50"/>
        <v>85.714285714285708</v>
      </c>
      <c r="W42" s="12">
        <f t="shared" si="42"/>
        <v>-6.5217391304347814</v>
      </c>
      <c r="X42" s="12">
        <f t="shared" si="33"/>
        <v>-27.380952380952383</v>
      </c>
      <c r="Y42" s="12">
        <f>S42-AJ42</f>
        <v>6.8888888888888857</v>
      </c>
      <c r="Z42" s="12">
        <f t="shared" si="50"/>
        <v>160</v>
      </c>
      <c r="AA42" s="12">
        <f t="shared" si="50"/>
        <v>116.66666666666667</v>
      </c>
      <c r="AB42" s="12">
        <f t="shared" si="50"/>
        <v>-100</v>
      </c>
      <c r="AC42" s="12">
        <f t="shared" si="44"/>
        <v>-11.210571184995736</v>
      </c>
      <c r="AD42" s="12">
        <f>R42-AL42</f>
        <v>-21.693121693121693</v>
      </c>
      <c r="AE42" s="12">
        <f t="shared" si="35"/>
        <v>-7</v>
      </c>
      <c r="AH42" s="12">
        <f t="shared" ref="AH42:AJ42" si="51">AH36/AH9*100</f>
        <v>52.173913043478258</v>
      </c>
      <c r="AI42" s="12">
        <f t="shared" si="51"/>
        <v>46.428571428571431</v>
      </c>
      <c r="AJ42" s="12">
        <f t="shared" si="51"/>
        <v>61.111111111111114</v>
      </c>
      <c r="AK42" s="12">
        <f>AK36/AK9*100</f>
        <v>56.862745098039213</v>
      </c>
      <c r="AL42" s="12">
        <f>AL36/AL9*100</f>
        <v>40.74074074074074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G33" sqref="G3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-4</v>
      </c>
      <c r="F9" s="17">
        <f>SUM(F10:F30)</f>
        <v>-4</v>
      </c>
      <c r="G9" s="17">
        <f>SUM(G10:G30)</f>
        <v>0</v>
      </c>
      <c r="H9" s="15">
        <f>IF(B9=E9,0,(1-(B9/(B9-E9)))*-100)</f>
        <v>-44.444444444444443</v>
      </c>
      <c r="I9" s="15">
        <f>IF(C9=F9,0,(1-(C9/(C9-F9)))*-100)</f>
        <v>-66.666666666666671</v>
      </c>
      <c r="J9" s="15">
        <f>IF(D9=G9,0,(1-(D9/(D9-G9)))*-100)</f>
        <v>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-33.333333333333336</v>
      </c>
      <c r="P9" s="15">
        <f>IF(D9=M9,0,(1-(D9/(D9-M9)))*-100)</f>
        <v>50</v>
      </c>
      <c r="Q9" s="17">
        <f>R9+S9</f>
        <v>17</v>
      </c>
      <c r="R9" s="17">
        <f>SUM(R10:R30)</f>
        <v>6</v>
      </c>
      <c r="S9" s="17">
        <f>SUM(S10:S30)</f>
        <v>11</v>
      </c>
      <c r="T9" s="17">
        <f>U9+V9</f>
        <v>6</v>
      </c>
      <c r="U9" s="17">
        <f>SUM(U10:U30)</f>
        <v>3</v>
      </c>
      <c r="V9" s="17">
        <f>SUM(V10:V30)</f>
        <v>3</v>
      </c>
      <c r="W9" s="15">
        <f>IF(Q9=T9,IF(Q9&gt;0,"皆増",0),(1-(Q9/(Q9-T9)))*-100)</f>
        <v>54.54545454545454</v>
      </c>
      <c r="X9" s="15">
        <f t="shared" ref="X9:Y30" si="1">IF(R9=U9,IF(R9&gt;0,"皆増",0),(1-(R9/(R9-U9)))*-100)</f>
        <v>100</v>
      </c>
      <c r="Y9" s="15">
        <f t="shared" si="1"/>
        <v>37.5</v>
      </c>
      <c r="Z9" s="17">
        <f>AA9+AB9</f>
        <v>1</v>
      </c>
      <c r="AA9" s="17">
        <f>SUM(AA10:AA30)</f>
        <v>-1</v>
      </c>
      <c r="AB9" s="17">
        <f>SUM(AB10:AB30)</f>
        <v>2</v>
      </c>
      <c r="AC9" s="15">
        <f>IF(Q9=Z9,IF(Q9&gt;0,"皆増",0),(1-(Q9/(Q9-Z9)))*-100)</f>
        <v>6.25</v>
      </c>
      <c r="AD9" s="15">
        <f t="shared" ref="AD9:AE30" si="2">IF(R9=AA9,IF(R9&gt;0,"皆増",0),(1-(R9/(R9-AA9)))*-100)</f>
        <v>-14.28571428571429</v>
      </c>
      <c r="AE9" s="15">
        <f t="shared" si="2"/>
        <v>22.222222222222232</v>
      </c>
      <c r="AH9" s="4">
        <f t="shared" ref="AH9:AJ30" si="3">Q9-T9</f>
        <v>11</v>
      </c>
      <c r="AI9" s="4">
        <f t="shared" si="3"/>
        <v>3</v>
      </c>
      <c r="AJ9" s="4">
        <f t="shared" si="3"/>
        <v>8</v>
      </c>
      <c r="AK9" s="4">
        <f t="shared" ref="AK9:AM30" si="4">Q9-Z9</f>
        <v>16</v>
      </c>
      <c r="AL9" s="4">
        <f t="shared" si="4"/>
        <v>7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-4</v>
      </c>
      <c r="F10" s="17">
        <v>-4</v>
      </c>
      <c r="G10" s="17">
        <v>0</v>
      </c>
      <c r="H10" s="15">
        <f>IF(B10=E10,0,(1-(B10/(B10-E10)))*-100)</f>
        <v>-44.444444444444443</v>
      </c>
      <c r="I10" s="15">
        <f t="shared" ref="I10" si="7">IF(C10=F10,0,(1-(C10/(C10-F10)))*-100)</f>
        <v>-66.666666666666671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-33.333333333333336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1</v>
      </c>
      <c r="AB22" s="17">
        <v>-1</v>
      </c>
      <c r="AC22" s="15">
        <f t="shared" si="13"/>
        <v>0</v>
      </c>
      <c r="AD22" s="15" t="str">
        <f t="shared" si="2"/>
        <v>皆増</v>
      </c>
      <c r="AE22" s="15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1</v>
      </c>
      <c r="R23" s="17">
        <v>0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-100</v>
      </c>
      <c r="Y23" s="15" t="str">
        <f t="shared" si="1"/>
        <v>皆増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3</v>
      </c>
      <c r="R25" s="17">
        <v>2</v>
      </c>
      <c r="S25" s="17">
        <v>1</v>
      </c>
      <c r="T25" s="17">
        <f t="shared" si="10"/>
        <v>2</v>
      </c>
      <c r="U25" s="17">
        <v>2</v>
      </c>
      <c r="V25" s="17">
        <v>0</v>
      </c>
      <c r="W25" s="15">
        <f t="shared" si="11"/>
        <v>200</v>
      </c>
      <c r="X25" s="15" t="str">
        <f t="shared" si="1"/>
        <v>皆増</v>
      </c>
      <c r="Y25" s="15">
        <f t="shared" si="1"/>
        <v>0</v>
      </c>
      <c r="Z25" s="17">
        <f t="shared" si="12"/>
        <v>2</v>
      </c>
      <c r="AA25" s="17">
        <v>1</v>
      </c>
      <c r="AB25" s="17">
        <v>1</v>
      </c>
      <c r="AC25" s="15">
        <f t="shared" si="13"/>
        <v>200</v>
      </c>
      <c r="AD25" s="15">
        <f t="shared" si="2"/>
        <v>100</v>
      </c>
      <c r="AE25" s="15" t="str">
        <f t="shared" si="2"/>
        <v>皆増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-100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-50</v>
      </c>
      <c r="AD26" s="15" t="str">
        <f t="shared" si="2"/>
        <v>皆増</v>
      </c>
      <c r="AE26" s="15">
        <f t="shared" si="2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2</v>
      </c>
      <c r="R27" s="17">
        <v>0</v>
      </c>
      <c r="S27" s="17">
        <v>2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-33.333333333333336</v>
      </c>
      <c r="AD27" s="15">
        <f t="shared" si="2"/>
        <v>-100</v>
      </c>
      <c r="AE27" s="15">
        <f t="shared" si="2"/>
        <v>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7</v>
      </c>
      <c r="R28" s="17">
        <v>1</v>
      </c>
      <c r="S28" s="17">
        <v>6</v>
      </c>
      <c r="T28" s="17">
        <f t="shared" si="10"/>
        <v>5</v>
      </c>
      <c r="U28" s="17">
        <v>1</v>
      </c>
      <c r="V28" s="17">
        <v>4</v>
      </c>
      <c r="W28" s="15">
        <f t="shared" si="11"/>
        <v>250</v>
      </c>
      <c r="X28" s="15" t="str">
        <f t="shared" si="1"/>
        <v>皆増</v>
      </c>
      <c r="Y28" s="15">
        <f t="shared" si="1"/>
        <v>200</v>
      </c>
      <c r="Z28" s="17">
        <f t="shared" si="12"/>
        <v>5</v>
      </c>
      <c r="AA28" s="17">
        <v>0</v>
      </c>
      <c r="AB28" s="17">
        <v>5</v>
      </c>
      <c r="AC28" s="15">
        <f t="shared" si="13"/>
        <v>250</v>
      </c>
      <c r="AD28" s="15">
        <f t="shared" si="2"/>
        <v>0</v>
      </c>
      <c r="AE28" s="15">
        <f t="shared" si="2"/>
        <v>500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-4</v>
      </c>
      <c r="AA29" s="17">
        <v>-2</v>
      </c>
      <c r="AB29" s="17">
        <v>-2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4</v>
      </c>
      <c r="AL29" s="4">
        <f t="shared" si="4"/>
        <v>2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5</v>
      </c>
      <c r="S34" s="17">
        <f t="shared" si="22"/>
        <v>10</v>
      </c>
      <c r="T34" s="17">
        <f t="shared" si="22"/>
        <v>5</v>
      </c>
      <c r="U34" s="17">
        <f t="shared" si="22"/>
        <v>3</v>
      </c>
      <c r="V34" s="17">
        <f t="shared" si="22"/>
        <v>2</v>
      </c>
      <c r="W34" s="15">
        <f t="shared" si="15"/>
        <v>50</v>
      </c>
      <c r="X34" s="15">
        <f t="shared" si="15"/>
        <v>150</v>
      </c>
      <c r="Y34" s="15">
        <f t="shared" si="15"/>
        <v>25</v>
      </c>
      <c r="Z34" s="17">
        <f t="shared" ref="Z34:AB34" si="23">SUM(Z23:Z30)</f>
        <v>1</v>
      </c>
      <c r="AA34" s="17">
        <f t="shared" si="23"/>
        <v>-1</v>
      </c>
      <c r="AB34" s="17">
        <f t="shared" si="23"/>
        <v>2</v>
      </c>
      <c r="AC34" s="15">
        <f t="shared" si="17"/>
        <v>7.1428571428571397</v>
      </c>
      <c r="AD34" s="15">
        <f t="shared" si="17"/>
        <v>-16.666666666666664</v>
      </c>
      <c r="AE34" s="15">
        <f t="shared" si="17"/>
        <v>25</v>
      </c>
      <c r="AH34" s="4">
        <f t="shared" ref="AH34:AJ34" si="24">SUM(AH23:AH30)</f>
        <v>10</v>
      </c>
      <c r="AI34" s="4">
        <f t="shared" si="24"/>
        <v>2</v>
      </c>
      <c r="AJ34" s="4">
        <f t="shared" si="24"/>
        <v>8</v>
      </c>
      <c r="AK34" s="4">
        <f>SUM(AK23:AK30)</f>
        <v>14</v>
      </c>
      <c r="AL34" s="4">
        <f>SUM(AL23:AL30)</f>
        <v>6</v>
      </c>
      <c r="AM34" s="4">
        <f>SUM(AM23:AM30)</f>
        <v>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4</v>
      </c>
      <c r="S35" s="17">
        <f t="shared" si="25"/>
        <v>9</v>
      </c>
      <c r="T35" s="17">
        <f t="shared" si="25"/>
        <v>5</v>
      </c>
      <c r="U35" s="17">
        <f t="shared" si="25"/>
        <v>4</v>
      </c>
      <c r="V35" s="17">
        <f t="shared" si="25"/>
        <v>1</v>
      </c>
      <c r="W35" s="15">
        <f t="shared" si="15"/>
        <v>62.5</v>
      </c>
      <c r="X35" s="15" t="str">
        <f t="shared" si="15"/>
        <v>皆増</v>
      </c>
      <c r="Y35" s="15">
        <f t="shared" si="15"/>
        <v>12.5</v>
      </c>
      <c r="Z35" s="17">
        <f t="shared" ref="Z35:AB35" si="26">SUM(Z25:Z30)</f>
        <v>1</v>
      </c>
      <c r="AA35" s="17">
        <f t="shared" si="26"/>
        <v>-1</v>
      </c>
      <c r="AB35" s="17">
        <f t="shared" si="26"/>
        <v>2</v>
      </c>
      <c r="AC35" s="15">
        <f t="shared" si="17"/>
        <v>8.333333333333325</v>
      </c>
      <c r="AD35" s="15">
        <f t="shared" si="17"/>
        <v>-19.999999999999996</v>
      </c>
      <c r="AE35" s="15">
        <f t="shared" si="17"/>
        <v>28.57142857142858</v>
      </c>
      <c r="AH35" s="4">
        <f t="shared" ref="AH35:AJ35" si="27">SUM(AH25:AH30)</f>
        <v>8</v>
      </c>
      <c r="AI35" s="4">
        <f t="shared" si="27"/>
        <v>0</v>
      </c>
      <c r="AJ35" s="4">
        <f t="shared" si="27"/>
        <v>8</v>
      </c>
      <c r="AK35" s="4">
        <f>SUM(AK25:AK30)</f>
        <v>12</v>
      </c>
      <c r="AL35" s="4">
        <f>SUM(AL25:AL30)</f>
        <v>5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1</v>
      </c>
      <c r="S36" s="17">
        <f t="shared" si="28"/>
        <v>8</v>
      </c>
      <c r="T36" s="17">
        <f t="shared" si="28"/>
        <v>3</v>
      </c>
      <c r="U36" s="17">
        <f t="shared" si="28"/>
        <v>1</v>
      </c>
      <c r="V36" s="17">
        <f t="shared" si="28"/>
        <v>2</v>
      </c>
      <c r="W36" s="15">
        <f t="shared" si="15"/>
        <v>50</v>
      </c>
      <c r="X36" s="15" t="str">
        <f t="shared" si="15"/>
        <v>皆増</v>
      </c>
      <c r="Y36" s="15">
        <f t="shared" si="15"/>
        <v>33.333333333333329</v>
      </c>
      <c r="Z36" s="17">
        <f t="shared" ref="Z36:AB36" si="29">SUM(Z27:Z30)</f>
        <v>0</v>
      </c>
      <c r="AA36" s="17">
        <f t="shared" si="29"/>
        <v>-3</v>
      </c>
      <c r="AB36" s="17">
        <f t="shared" si="29"/>
        <v>3</v>
      </c>
      <c r="AC36" s="15">
        <f t="shared" si="17"/>
        <v>0</v>
      </c>
      <c r="AD36" s="15">
        <f t="shared" si="17"/>
        <v>-75</v>
      </c>
      <c r="AE36" s="15">
        <f t="shared" si="17"/>
        <v>60.000000000000007</v>
      </c>
      <c r="AH36" s="4">
        <f t="shared" ref="AH36:AJ36" si="30">SUM(AH27:AH30)</f>
        <v>6</v>
      </c>
      <c r="AI36" s="4">
        <f t="shared" si="30"/>
        <v>0</v>
      </c>
      <c r="AJ36" s="4">
        <f t="shared" si="30"/>
        <v>6</v>
      </c>
      <c r="AK36" s="4">
        <f>SUM(AK27:AK30)</f>
        <v>9</v>
      </c>
      <c r="AL36" s="4">
        <f>SUM(AL27:AL30)</f>
        <v>4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11.76470588235294</v>
      </c>
      <c r="R39" s="12">
        <f>R33/R9*100</f>
        <v>16.666666666666664</v>
      </c>
      <c r="S39" s="13">
        <f t="shared" si="37"/>
        <v>9.0909090909090917</v>
      </c>
      <c r="T39" s="12">
        <f>T33/T9*100</f>
        <v>16.666666666666664</v>
      </c>
      <c r="U39" s="12">
        <f t="shared" ref="U39:V39" si="38">U33/U9*100</f>
        <v>0</v>
      </c>
      <c r="V39" s="12">
        <f t="shared" si="38"/>
        <v>33.333333333333329</v>
      </c>
      <c r="W39" s="12">
        <f>Q39-AH39</f>
        <v>2.6737967914438485</v>
      </c>
      <c r="X39" s="12">
        <f t="shared" si="33"/>
        <v>-16.666666666666664</v>
      </c>
      <c r="Y39" s="12">
        <f>S39-AJ39</f>
        <v>9.0909090909090917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-0.73529411764705976</v>
      </c>
      <c r="AD39" s="12">
        <f t="shared" si="35"/>
        <v>2.3809523809523796</v>
      </c>
      <c r="AE39" s="12">
        <f t="shared" si="35"/>
        <v>-2.020202020202019</v>
      </c>
      <c r="AH39" s="12">
        <f t="shared" ref="AH39:AJ39" si="39">AH33/AH9*100</f>
        <v>9.0909090909090917</v>
      </c>
      <c r="AI39" s="12">
        <f t="shared" si="39"/>
        <v>33.333333333333329</v>
      </c>
      <c r="AJ39" s="12">
        <f t="shared" si="39"/>
        <v>0</v>
      </c>
      <c r="AK39" s="12">
        <f>AK33/AK9*100</f>
        <v>12.5</v>
      </c>
      <c r="AL39" s="12">
        <f>AL33/AL9*100</f>
        <v>14.285714285714285</v>
      </c>
      <c r="AM39" s="12">
        <f>AM33/AM9*100</f>
        <v>11.111111111111111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88.235294117647058</v>
      </c>
      <c r="R40" s="12">
        <f t="shared" si="40"/>
        <v>83.333333333333343</v>
      </c>
      <c r="S40" s="12">
        <f t="shared" si="40"/>
        <v>90.909090909090907</v>
      </c>
      <c r="T40" s="12">
        <f>T34/T9*100</f>
        <v>83.333333333333343</v>
      </c>
      <c r="U40" s="12">
        <f t="shared" ref="U40:V40" si="41">U34/U9*100</f>
        <v>100</v>
      </c>
      <c r="V40" s="12">
        <f t="shared" si="41"/>
        <v>66.666666666666657</v>
      </c>
      <c r="W40" s="12">
        <f t="shared" ref="W40:W42" si="42">Q40-AH40</f>
        <v>-2.6737967914438485</v>
      </c>
      <c r="X40" s="12">
        <f t="shared" si="33"/>
        <v>16.666666666666686</v>
      </c>
      <c r="Y40" s="12">
        <f>S40-AJ40</f>
        <v>-9.0909090909090935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0.73529411764705799</v>
      </c>
      <c r="AD40" s="12">
        <f t="shared" si="35"/>
        <v>-2.3809523809523654</v>
      </c>
      <c r="AE40" s="12">
        <f t="shared" si="35"/>
        <v>2.0202020202020208</v>
      </c>
      <c r="AH40" s="12">
        <f t="shared" ref="AH40:AJ40" si="45">AH34/AH9*100</f>
        <v>90.909090909090907</v>
      </c>
      <c r="AI40" s="12">
        <f t="shared" si="45"/>
        <v>66.666666666666657</v>
      </c>
      <c r="AJ40" s="12">
        <f t="shared" si="45"/>
        <v>100</v>
      </c>
      <c r="AK40" s="12">
        <f>AK34/AK9*100</f>
        <v>87.5</v>
      </c>
      <c r="AL40" s="12">
        <f>AL34/AL9*100</f>
        <v>85.714285714285708</v>
      </c>
      <c r="AM40" s="12">
        <f>AM34/AM9*100</f>
        <v>88.888888888888886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76.470588235294116</v>
      </c>
      <c r="R41" s="12">
        <f t="shared" si="46"/>
        <v>66.666666666666657</v>
      </c>
      <c r="S41" s="12">
        <f t="shared" si="46"/>
        <v>81.818181818181827</v>
      </c>
      <c r="T41" s="12">
        <f>T35/T9*100</f>
        <v>83.333333333333343</v>
      </c>
      <c r="U41" s="12">
        <f t="shared" ref="U41:V41" si="47">U35/U9*100</f>
        <v>133.33333333333331</v>
      </c>
      <c r="V41" s="12">
        <f t="shared" si="47"/>
        <v>33.333333333333329</v>
      </c>
      <c r="W41" s="12">
        <f t="shared" si="42"/>
        <v>3.7433155080213822</v>
      </c>
      <c r="X41" s="12">
        <f t="shared" si="33"/>
        <v>66.666666666666657</v>
      </c>
      <c r="Y41" s="12">
        <f>S41-AJ41</f>
        <v>-18.181818181818173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1.470588235294116</v>
      </c>
      <c r="AD41" s="12">
        <f>R41-AL41</f>
        <v>-4.7619047619047734</v>
      </c>
      <c r="AE41" s="12">
        <f t="shared" si="35"/>
        <v>4.0404040404040416</v>
      </c>
      <c r="AH41" s="12">
        <f>AH35/AH9*100</f>
        <v>72.727272727272734</v>
      </c>
      <c r="AI41" s="12">
        <f>AI35/AI9*100</f>
        <v>0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71.428571428571431</v>
      </c>
      <c r="AM41" s="12">
        <f t="shared" si="49"/>
        <v>77.777777777777786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52.941176470588239</v>
      </c>
      <c r="R42" s="12">
        <f t="shared" si="50"/>
        <v>16.666666666666664</v>
      </c>
      <c r="S42" s="12">
        <f t="shared" si="50"/>
        <v>72.727272727272734</v>
      </c>
      <c r="T42" s="12">
        <f t="shared" si="50"/>
        <v>50</v>
      </c>
      <c r="U42" s="12">
        <f t="shared" si="50"/>
        <v>33.333333333333329</v>
      </c>
      <c r="V42" s="12">
        <f t="shared" si="50"/>
        <v>66.666666666666657</v>
      </c>
      <c r="W42" s="12">
        <f t="shared" si="42"/>
        <v>-1.6042780748663006</v>
      </c>
      <c r="X42" s="12">
        <f t="shared" si="33"/>
        <v>16.666666666666664</v>
      </c>
      <c r="Y42" s="12">
        <f>S42-AJ42</f>
        <v>-2.2727272727272663</v>
      </c>
      <c r="Z42" s="12">
        <f t="shared" si="50"/>
        <v>0</v>
      </c>
      <c r="AA42" s="12">
        <f t="shared" si="50"/>
        <v>300</v>
      </c>
      <c r="AB42" s="12">
        <f t="shared" si="50"/>
        <v>150</v>
      </c>
      <c r="AC42" s="12">
        <f t="shared" si="44"/>
        <v>-3.3088235294117609</v>
      </c>
      <c r="AD42" s="12">
        <f>R42-AL42</f>
        <v>-40.476190476190474</v>
      </c>
      <c r="AE42" s="12">
        <f t="shared" si="35"/>
        <v>17.171717171717177</v>
      </c>
      <c r="AH42" s="12">
        <f t="shared" ref="AH42:AJ42" si="51">AH36/AH9*100</f>
        <v>54.54545454545454</v>
      </c>
      <c r="AI42" s="12">
        <f t="shared" si="51"/>
        <v>0</v>
      </c>
      <c r="AJ42" s="12">
        <f t="shared" si="51"/>
        <v>75</v>
      </c>
      <c r="AK42" s="12">
        <f>AK36/AK9*100</f>
        <v>56.25</v>
      </c>
      <c r="AL42" s="12">
        <f>AL36/AL9*100</f>
        <v>57.142857142857139</v>
      </c>
      <c r="AM42" s="12">
        <f>AM36/AM9*100</f>
        <v>55.555555555555557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G33" sqref="G3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-3</v>
      </c>
      <c r="L9" s="17">
        <f>SUM(L10:L30)</f>
        <v>-2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5</v>
      </c>
      <c r="R9" s="17">
        <f>SUM(R10:R30)</f>
        <v>2</v>
      </c>
      <c r="S9" s="17">
        <f>SUM(S10:S30)</f>
        <v>3</v>
      </c>
      <c r="T9" s="17">
        <f>U9+V9</f>
        <v>-2</v>
      </c>
      <c r="U9" s="17">
        <f>SUM(U10:U30)</f>
        <v>-2</v>
      </c>
      <c r="V9" s="17">
        <f>SUM(V10:V30)</f>
        <v>0</v>
      </c>
      <c r="W9" s="15">
        <f>IF(Q9=T9,IF(Q9&gt;0,"皆増",0),(1-(Q9/(Q9-T9)))*-100)</f>
        <v>-28.571428571428569</v>
      </c>
      <c r="X9" s="15">
        <f t="shared" ref="X9:Y30" si="1">IF(R9=U9,IF(R9&gt;0,"皆増",0),(1-(R9/(R9-U9)))*-100)</f>
        <v>-50</v>
      </c>
      <c r="Y9" s="15">
        <f t="shared" si="1"/>
        <v>0</v>
      </c>
      <c r="Z9" s="17">
        <f>AA9+AB9</f>
        <v>-1</v>
      </c>
      <c r="AA9" s="17">
        <f>SUM(AA10:AA30)</f>
        <v>-1</v>
      </c>
      <c r="AB9" s="17">
        <f>SUM(AB10:AB30)</f>
        <v>0</v>
      </c>
      <c r="AC9" s="15">
        <f>IF(Q9=Z9,IF(Q9&gt;0,"皆増",0),(1-(Q9/(Q9-Z9)))*-100)</f>
        <v>-16.666666666666664</v>
      </c>
      <c r="AD9" s="15">
        <f t="shared" ref="AD9:AE30" si="2">IF(R9=AA9,IF(R9&gt;0,"皆増",0),(1-(R9/(R9-AA9)))*-100)</f>
        <v>-33.333333333333336</v>
      </c>
      <c r="AE9" s="15">
        <f t="shared" si="2"/>
        <v>0</v>
      </c>
      <c r="AH9" s="4">
        <f t="shared" ref="AH9:AJ30" si="3">Q9-T9</f>
        <v>7</v>
      </c>
      <c r="AI9" s="4">
        <f t="shared" si="3"/>
        <v>4</v>
      </c>
      <c r="AJ9" s="4">
        <f t="shared" si="3"/>
        <v>3</v>
      </c>
      <c r="AK9" s="4">
        <f t="shared" ref="AK9:AM30" si="4">Q9-Z9</f>
        <v>6</v>
      </c>
      <c r="AL9" s="4">
        <f t="shared" si="4"/>
        <v>3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-3</v>
      </c>
      <c r="L10" s="17">
        <v>-2</v>
      </c>
      <c r="M10" s="17">
        <v>-1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1</v>
      </c>
      <c r="R26" s="17">
        <v>0</v>
      </c>
      <c r="S26" s="17">
        <v>1</v>
      </c>
      <c r="T26" s="17">
        <f t="shared" si="10"/>
        <v>-1</v>
      </c>
      <c r="U26" s="17">
        <v>-1</v>
      </c>
      <c r="V26" s="17">
        <v>0</v>
      </c>
      <c r="W26" s="15">
        <f t="shared" si="11"/>
        <v>-50</v>
      </c>
      <c r="X26" s="15">
        <f t="shared" si="1"/>
        <v>-100</v>
      </c>
      <c r="Y26" s="15">
        <f t="shared" si="1"/>
        <v>0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1</v>
      </c>
      <c r="AA27" s="17">
        <v>1</v>
      </c>
      <c r="AB27" s="17">
        <v>0</v>
      </c>
      <c r="AC27" s="15">
        <f t="shared" si="13"/>
        <v>100</v>
      </c>
      <c r="AD27" s="15" t="str">
        <f t="shared" si="2"/>
        <v>皆増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-3</v>
      </c>
      <c r="AA28" s="17">
        <v>-1</v>
      </c>
      <c r="AB28" s="17">
        <v>-2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2</v>
      </c>
      <c r="R29" s="17">
        <v>1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2</v>
      </c>
      <c r="AA29" s="17">
        <v>1</v>
      </c>
      <c r="AB29" s="17">
        <v>1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2</v>
      </c>
      <c r="S34" s="17">
        <f t="shared" si="22"/>
        <v>3</v>
      </c>
      <c r="T34" s="17">
        <f t="shared" si="22"/>
        <v>-2</v>
      </c>
      <c r="U34" s="17">
        <f t="shared" si="22"/>
        <v>-2</v>
      </c>
      <c r="V34" s="17">
        <f t="shared" si="22"/>
        <v>0</v>
      </c>
      <c r="W34" s="15">
        <f t="shared" si="15"/>
        <v>-28.571428571428569</v>
      </c>
      <c r="X34" s="15">
        <f t="shared" si="15"/>
        <v>-50</v>
      </c>
      <c r="Y34" s="15">
        <f t="shared" si="15"/>
        <v>0</v>
      </c>
      <c r="Z34" s="17">
        <f t="shared" ref="Z34:AB34" si="23">SUM(Z23:Z30)</f>
        <v>-1</v>
      </c>
      <c r="AA34" s="17">
        <f t="shared" si="23"/>
        <v>-1</v>
      </c>
      <c r="AB34" s="17">
        <f t="shared" si="23"/>
        <v>0</v>
      </c>
      <c r="AC34" s="15">
        <f t="shared" si="17"/>
        <v>-16.666666666666664</v>
      </c>
      <c r="AD34" s="15">
        <f t="shared" si="17"/>
        <v>-33.333333333333336</v>
      </c>
      <c r="AE34" s="15">
        <f t="shared" si="17"/>
        <v>0</v>
      </c>
      <c r="AH34" s="4">
        <f t="shared" ref="AH34:AJ34" si="24">SUM(AH23:AH30)</f>
        <v>7</v>
      </c>
      <c r="AI34" s="4">
        <f t="shared" si="24"/>
        <v>4</v>
      </c>
      <c r="AJ34" s="4">
        <f t="shared" si="24"/>
        <v>3</v>
      </c>
      <c r="AK34" s="4">
        <f>SUM(AK23:AK30)</f>
        <v>6</v>
      </c>
      <c r="AL34" s="4">
        <f>SUM(AL23:AL30)</f>
        <v>3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-1</v>
      </c>
      <c r="U35" s="17">
        <f t="shared" si="25"/>
        <v>-1</v>
      </c>
      <c r="V35" s="17">
        <f t="shared" si="25"/>
        <v>0</v>
      </c>
      <c r="W35" s="15">
        <f t="shared" si="15"/>
        <v>-16.666666666666664</v>
      </c>
      <c r="X35" s="15">
        <f t="shared" si="15"/>
        <v>-33.333333333333336</v>
      </c>
      <c r="Y35" s="15">
        <f t="shared" si="15"/>
        <v>0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25</v>
      </c>
      <c r="AD35" s="15">
        <f t="shared" si="17"/>
        <v>100</v>
      </c>
      <c r="AE35" s="15">
        <f t="shared" si="17"/>
        <v>0</v>
      </c>
      <c r="AH35" s="4">
        <f t="shared" ref="AH35:AJ35" si="27">SUM(AH25:AH30)</f>
        <v>6</v>
      </c>
      <c r="AI35" s="4">
        <f t="shared" si="27"/>
        <v>3</v>
      </c>
      <c r="AJ35" s="4">
        <f t="shared" si="27"/>
        <v>3</v>
      </c>
      <c r="AK35" s="4">
        <f>SUM(AK25:AK30)</f>
        <v>4</v>
      </c>
      <c r="AL35" s="4">
        <f>SUM(AL25:AL30)</f>
        <v>1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>
        <f t="shared" si="17"/>
        <v>100</v>
      </c>
      <c r="AE36" s="15">
        <f t="shared" si="17"/>
        <v>-33.333333333333336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50</v>
      </c>
      <c r="U41" s="12">
        <f t="shared" ref="U41:V41" si="47">U35/U9*100</f>
        <v>50</v>
      </c>
      <c r="V41" s="12" t="e">
        <f t="shared" si="47"/>
        <v>#DIV/0!</v>
      </c>
      <c r="W41" s="12">
        <f t="shared" si="42"/>
        <v>14.285714285714292</v>
      </c>
      <c r="X41" s="12">
        <f t="shared" si="33"/>
        <v>25</v>
      </c>
      <c r="Y41" s="12">
        <f>S41-AJ41</f>
        <v>0</v>
      </c>
      <c r="Z41" s="12">
        <f>Z35/Z9*100</f>
        <v>-100</v>
      </c>
      <c r="AA41" s="12">
        <f t="shared" ref="AA41:AB41" si="48">AA35/AA9*100</f>
        <v>-100</v>
      </c>
      <c r="AB41" s="12" t="e">
        <f t="shared" si="48"/>
        <v>#DIV/0!</v>
      </c>
      <c r="AC41" s="12">
        <f t="shared" si="44"/>
        <v>33.333333333333343</v>
      </c>
      <c r="AD41" s="12">
        <f>R41-AL41</f>
        <v>66.666666666666671</v>
      </c>
      <c r="AE41" s="12">
        <f t="shared" si="35"/>
        <v>0</v>
      </c>
      <c r="AH41" s="12">
        <f>AH35/AH9*100</f>
        <v>85.714285714285708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33.333333333333329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100</v>
      </c>
      <c r="S42" s="12">
        <f t="shared" si="50"/>
        <v>66.666666666666657</v>
      </c>
      <c r="T42" s="12">
        <f t="shared" si="50"/>
        <v>0</v>
      </c>
      <c r="U42" s="12">
        <f t="shared" si="50"/>
        <v>0</v>
      </c>
      <c r="V42" s="12" t="e">
        <f t="shared" si="50"/>
        <v>#DIV/0!</v>
      </c>
      <c r="W42" s="12">
        <f t="shared" si="42"/>
        <v>22.857142857142861</v>
      </c>
      <c r="X42" s="12">
        <f t="shared" si="33"/>
        <v>50</v>
      </c>
      <c r="Y42" s="12">
        <f>S42-AJ42</f>
        <v>0</v>
      </c>
      <c r="Z42" s="12">
        <f t="shared" si="50"/>
        <v>0</v>
      </c>
      <c r="AA42" s="12">
        <f t="shared" si="50"/>
        <v>-100</v>
      </c>
      <c r="AB42" s="12" t="e">
        <f t="shared" si="50"/>
        <v>#DIV/0!</v>
      </c>
      <c r="AC42" s="12">
        <f t="shared" si="44"/>
        <v>13.333333333333343</v>
      </c>
      <c r="AD42" s="12">
        <f>R42-AL42</f>
        <v>66.666666666666671</v>
      </c>
      <c r="AE42" s="12">
        <f t="shared" si="35"/>
        <v>-33.333333333333343</v>
      </c>
      <c r="AH42" s="12">
        <f t="shared" ref="AH42:AJ42" si="51">AH36/AH9*100</f>
        <v>57.142857142857139</v>
      </c>
      <c r="AI42" s="12">
        <f t="shared" si="51"/>
        <v>50</v>
      </c>
      <c r="AJ42" s="12">
        <f t="shared" si="51"/>
        <v>66.666666666666657</v>
      </c>
      <c r="AK42" s="12">
        <f>AK36/AK9*100</f>
        <v>66.666666666666657</v>
      </c>
      <c r="AL42" s="12">
        <f>AL36/AL9*100</f>
        <v>33.333333333333329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G33" sqref="G3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-50</v>
      </c>
      <c r="I9" s="15">
        <f>IF(C9=F9,0,(1-(C9/(C9-F9)))*-100)</f>
        <v>-50</v>
      </c>
      <c r="J9" s="15">
        <f>IF(D9=G9,0,(1-(D9/(D9-G9)))*-100)</f>
        <v>-50</v>
      </c>
      <c r="K9" s="17">
        <f>L9+M9</f>
        <v>-2</v>
      </c>
      <c r="L9" s="17">
        <f>SUM(L10:L30)</f>
        <v>0</v>
      </c>
      <c r="M9" s="17">
        <f>SUM(M10:M30)</f>
        <v>-2</v>
      </c>
      <c r="N9" s="15">
        <f>IF(B9=K9,0,(1-(B9/(B9-K9)))*-100)</f>
        <v>-50</v>
      </c>
      <c r="O9" s="15">
        <f t="shared" ref="O9:P10" si="0">IF(C9=L9,0,(1-(C9/(C9-L9)))*-100)</f>
        <v>0</v>
      </c>
      <c r="P9" s="15">
        <f>IF(D9=M9,0,(1-(D9/(D9-M9)))*-100)</f>
        <v>-66.666666666666671</v>
      </c>
      <c r="Q9" s="17">
        <f>R9+S9</f>
        <v>6</v>
      </c>
      <c r="R9" s="17">
        <f>SUM(R10:R30)</f>
        <v>2</v>
      </c>
      <c r="S9" s="17">
        <f>SUM(S10:S30)</f>
        <v>4</v>
      </c>
      <c r="T9" s="17">
        <f>U9+V9</f>
        <v>-12</v>
      </c>
      <c r="U9" s="17">
        <f>SUM(U10:U30)</f>
        <v>-11</v>
      </c>
      <c r="V9" s="17">
        <f>SUM(V10:V30)</f>
        <v>-1</v>
      </c>
      <c r="W9" s="15">
        <f>IF(Q9=T9,IF(Q9&gt;0,"皆増",0),(1-(Q9/(Q9-T9)))*-100)</f>
        <v>-66.666666666666671</v>
      </c>
      <c r="X9" s="15">
        <f t="shared" ref="X9:Y30" si="1">IF(R9=U9,IF(R9&gt;0,"皆増",0),(1-(R9/(R9-U9)))*-100)</f>
        <v>-84.615384615384613</v>
      </c>
      <c r="Y9" s="15">
        <f t="shared" si="1"/>
        <v>-19.999999999999996</v>
      </c>
      <c r="Z9" s="17">
        <f>AA9+AB9</f>
        <v>-4</v>
      </c>
      <c r="AA9" s="17">
        <f>SUM(AA10:AA30)</f>
        <v>-1</v>
      </c>
      <c r="AB9" s="17">
        <f>SUM(AB10:AB30)</f>
        <v>-3</v>
      </c>
      <c r="AC9" s="15">
        <f>IF(Q9=Z9,IF(Q9&gt;0,"皆増",0),(1-(Q9/(Q9-Z9)))*-100)</f>
        <v>-40</v>
      </c>
      <c r="AD9" s="15">
        <f t="shared" ref="AD9:AE30" si="2">IF(R9=AA9,IF(R9&gt;0,"皆増",0),(1-(R9/(R9-AA9)))*-100)</f>
        <v>-33.333333333333336</v>
      </c>
      <c r="AE9" s="15">
        <f t="shared" si="2"/>
        <v>-42.857142857142861</v>
      </c>
      <c r="AH9" s="4">
        <f t="shared" ref="AH9:AJ30" si="3">Q9-T9</f>
        <v>18</v>
      </c>
      <c r="AI9" s="4">
        <f t="shared" si="3"/>
        <v>13</v>
      </c>
      <c r="AJ9" s="4">
        <f t="shared" si="3"/>
        <v>5</v>
      </c>
      <c r="AK9" s="4">
        <f t="shared" ref="AK9:AM30" si="4">Q9-Z9</f>
        <v>10</v>
      </c>
      <c r="AL9" s="4">
        <f t="shared" si="4"/>
        <v>3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-50</v>
      </c>
      <c r="I10" s="15">
        <f t="shared" ref="I10" si="7">IF(C10=F10,0,(1-(C10/(C10-F10)))*-100)</f>
        <v>-50</v>
      </c>
      <c r="J10" s="15">
        <f>IF(D10=G10,0,(1-(D10/(D10-G10)))*-100)</f>
        <v>-50</v>
      </c>
      <c r="K10" s="17">
        <f t="shared" ref="K10" si="8">L10+M10</f>
        <v>-2</v>
      </c>
      <c r="L10" s="17">
        <v>0</v>
      </c>
      <c r="M10" s="17">
        <v>-2</v>
      </c>
      <c r="N10" s="15">
        <f>IF(B10=K10,0,(1-(B10/(B10-K10)))*-100)</f>
        <v>-50</v>
      </c>
      <c r="O10" s="15">
        <f t="shared" si="0"/>
        <v>0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65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 t="str">
        <f t="shared" si="1"/>
        <v>皆増</v>
      </c>
      <c r="Y23" s="15">
        <f t="shared" si="1"/>
        <v>-100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-3</v>
      </c>
      <c r="U24" s="17">
        <v>-3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1</v>
      </c>
      <c r="R25" s="17">
        <v>0</v>
      </c>
      <c r="S25" s="17">
        <v>1</v>
      </c>
      <c r="T25" s="17">
        <f t="shared" si="10"/>
        <v>-1</v>
      </c>
      <c r="U25" s="17">
        <v>-2</v>
      </c>
      <c r="V25" s="17">
        <v>1</v>
      </c>
      <c r="W25" s="15">
        <f t="shared" si="11"/>
        <v>-50</v>
      </c>
      <c r="X25" s="15">
        <f t="shared" si="1"/>
        <v>-100</v>
      </c>
      <c r="Y25" s="15" t="str">
        <f t="shared" si="1"/>
        <v>皆増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-100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0</v>
      </c>
      <c r="R26" s="17">
        <v>0</v>
      </c>
      <c r="S26" s="17">
        <v>0</v>
      </c>
      <c r="T26" s="17">
        <f t="shared" si="10"/>
        <v>-3</v>
      </c>
      <c r="U26" s="17">
        <v>-2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0</v>
      </c>
      <c r="R27" s="17">
        <v>0</v>
      </c>
      <c r="S27" s="17">
        <v>0</v>
      </c>
      <c r="T27" s="17">
        <f t="shared" si="10"/>
        <v>-6</v>
      </c>
      <c r="U27" s="17">
        <v>-4</v>
      </c>
      <c r="V27" s="17">
        <v>-2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2</v>
      </c>
      <c r="R28" s="17">
        <v>1</v>
      </c>
      <c r="S28" s="17">
        <v>1</v>
      </c>
      <c r="T28" s="17">
        <f t="shared" si="10"/>
        <v>1</v>
      </c>
      <c r="U28" s="17">
        <v>1</v>
      </c>
      <c r="V28" s="17">
        <v>0</v>
      </c>
      <c r="W28" s="15">
        <f t="shared" si="11"/>
        <v>100</v>
      </c>
      <c r="X28" s="15" t="str">
        <f t="shared" si="1"/>
        <v>皆増</v>
      </c>
      <c r="Y28" s="15">
        <f t="shared" si="1"/>
        <v>0</v>
      </c>
      <c r="Z28" s="17">
        <f t="shared" si="12"/>
        <v>-1</v>
      </c>
      <c r="AA28" s="17">
        <v>1</v>
      </c>
      <c r="AB28" s="17">
        <v>-2</v>
      </c>
      <c r="AC28" s="15">
        <f t="shared" si="13"/>
        <v>-33.333333333333336</v>
      </c>
      <c r="AD28" s="15" t="str">
        <f t="shared" si="2"/>
        <v>皆増</v>
      </c>
      <c r="AE28" s="15">
        <f t="shared" si="2"/>
        <v>-66.666666666666671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 t="str">
        <f t="shared" si="1"/>
        <v>皆増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2</v>
      </c>
      <c r="S34" s="17">
        <f t="shared" si="22"/>
        <v>4</v>
      </c>
      <c r="T34" s="17">
        <f t="shared" si="22"/>
        <v>-12</v>
      </c>
      <c r="U34" s="17">
        <f t="shared" si="22"/>
        <v>-11</v>
      </c>
      <c r="V34" s="17">
        <f t="shared" si="22"/>
        <v>-1</v>
      </c>
      <c r="W34" s="15">
        <f t="shared" si="15"/>
        <v>-66.666666666666671</v>
      </c>
      <c r="X34" s="15">
        <f t="shared" si="15"/>
        <v>-84.615384615384613</v>
      </c>
      <c r="Y34" s="15">
        <f t="shared" si="15"/>
        <v>-19.999999999999996</v>
      </c>
      <c r="Z34" s="17">
        <f t="shared" ref="Z34:AB34" si="23">SUM(Z23:Z30)</f>
        <v>-4</v>
      </c>
      <c r="AA34" s="17">
        <f t="shared" si="23"/>
        <v>-1</v>
      </c>
      <c r="AB34" s="17">
        <f t="shared" si="23"/>
        <v>-3</v>
      </c>
      <c r="AC34" s="15">
        <f t="shared" si="17"/>
        <v>-40</v>
      </c>
      <c r="AD34" s="15">
        <f t="shared" si="17"/>
        <v>-33.333333333333336</v>
      </c>
      <c r="AE34" s="15">
        <f t="shared" si="17"/>
        <v>-42.857142857142861</v>
      </c>
      <c r="AH34" s="4">
        <f t="shared" ref="AH34:AJ34" si="24">SUM(AH23:AH30)</f>
        <v>18</v>
      </c>
      <c r="AI34" s="4">
        <f t="shared" si="24"/>
        <v>13</v>
      </c>
      <c r="AJ34" s="4">
        <f t="shared" si="24"/>
        <v>5</v>
      </c>
      <c r="AK34" s="4">
        <f>SUM(AK23:AK30)</f>
        <v>10</v>
      </c>
      <c r="AL34" s="4">
        <f>SUM(AL23:AL30)</f>
        <v>3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1</v>
      </c>
      <c r="S35" s="17">
        <f t="shared" si="25"/>
        <v>4</v>
      </c>
      <c r="T35" s="17">
        <f t="shared" si="25"/>
        <v>-9</v>
      </c>
      <c r="U35" s="17">
        <f t="shared" si="25"/>
        <v>-9</v>
      </c>
      <c r="V35" s="17">
        <f t="shared" si="25"/>
        <v>0</v>
      </c>
      <c r="W35" s="15">
        <f t="shared" si="15"/>
        <v>-64.285714285714278</v>
      </c>
      <c r="X35" s="15">
        <f t="shared" si="15"/>
        <v>-90</v>
      </c>
      <c r="Y35" s="15">
        <f t="shared" si="15"/>
        <v>0</v>
      </c>
      <c r="Z35" s="17">
        <f t="shared" ref="Z35:AB35" si="26">SUM(Z25:Z30)</f>
        <v>-5</v>
      </c>
      <c r="AA35" s="17">
        <f t="shared" si="26"/>
        <v>-2</v>
      </c>
      <c r="AB35" s="17">
        <f t="shared" si="26"/>
        <v>-3</v>
      </c>
      <c r="AC35" s="15">
        <f t="shared" si="17"/>
        <v>-50</v>
      </c>
      <c r="AD35" s="15">
        <f t="shared" si="17"/>
        <v>-66.666666666666671</v>
      </c>
      <c r="AE35" s="15">
        <f t="shared" si="17"/>
        <v>-42.857142857142861</v>
      </c>
      <c r="AH35" s="4">
        <f t="shared" ref="AH35:AJ35" si="27">SUM(AH25:AH30)</f>
        <v>14</v>
      </c>
      <c r="AI35" s="4">
        <f t="shared" si="27"/>
        <v>10</v>
      </c>
      <c r="AJ35" s="4">
        <f t="shared" si="27"/>
        <v>4</v>
      </c>
      <c r="AK35" s="4">
        <f>SUM(AK25:AK30)</f>
        <v>10</v>
      </c>
      <c r="AL35" s="4">
        <f>SUM(AL25:AL30)</f>
        <v>3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-5</v>
      </c>
      <c r="U36" s="17">
        <f t="shared" si="28"/>
        <v>-5</v>
      </c>
      <c r="V36" s="17">
        <f t="shared" si="28"/>
        <v>0</v>
      </c>
      <c r="W36" s="15">
        <f t="shared" si="15"/>
        <v>-55.555555555555557</v>
      </c>
      <c r="X36" s="15">
        <f t="shared" si="15"/>
        <v>-83.333333333333343</v>
      </c>
      <c r="Y36" s="15">
        <f t="shared" si="15"/>
        <v>0</v>
      </c>
      <c r="Z36" s="17">
        <f t="shared" ref="Z36:AB36" si="29">SUM(Z27:Z30)</f>
        <v>-3</v>
      </c>
      <c r="AA36" s="17">
        <f t="shared" si="29"/>
        <v>0</v>
      </c>
      <c r="AB36" s="17">
        <f t="shared" si="29"/>
        <v>-3</v>
      </c>
      <c r="AC36" s="15">
        <f t="shared" si="17"/>
        <v>-42.857142857142861</v>
      </c>
      <c r="AD36" s="15">
        <f t="shared" si="17"/>
        <v>0</v>
      </c>
      <c r="AE36" s="15">
        <f t="shared" si="17"/>
        <v>-50</v>
      </c>
      <c r="AH36" s="4">
        <f t="shared" ref="AH36:AJ36" si="30">SUM(AH27:AH30)</f>
        <v>9</v>
      </c>
      <c r="AI36" s="4">
        <f t="shared" si="30"/>
        <v>6</v>
      </c>
      <c r="AJ36" s="4">
        <f t="shared" si="30"/>
        <v>3</v>
      </c>
      <c r="AK36" s="4">
        <f>SUM(AK27:AK30)</f>
        <v>7</v>
      </c>
      <c r="AL36" s="4">
        <f>SUM(AL27:AL30)</f>
        <v>1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50</v>
      </c>
      <c r="S41" s="12">
        <f t="shared" si="46"/>
        <v>100</v>
      </c>
      <c r="T41" s="12">
        <f>T35/T9*100</f>
        <v>75</v>
      </c>
      <c r="U41" s="12">
        <f t="shared" ref="U41:V41" si="47">U35/U9*100</f>
        <v>81.818181818181827</v>
      </c>
      <c r="V41" s="12">
        <f t="shared" si="47"/>
        <v>0</v>
      </c>
      <c r="W41" s="12">
        <f t="shared" si="42"/>
        <v>5.5555555555555571</v>
      </c>
      <c r="X41" s="12">
        <f t="shared" si="33"/>
        <v>-26.923076923076934</v>
      </c>
      <c r="Y41" s="12">
        <f>S41-AJ41</f>
        <v>20</v>
      </c>
      <c r="Z41" s="12">
        <f>Z35/Z9*100</f>
        <v>125</v>
      </c>
      <c r="AA41" s="12">
        <f t="shared" ref="AA41:AB41" si="48">AA35/AA9*100</f>
        <v>200</v>
      </c>
      <c r="AB41" s="12">
        <f t="shared" si="48"/>
        <v>100</v>
      </c>
      <c r="AC41" s="12">
        <f t="shared" si="44"/>
        <v>-16.666666666666657</v>
      </c>
      <c r="AD41" s="12">
        <f>R41-AL41</f>
        <v>-50</v>
      </c>
      <c r="AE41" s="12">
        <f t="shared" si="35"/>
        <v>0</v>
      </c>
      <c r="AH41" s="12">
        <f>AH35/AH9*100</f>
        <v>77.777777777777786</v>
      </c>
      <c r="AI41" s="12">
        <f>AI35/AI9*100</f>
        <v>76.923076923076934</v>
      </c>
      <c r="AJ41" s="12">
        <f>AJ35/AJ9*100</f>
        <v>80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50</v>
      </c>
      <c r="S42" s="12">
        <f t="shared" si="50"/>
        <v>75</v>
      </c>
      <c r="T42" s="12">
        <f t="shared" si="50"/>
        <v>41.666666666666671</v>
      </c>
      <c r="U42" s="12">
        <f t="shared" si="50"/>
        <v>45.454545454545453</v>
      </c>
      <c r="V42" s="12">
        <f t="shared" si="50"/>
        <v>0</v>
      </c>
      <c r="W42" s="12">
        <f t="shared" si="42"/>
        <v>16.666666666666657</v>
      </c>
      <c r="X42" s="12">
        <f t="shared" si="33"/>
        <v>3.8461538461538467</v>
      </c>
      <c r="Y42" s="12">
        <f>S42-AJ42</f>
        <v>15</v>
      </c>
      <c r="Z42" s="12">
        <f t="shared" si="50"/>
        <v>75</v>
      </c>
      <c r="AA42" s="12">
        <f t="shared" si="50"/>
        <v>0</v>
      </c>
      <c r="AB42" s="12">
        <f t="shared" si="50"/>
        <v>100</v>
      </c>
      <c r="AC42" s="12">
        <f t="shared" si="44"/>
        <v>-3.3333333333333428</v>
      </c>
      <c r="AD42" s="12">
        <f>R42-AL42</f>
        <v>16.666666666666671</v>
      </c>
      <c r="AE42" s="12">
        <f t="shared" si="35"/>
        <v>-10.714285714285708</v>
      </c>
      <c r="AH42" s="12">
        <f t="shared" ref="AH42:AJ42" si="51">AH36/AH9*100</f>
        <v>50</v>
      </c>
      <c r="AI42" s="12">
        <f t="shared" si="51"/>
        <v>46.153846153846153</v>
      </c>
      <c r="AJ42" s="12">
        <f t="shared" si="51"/>
        <v>60</v>
      </c>
      <c r="AK42" s="12">
        <f>AK36/AK9*100</f>
        <v>70</v>
      </c>
      <c r="AL42" s="12">
        <f>AL36/AL9*100</f>
        <v>33.333333333333329</v>
      </c>
      <c r="AM42" s="12">
        <f>AM36/AM9*100</f>
        <v>85.714285714285708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G33" sqref="G3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5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25" t="s">
        <v>60</v>
      </c>
      <c r="AI7" s="26"/>
      <c r="AJ7" s="27"/>
      <c r="AK7" s="25" t="s">
        <v>61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</v>
      </c>
      <c r="C9" s="17">
        <f>SUM(C10:C30)</f>
        <v>6</v>
      </c>
      <c r="D9" s="17">
        <f>SUM(D10:D30)</f>
        <v>4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3</v>
      </c>
      <c r="L9" s="17">
        <f>SUM(L10:L30)</f>
        <v>3</v>
      </c>
      <c r="M9" s="17">
        <f>SUM(M10:M30)</f>
        <v>0</v>
      </c>
      <c r="N9" s="15">
        <f>IF(B9=K9,0,(1-(B9/(B9-K9)))*-100)</f>
        <v>42.857142857142861</v>
      </c>
      <c r="O9" s="15">
        <f t="shared" ref="O9:P10" si="0">IF(C9=L9,0,(1-(C9/(C9-L9)))*-100)</f>
        <v>100</v>
      </c>
      <c r="P9" s="15">
        <f>IF(D9=M9,0,(1-(D9/(D9-M9)))*-100)</f>
        <v>0</v>
      </c>
      <c r="Q9" s="17">
        <f>R9+S9</f>
        <v>24</v>
      </c>
      <c r="R9" s="17">
        <f>SUM(R10:R30)</f>
        <v>10</v>
      </c>
      <c r="S9" s="17">
        <f>SUM(S10:S30)</f>
        <v>14</v>
      </c>
      <c r="T9" s="17">
        <f>U9+V9</f>
        <v>4</v>
      </c>
      <c r="U9" s="17">
        <f>SUM(U10:U30)</f>
        <v>-1</v>
      </c>
      <c r="V9" s="17">
        <f>SUM(V10:V30)</f>
        <v>5</v>
      </c>
      <c r="W9" s="15">
        <f>IF(Q9=T9,IF(Q9&gt;0,"皆増",0),(1-(Q9/(Q9-T9)))*-100)</f>
        <v>19.999999999999996</v>
      </c>
      <c r="X9" s="15">
        <f t="shared" ref="X9:Y30" si="1">IF(R9=U9,IF(R9&gt;0,"皆増",0),(1-(R9/(R9-U9)))*-100)</f>
        <v>-9.0909090909090935</v>
      </c>
      <c r="Y9" s="15">
        <f t="shared" si="1"/>
        <v>55.555555555555557</v>
      </c>
      <c r="Z9" s="17">
        <f>AA9+AB9</f>
        <v>1</v>
      </c>
      <c r="AA9" s="17">
        <f>SUM(AA10:AA30)</f>
        <v>-5</v>
      </c>
      <c r="AB9" s="17">
        <f>SUM(AB10:AB30)</f>
        <v>6</v>
      </c>
      <c r="AC9" s="15">
        <f>IF(Q9=Z9,IF(Q9&gt;0,"皆増",0),(1-(Q9/(Q9-Z9)))*-100)</f>
        <v>4.3478260869565188</v>
      </c>
      <c r="AD9" s="15">
        <f t="shared" ref="AD9:AE30" si="2">IF(R9=AA9,IF(R9&gt;0,"皆増",0),(1-(R9/(R9-AA9)))*-100)</f>
        <v>-33.333333333333336</v>
      </c>
      <c r="AE9" s="15">
        <f t="shared" si="2"/>
        <v>75</v>
      </c>
      <c r="AH9" s="4">
        <f t="shared" ref="AH9:AJ30" si="3">Q9-T9</f>
        <v>20</v>
      </c>
      <c r="AI9" s="4">
        <f t="shared" si="3"/>
        <v>11</v>
      </c>
      <c r="AJ9" s="4">
        <f t="shared" si="3"/>
        <v>9</v>
      </c>
      <c r="AK9" s="4">
        <f t="shared" ref="AK9:AM30" si="4">Q9-Z9</f>
        <v>23</v>
      </c>
      <c r="AL9" s="4">
        <f t="shared" si="4"/>
        <v>15</v>
      </c>
      <c r="AM9" s="4">
        <f t="shared" si="4"/>
        <v>8</v>
      </c>
    </row>
    <row r="10" spans="1:39" s="1" customFormat="1" ht="18" customHeight="1" x14ac:dyDescent="0.15">
      <c r="A10" s="4" t="s">
        <v>1</v>
      </c>
      <c r="B10" s="17">
        <f t="shared" ref="B10" si="5">C10+D10</f>
        <v>10</v>
      </c>
      <c r="C10" s="17">
        <v>6</v>
      </c>
      <c r="D10" s="17">
        <v>4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3</v>
      </c>
      <c r="L10" s="17">
        <v>3</v>
      </c>
      <c r="M10" s="17">
        <v>0</v>
      </c>
      <c r="N10" s="15">
        <f>IF(B10=K10,0,(1-(B10/(B10-K10)))*-100)</f>
        <v>42.857142857142861</v>
      </c>
      <c r="O10" s="15">
        <f t="shared" si="0"/>
        <v>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84</v>
      </c>
      <c r="B11" s="18" t="s">
        <v>96</v>
      </c>
      <c r="C11" s="18" t="s">
        <v>96</v>
      </c>
      <c r="D11" s="18" t="s">
        <v>96</v>
      </c>
      <c r="E11" s="18" t="s">
        <v>96</v>
      </c>
      <c r="F11" s="18" t="s">
        <v>96</v>
      </c>
      <c r="G11" s="18" t="s">
        <v>96</v>
      </c>
      <c r="H11" s="19" t="s">
        <v>96</v>
      </c>
      <c r="I11" s="19" t="s">
        <v>96</v>
      </c>
      <c r="J11" s="19" t="s">
        <v>96</v>
      </c>
      <c r="K11" s="18" t="s">
        <v>96</v>
      </c>
      <c r="L11" s="18" t="s">
        <v>96</v>
      </c>
      <c r="M11" s="18" t="s">
        <v>96</v>
      </c>
      <c r="N11" s="19" t="s">
        <v>96</v>
      </c>
      <c r="O11" s="19" t="s">
        <v>96</v>
      </c>
      <c r="P11" s="19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66</v>
      </c>
      <c r="B12" s="18" t="s">
        <v>96</v>
      </c>
      <c r="C12" s="18" t="s">
        <v>96</v>
      </c>
      <c r="D12" s="18" t="s">
        <v>96</v>
      </c>
      <c r="E12" s="18" t="s">
        <v>96</v>
      </c>
      <c r="F12" s="18" t="s">
        <v>96</v>
      </c>
      <c r="G12" s="18" t="s">
        <v>96</v>
      </c>
      <c r="H12" s="19" t="s">
        <v>96</v>
      </c>
      <c r="I12" s="19" t="s">
        <v>96</v>
      </c>
      <c r="J12" s="19" t="s">
        <v>96</v>
      </c>
      <c r="K12" s="18" t="s">
        <v>96</v>
      </c>
      <c r="L12" s="18" t="s">
        <v>96</v>
      </c>
      <c r="M12" s="18" t="s">
        <v>96</v>
      </c>
      <c r="N12" s="19" t="s">
        <v>96</v>
      </c>
      <c r="O12" s="19" t="s">
        <v>96</v>
      </c>
      <c r="P12" s="19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67</v>
      </c>
      <c r="B13" s="18" t="s">
        <v>96</v>
      </c>
      <c r="C13" s="18" t="s">
        <v>96</v>
      </c>
      <c r="D13" s="18" t="s">
        <v>96</v>
      </c>
      <c r="E13" s="18" t="s">
        <v>96</v>
      </c>
      <c r="F13" s="18" t="s">
        <v>96</v>
      </c>
      <c r="G13" s="18" t="s">
        <v>96</v>
      </c>
      <c r="H13" s="19" t="s">
        <v>96</v>
      </c>
      <c r="I13" s="19" t="s">
        <v>96</v>
      </c>
      <c r="J13" s="19" t="s">
        <v>96</v>
      </c>
      <c r="K13" s="18" t="s">
        <v>96</v>
      </c>
      <c r="L13" s="18" t="s">
        <v>96</v>
      </c>
      <c r="M13" s="18" t="s">
        <v>96</v>
      </c>
      <c r="N13" s="19" t="s">
        <v>96</v>
      </c>
      <c r="O13" s="19" t="s">
        <v>96</v>
      </c>
      <c r="P13" s="19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68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9" t="s">
        <v>96</v>
      </c>
      <c r="I14" s="19" t="s">
        <v>96</v>
      </c>
      <c r="J14" s="19" t="s">
        <v>96</v>
      </c>
      <c r="K14" s="18" t="s">
        <v>96</v>
      </c>
      <c r="L14" s="18" t="s">
        <v>96</v>
      </c>
      <c r="M14" s="18" t="s">
        <v>96</v>
      </c>
      <c r="N14" s="19" t="s">
        <v>96</v>
      </c>
      <c r="O14" s="19" t="s">
        <v>96</v>
      </c>
      <c r="P14" s="19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69</v>
      </c>
      <c r="B15" s="18" t="s">
        <v>96</v>
      </c>
      <c r="C15" s="18" t="s">
        <v>96</v>
      </c>
      <c r="D15" s="18" t="s">
        <v>96</v>
      </c>
      <c r="E15" s="18" t="s">
        <v>96</v>
      </c>
      <c r="F15" s="18" t="s">
        <v>96</v>
      </c>
      <c r="G15" s="18" t="s">
        <v>96</v>
      </c>
      <c r="H15" s="19" t="s">
        <v>96</v>
      </c>
      <c r="I15" s="19" t="s">
        <v>96</v>
      </c>
      <c r="J15" s="19" t="s">
        <v>96</v>
      </c>
      <c r="K15" s="18" t="s">
        <v>96</v>
      </c>
      <c r="L15" s="18" t="s">
        <v>96</v>
      </c>
      <c r="M15" s="18" t="s">
        <v>96</v>
      </c>
      <c r="N15" s="19" t="s">
        <v>96</v>
      </c>
      <c r="O15" s="19" t="s">
        <v>96</v>
      </c>
      <c r="P15" s="19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70</v>
      </c>
      <c r="B16" s="18" t="s">
        <v>96</v>
      </c>
      <c r="C16" s="18" t="s">
        <v>96</v>
      </c>
      <c r="D16" s="18" t="s">
        <v>96</v>
      </c>
      <c r="E16" s="18" t="s">
        <v>96</v>
      </c>
      <c r="F16" s="18" t="s">
        <v>96</v>
      </c>
      <c r="G16" s="18" t="s">
        <v>96</v>
      </c>
      <c r="H16" s="19" t="s">
        <v>96</v>
      </c>
      <c r="I16" s="19" t="s">
        <v>96</v>
      </c>
      <c r="J16" s="19" t="s">
        <v>96</v>
      </c>
      <c r="K16" s="18" t="s">
        <v>96</v>
      </c>
      <c r="L16" s="18" t="s">
        <v>96</v>
      </c>
      <c r="M16" s="18" t="s">
        <v>96</v>
      </c>
      <c r="N16" s="19" t="s">
        <v>96</v>
      </c>
      <c r="O16" s="19" t="s">
        <v>96</v>
      </c>
      <c r="P16" s="19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71</v>
      </c>
      <c r="B17" s="18" t="s">
        <v>96</v>
      </c>
      <c r="C17" s="18" t="s">
        <v>96</v>
      </c>
      <c r="D17" s="18" t="s">
        <v>96</v>
      </c>
      <c r="E17" s="18" t="s">
        <v>96</v>
      </c>
      <c r="F17" s="18" t="s">
        <v>96</v>
      </c>
      <c r="G17" s="18" t="s">
        <v>96</v>
      </c>
      <c r="H17" s="19" t="s">
        <v>96</v>
      </c>
      <c r="I17" s="19" t="s">
        <v>96</v>
      </c>
      <c r="J17" s="19" t="s">
        <v>96</v>
      </c>
      <c r="K17" s="18" t="s">
        <v>96</v>
      </c>
      <c r="L17" s="18" t="s">
        <v>96</v>
      </c>
      <c r="M17" s="18" t="s">
        <v>96</v>
      </c>
      <c r="N17" s="19" t="s">
        <v>96</v>
      </c>
      <c r="O17" s="19" t="s">
        <v>96</v>
      </c>
      <c r="P17" s="19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72</v>
      </c>
      <c r="B18" s="18" t="s">
        <v>96</v>
      </c>
      <c r="C18" s="18" t="s">
        <v>96</v>
      </c>
      <c r="D18" s="18" t="s">
        <v>96</v>
      </c>
      <c r="E18" s="18" t="s">
        <v>96</v>
      </c>
      <c r="F18" s="18" t="s">
        <v>96</v>
      </c>
      <c r="G18" s="18" t="s">
        <v>96</v>
      </c>
      <c r="H18" s="19" t="s">
        <v>96</v>
      </c>
      <c r="I18" s="19" t="s">
        <v>96</v>
      </c>
      <c r="J18" s="19" t="s">
        <v>96</v>
      </c>
      <c r="K18" s="18" t="s">
        <v>96</v>
      </c>
      <c r="L18" s="18" t="s">
        <v>96</v>
      </c>
      <c r="M18" s="18" t="s">
        <v>96</v>
      </c>
      <c r="N18" s="19" t="s">
        <v>96</v>
      </c>
      <c r="O18" s="19" t="s">
        <v>96</v>
      </c>
      <c r="P18" s="19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73</v>
      </c>
      <c r="B19" s="18" t="s">
        <v>96</v>
      </c>
      <c r="C19" s="18" t="s">
        <v>96</v>
      </c>
      <c r="D19" s="18" t="s">
        <v>96</v>
      </c>
      <c r="E19" s="18" t="s">
        <v>96</v>
      </c>
      <c r="F19" s="18" t="s">
        <v>96</v>
      </c>
      <c r="G19" s="18" t="s">
        <v>96</v>
      </c>
      <c r="H19" s="19" t="s">
        <v>96</v>
      </c>
      <c r="I19" s="19" t="s">
        <v>96</v>
      </c>
      <c r="J19" s="19" t="s">
        <v>96</v>
      </c>
      <c r="K19" s="18" t="s">
        <v>96</v>
      </c>
      <c r="L19" s="18" t="s">
        <v>96</v>
      </c>
      <c r="M19" s="18" t="s">
        <v>96</v>
      </c>
      <c r="N19" s="19" t="s">
        <v>96</v>
      </c>
      <c r="O19" s="19" t="s">
        <v>96</v>
      </c>
      <c r="P19" s="19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74</v>
      </c>
      <c r="B20" s="18" t="s">
        <v>96</v>
      </c>
      <c r="C20" s="18" t="s">
        <v>96</v>
      </c>
      <c r="D20" s="18" t="s">
        <v>96</v>
      </c>
      <c r="E20" s="18" t="s">
        <v>96</v>
      </c>
      <c r="F20" s="18" t="s">
        <v>96</v>
      </c>
      <c r="G20" s="18" t="s">
        <v>96</v>
      </c>
      <c r="H20" s="19" t="s">
        <v>96</v>
      </c>
      <c r="I20" s="19" t="s">
        <v>96</v>
      </c>
      <c r="J20" s="19" t="s">
        <v>96</v>
      </c>
      <c r="K20" s="18" t="s">
        <v>96</v>
      </c>
      <c r="L20" s="18" t="s">
        <v>96</v>
      </c>
      <c r="M20" s="18" t="s">
        <v>96</v>
      </c>
      <c r="N20" s="19" t="s">
        <v>96</v>
      </c>
      <c r="O20" s="19" t="s">
        <v>96</v>
      </c>
      <c r="P20" s="19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75</v>
      </c>
      <c r="B21" s="18" t="s">
        <v>96</v>
      </c>
      <c r="C21" s="18" t="s">
        <v>96</v>
      </c>
      <c r="D21" s="18" t="s">
        <v>96</v>
      </c>
      <c r="E21" s="18" t="s">
        <v>96</v>
      </c>
      <c r="F21" s="18" t="s">
        <v>96</v>
      </c>
      <c r="G21" s="18" t="s">
        <v>96</v>
      </c>
      <c r="H21" s="19" t="s">
        <v>96</v>
      </c>
      <c r="I21" s="19" t="s">
        <v>96</v>
      </c>
      <c r="J21" s="19" t="s">
        <v>96</v>
      </c>
      <c r="K21" s="18" t="s">
        <v>96</v>
      </c>
      <c r="L21" s="18" t="s">
        <v>96</v>
      </c>
      <c r="M21" s="18" t="s">
        <v>96</v>
      </c>
      <c r="N21" s="19" t="s">
        <v>96</v>
      </c>
      <c r="O21" s="19" t="s">
        <v>96</v>
      </c>
      <c r="P21" s="19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76</v>
      </c>
      <c r="B22" s="18" t="s">
        <v>96</v>
      </c>
      <c r="C22" s="18" t="s">
        <v>96</v>
      </c>
      <c r="D22" s="18" t="s">
        <v>96</v>
      </c>
      <c r="E22" s="18" t="s">
        <v>96</v>
      </c>
      <c r="F22" s="18" t="s">
        <v>96</v>
      </c>
      <c r="G22" s="18" t="s">
        <v>96</v>
      </c>
      <c r="H22" s="19" t="s">
        <v>96</v>
      </c>
      <c r="I22" s="19" t="s">
        <v>96</v>
      </c>
      <c r="J22" s="19" t="s">
        <v>96</v>
      </c>
      <c r="K22" s="18" t="s">
        <v>96</v>
      </c>
      <c r="L22" s="18" t="s">
        <v>96</v>
      </c>
      <c r="M22" s="18" t="s">
        <v>96</v>
      </c>
      <c r="N22" s="19" t="s">
        <v>96</v>
      </c>
      <c r="O22" s="19" t="s">
        <v>96</v>
      </c>
      <c r="P22" s="19" t="s">
        <v>96</v>
      </c>
      <c r="Q22" s="17">
        <f t="shared" si="9"/>
        <v>2</v>
      </c>
      <c r="R22" s="17">
        <v>1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>
        <f t="shared" si="11"/>
        <v>100</v>
      </c>
      <c r="X22" s="15">
        <f t="shared" si="1"/>
        <v>0</v>
      </c>
      <c r="Y22" s="15" t="str">
        <f t="shared" si="1"/>
        <v>皆増</v>
      </c>
      <c r="Z22" s="17">
        <f t="shared" si="12"/>
        <v>2</v>
      </c>
      <c r="AA22" s="17">
        <v>1</v>
      </c>
      <c r="AB22" s="17">
        <v>1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77</v>
      </c>
      <c r="B23" s="18" t="s">
        <v>96</v>
      </c>
      <c r="C23" s="18" t="s">
        <v>96</v>
      </c>
      <c r="D23" s="18" t="s">
        <v>96</v>
      </c>
      <c r="E23" s="18" t="s">
        <v>96</v>
      </c>
      <c r="F23" s="18" t="s">
        <v>96</v>
      </c>
      <c r="G23" s="18" t="s">
        <v>96</v>
      </c>
      <c r="H23" s="19" t="s">
        <v>96</v>
      </c>
      <c r="I23" s="19" t="s">
        <v>96</v>
      </c>
      <c r="J23" s="19" t="s">
        <v>96</v>
      </c>
      <c r="K23" s="18" t="s">
        <v>96</v>
      </c>
      <c r="L23" s="18" t="s">
        <v>96</v>
      </c>
      <c r="M23" s="18" t="s">
        <v>96</v>
      </c>
      <c r="N23" s="19" t="s">
        <v>96</v>
      </c>
      <c r="O23" s="19" t="s">
        <v>96</v>
      </c>
      <c r="P23" s="19" t="s">
        <v>96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-50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78</v>
      </c>
      <c r="B24" s="18" t="s">
        <v>96</v>
      </c>
      <c r="C24" s="18" t="s">
        <v>96</v>
      </c>
      <c r="D24" s="18" t="s">
        <v>96</v>
      </c>
      <c r="E24" s="18" t="s">
        <v>96</v>
      </c>
      <c r="F24" s="18" t="s">
        <v>96</v>
      </c>
      <c r="G24" s="18" t="s">
        <v>96</v>
      </c>
      <c r="H24" s="19" t="s">
        <v>96</v>
      </c>
      <c r="I24" s="19" t="s">
        <v>96</v>
      </c>
      <c r="J24" s="19" t="s">
        <v>96</v>
      </c>
      <c r="K24" s="18" t="s">
        <v>96</v>
      </c>
      <c r="L24" s="18" t="s">
        <v>96</v>
      </c>
      <c r="M24" s="18" t="s">
        <v>96</v>
      </c>
      <c r="N24" s="19" t="s">
        <v>96</v>
      </c>
      <c r="O24" s="19" t="s">
        <v>96</v>
      </c>
      <c r="P24" s="19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-3</v>
      </c>
      <c r="AA24" s="17">
        <v>-2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15">
      <c r="A25" s="4" t="s">
        <v>79</v>
      </c>
      <c r="B25" s="18" t="s">
        <v>96</v>
      </c>
      <c r="C25" s="18" t="s">
        <v>96</v>
      </c>
      <c r="D25" s="18" t="s">
        <v>96</v>
      </c>
      <c r="E25" s="18" t="s">
        <v>96</v>
      </c>
      <c r="F25" s="18" t="s">
        <v>96</v>
      </c>
      <c r="G25" s="18" t="s">
        <v>96</v>
      </c>
      <c r="H25" s="19" t="s">
        <v>96</v>
      </c>
      <c r="I25" s="19" t="s">
        <v>96</v>
      </c>
      <c r="J25" s="19" t="s">
        <v>96</v>
      </c>
      <c r="K25" s="18" t="s">
        <v>96</v>
      </c>
      <c r="L25" s="18" t="s">
        <v>96</v>
      </c>
      <c r="M25" s="18" t="s">
        <v>96</v>
      </c>
      <c r="N25" s="19" t="s">
        <v>96</v>
      </c>
      <c r="O25" s="19" t="s">
        <v>96</v>
      </c>
      <c r="P25" s="19" t="s">
        <v>96</v>
      </c>
      <c r="Q25" s="17">
        <f t="shared" si="9"/>
        <v>4</v>
      </c>
      <c r="R25" s="17">
        <v>2</v>
      </c>
      <c r="S25" s="17">
        <v>2</v>
      </c>
      <c r="T25" s="17">
        <f t="shared" si="10"/>
        <v>2</v>
      </c>
      <c r="U25" s="17">
        <v>0</v>
      </c>
      <c r="V25" s="17">
        <v>2</v>
      </c>
      <c r="W25" s="15">
        <f t="shared" si="11"/>
        <v>100</v>
      </c>
      <c r="X25" s="15">
        <f t="shared" si="1"/>
        <v>0</v>
      </c>
      <c r="Y25" s="15" t="str">
        <f t="shared" si="1"/>
        <v>皆増</v>
      </c>
      <c r="Z25" s="17">
        <f t="shared" si="12"/>
        <v>0</v>
      </c>
      <c r="AA25" s="17">
        <v>-2</v>
      </c>
      <c r="AB25" s="17">
        <v>2</v>
      </c>
      <c r="AC25" s="15">
        <f t="shared" si="13"/>
        <v>0</v>
      </c>
      <c r="AD25" s="15">
        <f t="shared" si="2"/>
        <v>-50</v>
      </c>
      <c r="AE25" s="15" t="str">
        <f t="shared" si="2"/>
        <v>皆増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4</v>
      </c>
      <c r="AL25" s="4">
        <f t="shared" si="4"/>
        <v>4</v>
      </c>
      <c r="AM25" s="4">
        <f t="shared" si="4"/>
        <v>0</v>
      </c>
    </row>
    <row r="26" spans="1:39" s="1" customFormat="1" ht="18" customHeight="1" x14ac:dyDescent="0.15">
      <c r="A26" s="4" t="s">
        <v>80</v>
      </c>
      <c r="B26" s="18" t="s">
        <v>96</v>
      </c>
      <c r="C26" s="18" t="s">
        <v>96</v>
      </c>
      <c r="D26" s="18" t="s">
        <v>96</v>
      </c>
      <c r="E26" s="18" t="s">
        <v>96</v>
      </c>
      <c r="F26" s="18" t="s">
        <v>96</v>
      </c>
      <c r="G26" s="18" t="s">
        <v>96</v>
      </c>
      <c r="H26" s="19" t="s">
        <v>96</v>
      </c>
      <c r="I26" s="19" t="s">
        <v>96</v>
      </c>
      <c r="J26" s="19" t="s">
        <v>96</v>
      </c>
      <c r="K26" s="18" t="s">
        <v>96</v>
      </c>
      <c r="L26" s="18" t="s">
        <v>96</v>
      </c>
      <c r="M26" s="18" t="s">
        <v>96</v>
      </c>
      <c r="N26" s="19" t="s">
        <v>96</v>
      </c>
      <c r="O26" s="19" t="s">
        <v>96</v>
      </c>
      <c r="P26" s="19" t="s">
        <v>96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100</v>
      </c>
      <c r="X26" s="15">
        <f t="shared" si="1"/>
        <v>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>
        <f t="shared" si="13"/>
        <v>100</v>
      </c>
      <c r="AD26" s="15">
        <f t="shared" si="2"/>
        <v>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81</v>
      </c>
      <c r="B27" s="18" t="s">
        <v>96</v>
      </c>
      <c r="C27" s="18" t="s">
        <v>96</v>
      </c>
      <c r="D27" s="18" t="s">
        <v>96</v>
      </c>
      <c r="E27" s="18" t="s">
        <v>96</v>
      </c>
      <c r="F27" s="18" t="s">
        <v>96</v>
      </c>
      <c r="G27" s="18" t="s">
        <v>96</v>
      </c>
      <c r="H27" s="19" t="s">
        <v>96</v>
      </c>
      <c r="I27" s="19" t="s">
        <v>96</v>
      </c>
      <c r="J27" s="19" t="s">
        <v>96</v>
      </c>
      <c r="K27" s="18" t="s">
        <v>96</v>
      </c>
      <c r="L27" s="18" t="s">
        <v>96</v>
      </c>
      <c r="M27" s="18" t="s">
        <v>96</v>
      </c>
      <c r="N27" s="19" t="s">
        <v>96</v>
      </c>
      <c r="O27" s="19" t="s">
        <v>96</v>
      </c>
      <c r="P27" s="19" t="s">
        <v>96</v>
      </c>
      <c r="Q27" s="17">
        <f t="shared" si="9"/>
        <v>7</v>
      </c>
      <c r="R27" s="17">
        <v>3</v>
      </c>
      <c r="S27" s="17">
        <v>4</v>
      </c>
      <c r="T27" s="17">
        <f t="shared" si="10"/>
        <v>4</v>
      </c>
      <c r="U27" s="17">
        <v>2</v>
      </c>
      <c r="V27" s="17">
        <v>2</v>
      </c>
      <c r="W27" s="15">
        <f t="shared" si="11"/>
        <v>133.33333333333334</v>
      </c>
      <c r="X27" s="15">
        <f t="shared" si="1"/>
        <v>200</v>
      </c>
      <c r="Y27" s="15">
        <f t="shared" si="1"/>
        <v>100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-12.5</v>
      </c>
      <c r="AD27" s="15">
        <f t="shared" si="2"/>
        <v>-25</v>
      </c>
      <c r="AE27" s="15">
        <f t="shared" si="2"/>
        <v>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8</v>
      </c>
      <c r="AL27" s="4">
        <f t="shared" si="4"/>
        <v>4</v>
      </c>
      <c r="AM27" s="4">
        <f t="shared" si="4"/>
        <v>4</v>
      </c>
    </row>
    <row r="28" spans="1:39" s="1" customFormat="1" ht="18" customHeight="1" x14ac:dyDescent="0.15">
      <c r="A28" s="4" t="s">
        <v>82</v>
      </c>
      <c r="B28" s="18" t="s">
        <v>96</v>
      </c>
      <c r="C28" s="18" t="s">
        <v>96</v>
      </c>
      <c r="D28" s="18" t="s">
        <v>96</v>
      </c>
      <c r="E28" s="18" t="s">
        <v>96</v>
      </c>
      <c r="F28" s="18" t="s">
        <v>96</v>
      </c>
      <c r="G28" s="18" t="s">
        <v>96</v>
      </c>
      <c r="H28" s="19" t="s">
        <v>96</v>
      </c>
      <c r="I28" s="19" t="s">
        <v>96</v>
      </c>
      <c r="J28" s="19" t="s">
        <v>96</v>
      </c>
      <c r="K28" s="18" t="s">
        <v>96</v>
      </c>
      <c r="L28" s="18" t="s">
        <v>96</v>
      </c>
      <c r="M28" s="18" t="s">
        <v>96</v>
      </c>
      <c r="N28" s="19" t="s">
        <v>96</v>
      </c>
      <c r="O28" s="19" t="s">
        <v>96</v>
      </c>
      <c r="P28" s="19" t="s">
        <v>96</v>
      </c>
      <c r="Q28" s="17">
        <f t="shared" si="9"/>
        <v>8</v>
      </c>
      <c r="R28" s="17">
        <v>2</v>
      </c>
      <c r="S28" s="17">
        <v>6</v>
      </c>
      <c r="T28" s="17">
        <f t="shared" si="10"/>
        <v>3</v>
      </c>
      <c r="U28" s="17">
        <v>0</v>
      </c>
      <c r="V28" s="17">
        <v>3</v>
      </c>
      <c r="W28" s="15">
        <f t="shared" si="11"/>
        <v>60.000000000000007</v>
      </c>
      <c r="X28" s="15">
        <f t="shared" si="1"/>
        <v>0</v>
      </c>
      <c r="Y28" s="15">
        <f t="shared" si="1"/>
        <v>100</v>
      </c>
      <c r="Z28" s="17">
        <f t="shared" si="12"/>
        <v>5</v>
      </c>
      <c r="AA28" s="17">
        <v>0</v>
      </c>
      <c r="AB28" s="17">
        <v>5</v>
      </c>
      <c r="AC28" s="15">
        <f t="shared" si="13"/>
        <v>166.66666666666666</v>
      </c>
      <c r="AD28" s="15">
        <f t="shared" si="2"/>
        <v>0</v>
      </c>
      <c r="AE28" s="15">
        <f t="shared" si="2"/>
        <v>500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15">
      <c r="A29" s="4" t="s">
        <v>83</v>
      </c>
      <c r="B29" s="18" t="s">
        <v>96</v>
      </c>
      <c r="C29" s="18" t="s">
        <v>96</v>
      </c>
      <c r="D29" s="18" t="s">
        <v>96</v>
      </c>
      <c r="E29" s="18" t="s">
        <v>96</v>
      </c>
      <c r="F29" s="18" t="s">
        <v>96</v>
      </c>
      <c r="G29" s="18" t="s">
        <v>96</v>
      </c>
      <c r="H29" s="19" t="s">
        <v>96</v>
      </c>
      <c r="I29" s="19" t="s">
        <v>96</v>
      </c>
      <c r="J29" s="19" t="s">
        <v>96</v>
      </c>
      <c r="K29" s="18" t="s">
        <v>96</v>
      </c>
      <c r="L29" s="18" t="s">
        <v>96</v>
      </c>
      <c r="M29" s="18" t="s">
        <v>96</v>
      </c>
      <c r="N29" s="19" t="s">
        <v>96</v>
      </c>
      <c r="O29" s="19" t="s">
        <v>96</v>
      </c>
      <c r="P29" s="19" t="s">
        <v>96</v>
      </c>
      <c r="Q29" s="17">
        <f t="shared" si="9"/>
        <v>0</v>
      </c>
      <c r="R29" s="17">
        <v>0</v>
      </c>
      <c r="S29" s="17">
        <v>0</v>
      </c>
      <c r="T29" s="17">
        <f t="shared" si="10"/>
        <v>-3</v>
      </c>
      <c r="U29" s="17">
        <v>-2</v>
      </c>
      <c r="V29" s="17">
        <v>-1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-3</v>
      </c>
      <c r="AA29" s="17">
        <v>-1</v>
      </c>
      <c r="AB29" s="17">
        <v>-2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96</v>
      </c>
      <c r="C30" s="18" t="s">
        <v>96</v>
      </c>
      <c r="D30" s="18" t="s">
        <v>96</v>
      </c>
      <c r="E30" s="18" t="s">
        <v>96</v>
      </c>
      <c r="F30" s="18" t="s">
        <v>96</v>
      </c>
      <c r="G30" s="18" t="s">
        <v>96</v>
      </c>
      <c r="H30" s="19" t="s">
        <v>96</v>
      </c>
      <c r="I30" s="19" t="s">
        <v>96</v>
      </c>
      <c r="J30" s="19" t="s">
        <v>96</v>
      </c>
      <c r="K30" s="18" t="s">
        <v>96</v>
      </c>
      <c r="L30" s="18" t="s">
        <v>96</v>
      </c>
      <c r="M30" s="18" t="s">
        <v>96</v>
      </c>
      <c r="N30" s="19" t="s">
        <v>96</v>
      </c>
      <c r="O30" s="19" t="s">
        <v>96</v>
      </c>
      <c r="P30" s="19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</v>
      </c>
      <c r="R34" s="17">
        <f t="shared" si="22"/>
        <v>9</v>
      </c>
      <c r="S34" s="17">
        <f t="shared" si="22"/>
        <v>13</v>
      </c>
      <c r="T34" s="17">
        <f t="shared" si="22"/>
        <v>3</v>
      </c>
      <c r="U34" s="17">
        <f t="shared" si="22"/>
        <v>-1</v>
      </c>
      <c r="V34" s="17">
        <f t="shared" si="22"/>
        <v>4</v>
      </c>
      <c r="W34" s="15">
        <f t="shared" si="15"/>
        <v>15.789473684210531</v>
      </c>
      <c r="X34" s="15">
        <f t="shared" si="15"/>
        <v>-9.9999999999999982</v>
      </c>
      <c r="Y34" s="15">
        <f t="shared" si="15"/>
        <v>44.444444444444443</v>
      </c>
      <c r="Z34" s="17">
        <f t="shared" ref="Z34:AB34" si="23">SUM(Z23:Z30)</f>
        <v>-1</v>
      </c>
      <c r="AA34" s="17">
        <f t="shared" si="23"/>
        <v>-6</v>
      </c>
      <c r="AB34" s="17">
        <f t="shared" si="23"/>
        <v>5</v>
      </c>
      <c r="AC34" s="15">
        <f t="shared" si="17"/>
        <v>-4.3478260869565188</v>
      </c>
      <c r="AD34" s="15">
        <f t="shared" si="17"/>
        <v>-40</v>
      </c>
      <c r="AE34" s="15">
        <f t="shared" si="17"/>
        <v>62.5</v>
      </c>
      <c r="AH34" s="4">
        <f t="shared" ref="AH34:AJ34" si="24">SUM(AH23:AH30)</f>
        <v>19</v>
      </c>
      <c r="AI34" s="4">
        <f t="shared" si="24"/>
        <v>10</v>
      </c>
      <c r="AJ34" s="4">
        <f t="shared" si="24"/>
        <v>9</v>
      </c>
      <c r="AK34" s="4">
        <f>SUM(AK23:AK30)</f>
        <v>23</v>
      </c>
      <c r="AL34" s="4">
        <f>SUM(AL23:AL30)</f>
        <v>15</v>
      </c>
      <c r="AM34" s="4">
        <f>SUM(AM23:AM30)</f>
        <v>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8</v>
      </c>
      <c r="S35" s="17">
        <f t="shared" si="25"/>
        <v>13</v>
      </c>
      <c r="T35" s="17">
        <f t="shared" si="25"/>
        <v>6</v>
      </c>
      <c r="U35" s="17">
        <f t="shared" si="25"/>
        <v>0</v>
      </c>
      <c r="V35" s="17">
        <f t="shared" si="25"/>
        <v>6</v>
      </c>
      <c r="W35" s="15">
        <f t="shared" si="15"/>
        <v>39.999999999999993</v>
      </c>
      <c r="X35" s="15">
        <f t="shared" si="15"/>
        <v>0</v>
      </c>
      <c r="Y35" s="15">
        <f t="shared" si="15"/>
        <v>85.714285714285722</v>
      </c>
      <c r="Z35" s="17">
        <f t="shared" ref="Z35:AB35" si="26">SUM(Z25:Z30)</f>
        <v>2</v>
      </c>
      <c r="AA35" s="17">
        <f t="shared" si="26"/>
        <v>-4</v>
      </c>
      <c r="AB35" s="17">
        <f t="shared" si="26"/>
        <v>6</v>
      </c>
      <c r="AC35" s="15">
        <f t="shared" si="17"/>
        <v>10.526315789473696</v>
      </c>
      <c r="AD35" s="15">
        <f t="shared" si="17"/>
        <v>-33.333333333333336</v>
      </c>
      <c r="AE35" s="15">
        <f t="shared" si="17"/>
        <v>85.714285714285722</v>
      </c>
      <c r="AH35" s="4">
        <f t="shared" ref="AH35:AJ35" si="27">SUM(AH25:AH30)</f>
        <v>15</v>
      </c>
      <c r="AI35" s="4">
        <f t="shared" si="27"/>
        <v>8</v>
      </c>
      <c r="AJ35" s="4">
        <f t="shared" si="27"/>
        <v>7</v>
      </c>
      <c r="AK35" s="4">
        <f>SUM(AK25:AK30)</f>
        <v>19</v>
      </c>
      <c r="AL35" s="4">
        <f>SUM(AL25:AL30)</f>
        <v>12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5</v>
      </c>
      <c r="S36" s="17">
        <f t="shared" si="28"/>
        <v>10</v>
      </c>
      <c r="T36" s="17">
        <f t="shared" si="28"/>
        <v>3</v>
      </c>
      <c r="U36" s="17">
        <f t="shared" si="28"/>
        <v>0</v>
      </c>
      <c r="V36" s="17">
        <f t="shared" si="28"/>
        <v>3</v>
      </c>
      <c r="W36" s="15">
        <f t="shared" si="15"/>
        <v>25</v>
      </c>
      <c r="X36" s="15">
        <f t="shared" si="15"/>
        <v>0</v>
      </c>
      <c r="Y36" s="15">
        <f t="shared" si="15"/>
        <v>42.857142857142861</v>
      </c>
      <c r="Z36" s="17">
        <f t="shared" ref="Z36:AB36" si="29">SUM(Z27:Z30)</f>
        <v>1</v>
      </c>
      <c r="AA36" s="17">
        <f t="shared" si="29"/>
        <v>-2</v>
      </c>
      <c r="AB36" s="17">
        <f t="shared" si="29"/>
        <v>3</v>
      </c>
      <c r="AC36" s="15">
        <f t="shared" si="17"/>
        <v>7.1428571428571397</v>
      </c>
      <c r="AD36" s="15">
        <f t="shared" si="17"/>
        <v>-28.571428571428569</v>
      </c>
      <c r="AE36" s="15">
        <f t="shared" si="17"/>
        <v>42.857142857142861</v>
      </c>
      <c r="AH36" s="4">
        <f t="shared" ref="AH36:AJ36" si="30">SUM(AH27:AH30)</f>
        <v>12</v>
      </c>
      <c r="AI36" s="4">
        <f t="shared" si="30"/>
        <v>5</v>
      </c>
      <c r="AJ36" s="4">
        <f t="shared" si="30"/>
        <v>7</v>
      </c>
      <c r="AK36" s="4">
        <f>SUM(AK27:AK30)</f>
        <v>14</v>
      </c>
      <c r="AL36" s="4">
        <f>SUM(AL27:AL30)</f>
        <v>7</v>
      </c>
      <c r="AM36" s="4">
        <f>SUM(AM27:AM30)</f>
        <v>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8.3333333333333321</v>
      </c>
      <c r="R39" s="12">
        <f>R33/R9*100</f>
        <v>10</v>
      </c>
      <c r="S39" s="13">
        <f t="shared" si="37"/>
        <v>7.1428571428571423</v>
      </c>
      <c r="T39" s="12">
        <f>T33/T9*100</f>
        <v>25</v>
      </c>
      <c r="U39" s="12">
        <f t="shared" ref="U39:V39" si="38">U33/U9*100</f>
        <v>0</v>
      </c>
      <c r="V39" s="12">
        <f t="shared" si="38"/>
        <v>20</v>
      </c>
      <c r="W39" s="12">
        <f>Q39-AH39</f>
        <v>3.3333333333333321</v>
      </c>
      <c r="X39" s="12">
        <f t="shared" si="33"/>
        <v>0.90909090909090828</v>
      </c>
      <c r="Y39" s="12">
        <f>S39-AJ39</f>
        <v>7.1428571428571423</v>
      </c>
      <c r="Z39" s="12">
        <f t="shared" si="37"/>
        <v>200</v>
      </c>
      <c r="AA39" s="12">
        <f t="shared" si="37"/>
        <v>-20</v>
      </c>
      <c r="AB39" s="12">
        <f t="shared" si="37"/>
        <v>16.666666666666664</v>
      </c>
      <c r="AC39" s="12">
        <f>Q39-AK39</f>
        <v>8.3333333333333321</v>
      </c>
      <c r="AD39" s="12">
        <f t="shared" si="35"/>
        <v>10</v>
      </c>
      <c r="AE39" s="12">
        <f t="shared" si="35"/>
        <v>7.1428571428571423</v>
      </c>
      <c r="AH39" s="12">
        <f t="shared" ref="AH39:AJ39" si="39">AH33/AH9*100</f>
        <v>5</v>
      </c>
      <c r="AI39" s="12">
        <f t="shared" si="39"/>
        <v>9.0909090909090917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91.666666666666657</v>
      </c>
      <c r="R40" s="12">
        <f t="shared" si="40"/>
        <v>90</v>
      </c>
      <c r="S40" s="12">
        <f t="shared" si="40"/>
        <v>92.857142857142861</v>
      </c>
      <c r="T40" s="12">
        <f>T34/T9*100</f>
        <v>75</v>
      </c>
      <c r="U40" s="12">
        <f t="shared" ref="U40:V40" si="41">U34/U9*100</f>
        <v>100</v>
      </c>
      <c r="V40" s="12">
        <f t="shared" si="41"/>
        <v>80</v>
      </c>
      <c r="W40" s="12">
        <f t="shared" ref="W40:W42" si="42">Q40-AH40</f>
        <v>-3.3333333333333428</v>
      </c>
      <c r="X40" s="12">
        <f t="shared" si="33"/>
        <v>-0.90909090909090651</v>
      </c>
      <c r="Y40" s="12">
        <f>S40-AJ40</f>
        <v>-7.1428571428571388</v>
      </c>
      <c r="Z40" s="12">
        <f>Z34/Z9*100</f>
        <v>-100</v>
      </c>
      <c r="AA40" s="12">
        <f t="shared" ref="AA40:AB40" si="43">AA34/AA9*100</f>
        <v>120</v>
      </c>
      <c r="AB40" s="12">
        <f t="shared" si="43"/>
        <v>83.333333333333343</v>
      </c>
      <c r="AC40" s="12">
        <f t="shared" ref="AC40:AC42" si="44">Q40-AK40</f>
        <v>-8.3333333333333428</v>
      </c>
      <c r="AD40" s="12">
        <f t="shared" si="35"/>
        <v>-10</v>
      </c>
      <c r="AE40" s="12">
        <f t="shared" si="35"/>
        <v>-7.1428571428571388</v>
      </c>
      <c r="AH40" s="12">
        <f t="shared" ref="AH40:AJ40" si="45">AH34/AH9*100</f>
        <v>95</v>
      </c>
      <c r="AI40" s="12">
        <f t="shared" si="45"/>
        <v>90.909090909090907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80</v>
      </c>
      <c r="S41" s="12">
        <f t="shared" si="46"/>
        <v>92.857142857142861</v>
      </c>
      <c r="T41" s="12">
        <f>T35/T9*100</f>
        <v>150</v>
      </c>
      <c r="U41" s="12">
        <f t="shared" ref="U41:V41" si="47">U35/U9*100</f>
        <v>0</v>
      </c>
      <c r="V41" s="12">
        <f t="shared" si="47"/>
        <v>120</v>
      </c>
      <c r="W41" s="12">
        <f t="shared" si="42"/>
        <v>12.5</v>
      </c>
      <c r="X41" s="12">
        <f t="shared" si="33"/>
        <v>7.2727272727272663</v>
      </c>
      <c r="Y41" s="12">
        <f>S41-AJ41</f>
        <v>15.079365079365076</v>
      </c>
      <c r="Z41" s="12">
        <f>Z35/Z9*100</f>
        <v>200</v>
      </c>
      <c r="AA41" s="12">
        <f t="shared" ref="AA41:AB41" si="48">AA35/AA9*100</f>
        <v>80</v>
      </c>
      <c r="AB41" s="12">
        <f t="shared" si="48"/>
        <v>100</v>
      </c>
      <c r="AC41" s="12">
        <f t="shared" si="44"/>
        <v>4.8913043478260931</v>
      </c>
      <c r="AD41" s="12">
        <f>R41-AL41</f>
        <v>0</v>
      </c>
      <c r="AE41" s="12">
        <f t="shared" si="35"/>
        <v>5.3571428571428612</v>
      </c>
      <c r="AH41" s="12">
        <f>AH35/AH9*100</f>
        <v>75</v>
      </c>
      <c r="AI41" s="12">
        <f>AI35/AI9*100</f>
        <v>72.727272727272734</v>
      </c>
      <c r="AJ41" s="12">
        <f>AJ35/AJ9*100</f>
        <v>77.777777777777786</v>
      </c>
      <c r="AK41" s="12">
        <f t="shared" ref="AK41:AM41" si="49">AK35/AK9*100</f>
        <v>82.608695652173907</v>
      </c>
      <c r="AL41" s="12">
        <f t="shared" si="49"/>
        <v>80</v>
      </c>
      <c r="AM41" s="12">
        <f t="shared" si="49"/>
        <v>87.5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62.5</v>
      </c>
      <c r="R42" s="12">
        <f t="shared" si="50"/>
        <v>50</v>
      </c>
      <c r="S42" s="12">
        <f t="shared" si="50"/>
        <v>71.428571428571431</v>
      </c>
      <c r="T42" s="12">
        <f t="shared" si="50"/>
        <v>75</v>
      </c>
      <c r="U42" s="12">
        <f t="shared" si="50"/>
        <v>0</v>
      </c>
      <c r="V42" s="12">
        <f t="shared" si="50"/>
        <v>60</v>
      </c>
      <c r="W42" s="12">
        <f t="shared" si="42"/>
        <v>2.5</v>
      </c>
      <c r="X42" s="12">
        <f t="shared" si="33"/>
        <v>4.5454545454545467</v>
      </c>
      <c r="Y42" s="12">
        <f>S42-AJ42</f>
        <v>-6.3492063492063551</v>
      </c>
      <c r="Z42" s="12">
        <f t="shared" si="50"/>
        <v>100</v>
      </c>
      <c r="AA42" s="12">
        <f t="shared" si="50"/>
        <v>40</v>
      </c>
      <c r="AB42" s="12">
        <f t="shared" si="50"/>
        <v>50</v>
      </c>
      <c r="AC42" s="12">
        <f t="shared" si="44"/>
        <v>1.6304347826086882</v>
      </c>
      <c r="AD42" s="12">
        <f>R42-AL42</f>
        <v>3.3333333333333357</v>
      </c>
      <c r="AE42" s="12">
        <f t="shared" si="35"/>
        <v>-16.071428571428569</v>
      </c>
      <c r="AH42" s="12">
        <f t="shared" ref="AH42:AJ42" si="51">AH36/AH9*100</f>
        <v>60</v>
      </c>
      <c r="AI42" s="12">
        <f t="shared" si="51"/>
        <v>45.454545454545453</v>
      </c>
      <c r="AJ42" s="12">
        <f t="shared" si="51"/>
        <v>77.777777777777786</v>
      </c>
      <c r="AK42" s="12">
        <f>AK36/AK9*100</f>
        <v>60.869565217391312</v>
      </c>
      <c r="AL42" s="12">
        <f>AL36/AL9*100</f>
        <v>46.666666666666664</v>
      </c>
      <c r="AM42" s="12">
        <f>AM36/AM9*100</f>
        <v>87.5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徳永 光義</cp:lastModifiedBy>
  <cp:lastPrinted>2017-11-02T09:42:44Z</cp:lastPrinted>
  <dcterms:created xsi:type="dcterms:W3CDTF">2017-09-15T07:09:36Z</dcterms:created>
  <dcterms:modified xsi:type="dcterms:W3CDTF">2021-02-18T07:50:51Z</dcterms:modified>
</cp:coreProperties>
</file>