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1DFDFE33-01EF-4E9A-BDB8-B26AC0B95F6C}"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<sst xmlns="http://schemas.openxmlformats.org/spreadsheetml/2006/main" count="207" uniqueCount="66">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</sst>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-417</v>
      </c>
      <c r="C9" s="17">
        <f t="shared" si="0"/>
        <v>-195</v>
      </c>
      <c r="D9" s="17">
        <f t="shared" si="0"/>
        <v>-23</v>
      </c>
      <c r="E9" s="17">
        <f t="shared" si="0"/>
        <v>-510</v>
      </c>
      <c r="F9" s="17">
        <f t="shared" si="0"/>
        <v>287</v>
      </c>
      <c r="G9" s="17">
        <f t="shared" si="0"/>
        <v>-33</v>
      </c>
      <c r="H9" s="17">
        <f t="shared" si="0"/>
        <v>797</v>
      </c>
      <c r="I9" s="17">
        <f t="shared" si="0"/>
        <v>56</v>
      </c>
      <c r="J9" s="28">
        <f t="shared" ref="J9:J19" si="1">K9-L9</f>
        <v>-10.873623032196969</v>
      </c>
      <c r="K9" s="32">
        <v>6.1190780592951537</v>
      </c>
      <c r="L9" s="32">
        <v>16.992701091492123</v>
      </c>
      <c r="M9" s="17">
        <f t="shared" ref="M9:U9" si="2">M10+M11</f>
        <v>93</v>
      </c>
      <c r="N9" s="17">
        <f t="shared" si="2"/>
        <v>878</v>
      </c>
      <c r="O9" s="17">
        <f t="shared" si="2"/>
        <v>-49</v>
      </c>
      <c r="P9" s="17">
        <f t="shared" si="2"/>
        <v>556</v>
      </c>
      <c r="Q9" s="17">
        <f t="shared" si="2"/>
        <v>322</v>
      </c>
      <c r="R9" s="17">
        <f t="shared" si="2"/>
        <v>785</v>
      </c>
      <c r="S9" s="17">
        <f t="shared" si="2"/>
        <v>-115</v>
      </c>
      <c r="T9" s="17">
        <f t="shared" si="2"/>
        <v>463</v>
      </c>
      <c r="U9" s="17">
        <f t="shared" si="2"/>
        <v>322</v>
      </c>
      <c r="V9" s="28">
        <v>1.9828371411653301</v>
      </c>
    </row>
    <row r="10" spans="1:22" ht="18.75" customHeight="1" x14ac:dyDescent="0.2">
      <c r="A10" s="6" t="s">
        <v>28</v>
      </c>
      <c r="B10" s="18">
        <f t="shared" ref="B10:I10" si="3">B20+B21+B22+B23</f>
        <v>-249</v>
      </c>
      <c r="C10" s="18">
        <f t="shared" si="3"/>
        <v>-165</v>
      </c>
      <c r="D10" s="18">
        <f t="shared" si="3"/>
        <v>-60</v>
      </c>
      <c r="E10" s="18">
        <f t="shared" si="3"/>
        <v>-313</v>
      </c>
      <c r="F10" s="18">
        <f t="shared" si="3"/>
        <v>234</v>
      </c>
      <c r="G10" s="18">
        <f t="shared" si="3"/>
        <v>-20</v>
      </c>
      <c r="H10" s="18">
        <f t="shared" si="3"/>
        <v>547</v>
      </c>
      <c r="I10" s="18">
        <f t="shared" si="3"/>
        <v>24</v>
      </c>
      <c r="J10" s="25">
        <f t="shared" si="1"/>
        <v>-8.8917796977425301</v>
      </c>
      <c r="K10" s="33">
        <v>6.6475285919225335</v>
      </c>
      <c r="L10" s="33">
        <v>15.539308289665064</v>
      </c>
      <c r="M10" s="18">
        <f t="shared" ref="M10:U10" si="4">M20+M21+M22+M23</f>
        <v>64</v>
      </c>
      <c r="N10" s="18">
        <f t="shared" si="4"/>
        <v>644</v>
      </c>
      <c r="O10" s="18">
        <f t="shared" si="4"/>
        <v>-58</v>
      </c>
      <c r="P10" s="18">
        <f t="shared" si="4"/>
        <v>450</v>
      </c>
      <c r="Q10" s="18">
        <f t="shared" si="4"/>
        <v>194</v>
      </c>
      <c r="R10" s="18">
        <f t="shared" si="4"/>
        <v>580</v>
      </c>
      <c r="S10" s="18">
        <f t="shared" si="4"/>
        <v>-42</v>
      </c>
      <c r="T10" s="18">
        <f t="shared" si="4"/>
        <v>365</v>
      </c>
      <c r="U10" s="18">
        <f t="shared" si="4"/>
        <v>215</v>
      </c>
      <c r="V10" s="25">
        <v>1.8181274781326593</v>
      </c>
    </row>
    <row r="11" spans="1:22" ht="18.75" customHeight="1" x14ac:dyDescent="0.2">
      <c r="A11" s="2" t="s">
        <v>27</v>
      </c>
      <c r="B11" s="19">
        <f t="shared" ref="B11:I11" si="5">B12+B13+B14+B15+B16</f>
        <v>-168</v>
      </c>
      <c r="C11" s="19">
        <f t="shared" si="5"/>
        <v>-30</v>
      </c>
      <c r="D11" s="19">
        <f t="shared" si="5"/>
        <v>37</v>
      </c>
      <c r="E11" s="19">
        <f t="shared" si="5"/>
        <v>-197</v>
      </c>
      <c r="F11" s="19">
        <f t="shared" si="5"/>
        <v>53</v>
      </c>
      <c r="G11" s="19">
        <f t="shared" si="5"/>
        <v>-13</v>
      </c>
      <c r="H11" s="19">
        <f t="shared" si="5"/>
        <v>250</v>
      </c>
      <c r="I11" s="19">
        <f t="shared" si="5"/>
        <v>32</v>
      </c>
      <c r="J11" s="27">
        <f t="shared" si="1"/>
        <v>-16.835537136869956</v>
      </c>
      <c r="K11" s="34">
        <v>4.5293577068736424</v>
      </c>
      <c r="L11" s="34">
        <v>21.364894843743599</v>
      </c>
      <c r="M11" s="19">
        <f t="shared" ref="M11:U11" si="6">M12+M13+M14+M15+M16</f>
        <v>29</v>
      </c>
      <c r="N11" s="19">
        <f t="shared" si="6"/>
        <v>234</v>
      </c>
      <c r="O11" s="19">
        <f t="shared" si="6"/>
        <v>9</v>
      </c>
      <c r="P11" s="19">
        <f t="shared" si="6"/>
        <v>106</v>
      </c>
      <c r="Q11" s="19">
        <f t="shared" si="6"/>
        <v>128</v>
      </c>
      <c r="R11" s="19">
        <f t="shared" si="6"/>
        <v>205</v>
      </c>
      <c r="S11" s="19">
        <f t="shared" si="6"/>
        <v>-73</v>
      </c>
      <c r="T11" s="19">
        <f t="shared" si="6"/>
        <v>98</v>
      </c>
      <c r="U11" s="19">
        <f t="shared" si="6"/>
        <v>107</v>
      </c>
      <c r="V11" s="30">
        <v>2.4783278018742614</v>
      </c>
    </row>
    <row r="12" spans="1:22" ht="18.75" customHeight="1" x14ac:dyDescent="0.2">
      <c r="A12" s="6" t="s">
        <v>26</v>
      </c>
      <c r="B12" s="18">
        <f t="shared" ref="B12:I12" si="7">B24</f>
        <v>-5</v>
      </c>
      <c r="C12" s="18">
        <f t="shared" si="7"/>
        <v>8</v>
      </c>
      <c r="D12" s="18">
        <f t="shared" si="7"/>
        <v>18</v>
      </c>
      <c r="E12" s="18">
        <f t="shared" si="7"/>
        <v>-12</v>
      </c>
      <c r="F12" s="18">
        <f t="shared" si="7"/>
        <v>5</v>
      </c>
      <c r="G12" s="18">
        <f t="shared" si="7"/>
        <v>0</v>
      </c>
      <c r="H12" s="18">
        <f t="shared" si="7"/>
        <v>17</v>
      </c>
      <c r="I12" s="18">
        <f t="shared" si="7"/>
        <v>1</v>
      </c>
      <c r="J12" s="25">
        <f t="shared" si="1"/>
        <v>-13.135954126129153</v>
      </c>
      <c r="K12" s="33">
        <v>5.4733142192204793</v>
      </c>
      <c r="L12" s="33">
        <v>18.609268345349633</v>
      </c>
      <c r="M12" s="18">
        <f t="shared" ref="M12:U12" si="8">M24</f>
        <v>7</v>
      </c>
      <c r="N12" s="18">
        <f t="shared" si="8"/>
        <v>26</v>
      </c>
      <c r="O12" s="18">
        <f t="shared" si="8"/>
        <v>14</v>
      </c>
      <c r="P12" s="18">
        <f t="shared" si="8"/>
        <v>18</v>
      </c>
      <c r="Q12" s="18">
        <f t="shared" si="8"/>
        <v>8</v>
      </c>
      <c r="R12" s="18">
        <f t="shared" si="8"/>
        <v>19</v>
      </c>
      <c r="S12" s="18">
        <f t="shared" si="8"/>
        <v>-5</v>
      </c>
      <c r="T12" s="18">
        <f t="shared" si="8"/>
        <v>10</v>
      </c>
      <c r="U12" s="18">
        <f t="shared" si="8"/>
        <v>9</v>
      </c>
      <c r="V12" s="25">
        <v>7.6626399069086695</v>
      </c>
    </row>
    <row r="13" spans="1:22" ht="18.75" customHeight="1" x14ac:dyDescent="0.2">
      <c r="A13" s="4" t="s">
        <v>25</v>
      </c>
      <c r="B13" s="20">
        <f t="shared" ref="B13:I13" si="9">B25+B26+B27</f>
        <v>-41</v>
      </c>
      <c r="C13" s="20">
        <f t="shared" si="9"/>
        <v>-8</v>
      </c>
      <c r="D13" s="20">
        <f t="shared" si="9"/>
        <v>-6</v>
      </c>
      <c r="E13" s="20">
        <f t="shared" si="9"/>
        <v>-23</v>
      </c>
      <c r="F13" s="20">
        <f t="shared" si="9"/>
        <v>12</v>
      </c>
      <c r="G13" s="20">
        <f t="shared" si="9"/>
        <v>-2</v>
      </c>
      <c r="H13" s="20">
        <f t="shared" si="9"/>
        <v>35</v>
      </c>
      <c r="I13" s="20">
        <f t="shared" si="9"/>
        <v>-4</v>
      </c>
      <c r="J13" s="26">
        <f t="shared" si="1"/>
        <v>-10.810636790934261</v>
      </c>
      <c r="K13" s="35">
        <v>5.6403322387483099</v>
      </c>
      <c r="L13" s="35">
        <v>16.450969029682572</v>
      </c>
      <c r="M13" s="20">
        <f t="shared" ref="M13:U13" si="10">M25+M26+M27</f>
        <v>-18</v>
      </c>
      <c r="N13" s="20">
        <f t="shared" si="10"/>
        <v>31</v>
      </c>
      <c r="O13" s="20">
        <f t="shared" si="10"/>
        <v>-3</v>
      </c>
      <c r="P13" s="20">
        <f t="shared" si="10"/>
        <v>16</v>
      </c>
      <c r="Q13" s="20">
        <f t="shared" si="10"/>
        <v>15</v>
      </c>
      <c r="R13" s="20">
        <f t="shared" si="10"/>
        <v>49</v>
      </c>
      <c r="S13" s="20">
        <f t="shared" si="10"/>
        <v>5</v>
      </c>
      <c r="T13" s="20">
        <f t="shared" si="10"/>
        <v>21</v>
      </c>
      <c r="U13" s="20">
        <f t="shared" si="10"/>
        <v>28</v>
      </c>
      <c r="V13" s="26">
        <v>-8.4604983581224626</v>
      </c>
    </row>
    <row r="14" spans="1:22" ht="18.75" customHeight="1" x14ac:dyDescent="0.2">
      <c r="A14" s="4" t="s">
        <v>24</v>
      </c>
      <c r="B14" s="20">
        <f t="shared" ref="B14:I14" si="11">B28+B29+B30+B31</f>
        <v>-37</v>
      </c>
      <c r="C14" s="20">
        <f t="shared" si="11"/>
        <v>-6</v>
      </c>
      <c r="D14" s="20">
        <f t="shared" si="11"/>
        <v>52</v>
      </c>
      <c r="E14" s="20">
        <f t="shared" si="11"/>
        <v>-72</v>
      </c>
      <c r="F14" s="20">
        <f t="shared" si="11"/>
        <v>19</v>
      </c>
      <c r="G14" s="20">
        <f t="shared" si="11"/>
        <v>-10</v>
      </c>
      <c r="H14" s="20">
        <f t="shared" si="11"/>
        <v>91</v>
      </c>
      <c r="I14" s="20">
        <f t="shared" si="11"/>
        <v>3</v>
      </c>
      <c r="J14" s="26">
        <f t="shared" si="1"/>
        <v>-16.142545804780845</v>
      </c>
      <c r="K14" s="35">
        <v>4.2598384762616126</v>
      </c>
      <c r="L14" s="35">
        <v>20.402384281042458</v>
      </c>
      <c r="M14" s="20">
        <f t="shared" ref="M14:U14" si="12">M28+M29+M30+M31</f>
        <v>35</v>
      </c>
      <c r="N14" s="20">
        <f t="shared" si="12"/>
        <v>107</v>
      </c>
      <c r="O14" s="20">
        <f t="shared" si="12"/>
        <v>21</v>
      </c>
      <c r="P14" s="20">
        <f t="shared" si="12"/>
        <v>47</v>
      </c>
      <c r="Q14" s="20">
        <f t="shared" si="12"/>
        <v>60</v>
      </c>
      <c r="R14" s="20">
        <f t="shared" si="12"/>
        <v>72</v>
      </c>
      <c r="S14" s="20">
        <f t="shared" si="12"/>
        <v>-44</v>
      </c>
      <c r="T14" s="20">
        <f t="shared" si="12"/>
        <v>43</v>
      </c>
      <c r="U14" s="20">
        <f t="shared" si="12"/>
        <v>29</v>
      </c>
      <c r="V14" s="26">
        <v>7.8470708773240183</v>
      </c>
    </row>
    <row r="15" spans="1:22" ht="18.75" customHeight="1" x14ac:dyDescent="0.2">
      <c r="A15" s="4" t="s">
        <v>23</v>
      </c>
      <c r="B15" s="20">
        <f t="shared" ref="B15:I15" si="13">B32+B33+B34+B35</f>
        <v>-42</v>
      </c>
      <c r="C15" s="20">
        <f t="shared" si="13"/>
        <v>-6</v>
      </c>
      <c r="D15" s="20">
        <f t="shared" si="13"/>
        <v>-8</v>
      </c>
      <c r="E15" s="20">
        <f t="shared" si="13"/>
        <v>-59</v>
      </c>
      <c r="F15" s="20">
        <f t="shared" si="13"/>
        <v>13</v>
      </c>
      <c r="G15" s="20">
        <f t="shared" si="13"/>
        <v>-4</v>
      </c>
      <c r="H15" s="20">
        <f t="shared" si="13"/>
        <v>72</v>
      </c>
      <c r="I15" s="22">
        <f t="shared" si="13"/>
        <v>10</v>
      </c>
      <c r="J15" s="26">
        <f>K15-L15</f>
        <v>-17.465616215488474</v>
      </c>
      <c r="K15" s="35">
        <v>3.8483561152771224</v>
      </c>
      <c r="L15" s="35">
        <v>21.313972330765598</v>
      </c>
      <c r="M15" s="22">
        <f t="shared" ref="M15:U15" si="14">M32+M33+M34+M35</f>
        <v>17</v>
      </c>
      <c r="N15" s="20">
        <f t="shared" si="14"/>
        <v>65</v>
      </c>
      <c r="O15" s="20">
        <f t="shared" si="14"/>
        <v>-22</v>
      </c>
      <c r="P15" s="20">
        <f t="shared" si="14"/>
        <v>22</v>
      </c>
      <c r="Q15" s="20">
        <f t="shared" si="14"/>
        <v>43</v>
      </c>
      <c r="R15" s="20">
        <f>R32+R33+R34+R35</f>
        <v>48</v>
      </c>
      <c r="S15" s="20">
        <f t="shared" si="14"/>
        <v>-28</v>
      </c>
      <c r="T15" s="20">
        <f t="shared" si="14"/>
        <v>18</v>
      </c>
      <c r="U15" s="20">
        <f t="shared" si="14"/>
        <v>30</v>
      </c>
      <c r="V15" s="26">
        <v>5.0324656892085429</v>
      </c>
    </row>
    <row r="16" spans="1:22" ht="18.75" customHeight="1" x14ac:dyDescent="0.2">
      <c r="A16" s="2" t="s">
        <v>22</v>
      </c>
      <c r="B16" s="19">
        <f t="shared" ref="B16:I16" si="15">B36+B37+B38</f>
        <v>-43</v>
      </c>
      <c r="C16" s="19">
        <f t="shared" si="15"/>
        <v>-18</v>
      </c>
      <c r="D16" s="19">
        <f t="shared" si="15"/>
        <v>-19</v>
      </c>
      <c r="E16" s="19">
        <f t="shared" si="15"/>
        <v>-31</v>
      </c>
      <c r="F16" s="19">
        <f t="shared" si="15"/>
        <v>4</v>
      </c>
      <c r="G16" s="19">
        <f t="shared" si="15"/>
        <v>3</v>
      </c>
      <c r="H16" s="19">
        <f t="shared" si="15"/>
        <v>35</v>
      </c>
      <c r="I16" s="19">
        <f t="shared" si="15"/>
        <v>22</v>
      </c>
      <c r="J16" s="27">
        <f t="shared" si="1"/>
        <v>-37.710507283810315</v>
      </c>
      <c r="K16" s="34">
        <v>4.8658719075884269</v>
      </c>
      <c r="L16" s="34">
        <v>42.576379191398743</v>
      </c>
      <c r="M16" s="19">
        <f t="shared" ref="M16:U16" si="16">M36+M37+M38</f>
        <v>-12</v>
      </c>
      <c r="N16" s="19">
        <f t="shared" si="16"/>
        <v>5</v>
      </c>
      <c r="O16" s="19">
        <f t="shared" si="16"/>
        <v>-1</v>
      </c>
      <c r="P16" s="19">
        <f t="shared" si="16"/>
        <v>3</v>
      </c>
      <c r="Q16" s="19">
        <f t="shared" si="16"/>
        <v>2</v>
      </c>
      <c r="R16" s="19">
        <f t="shared" si="16"/>
        <v>17</v>
      </c>
      <c r="S16" s="19">
        <f t="shared" si="16"/>
        <v>-1</v>
      </c>
      <c r="T16" s="19">
        <f t="shared" si="16"/>
        <v>6</v>
      </c>
      <c r="U16" s="19">
        <f t="shared" si="16"/>
        <v>11</v>
      </c>
      <c r="V16" s="30">
        <v>-14.597615722765282</v>
      </c>
    </row>
    <row r="17" spans="1:22" ht="18.75" customHeight="1" x14ac:dyDescent="0.2">
      <c r="A17" s="6" t="s">
        <v>21</v>
      </c>
      <c r="B17" s="18">
        <f t="shared" ref="B17:I17" si="17">B12+B13+B20</f>
        <v>-132</v>
      </c>
      <c r="C17" s="18">
        <f t="shared" si="17"/>
        <v>-28</v>
      </c>
      <c r="D17" s="18">
        <f t="shared" si="17"/>
        <v>-43</v>
      </c>
      <c r="E17" s="18">
        <f t="shared" si="17"/>
        <v>-174</v>
      </c>
      <c r="F17" s="18">
        <f t="shared" si="17"/>
        <v>123</v>
      </c>
      <c r="G17" s="18">
        <f t="shared" si="17"/>
        <v>-10</v>
      </c>
      <c r="H17" s="18">
        <f t="shared" si="17"/>
        <v>297</v>
      </c>
      <c r="I17" s="18">
        <f t="shared" si="17"/>
        <v>37</v>
      </c>
      <c r="J17" s="25">
        <f t="shared" si="1"/>
        <v>-9.1448414152603199</v>
      </c>
      <c r="K17" s="33">
        <v>6.4644568625116072</v>
      </c>
      <c r="L17" s="33">
        <v>15.609298277771927</v>
      </c>
      <c r="M17" s="18">
        <f t="shared" ref="M17:U17" si="18">M12+M13+M20</f>
        <v>42</v>
      </c>
      <c r="N17" s="18">
        <f t="shared" si="18"/>
        <v>305</v>
      </c>
      <c r="O17" s="18">
        <f t="shared" si="18"/>
        <v>9</v>
      </c>
      <c r="P17" s="18">
        <f t="shared" si="18"/>
        <v>217</v>
      </c>
      <c r="Q17" s="18">
        <f t="shared" si="18"/>
        <v>88</v>
      </c>
      <c r="R17" s="18">
        <f t="shared" si="18"/>
        <v>263</v>
      </c>
      <c r="S17" s="18">
        <f t="shared" si="18"/>
        <v>5</v>
      </c>
      <c r="T17" s="18">
        <f t="shared" si="18"/>
        <v>168</v>
      </c>
      <c r="U17" s="18">
        <f t="shared" si="18"/>
        <v>95</v>
      </c>
      <c r="V17" s="25">
        <v>2.2073755140283513</v>
      </c>
    </row>
    <row r="18" spans="1:22" ht="18.75" customHeight="1" x14ac:dyDescent="0.2">
      <c r="A18" s="4" t="s">
        <v>20</v>
      </c>
      <c r="B18" s="20">
        <f t="shared" ref="B18:I18" si="19">B14+B22</f>
        <v>-103</v>
      </c>
      <c r="C18" s="20">
        <f t="shared" si="19"/>
        <v>-34</v>
      </c>
      <c r="D18" s="20">
        <f t="shared" si="19"/>
        <v>51</v>
      </c>
      <c r="E18" s="20">
        <f t="shared" si="19"/>
        <v>-113</v>
      </c>
      <c r="F18" s="20">
        <f t="shared" si="19"/>
        <v>43</v>
      </c>
      <c r="G18" s="20">
        <f t="shared" si="19"/>
        <v>-15</v>
      </c>
      <c r="H18" s="20">
        <f t="shared" si="19"/>
        <v>156</v>
      </c>
      <c r="I18" s="20">
        <f t="shared" si="19"/>
        <v>-14</v>
      </c>
      <c r="J18" s="26">
        <f t="shared" si="1"/>
        <v>-13.464255494735081</v>
      </c>
      <c r="K18" s="35">
        <v>5.123566250208925</v>
      </c>
      <c r="L18" s="35">
        <v>18.587821744944005</v>
      </c>
      <c r="M18" s="20">
        <f t="shared" ref="M18:U18" si="20">M14+M22</f>
        <v>10</v>
      </c>
      <c r="N18" s="20">
        <f t="shared" si="20"/>
        <v>177</v>
      </c>
      <c r="O18" s="20">
        <f t="shared" si="20"/>
        <v>6</v>
      </c>
      <c r="P18" s="20">
        <f t="shared" si="20"/>
        <v>82</v>
      </c>
      <c r="Q18" s="20">
        <f t="shared" si="20"/>
        <v>95</v>
      </c>
      <c r="R18" s="20">
        <f t="shared" si="20"/>
        <v>167</v>
      </c>
      <c r="S18" s="20">
        <f t="shared" si="20"/>
        <v>-46</v>
      </c>
      <c r="T18" s="20">
        <f t="shared" si="20"/>
        <v>80</v>
      </c>
      <c r="U18" s="20">
        <f t="shared" si="20"/>
        <v>87</v>
      </c>
      <c r="V18" s="26">
        <v>1.1915270349323102</v>
      </c>
    </row>
    <row r="19" spans="1:22" ht="18.75" customHeight="1" x14ac:dyDescent="0.2">
      <c r="A19" s="2" t="s">
        <v>19</v>
      </c>
      <c r="B19" s="19">
        <f t="shared" ref="B19:I19" si="21">B15+B16+B21+B23</f>
        <v>-182</v>
      </c>
      <c r="C19" s="19">
        <f t="shared" si="21"/>
        <v>-133</v>
      </c>
      <c r="D19" s="19">
        <f t="shared" si="21"/>
        <v>-31</v>
      </c>
      <c r="E19" s="19">
        <f t="shared" si="21"/>
        <v>-223</v>
      </c>
      <c r="F19" s="19">
        <f t="shared" si="21"/>
        <v>121</v>
      </c>
      <c r="G19" s="19">
        <f t="shared" si="21"/>
        <v>-8</v>
      </c>
      <c r="H19" s="19">
        <f t="shared" si="21"/>
        <v>344</v>
      </c>
      <c r="I19" s="21">
        <f t="shared" si="21"/>
        <v>33</v>
      </c>
      <c r="J19" s="27">
        <f t="shared" si="1"/>
        <v>-11.446006265596843</v>
      </c>
      <c r="K19" s="34">
        <v>6.2106132651893198</v>
      </c>
      <c r="L19" s="34">
        <v>17.656619530786163</v>
      </c>
      <c r="M19" s="21">
        <f t="shared" ref="M19:U19" si="22">M15+M16+M21+M23</f>
        <v>41</v>
      </c>
      <c r="N19" s="21">
        <f>N15+N16+N21+N23</f>
        <v>396</v>
      </c>
      <c r="O19" s="19">
        <f t="shared" si="22"/>
        <v>-64</v>
      </c>
      <c r="P19" s="19">
        <f t="shared" si="22"/>
        <v>257</v>
      </c>
      <c r="Q19" s="19">
        <f t="shared" si="22"/>
        <v>139</v>
      </c>
      <c r="R19" s="19">
        <f t="shared" si="22"/>
        <v>355</v>
      </c>
      <c r="S19" s="19">
        <f t="shared" si="22"/>
        <v>-74</v>
      </c>
      <c r="T19" s="19">
        <f t="shared" si="22"/>
        <v>215</v>
      </c>
      <c r="U19" s="19">
        <f t="shared" si="22"/>
        <v>140</v>
      </c>
      <c r="V19" s="30">
        <v>2.1044226766343961</v>
      </c>
    </row>
    <row r="20" spans="1:22" ht="18.75" customHeight="1" x14ac:dyDescent="0.2">
      <c r="A20" s="5" t="s">
        <v>18</v>
      </c>
      <c r="B20" s="18">
        <f>E20+M20</f>
        <v>-86</v>
      </c>
      <c r="C20" s="18">
        <v>-28</v>
      </c>
      <c r="D20" s="18">
        <f>G20-I20+O20-S20</f>
        <v>-55</v>
      </c>
      <c r="E20" s="18">
        <f>F20-H20</f>
        <v>-139</v>
      </c>
      <c r="F20" s="18">
        <v>106</v>
      </c>
      <c r="G20" s="18">
        <v>-8</v>
      </c>
      <c r="H20" s="18">
        <v>245</v>
      </c>
      <c r="I20" s="18">
        <v>40</v>
      </c>
      <c r="J20" s="25">
        <f>K20-L20</f>
        <v>-8.6950739454041557</v>
      </c>
      <c r="K20" s="33">
        <v>6.6307758144808666</v>
      </c>
      <c r="L20" s="33">
        <v>15.325849759885022</v>
      </c>
      <c r="M20" s="18">
        <f>N20-R20</f>
        <v>53</v>
      </c>
      <c r="N20" s="18">
        <f>P20+Q20</f>
        <v>248</v>
      </c>
      <c r="O20" s="22">
        <v>-2</v>
      </c>
      <c r="P20" s="22">
        <v>183</v>
      </c>
      <c r="Q20" s="22">
        <v>65</v>
      </c>
      <c r="R20" s="22">
        <f>SUM(T20:U20)</f>
        <v>195</v>
      </c>
      <c r="S20" s="22">
        <v>5</v>
      </c>
      <c r="T20" s="22">
        <v>137</v>
      </c>
      <c r="U20" s="22">
        <v>58</v>
      </c>
      <c r="V20" s="29">
        <v>3.3153879072404333</v>
      </c>
    </row>
    <row r="21" spans="1:22" ht="18.75" customHeight="1" x14ac:dyDescent="0.2">
      <c r="A21" s="3" t="s">
        <v>17</v>
      </c>
      <c r="B21" s="20">
        <f t="shared" ref="B21:B38" si="23">E21+M21</f>
        <v>-64</v>
      </c>
      <c r="C21" s="20">
        <v>-65</v>
      </c>
      <c r="D21" s="20">
        <f t="shared" ref="D21:D38" si="24">G21-I21+O21-S21</f>
        <v>-5</v>
      </c>
      <c r="E21" s="20">
        <f t="shared" ref="E21:E38" si="25">F21-H21</f>
        <v>-105</v>
      </c>
      <c r="F21" s="20">
        <v>86</v>
      </c>
      <c r="G21" s="20">
        <v>-2</v>
      </c>
      <c r="H21" s="20">
        <v>191</v>
      </c>
      <c r="I21" s="20">
        <v>6</v>
      </c>
      <c r="J21" s="26">
        <f t="shared" ref="J21:J38" si="26">K21-L21</f>
        <v>-8.3945483732975177</v>
      </c>
      <c r="K21" s="35">
        <v>6.8755348581293951</v>
      </c>
      <c r="L21" s="35">
        <v>15.270083231426913</v>
      </c>
      <c r="M21" s="20">
        <f t="shared" ref="M21:M38" si="27">N21-R21</f>
        <v>41</v>
      </c>
      <c r="N21" s="20">
        <f t="shared" ref="N21:N38" si="28">P21+Q21</f>
        <v>266</v>
      </c>
      <c r="O21" s="20">
        <v>-29</v>
      </c>
      <c r="P21" s="20">
        <v>187</v>
      </c>
      <c r="Q21" s="20">
        <v>79</v>
      </c>
      <c r="R21" s="20">
        <f t="shared" ref="R21:R38" si="29">SUM(T21:U21)</f>
        <v>225</v>
      </c>
      <c r="S21" s="20">
        <v>-32</v>
      </c>
      <c r="T21" s="20">
        <v>150</v>
      </c>
      <c r="U21" s="20">
        <v>75</v>
      </c>
      <c r="V21" s="26">
        <v>3.2778712695733141</v>
      </c>
    </row>
    <row r="22" spans="1:22" ht="18.75" customHeight="1" x14ac:dyDescent="0.2">
      <c r="A22" s="3" t="s">
        <v>16</v>
      </c>
      <c r="B22" s="20">
        <f t="shared" si="23"/>
        <v>-66</v>
      </c>
      <c r="C22" s="20">
        <v>-28</v>
      </c>
      <c r="D22" s="20">
        <f t="shared" si="24"/>
        <v>-1</v>
      </c>
      <c r="E22" s="20">
        <f t="shared" si="25"/>
        <v>-41</v>
      </c>
      <c r="F22" s="20">
        <v>24</v>
      </c>
      <c r="G22" s="20">
        <v>-5</v>
      </c>
      <c r="H22" s="20">
        <v>65</v>
      </c>
      <c r="I22" s="20">
        <v>-17</v>
      </c>
      <c r="J22" s="26">
        <f t="shared" si="26"/>
        <v>-10.426391695116003</v>
      </c>
      <c r="K22" s="35">
        <v>6.1032536751898556</v>
      </c>
      <c r="L22" s="35">
        <v>16.529645370305857</v>
      </c>
      <c r="M22" s="20">
        <f t="shared" si="27"/>
        <v>-25</v>
      </c>
      <c r="N22" s="20">
        <f t="shared" si="28"/>
        <v>70</v>
      </c>
      <c r="O22" s="20">
        <v>-15</v>
      </c>
      <c r="P22" s="20">
        <v>35</v>
      </c>
      <c r="Q22" s="20">
        <v>35</v>
      </c>
      <c r="R22" s="20">
        <f t="shared" si="29"/>
        <v>95</v>
      </c>
      <c r="S22" s="20">
        <v>-2</v>
      </c>
      <c r="T22" s="20">
        <v>37</v>
      </c>
      <c r="U22" s="20">
        <v>58</v>
      </c>
      <c r="V22" s="26">
        <v>-6.357555911656096</v>
      </c>
    </row>
    <row r="23" spans="1:22" ht="18.75" customHeight="1" x14ac:dyDescent="0.2">
      <c r="A23" s="1" t="s">
        <v>15</v>
      </c>
      <c r="B23" s="19">
        <f t="shared" si="23"/>
        <v>-33</v>
      </c>
      <c r="C23" s="19">
        <v>-44</v>
      </c>
      <c r="D23" s="19">
        <f t="shared" si="24"/>
        <v>1</v>
      </c>
      <c r="E23" s="19">
        <f t="shared" si="25"/>
        <v>-28</v>
      </c>
      <c r="F23" s="19">
        <v>18</v>
      </c>
      <c r="G23" s="19">
        <v>-5</v>
      </c>
      <c r="H23" s="19">
        <v>46</v>
      </c>
      <c r="I23" s="21">
        <v>-5</v>
      </c>
      <c r="J23" s="27">
        <f t="shared" si="26"/>
        <v>-10.091753990291377</v>
      </c>
      <c r="K23" s="34">
        <v>6.4875561366158854</v>
      </c>
      <c r="L23" s="34">
        <v>16.579310126907263</v>
      </c>
      <c r="M23" s="21">
        <f t="shared" si="27"/>
        <v>-5</v>
      </c>
      <c r="N23" s="21">
        <f t="shared" si="28"/>
        <v>60</v>
      </c>
      <c r="O23" s="19">
        <v>-12</v>
      </c>
      <c r="P23" s="19">
        <v>45</v>
      </c>
      <c r="Q23" s="19">
        <v>15</v>
      </c>
      <c r="R23" s="19">
        <f t="shared" si="29"/>
        <v>65</v>
      </c>
      <c r="S23" s="19">
        <v>-13</v>
      </c>
      <c r="T23" s="19">
        <v>41</v>
      </c>
      <c r="U23" s="19">
        <v>24</v>
      </c>
      <c r="V23" s="31">
        <v>-1.8020989268377434</v>
      </c>
    </row>
    <row r="24" spans="1:22" ht="18.75" customHeight="1" x14ac:dyDescent="0.2">
      <c r="A24" s="7" t="s">
        <v>14</v>
      </c>
      <c r="B24" s="17">
        <f t="shared" si="23"/>
        <v>-5</v>
      </c>
      <c r="C24" s="17">
        <v>8</v>
      </c>
      <c r="D24" s="18">
        <f t="shared" si="24"/>
        <v>18</v>
      </c>
      <c r="E24" s="18">
        <f t="shared" si="25"/>
        <v>-12</v>
      </c>
      <c r="F24" s="17">
        <v>5</v>
      </c>
      <c r="G24" s="17">
        <v>0</v>
      </c>
      <c r="H24" s="17">
        <v>17</v>
      </c>
      <c r="I24" s="23">
        <v>1</v>
      </c>
      <c r="J24" s="28">
        <f t="shared" si="26"/>
        <v>-13.135954126129153</v>
      </c>
      <c r="K24" s="32">
        <v>5.4733142192204793</v>
      </c>
      <c r="L24" s="32">
        <v>18.609268345349633</v>
      </c>
      <c r="M24" s="18">
        <f t="shared" si="27"/>
        <v>7</v>
      </c>
      <c r="N24" s="17">
        <f t="shared" si="28"/>
        <v>26</v>
      </c>
      <c r="O24" s="17">
        <v>14</v>
      </c>
      <c r="P24" s="17">
        <v>18</v>
      </c>
      <c r="Q24" s="17">
        <v>8</v>
      </c>
      <c r="R24" s="17">
        <f t="shared" si="29"/>
        <v>19</v>
      </c>
      <c r="S24" s="17">
        <v>-5</v>
      </c>
      <c r="T24" s="17">
        <v>10</v>
      </c>
      <c r="U24" s="17">
        <v>9</v>
      </c>
      <c r="V24" s="28">
        <v>7.6626399069086695</v>
      </c>
    </row>
    <row r="25" spans="1:22" ht="18.75" customHeight="1" x14ac:dyDescent="0.2">
      <c r="A25" s="5" t="s">
        <v>13</v>
      </c>
      <c r="B25" s="18">
        <f t="shared" si="23"/>
        <v>-8</v>
      </c>
      <c r="C25" s="18">
        <v>5</v>
      </c>
      <c r="D25" s="18">
        <f t="shared" si="24"/>
        <v>-7</v>
      </c>
      <c r="E25" s="18">
        <f t="shared" si="25"/>
        <v>-5</v>
      </c>
      <c r="F25" s="18">
        <v>0</v>
      </c>
      <c r="G25" s="18">
        <v>-3</v>
      </c>
      <c r="H25" s="18">
        <v>5</v>
      </c>
      <c r="I25" s="18">
        <v>-1</v>
      </c>
      <c r="J25" s="25">
        <f t="shared" si="26"/>
        <v>-20.780433371668014</v>
      </c>
      <c r="K25" s="33">
        <v>0</v>
      </c>
      <c r="L25" s="33">
        <v>20.780433371668014</v>
      </c>
      <c r="M25" s="18">
        <f t="shared" si="27"/>
        <v>-3</v>
      </c>
      <c r="N25" s="18">
        <f t="shared" si="28"/>
        <v>6</v>
      </c>
      <c r="O25" s="18">
        <v>3</v>
      </c>
      <c r="P25" s="18">
        <v>1</v>
      </c>
      <c r="Q25" s="18">
        <v>5</v>
      </c>
      <c r="R25" s="18">
        <f t="shared" si="29"/>
        <v>9</v>
      </c>
      <c r="S25" s="18">
        <v>8</v>
      </c>
      <c r="T25" s="18">
        <v>3</v>
      </c>
      <c r="U25" s="18">
        <v>6</v>
      </c>
      <c r="V25" s="29">
        <v>-12.468260023000813</v>
      </c>
    </row>
    <row r="26" spans="1:22" ht="18.75" customHeight="1" x14ac:dyDescent="0.2">
      <c r="A26" s="3" t="s">
        <v>12</v>
      </c>
      <c r="B26" s="20">
        <f t="shared" si="23"/>
        <v>-6</v>
      </c>
      <c r="C26" s="20">
        <v>10</v>
      </c>
      <c r="D26" s="20">
        <f t="shared" si="24"/>
        <v>0</v>
      </c>
      <c r="E26" s="20">
        <f t="shared" si="25"/>
        <v>-4</v>
      </c>
      <c r="F26" s="20">
        <v>2</v>
      </c>
      <c r="G26" s="20">
        <v>-2</v>
      </c>
      <c r="H26" s="20">
        <v>6</v>
      </c>
      <c r="I26" s="20">
        <v>-4</v>
      </c>
      <c r="J26" s="26">
        <f t="shared" si="26"/>
        <v>-7.3946889925495967</v>
      </c>
      <c r="K26" s="35">
        <v>3.6973444962747988</v>
      </c>
      <c r="L26" s="35">
        <v>11.092033488824395</v>
      </c>
      <c r="M26" s="20">
        <f t="shared" si="27"/>
        <v>-2</v>
      </c>
      <c r="N26" s="20">
        <f t="shared" si="28"/>
        <v>6</v>
      </c>
      <c r="O26" s="20">
        <v>-1</v>
      </c>
      <c r="P26" s="20">
        <v>4</v>
      </c>
      <c r="Q26" s="20">
        <v>2</v>
      </c>
      <c r="R26" s="20">
        <f t="shared" si="29"/>
        <v>8</v>
      </c>
      <c r="S26" s="20">
        <v>1</v>
      </c>
      <c r="T26" s="20">
        <v>6</v>
      </c>
      <c r="U26" s="20">
        <v>2</v>
      </c>
      <c r="V26" s="26">
        <v>-3.6973444962748001</v>
      </c>
    </row>
    <row r="27" spans="1:22" ht="18.75" customHeight="1" x14ac:dyDescent="0.2">
      <c r="A27" s="1" t="s">
        <v>11</v>
      </c>
      <c r="B27" s="19">
        <f t="shared" si="23"/>
        <v>-27</v>
      </c>
      <c r="C27" s="19">
        <v>-23</v>
      </c>
      <c r="D27" s="19">
        <f t="shared" si="24"/>
        <v>1</v>
      </c>
      <c r="E27" s="19">
        <f t="shared" si="25"/>
        <v>-14</v>
      </c>
      <c r="F27" s="19">
        <v>10</v>
      </c>
      <c r="G27" s="19">
        <v>3</v>
      </c>
      <c r="H27" s="21">
        <v>24</v>
      </c>
      <c r="I27" s="21">
        <v>1</v>
      </c>
      <c r="J27" s="27">
        <f t="shared" si="26"/>
        <v>-10.401231049811923</v>
      </c>
      <c r="K27" s="34">
        <v>7.4294507498656586</v>
      </c>
      <c r="L27" s="34">
        <v>17.830681799677581</v>
      </c>
      <c r="M27" s="21">
        <f t="shared" si="27"/>
        <v>-13</v>
      </c>
      <c r="N27" s="21">
        <f t="shared" si="28"/>
        <v>19</v>
      </c>
      <c r="O27" s="24">
        <v>-5</v>
      </c>
      <c r="P27" s="24">
        <v>11</v>
      </c>
      <c r="Q27" s="24">
        <v>8</v>
      </c>
      <c r="R27" s="24">
        <f t="shared" si="29"/>
        <v>32</v>
      </c>
      <c r="S27" s="24">
        <v>-4</v>
      </c>
      <c r="T27" s="24">
        <v>12</v>
      </c>
      <c r="U27" s="24">
        <v>20</v>
      </c>
      <c r="V27" s="31">
        <v>-9.6582859748253522</v>
      </c>
    </row>
    <row r="28" spans="1:22" ht="18.75" customHeight="1" x14ac:dyDescent="0.2">
      <c r="A28" s="5" t="s">
        <v>10</v>
      </c>
      <c r="B28" s="18">
        <f t="shared" si="23"/>
        <v>-9</v>
      </c>
      <c r="C28" s="18">
        <v>-3</v>
      </c>
      <c r="D28" s="18">
        <f t="shared" si="24"/>
        <v>-2</v>
      </c>
      <c r="E28" s="18">
        <f>F28-H28</f>
        <v>-13</v>
      </c>
      <c r="F28" s="18">
        <v>1</v>
      </c>
      <c r="G28" s="18">
        <v>-3</v>
      </c>
      <c r="H28" s="18">
        <v>14</v>
      </c>
      <c r="I28" s="18">
        <v>2</v>
      </c>
      <c r="J28" s="25">
        <f t="shared" si="26"/>
        <v>-25.413334904371954</v>
      </c>
      <c r="K28" s="33">
        <v>1.9548719157209191</v>
      </c>
      <c r="L28" s="33">
        <v>27.368206820092873</v>
      </c>
      <c r="M28" s="18">
        <f t="shared" si="27"/>
        <v>4</v>
      </c>
      <c r="N28" s="18">
        <f t="shared" si="28"/>
        <v>16</v>
      </c>
      <c r="O28" s="18">
        <v>4</v>
      </c>
      <c r="P28" s="18">
        <v>7</v>
      </c>
      <c r="Q28" s="18">
        <v>9</v>
      </c>
      <c r="R28" s="18">
        <f t="shared" si="29"/>
        <v>12</v>
      </c>
      <c r="S28" s="18">
        <v>1</v>
      </c>
      <c r="T28" s="18">
        <v>8</v>
      </c>
      <c r="U28" s="18">
        <v>4</v>
      </c>
      <c r="V28" s="25">
        <v>7.8194876628836774</v>
      </c>
    </row>
    <row r="29" spans="1:22" ht="18.75" customHeight="1" x14ac:dyDescent="0.2">
      <c r="A29" s="3" t="s">
        <v>9</v>
      </c>
      <c r="B29" s="20">
        <f t="shared" si="23"/>
        <v>2</v>
      </c>
      <c r="C29" s="20">
        <v>-7</v>
      </c>
      <c r="D29" s="20">
        <f t="shared" si="24"/>
        <v>38</v>
      </c>
      <c r="E29" s="20">
        <f t="shared" si="25"/>
        <v>-7</v>
      </c>
      <c r="F29" s="20">
        <v>12</v>
      </c>
      <c r="G29" s="20">
        <v>4</v>
      </c>
      <c r="H29" s="20">
        <v>19</v>
      </c>
      <c r="I29" s="20">
        <v>-4</v>
      </c>
      <c r="J29" s="26">
        <f t="shared" si="26"/>
        <v>-5.1358022706075328</v>
      </c>
      <c r="K29" s="35">
        <v>8.8042324638986269</v>
      </c>
      <c r="L29" s="35">
        <v>13.94003473450616</v>
      </c>
      <c r="M29" s="22">
        <f t="shared" si="27"/>
        <v>9</v>
      </c>
      <c r="N29" s="22">
        <f t="shared" si="28"/>
        <v>27</v>
      </c>
      <c r="O29" s="20">
        <v>4</v>
      </c>
      <c r="P29" s="20">
        <v>6</v>
      </c>
      <c r="Q29" s="20">
        <v>21</v>
      </c>
      <c r="R29" s="20">
        <f t="shared" si="29"/>
        <v>18</v>
      </c>
      <c r="S29" s="20">
        <v>-26</v>
      </c>
      <c r="T29" s="20">
        <v>10</v>
      </c>
      <c r="U29" s="20">
        <v>8</v>
      </c>
      <c r="V29" s="26">
        <v>6.603174347923968</v>
      </c>
    </row>
    <row r="30" spans="1:22" ht="18.75" customHeight="1" x14ac:dyDescent="0.2">
      <c r="A30" s="3" t="s">
        <v>8</v>
      </c>
      <c r="B30" s="20">
        <f t="shared" si="23"/>
        <v>-25</v>
      </c>
      <c r="C30" s="20">
        <v>-5</v>
      </c>
      <c r="D30" s="20">
        <f t="shared" si="24"/>
        <v>2</v>
      </c>
      <c r="E30" s="20">
        <f t="shared" si="25"/>
        <v>-36</v>
      </c>
      <c r="F30" s="20">
        <v>0</v>
      </c>
      <c r="G30" s="20">
        <v>-4</v>
      </c>
      <c r="H30" s="20">
        <v>36</v>
      </c>
      <c r="I30" s="20">
        <v>6</v>
      </c>
      <c r="J30" s="29">
        <f t="shared" si="26"/>
        <v>-26.055505762351576</v>
      </c>
      <c r="K30" s="36">
        <v>0</v>
      </c>
      <c r="L30" s="36">
        <v>26.055505762351576</v>
      </c>
      <c r="M30" s="20">
        <f t="shared" si="27"/>
        <v>11</v>
      </c>
      <c r="N30" s="20">
        <f t="shared" si="28"/>
        <v>38</v>
      </c>
      <c r="O30" s="20">
        <v>6</v>
      </c>
      <c r="P30" s="20">
        <v>26</v>
      </c>
      <c r="Q30" s="20">
        <v>12</v>
      </c>
      <c r="R30" s="20">
        <f t="shared" si="29"/>
        <v>27</v>
      </c>
      <c r="S30" s="20">
        <v>-6</v>
      </c>
      <c r="T30" s="20">
        <v>14</v>
      </c>
      <c r="U30" s="20">
        <v>13</v>
      </c>
      <c r="V30" s="26">
        <v>7.9614045384963177</v>
      </c>
    </row>
    <row r="31" spans="1:22" ht="18.75" customHeight="1" x14ac:dyDescent="0.2">
      <c r="A31" s="1" t="s">
        <v>7</v>
      </c>
      <c r="B31" s="19">
        <f t="shared" si="23"/>
        <v>-5</v>
      </c>
      <c r="C31" s="19">
        <v>9</v>
      </c>
      <c r="D31" s="19">
        <f t="shared" si="24"/>
        <v>14</v>
      </c>
      <c r="E31" s="19">
        <f t="shared" si="25"/>
        <v>-16</v>
      </c>
      <c r="F31" s="19">
        <v>6</v>
      </c>
      <c r="G31" s="19">
        <v>-7</v>
      </c>
      <c r="H31" s="19">
        <v>22</v>
      </c>
      <c r="I31" s="21">
        <v>-1</v>
      </c>
      <c r="J31" s="27">
        <f t="shared" si="26"/>
        <v>-13.288220129378114</v>
      </c>
      <c r="K31" s="34">
        <v>4.9830825485167933</v>
      </c>
      <c r="L31" s="34">
        <v>18.271302677894909</v>
      </c>
      <c r="M31" s="19">
        <f t="shared" si="27"/>
        <v>11</v>
      </c>
      <c r="N31" s="19">
        <f t="shared" si="28"/>
        <v>26</v>
      </c>
      <c r="O31" s="19">
        <v>7</v>
      </c>
      <c r="P31" s="19">
        <v>8</v>
      </c>
      <c r="Q31" s="19">
        <v>18</v>
      </c>
      <c r="R31" s="19">
        <f t="shared" si="29"/>
        <v>15</v>
      </c>
      <c r="S31" s="19">
        <v>-13</v>
      </c>
      <c r="T31" s="19">
        <v>11</v>
      </c>
      <c r="U31" s="19">
        <v>4</v>
      </c>
      <c r="V31" s="30">
        <v>9.1356513389474543</v>
      </c>
    </row>
    <row r="32" spans="1:22" ht="18.75" customHeight="1" x14ac:dyDescent="0.2">
      <c r="A32" s="5" t="s">
        <v>6</v>
      </c>
      <c r="B32" s="18">
        <f t="shared" si="23"/>
        <v>3</v>
      </c>
      <c r="C32" s="18">
        <v>0</v>
      </c>
      <c r="D32" s="18">
        <f t="shared" si="24"/>
        <v>0</v>
      </c>
      <c r="E32" s="18">
        <f t="shared" si="25"/>
        <v>2</v>
      </c>
      <c r="F32" s="18">
        <v>6</v>
      </c>
      <c r="G32" s="18">
        <v>2</v>
      </c>
      <c r="H32" s="18">
        <v>4</v>
      </c>
      <c r="I32" s="18">
        <v>1</v>
      </c>
      <c r="J32" s="25">
        <f t="shared" si="26"/>
        <v>6.70321295097472</v>
      </c>
      <c r="K32" s="33">
        <v>20.10963885292416</v>
      </c>
      <c r="L32" s="33">
        <v>13.40642590194944</v>
      </c>
      <c r="M32" s="18">
        <f t="shared" si="27"/>
        <v>1</v>
      </c>
      <c r="N32" s="18">
        <f t="shared" si="28"/>
        <v>3</v>
      </c>
      <c r="O32" s="22">
        <v>-9</v>
      </c>
      <c r="P32" s="22">
        <v>0</v>
      </c>
      <c r="Q32" s="22">
        <v>3</v>
      </c>
      <c r="R32" s="22">
        <f t="shared" si="29"/>
        <v>2</v>
      </c>
      <c r="S32" s="22">
        <v>-8</v>
      </c>
      <c r="T32" s="22">
        <v>1</v>
      </c>
      <c r="U32" s="22">
        <v>1</v>
      </c>
      <c r="V32" s="29">
        <v>3.35160647548736</v>
      </c>
    </row>
    <row r="33" spans="1:22" ht="18.75" customHeight="1" x14ac:dyDescent="0.2">
      <c r="A33" s="3" t="s">
        <v>5</v>
      </c>
      <c r="B33" s="20">
        <f t="shared" si="23"/>
        <v>-15</v>
      </c>
      <c r="C33" s="20">
        <v>-13</v>
      </c>
      <c r="D33" s="20">
        <f t="shared" si="24"/>
        <v>8</v>
      </c>
      <c r="E33" s="20">
        <f t="shared" si="25"/>
        <v>-37</v>
      </c>
      <c r="F33" s="20">
        <v>1</v>
      </c>
      <c r="G33" s="20">
        <v>-1</v>
      </c>
      <c r="H33" s="20">
        <v>38</v>
      </c>
      <c r="I33" s="20">
        <v>10</v>
      </c>
      <c r="J33" s="26">
        <f t="shared" si="26"/>
        <v>-28.44008103475144</v>
      </c>
      <c r="K33" s="35">
        <v>0.76865083877706597</v>
      </c>
      <c r="L33" s="35">
        <v>29.208731873528507</v>
      </c>
      <c r="M33" s="20">
        <f t="shared" si="27"/>
        <v>22</v>
      </c>
      <c r="N33" s="20">
        <f t="shared" si="28"/>
        <v>38</v>
      </c>
      <c r="O33" s="20">
        <v>-3</v>
      </c>
      <c r="P33" s="20">
        <v>10</v>
      </c>
      <c r="Q33" s="20">
        <v>28</v>
      </c>
      <c r="R33" s="20">
        <f t="shared" si="29"/>
        <v>16</v>
      </c>
      <c r="S33" s="20">
        <v>-22</v>
      </c>
      <c r="T33" s="20">
        <v>7</v>
      </c>
      <c r="U33" s="20">
        <v>9</v>
      </c>
      <c r="V33" s="26">
        <v>16.910318453095449</v>
      </c>
    </row>
    <row r="34" spans="1:22" ht="18.75" customHeight="1" x14ac:dyDescent="0.2">
      <c r="A34" s="3" t="s">
        <v>4</v>
      </c>
      <c r="B34" s="20">
        <f t="shared" si="23"/>
        <v>-13</v>
      </c>
      <c r="C34" s="20">
        <v>5</v>
      </c>
      <c r="D34" s="20">
        <f t="shared" si="24"/>
        <v>0</v>
      </c>
      <c r="E34" s="20">
        <f t="shared" si="25"/>
        <v>-11</v>
      </c>
      <c r="F34" s="20">
        <v>4</v>
      </c>
      <c r="G34" s="20">
        <v>3</v>
      </c>
      <c r="H34" s="20">
        <v>15</v>
      </c>
      <c r="I34" s="20">
        <v>-1</v>
      </c>
      <c r="J34" s="26">
        <f t="shared" si="26"/>
        <v>-12.600070924434096</v>
      </c>
      <c r="K34" s="35">
        <v>4.5818439725214892</v>
      </c>
      <c r="L34" s="35">
        <v>17.181914896955586</v>
      </c>
      <c r="M34" s="20">
        <f>N34-R34</f>
        <v>-2</v>
      </c>
      <c r="N34" s="20">
        <f t="shared" si="28"/>
        <v>11</v>
      </c>
      <c r="O34" s="20">
        <v>-8</v>
      </c>
      <c r="P34" s="20">
        <v>5</v>
      </c>
      <c r="Q34" s="20">
        <v>6</v>
      </c>
      <c r="R34" s="20">
        <f t="shared" si="29"/>
        <v>13</v>
      </c>
      <c r="S34" s="20">
        <v>-4</v>
      </c>
      <c r="T34" s="20">
        <v>5</v>
      </c>
      <c r="U34" s="20">
        <v>8</v>
      </c>
      <c r="V34" s="26">
        <v>-2.2909219862607433</v>
      </c>
    </row>
    <row r="35" spans="1:22" ht="18.75" customHeight="1" x14ac:dyDescent="0.2">
      <c r="A35" s="1" t="s">
        <v>3</v>
      </c>
      <c r="B35" s="19">
        <f t="shared" si="23"/>
        <v>-17</v>
      </c>
      <c r="C35" s="19">
        <v>2</v>
      </c>
      <c r="D35" s="19">
        <f t="shared" si="24"/>
        <v>-16</v>
      </c>
      <c r="E35" s="19">
        <f t="shared" si="25"/>
        <v>-13</v>
      </c>
      <c r="F35" s="19">
        <v>2</v>
      </c>
      <c r="G35" s="19">
        <v>-8</v>
      </c>
      <c r="H35" s="19">
        <v>15</v>
      </c>
      <c r="I35" s="21">
        <v>0</v>
      </c>
      <c r="J35" s="27">
        <f t="shared" si="26"/>
        <v>-14.353386733780219</v>
      </c>
      <c r="K35" s="34">
        <v>2.2082133436584952</v>
      </c>
      <c r="L35" s="34">
        <v>16.561600077438715</v>
      </c>
      <c r="M35" s="21">
        <f t="shared" si="27"/>
        <v>-4</v>
      </c>
      <c r="N35" s="21">
        <f t="shared" si="28"/>
        <v>13</v>
      </c>
      <c r="O35" s="24">
        <v>-2</v>
      </c>
      <c r="P35" s="24">
        <v>7</v>
      </c>
      <c r="Q35" s="24">
        <v>6</v>
      </c>
      <c r="R35" s="24">
        <f t="shared" si="29"/>
        <v>17</v>
      </c>
      <c r="S35" s="24">
        <v>6</v>
      </c>
      <c r="T35" s="24">
        <v>5</v>
      </c>
      <c r="U35" s="24">
        <v>12</v>
      </c>
      <c r="V35" s="31">
        <v>-4.4164266873169886</v>
      </c>
    </row>
    <row r="36" spans="1:22" ht="18.75" customHeight="1" x14ac:dyDescent="0.2">
      <c r="A36" s="5" t="s">
        <v>2</v>
      </c>
      <c r="B36" s="18">
        <f t="shared" si="23"/>
        <v>-16</v>
      </c>
      <c r="C36" s="18">
        <v>-6</v>
      </c>
      <c r="D36" s="18">
        <f t="shared" si="24"/>
        <v>-8</v>
      </c>
      <c r="E36" s="18">
        <f t="shared" si="25"/>
        <v>-11</v>
      </c>
      <c r="F36" s="18">
        <v>2</v>
      </c>
      <c r="G36" s="18">
        <v>2</v>
      </c>
      <c r="H36" s="18">
        <v>13</v>
      </c>
      <c r="I36" s="18">
        <v>7</v>
      </c>
      <c r="J36" s="25">
        <f t="shared" si="26"/>
        <v>-31.141170721870175</v>
      </c>
      <c r="K36" s="33">
        <v>5.6620310403400325</v>
      </c>
      <c r="L36" s="33">
        <v>36.803201762210207</v>
      </c>
      <c r="M36" s="18">
        <f t="shared" si="27"/>
        <v>-5</v>
      </c>
      <c r="N36" s="18">
        <f t="shared" si="28"/>
        <v>1</v>
      </c>
      <c r="O36" s="18">
        <v>-3</v>
      </c>
      <c r="P36" s="18">
        <v>1</v>
      </c>
      <c r="Q36" s="18">
        <v>0</v>
      </c>
      <c r="R36" s="18">
        <f t="shared" si="29"/>
        <v>6</v>
      </c>
      <c r="S36" s="18">
        <v>0</v>
      </c>
      <c r="T36" s="18">
        <v>4</v>
      </c>
      <c r="U36" s="18">
        <v>2</v>
      </c>
      <c r="V36" s="25">
        <v>-14.155077600850078</v>
      </c>
    </row>
    <row r="37" spans="1:22" ht="18.75" customHeight="1" x14ac:dyDescent="0.2">
      <c r="A37" s="3" t="s">
        <v>1</v>
      </c>
      <c r="B37" s="20">
        <f t="shared" si="23"/>
        <v>-11</v>
      </c>
      <c r="C37" s="20">
        <v>-1</v>
      </c>
      <c r="D37" s="20">
        <f t="shared" si="24"/>
        <v>-8</v>
      </c>
      <c r="E37" s="20">
        <f t="shared" si="25"/>
        <v>-8</v>
      </c>
      <c r="F37" s="20">
        <v>1</v>
      </c>
      <c r="G37" s="20">
        <v>1</v>
      </c>
      <c r="H37" s="20">
        <v>9</v>
      </c>
      <c r="I37" s="20">
        <v>7</v>
      </c>
      <c r="J37" s="26">
        <f t="shared" si="26"/>
        <v>-32.751581497599716</v>
      </c>
      <c r="K37" s="35">
        <v>4.0939476871999645</v>
      </c>
      <c r="L37" s="35">
        <v>36.84552918479968</v>
      </c>
      <c r="M37" s="20">
        <f>N37-R37</f>
        <v>-3</v>
      </c>
      <c r="N37" s="22">
        <f t="shared" si="28"/>
        <v>2</v>
      </c>
      <c r="O37" s="20">
        <v>0</v>
      </c>
      <c r="P37" s="20">
        <v>2</v>
      </c>
      <c r="Q37" s="20">
        <v>0</v>
      </c>
      <c r="R37" s="20">
        <f t="shared" si="29"/>
        <v>5</v>
      </c>
      <c r="S37" s="20">
        <v>2</v>
      </c>
      <c r="T37" s="20">
        <v>1</v>
      </c>
      <c r="U37" s="20">
        <v>4</v>
      </c>
      <c r="V37" s="26">
        <v>-12.281843061599893</v>
      </c>
    </row>
    <row r="38" spans="1:22" ht="18.75" customHeight="1" x14ac:dyDescent="0.2">
      <c r="A38" s="1" t="s">
        <v>0</v>
      </c>
      <c r="B38" s="19">
        <f t="shared" si="23"/>
        <v>-16</v>
      </c>
      <c r="C38" s="19">
        <v>-11</v>
      </c>
      <c r="D38" s="19">
        <f t="shared" si="24"/>
        <v>-3</v>
      </c>
      <c r="E38" s="19">
        <f t="shared" si="25"/>
        <v>-12</v>
      </c>
      <c r="F38" s="19">
        <v>1</v>
      </c>
      <c r="G38" s="19">
        <v>0</v>
      </c>
      <c r="H38" s="19">
        <v>13</v>
      </c>
      <c r="I38" s="21">
        <v>8</v>
      </c>
      <c r="J38" s="27">
        <f t="shared" si="26"/>
        <v>-53.438094773315115</v>
      </c>
      <c r="K38" s="34">
        <v>4.4531745644429259</v>
      </c>
      <c r="L38" s="34">
        <v>57.89126933775804</v>
      </c>
      <c r="M38" s="21">
        <f t="shared" si="27"/>
        <v>-4</v>
      </c>
      <c r="N38" s="19">
        <f t="shared" si="28"/>
        <v>2</v>
      </c>
      <c r="O38" s="19">
        <v>2</v>
      </c>
      <c r="P38" s="19">
        <v>0</v>
      </c>
      <c r="Q38" s="19">
        <v>2</v>
      </c>
      <c r="R38" s="19">
        <f t="shared" si="29"/>
        <v>6</v>
      </c>
      <c r="S38" s="19">
        <v>-3</v>
      </c>
      <c r="T38" s="19">
        <v>1</v>
      </c>
      <c r="U38" s="19">
        <v>5</v>
      </c>
      <c r="V38" s="30">
        <v>-17.812698257771707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-245</v>
      </c>
      <c r="C9" s="17">
        <f t="shared" si="0"/>
        <v>-158</v>
      </c>
      <c r="D9" s="17">
        <f t="shared" si="0"/>
        <v>-29</v>
      </c>
      <c r="E9" s="17">
        <f t="shared" si="0"/>
        <v>-254</v>
      </c>
      <c r="F9" s="17">
        <f t="shared" si="0"/>
        <v>137</v>
      </c>
      <c r="G9" s="17">
        <f t="shared" si="0"/>
        <v>-27</v>
      </c>
      <c r="H9" s="17">
        <f t="shared" si="0"/>
        <v>391</v>
      </c>
      <c r="I9" s="17">
        <f>I10+I11</f>
        <v>-5</v>
      </c>
      <c r="J9" s="28">
        <f>K9-L9</f>
        <v>-11.332408095771621</v>
      </c>
      <c r="K9" s="28">
        <v>6.1123618469319378</v>
      </c>
      <c r="L9" s="28">
        <v>17.444769942703559</v>
      </c>
      <c r="M9" s="17">
        <f t="shared" ref="M9:U9" si="1">M10+M11</f>
        <v>9</v>
      </c>
      <c r="N9" s="17">
        <f t="shared" si="1"/>
        <v>423</v>
      </c>
      <c r="O9" s="17">
        <f t="shared" si="1"/>
        <v>-62</v>
      </c>
      <c r="P9" s="17">
        <f t="shared" si="1"/>
        <v>277</v>
      </c>
      <c r="Q9" s="17">
        <f t="shared" si="1"/>
        <v>146</v>
      </c>
      <c r="R9" s="17">
        <f>R10+R11</f>
        <v>414</v>
      </c>
      <c r="S9" s="17">
        <f t="shared" si="1"/>
        <v>-55</v>
      </c>
      <c r="T9" s="17">
        <f t="shared" si="1"/>
        <v>268</v>
      </c>
      <c r="U9" s="17">
        <f t="shared" si="1"/>
        <v>146</v>
      </c>
      <c r="V9" s="28">
        <v>0.40154201914150889</v>
      </c>
    </row>
    <row r="10" spans="1:22" ht="15" customHeight="1" x14ac:dyDescent="0.2">
      <c r="A10" s="6" t="s">
        <v>28</v>
      </c>
      <c r="B10" s="18">
        <f t="shared" ref="B10:I10" si="2">B20+B21+B22+B23</f>
        <v>-152</v>
      </c>
      <c r="C10" s="18">
        <f t="shared" si="2"/>
        <v>-119</v>
      </c>
      <c r="D10" s="18">
        <f t="shared" si="2"/>
        <v>-36</v>
      </c>
      <c r="E10" s="18">
        <f t="shared" si="2"/>
        <v>-157</v>
      </c>
      <c r="F10" s="18">
        <f t="shared" si="2"/>
        <v>109</v>
      </c>
      <c r="G10" s="18">
        <f t="shared" si="2"/>
        <v>-20</v>
      </c>
      <c r="H10" s="18">
        <f t="shared" si="2"/>
        <v>266</v>
      </c>
      <c r="I10" s="18">
        <f t="shared" si="2"/>
        <v>-20</v>
      </c>
      <c r="J10" s="25">
        <f t="shared" ref="J10:J38" si="3">K10-L10</f>
        <v>-9.3146979773589678</v>
      </c>
      <c r="K10" s="25">
        <v>6.4668922263192847</v>
      </c>
      <c r="L10" s="25">
        <v>15.781590203678252</v>
      </c>
      <c r="M10" s="18">
        <f t="shared" ref="M10:U10" si="4">M20+M21+M22+M23</f>
        <v>5</v>
      </c>
      <c r="N10" s="18">
        <f t="shared" si="4"/>
        <v>323</v>
      </c>
      <c r="O10" s="18">
        <f t="shared" si="4"/>
        <v>-49</v>
      </c>
      <c r="P10" s="18">
        <f t="shared" si="4"/>
        <v>236</v>
      </c>
      <c r="Q10" s="18">
        <f t="shared" si="4"/>
        <v>87</v>
      </c>
      <c r="R10" s="18">
        <f t="shared" si="4"/>
        <v>318</v>
      </c>
      <c r="S10" s="18">
        <f t="shared" si="4"/>
        <v>-13</v>
      </c>
      <c r="T10" s="18">
        <f t="shared" si="4"/>
        <v>213</v>
      </c>
      <c r="U10" s="18">
        <f t="shared" si="4"/>
        <v>105</v>
      </c>
      <c r="V10" s="25">
        <v>0.29664643239997091</v>
      </c>
    </row>
    <row r="11" spans="1:22" ht="15" customHeight="1" x14ac:dyDescent="0.2">
      <c r="A11" s="2" t="s">
        <v>27</v>
      </c>
      <c r="B11" s="19">
        <f t="shared" ref="B11:I11" si="5">B12+B13+B14+B15+B16</f>
        <v>-93</v>
      </c>
      <c r="C11" s="19">
        <f t="shared" si="5"/>
        <v>-39</v>
      </c>
      <c r="D11" s="19">
        <f t="shared" si="5"/>
        <v>7</v>
      </c>
      <c r="E11" s="19">
        <f t="shared" si="5"/>
        <v>-97</v>
      </c>
      <c r="F11" s="19">
        <f t="shared" si="5"/>
        <v>28</v>
      </c>
      <c r="G11" s="19">
        <f t="shared" si="5"/>
        <v>-7</v>
      </c>
      <c r="H11" s="19">
        <f t="shared" si="5"/>
        <v>125</v>
      </c>
      <c r="I11" s="19">
        <f t="shared" si="5"/>
        <v>15</v>
      </c>
      <c r="J11" s="30">
        <f t="shared" si="3"/>
        <v>-17.450712396191548</v>
      </c>
      <c r="K11" s="30">
        <v>5.0373190421996235</v>
      </c>
      <c r="L11" s="30">
        <v>22.488031438391172</v>
      </c>
      <c r="M11" s="19">
        <f t="shared" ref="M11:U11" si="6">M12+M13+M14+M15+M16</f>
        <v>4</v>
      </c>
      <c r="N11" s="19">
        <f t="shared" si="6"/>
        <v>100</v>
      </c>
      <c r="O11" s="19">
        <f t="shared" si="6"/>
        <v>-13</v>
      </c>
      <c r="P11" s="19">
        <f t="shared" si="6"/>
        <v>41</v>
      </c>
      <c r="Q11" s="19">
        <f t="shared" si="6"/>
        <v>59</v>
      </c>
      <c r="R11" s="19">
        <f t="shared" si="6"/>
        <v>96</v>
      </c>
      <c r="S11" s="19">
        <f t="shared" si="6"/>
        <v>-42</v>
      </c>
      <c r="T11" s="19">
        <f t="shared" si="6"/>
        <v>55</v>
      </c>
      <c r="U11" s="19">
        <f t="shared" si="6"/>
        <v>41</v>
      </c>
      <c r="V11" s="30">
        <v>0.71961700602851764</v>
      </c>
    </row>
    <row r="12" spans="1:22" ht="15" customHeight="1" x14ac:dyDescent="0.2">
      <c r="A12" s="6" t="s">
        <v>26</v>
      </c>
      <c r="B12" s="18">
        <f t="shared" ref="B12:I12" si="7">B24</f>
        <v>-6</v>
      </c>
      <c r="C12" s="18">
        <f t="shared" si="7"/>
        <v>-7</v>
      </c>
      <c r="D12" s="18">
        <f t="shared" si="7"/>
        <v>0</v>
      </c>
      <c r="E12" s="18">
        <f t="shared" si="7"/>
        <v>-4</v>
      </c>
      <c r="F12" s="18">
        <f t="shared" si="7"/>
        <v>2</v>
      </c>
      <c r="G12" s="18">
        <f t="shared" si="7"/>
        <v>-1</v>
      </c>
      <c r="H12" s="18">
        <f t="shared" si="7"/>
        <v>6</v>
      </c>
      <c r="I12" s="18">
        <f t="shared" si="7"/>
        <v>-1</v>
      </c>
      <c r="J12" s="25">
        <f t="shared" si="3"/>
        <v>-9.1131529012284034</v>
      </c>
      <c r="K12" s="25">
        <v>4.5565764506142008</v>
      </c>
      <c r="L12" s="25">
        <v>13.669729351842603</v>
      </c>
      <c r="M12" s="18">
        <f t="shared" ref="M12:U12" si="8">M24</f>
        <v>-2</v>
      </c>
      <c r="N12" s="18">
        <f t="shared" si="8"/>
        <v>10</v>
      </c>
      <c r="O12" s="18">
        <f t="shared" si="8"/>
        <v>3</v>
      </c>
      <c r="P12" s="18">
        <f t="shared" si="8"/>
        <v>5</v>
      </c>
      <c r="Q12" s="18">
        <f t="shared" si="8"/>
        <v>5</v>
      </c>
      <c r="R12" s="18">
        <f t="shared" si="8"/>
        <v>12</v>
      </c>
      <c r="S12" s="18">
        <f t="shared" si="8"/>
        <v>3</v>
      </c>
      <c r="T12" s="18">
        <f t="shared" si="8"/>
        <v>5</v>
      </c>
      <c r="U12" s="18">
        <f t="shared" si="8"/>
        <v>7</v>
      </c>
      <c r="V12" s="25">
        <v>-4.5565764506142017</v>
      </c>
    </row>
    <row r="13" spans="1:22" ht="15" customHeight="1" x14ac:dyDescent="0.2">
      <c r="A13" s="4" t="s">
        <v>25</v>
      </c>
      <c r="B13" s="20">
        <f t="shared" ref="B13:I13" si="9">B25+B26+B27</f>
        <v>-20</v>
      </c>
      <c r="C13" s="20">
        <f t="shared" si="9"/>
        <v>0</v>
      </c>
      <c r="D13" s="20">
        <f t="shared" si="9"/>
        <v>-4</v>
      </c>
      <c r="E13" s="20">
        <f t="shared" si="9"/>
        <v>-7</v>
      </c>
      <c r="F13" s="20">
        <f t="shared" si="9"/>
        <v>7</v>
      </c>
      <c r="G13" s="20">
        <f t="shared" si="9"/>
        <v>1</v>
      </c>
      <c r="H13" s="20">
        <f t="shared" si="9"/>
        <v>14</v>
      </c>
      <c r="I13" s="20">
        <f t="shared" si="9"/>
        <v>-7</v>
      </c>
      <c r="J13" s="26">
        <f t="shared" si="3"/>
        <v>-6.9411617684613178</v>
      </c>
      <c r="K13" s="26">
        <v>6.9411617684613178</v>
      </c>
      <c r="L13" s="26">
        <v>13.882323536922636</v>
      </c>
      <c r="M13" s="20">
        <f t="shared" ref="M13:U13" si="10">M25+M26+M27</f>
        <v>-13</v>
      </c>
      <c r="N13" s="20">
        <f t="shared" si="10"/>
        <v>14</v>
      </c>
      <c r="O13" s="20">
        <f t="shared" si="10"/>
        <v>-3</v>
      </c>
      <c r="P13" s="20">
        <f t="shared" si="10"/>
        <v>7</v>
      </c>
      <c r="Q13" s="20">
        <f t="shared" si="10"/>
        <v>7</v>
      </c>
      <c r="R13" s="20">
        <f t="shared" si="10"/>
        <v>27</v>
      </c>
      <c r="S13" s="20">
        <f t="shared" si="10"/>
        <v>9</v>
      </c>
      <c r="T13" s="20">
        <f t="shared" si="10"/>
        <v>16</v>
      </c>
      <c r="U13" s="20">
        <f t="shared" si="10"/>
        <v>11</v>
      </c>
      <c r="V13" s="26">
        <v>-12.890728998571012</v>
      </c>
    </row>
    <row r="14" spans="1:22" ht="15" customHeight="1" x14ac:dyDescent="0.2">
      <c r="A14" s="4" t="s">
        <v>24</v>
      </c>
      <c r="B14" s="20">
        <f t="shared" ref="B14:I14" si="11">B28+B29+B30+B31</f>
        <v>-30</v>
      </c>
      <c r="C14" s="20">
        <f t="shared" si="11"/>
        <v>-15</v>
      </c>
      <c r="D14" s="20">
        <f t="shared" si="11"/>
        <v>17</v>
      </c>
      <c r="E14" s="20">
        <f t="shared" si="11"/>
        <v>-43</v>
      </c>
      <c r="F14" s="20">
        <f t="shared" si="11"/>
        <v>9</v>
      </c>
      <c r="G14" s="20">
        <f t="shared" si="11"/>
        <v>-10</v>
      </c>
      <c r="H14" s="20">
        <f t="shared" si="11"/>
        <v>52</v>
      </c>
      <c r="I14" s="20">
        <f t="shared" si="11"/>
        <v>8</v>
      </c>
      <c r="J14" s="26">
        <f t="shared" si="3"/>
        <v>-20.297892097207438</v>
      </c>
      <c r="K14" s="26">
        <v>4.2483960203457434</v>
      </c>
      <c r="L14" s="26">
        <v>24.546288117553182</v>
      </c>
      <c r="M14" s="20">
        <f t="shared" ref="M14:U14" si="12">M28+M29+M30+M31</f>
        <v>13</v>
      </c>
      <c r="N14" s="20">
        <f t="shared" si="12"/>
        <v>42</v>
      </c>
      <c r="O14" s="20">
        <f t="shared" si="12"/>
        <v>9</v>
      </c>
      <c r="P14" s="20">
        <f t="shared" si="12"/>
        <v>14</v>
      </c>
      <c r="Q14" s="20">
        <f t="shared" si="12"/>
        <v>28</v>
      </c>
      <c r="R14" s="20">
        <f t="shared" si="12"/>
        <v>29</v>
      </c>
      <c r="S14" s="20">
        <f t="shared" si="12"/>
        <v>-26</v>
      </c>
      <c r="T14" s="20">
        <f t="shared" si="12"/>
        <v>18</v>
      </c>
      <c r="U14" s="20">
        <f t="shared" si="12"/>
        <v>11</v>
      </c>
      <c r="V14" s="26">
        <v>6.1365720293882937</v>
      </c>
    </row>
    <row r="15" spans="1:22" ht="15" customHeight="1" x14ac:dyDescent="0.2">
      <c r="A15" s="4" t="s">
        <v>23</v>
      </c>
      <c r="B15" s="20">
        <f t="shared" ref="B15:I15" si="13">B32+B33+B34+B35</f>
        <v>-18</v>
      </c>
      <c r="C15" s="20">
        <f t="shared" si="13"/>
        <v>-5</v>
      </c>
      <c r="D15" s="20">
        <f t="shared" si="13"/>
        <v>0</v>
      </c>
      <c r="E15" s="20">
        <f t="shared" si="13"/>
        <v>-28</v>
      </c>
      <c r="F15" s="20">
        <f t="shared" si="13"/>
        <v>6</v>
      </c>
      <c r="G15" s="20">
        <f t="shared" si="13"/>
        <v>-1</v>
      </c>
      <c r="H15" s="20">
        <f t="shared" si="13"/>
        <v>34</v>
      </c>
      <c r="I15" s="20">
        <f t="shared" si="13"/>
        <v>1</v>
      </c>
      <c r="J15" s="26">
        <f t="shared" si="3"/>
        <v>-17.399979910003626</v>
      </c>
      <c r="K15" s="26">
        <v>3.7285671235722053</v>
      </c>
      <c r="L15" s="26">
        <v>21.128547033575831</v>
      </c>
      <c r="M15" s="20">
        <f t="shared" ref="M15:U15" si="14">M32+M33+M34+M35</f>
        <v>10</v>
      </c>
      <c r="N15" s="20">
        <f t="shared" si="14"/>
        <v>32</v>
      </c>
      <c r="O15" s="20">
        <f t="shared" si="14"/>
        <v>-22</v>
      </c>
      <c r="P15" s="20">
        <f t="shared" si="14"/>
        <v>13</v>
      </c>
      <c r="Q15" s="20">
        <f t="shared" si="14"/>
        <v>19</v>
      </c>
      <c r="R15" s="20">
        <f t="shared" si="14"/>
        <v>22</v>
      </c>
      <c r="S15" s="20">
        <f t="shared" si="14"/>
        <v>-24</v>
      </c>
      <c r="T15" s="20">
        <f t="shared" si="14"/>
        <v>12</v>
      </c>
      <c r="U15" s="20">
        <f t="shared" si="14"/>
        <v>10</v>
      </c>
      <c r="V15" s="26">
        <v>6.2142785392870064</v>
      </c>
    </row>
    <row r="16" spans="1:22" ht="15" customHeight="1" x14ac:dyDescent="0.2">
      <c r="A16" s="2" t="s">
        <v>22</v>
      </c>
      <c r="B16" s="19">
        <f t="shared" ref="B16:I16" si="15">B36+B37+B38</f>
        <v>-19</v>
      </c>
      <c r="C16" s="19">
        <f t="shared" si="15"/>
        <v>-12</v>
      </c>
      <c r="D16" s="19">
        <f t="shared" si="15"/>
        <v>-6</v>
      </c>
      <c r="E16" s="19">
        <f t="shared" si="15"/>
        <v>-15</v>
      </c>
      <c r="F16" s="19">
        <f t="shared" si="15"/>
        <v>4</v>
      </c>
      <c r="G16" s="19">
        <f t="shared" si="15"/>
        <v>4</v>
      </c>
      <c r="H16" s="19">
        <f t="shared" si="15"/>
        <v>19</v>
      </c>
      <c r="I16" s="19">
        <f t="shared" si="15"/>
        <v>14</v>
      </c>
      <c r="J16" s="30">
        <f t="shared" si="3"/>
        <v>-39.116922087664783</v>
      </c>
      <c r="K16" s="30">
        <v>10.431179223377272</v>
      </c>
      <c r="L16" s="30">
        <v>49.548101311042053</v>
      </c>
      <c r="M16" s="19">
        <f t="shared" ref="M16:U16" si="16">M36+M37+M38</f>
        <v>-4</v>
      </c>
      <c r="N16" s="19">
        <f t="shared" si="16"/>
        <v>2</v>
      </c>
      <c r="O16" s="19">
        <f t="shared" si="16"/>
        <v>0</v>
      </c>
      <c r="P16" s="19">
        <f t="shared" si="16"/>
        <v>2</v>
      </c>
      <c r="Q16" s="19">
        <f t="shared" si="16"/>
        <v>0</v>
      </c>
      <c r="R16" s="19">
        <f t="shared" si="16"/>
        <v>6</v>
      </c>
      <c r="S16" s="19">
        <f t="shared" si="16"/>
        <v>-4</v>
      </c>
      <c r="T16" s="19">
        <f t="shared" si="16"/>
        <v>4</v>
      </c>
      <c r="U16" s="19">
        <f t="shared" si="16"/>
        <v>2</v>
      </c>
      <c r="V16" s="30">
        <v>-10.431179223377271</v>
      </c>
    </row>
    <row r="17" spans="1:22" ht="15" customHeight="1" x14ac:dyDescent="0.2">
      <c r="A17" s="6" t="s">
        <v>21</v>
      </c>
      <c r="B17" s="18">
        <f t="shared" ref="B17:I17" si="17">B12+B13+B20</f>
        <v>-80</v>
      </c>
      <c r="C17" s="18">
        <f t="shared" si="17"/>
        <v>-37</v>
      </c>
      <c r="D17" s="18">
        <f t="shared" si="17"/>
        <v>-39</v>
      </c>
      <c r="E17" s="18">
        <f t="shared" si="17"/>
        <v>-83</v>
      </c>
      <c r="F17" s="18">
        <f t="shared" si="17"/>
        <v>58</v>
      </c>
      <c r="G17" s="18">
        <f t="shared" si="17"/>
        <v>-7</v>
      </c>
      <c r="H17" s="18">
        <f t="shared" si="17"/>
        <v>141</v>
      </c>
      <c r="I17" s="18">
        <f t="shared" si="17"/>
        <v>-4</v>
      </c>
      <c r="J17" s="25">
        <f t="shared" si="3"/>
        <v>-9.0250368434207502</v>
      </c>
      <c r="K17" s="25">
        <v>6.3066522520289574</v>
      </c>
      <c r="L17" s="25">
        <v>15.331689095449708</v>
      </c>
      <c r="M17" s="18">
        <f t="shared" ref="M17:U17" si="18">M12+M13+M20</f>
        <v>3</v>
      </c>
      <c r="N17" s="18">
        <f t="shared" si="18"/>
        <v>147</v>
      </c>
      <c r="O17" s="18">
        <f t="shared" si="18"/>
        <v>-8</v>
      </c>
      <c r="P17" s="18">
        <f t="shared" si="18"/>
        <v>105</v>
      </c>
      <c r="Q17" s="18">
        <f t="shared" si="18"/>
        <v>42</v>
      </c>
      <c r="R17" s="18">
        <f t="shared" si="18"/>
        <v>144</v>
      </c>
      <c r="S17" s="18">
        <f t="shared" si="18"/>
        <v>28</v>
      </c>
      <c r="T17" s="18">
        <f t="shared" si="18"/>
        <v>100</v>
      </c>
      <c r="U17" s="18">
        <f t="shared" si="18"/>
        <v>44</v>
      </c>
      <c r="V17" s="25">
        <v>0.32620615096701577</v>
      </c>
    </row>
    <row r="18" spans="1:22" ht="15" customHeight="1" x14ac:dyDescent="0.2">
      <c r="A18" s="4" t="s">
        <v>20</v>
      </c>
      <c r="B18" s="20">
        <f t="shared" ref="B18:I18" si="19">B14+B22</f>
        <v>-48</v>
      </c>
      <c r="C18" s="20">
        <f t="shared" si="19"/>
        <v>-20</v>
      </c>
      <c r="D18" s="20">
        <f t="shared" si="19"/>
        <v>40</v>
      </c>
      <c r="E18" s="20">
        <f t="shared" si="19"/>
        <v>-60</v>
      </c>
      <c r="F18" s="20">
        <f t="shared" si="19"/>
        <v>20</v>
      </c>
      <c r="G18" s="20">
        <f t="shared" si="19"/>
        <v>-12</v>
      </c>
      <c r="H18" s="20">
        <f t="shared" si="19"/>
        <v>80</v>
      </c>
      <c r="I18" s="20">
        <f t="shared" si="19"/>
        <v>-6</v>
      </c>
      <c r="J18" s="26">
        <f t="shared" si="3"/>
        <v>-15.120967741935484</v>
      </c>
      <c r="K18" s="26">
        <v>5.040322580645161</v>
      </c>
      <c r="L18" s="26">
        <v>20.161290322580644</v>
      </c>
      <c r="M18" s="20">
        <f t="shared" ref="M18:U18" si="20">M14+M22</f>
        <v>12</v>
      </c>
      <c r="N18" s="20">
        <f t="shared" si="20"/>
        <v>85</v>
      </c>
      <c r="O18" s="20">
        <f t="shared" si="20"/>
        <v>12</v>
      </c>
      <c r="P18" s="20">
        <f t="shared" si="20"/>
        <v>40</v>
      </c>
      <c r="Q18" s="20">
        <f t="shared" si="20"/>
        <v>45</v>
      </c>
      <c r="R18" s="20">
        <f t="shared" si="20"/>
        <v>73</v>
      </c>
      <c r="S18" s="20">
        <f t="shared" si="20"/>
        <v>-34</v>
      </c>
      <c r="T18" s="20">
        <f t="shared" si="20"/>
        <v>34</v>
      </c>
      <c r="U18" s="20">
        <f t="shared" si="20"/>
        <v>39</v>
      </c>
      <c r="V18" s="26">
        <v>3.0241935483870925</v>
      </c>
    </row>
    <row r="19" spans="1:22" ht="15" customHeight="1" x14ac:dyDescent="0.2">
      <c r="A19" s="2" t="s">
        <v>19</v>
      </c>
      <c r="B19" s="19">
        <f t="shared" ref="B19:I19" si="21">B15+B16+B21+B23</f>
        <v>-117</v>
      </c>
      <c r="C19" s="19">
        <f t="shared" si="21"/>
        <v>-101</v>
      </c>
      <c r="D19" s="19">
        <f t="shared" si="21"/>
        <v>-30</v>
      </c>
      <c r="E19" s="19">
        <f t="shared" si="21"/>
        <v>-111</v>
      </c>
      <c r="F19" s="19">
        <f t="shared" si="21"/>
        <v>59</v>
      </c>
      <c r="G19" s="19">
        <f t="shared" si="21"/>
        <v>-8</v>
      </c>
      <c r="H19" s="19">
        <f t="shared" si="21"/>
        <v>170</v>
      </c>
      <c r="I19" s="19">
        <f t="shared" si="21"/>
        <v>5</v>
      </c>
      <c r="J19" s="30">
        <f t="shared" si="3"/>
        <v>-12.001354317954871</v>
      </c>
      <c r="K19" s="30">
        <v>6.3790982410751136</v>
      </c>
      <c r="L19" s="30">
        <v>18.380452559029983</v>
      </c>
      <c r="M19" s="19">
        <f t="shared" ref="M19:U19" si="22">M15+M16+M21+M23</f>
        <v>-6</v>
      </c>
      <c r="N19" s="19">
        <f t="shared" si="22"/>
        <v>191</v>
      </c>
      <c r="O19" s="19">
        <f t="shared" si="22"/>
        <v>-66</v>
      </c>
      <c r="P19" s="19">
        <f t="shared" si="22"/>
        <v>132</v>
      </c>
      <c r="Q19" s="19">
        <f t="shared" si="22"/>
        <v>59</v>
      </c>
      <c r="R19" s="19">
        <f t="shared" si="22"/>
        <v>197</v>
      </c>
      <c r="S19" s="19">
        <f t="shared" si="22"/>
        <v>-49</v>
      </c>
      <c r="T19" s="19">
        <f t="shared" si="22"/>
        <v>134</v>
      </c>
      <c r="U19" s="19">
        <f t="shared" si="22"/>
        <v>63</v>
      </c>
      <c r="V19" s="30">
        <v>-0.64872185502458635</v>
      </c>
    </row>
    <row r="20" spans="1:22" ht="15" customHeight="1" x14ac:dyDescent="0.2">
      <c r="A20" s="5" t="s">
        <v>18</v>
      </c>
      <c r="B20" s="18">
        <f>E20+M20</f>
        <v>-54</v>
      </c>
      <c r="C20" s="18">
        <v>-30</v>
      </c>
      <c r="D20" s="18">
        <f>G20-I20+O20-S20</f>
        <v>-35</v>
      </c>
      <c r="E20" s="18">
        <f>F20-H20</f>
        <v>-72</v>
      </c>
      <c r="F20" s="18">
        <v>49</v>
      </c>
      <c r="G20" s="18">
        <v>-7</v>
      </c>
      <c r="H20" s="18">
        <v>121</v>
      </c>
      <c r="I20" s="18">
        <v>4</v>
      </c>
      <c r="J20" s="25">
        <f t="shared" si="3"/>
        <v>-9.2912389768182173</v>
      </c>
      <c r="K20" s="25">
        <v>6.3232043036679526</v>
      </c>
      <c r="L20" s="25">
        <v>15.614443280486171</v>
      </c>
      <c r="M20" s="18">
        <f>N20-R20</f>
        <v>18</v>
      </c>
      <c r="N20" s="18">
        <f>SUM(P20:Q20)</f>
        <v>123</v>
      </c>
      <c r="O20" s="22">
        <v>-8</v>
      </c>
      <c r="P20" s="22">
        <v>93</v>
      </c>
      <c r="Q20" s="22">
        <v>30</v>
      </c>
      <c r="R20" s="22">
        <f>SUM(T20:U20)</f>
        <v>105</v>
      </c>
      <c r="S20" s="22">
        <v>16</v>
      </c>
      <c r="T20" s="22">
        <v>79</v>
      </c>
      <c r="U20" s="22">
        <v>26</v>
      </c>
      <c r="V20" s="29">
        <v>2.3228097442045534</v>
      </c>
    </row>
    <row r="21" spans="1:22" ht="15" customHeight="1" x14ac:dyDescent="0.2">
      <c r="A21" s="3" t="s">
        <v>17</v>
      </c>
      <c r="B21" s="20">
        <f t="shared" ref="B21:B38" si="23">E21+M21</f>
        <v>-57</v>
      </c>
      <c r="C21" s="20">
        <v>-46</v>
      </c>
      <c r="D21" s="20">
        <f t="shared" ref="D21:D38" si="24">G21-I21+O21-S21</f>
        <v>-10</v>
      </c>
      <c r="E21" s="20">
        <f t="shared" ref="E21:E38" si="25">F21-H21</f>
        <v>-55</v>
      </c>
      <c r="F21" s="20">
        <v>41</v>
      </c>
      <c r="G21" s="20">
        <v>-7</v>
      </c>
      <c r="H21" s="20">
        <v>96</v>
      </c>
      <c r="I21" s="20">
        <v>-4</v>
      </c>
      <c r="J21" s="26">
        <f t="shared" si="3"/>
        <v>-9.2932371620235958</v>
      </c>
      <c r="K21" s="26">
        <v>6.9276858844175901</v>
      </c>
      <c r="L21" s="26">
        <v>16.220923046441186</v>
      </c>
      <c r="M21" s="20">
        <f t="shared" ref="M21:M38" si="26">N21-R21</f>
        <v>-2</v>
      </c>
      <c r="N21" s="20">
        <f>SUM(P21:Q21)</f>
        <v>127</v>
      </c>
      <c r="O21" s="20">
        <v>-24</v>
      </c>
      <c r="P21" s="20">
        <v>94</v>
      </c>
      <c r="Q21" s="20">
        <v>33</v>
      </c>
      <c r="R21" s="20">
        <f t="shared" ref="R21:R38" si="27">SUM(T21:U21)</f>
        <v>129</v>
      </c>
      <c r="S21" s="20">
        <v>-17</v>
      </c>
      <c r="T21" s="20">
        <v>92</v>
      </c>
      <c r="U21" s="20">
        <v>37</v>
      </c>
      <c r="V21" s="26">
        <v>-0.33793589680085745</v>
      </c>
    </row>
    <row r="22" spans="1:22" ht="15" customHeight="1" x14ac:dyDescent="0.2">
      <c r="A22" s="3" t="s">
        <v>16</v>
      </c>
      <c r="B22" s="20">
        <f t="shared" si="23"/>
        <v>-18</v>
      </c>
      <c r="C22" s="20">
        <v>-5</v>
      </c>
      <c r="D22" s="20">
        <f t="shared" si="24"/>
        <v>23</v>
      </c>
      <c r="E22" s="20">
        <f t="shared" si="25"/>
        <v>-17</v>
      </c>
      <c r="F22" s="20">
        <v>11</v>
      </c>
      <c r="G22" s="20">
        <v>-2</v>
      </c>
      <c r="H22" s="20">
        <v>28</v>
      </c>
      <c r="I22" s="20">
        <v>-14</v>
      </c>
      <c r="J22" s="26">
        <f t="shared" si="3"/>
        <v>-9.1914079222381702</v>
      </c>
      <c r="K22" s="26">
        <v>5.9473815967423462</v>
      </c>
      <c r="L22" s="26">
        <v>15.138789518980516</v>
      </c>
      <c r="M22" s="20">
        <f>N22-R22</f>
        <v>-1</v>
      </c>
      <c r="N22" s="20">
        <f t="shared" ref="N22:N38" si="28">SUM(P22:Q22)</f>
        <v>43</v>
      </c>
      <c r="O22" s="20">
        <v>3</v>
      </c>
      <c r="P22" s="20">
        <v>26</v>
      </c>
      <c r="Q22" s="20">
        <v>17</v>
      </c>
      <c r="R22" s="20">
        <f t="shared" si="27"/>
        <v>44</v>
      </c>
      <c r="S22" s="20">
        <v>-8</v>
      </c>
      <c r="T22" s="20">
        <v>16</v>
      </c>
      <c r="U22" s="20">
        <v>28</v>
      </c>
      <c r="V22" s="26">
        <v>-0.54067105424930517</v>
      </c>
    </row>
    <row r="23" spans="1:22" ht="15" customHeight="1" x14ac:dyDescent="0.2">
      <c r="A23" s="1" t="s">
        <v>15</v>
      </c>
      <c r="B23" s="19">
        <f t="shared" si="23"/>
        <v>-23</v>
      </c>
      <c r="C23" s="19">
        <v>-38</v>
      </c>
      <c r="D23" s="19">
        <f t="shared" si="24"/>
        <v>-14</v>
      </c>
      <c r="E23" s="19">
        <f t="shared" si="25"/>
        <v>-13</v>
      </c>
      <c r="F23" s="19">
        <v>8</v>
      </c>
      <c r="G23" s="19">
        <v>-4</v>
      </c>
      <c r="H23" s="19">
        <v>21</v>
      </c>
      <c r="I23" s="19">
        <v>-6</v>
      </c>
      <c r="J23" s="30">
        <f t="shared" si="3"/>
        <v>-9.715914442619793</v>
      </c>
      <c r="K23" s="30">
        <v>5.9790242723814124</v>
      </c>
      <c r="L23" s="30">
        <v>15.694938715001205</v>
      </c>
      <c r="M23" s="19">
        <f t="shared" si="26"/>
        <v>-10</v>
      </c>
      <c r="N23" s="19">
        <f t="shared" si="28"/>
        <v>30</v>
      </c>
      <c r="O23" s="19">
        <v>-20</v>
      </c>
      <c r="P23" s="19">
        <v>23</v>
      </c>
      <c r="Q23" s="19">
        <v>7</v>
      </c>
      <c r="R23" s="19">
        <f t="shared" si="27"/>
        <v>40</v>
      </c>
      <c r="S23" s="24">
        <v>-4</v>
      </c>
      <c r="T23" s="24">
        <v>26</v>
      </c>
      <c r="U23" s="24">
        <v>14</v>
      </c>
      <c r="V23" s="31">
        <v>-7.4737803404767575</v>
      </c>
    </row>
    <row r="24" spans="1:22" ht="15" customHeight="1" x14ac:dyDescent="0.2">
      <c r="A24" s="7" t="s">
        <v>14</v>
      </c>
      <c r="B24" s="17">
        <f t="shared" si="23"/>
        <v>-6</v>
      </c>
      <c r="C24" s="17">
        <v>-7</v>
      </c>
      <c r="D24" s="17">
        <f t="shared" si="24"/>
        <v>0</v>
      </c>
      <c r="E24" s="18">
        <f t="shared" si="25"/>
        <v>-4</v>
      </c>
      <c r="F24" s="17">
        <v>2</v>
      </c>
      <c r="G24" s="17">
        <v>-1</v>
      </c>
      <c r="H24" s="17">
        <v>6</v>
      </c>
      <c r="I24" s="23">
        <v>-1</v>
      </c>
      <c r="J24" s="38">
        <f t="shared" si="3"/>
        <v>-9.1131529012284034</v>
      </c>
      <c r="K24" s="38">
        <v>4.5565764506142008</v>
      </c>
      <c r="L24" s="38">
        <v>13.669729351842603</v>
      </c>
      <c r="M24" s="18">
        <f t="shared" si="26"/>
        <v>-2</v>
      </c>
      <c r="N24" s="17">
        <f t="shared" si="28"/>
        <v>10</v>
      </c>
      <c r="O24" s="17">
        <v>3</v>
      </c>
      <c r="P24" s="17">
        <v>5</v>
      </c>
      <c r="Q24" s="17">
        <v>5</v>
      </c>
      <c r="R24" s="17">
        <f t="shared" si="27"/>
        <v>12</v>
      </c>
      <c r="S24" s="17">
        <v>3</v>
      </c>
      <c r="T24" s="17">
        <v>5</v>
      </c>
      <c r="U24" s="17">
        <v>7</v>
      </c>
      <c r="V24" s="28">
        <v>-4.5565764506142017</v>
      </c>
    </row>
    <row r="25" spans="1:22" ht="15" customHeight="1" x14ac:dyDescent="0.2">
      <c r="A25" s="5" t="s">
        <v>13</v>
      </c>
      <c r="B25" s="18">
        <f t="shared" si="23"/>
        <v>-4</v>
      </c>
      <c r="C25" s="18">
        <v>3</v>
      </c>
      <c r="D25" s="18">
        <f t="shared" si="24"/>
        <v>-5</v>
      </c>
      <c r="E25" s="18">
        <f t="shared" si="25"/>
        <v>-2</v>
      </c>
      <c r="F25" s="18">
        <v>0</v>
      </c>
      <c r="G25" s="18">
        <v>-2</v>
      </c>
      <c r="H25" s="18">
        <v>2</v>
      </c>
      <c r="I25" s="18">
        <v>-1</v>
      </c>
      <c r="J25" s="25">
        <f t="shared" si="3"/>
        <v>-17.626038246088466</v>
      </c>
      <c r="K25" s="25">
        <v>0</v>
      </c>
      <c r="L25" s="25">
        <v>17.626038246088466</v>
      </c>
      <c r="M25" s="18">
        <f t="shared" si="26"/>
        <v>-2</v>
      </c>
      <c r="N25" s="18">
        <f t="shared" si="28"/>
        <v>2</v>
      </c>
      <c r="O25" s="18">
        <v>0</v>
      </c>
      <c r="P25" s="18">
        <v>0</v>
      </c>
      <c r="Q25" s="18">
        <v>2</v>
      </c>
      <c r="R25" s="18">
        <f t="shared" si="27"/>
        <v>4</v>
      </c>
      <c r="S25" s="22">
        <v>4</v>
      </c>
      <c r="T25" s="22">
        <v>2</v>
      </c>
      <c r="U25" s="22">
        <v>2</v>
      </c>
      <c r="V25" s="29">
        <v>-17.626038246088466</v>
      </c>
    </row>
    <row r="26" spans="1:22" ht="15" customHeight="1" x14ac:dyDescent="0.2">
      <c r="A26" s="3" t="s">
        <v>12</v>
      </c>
      <c r="B26" s="20">
        <f t="shared" si="23"/>
        <v>0</v>
      </c>
      <c r="C26" s="20">
        <v>10</v>
      </c>
      <c r="D26" s="20">
        <f t="shared" si="24"/>
        <v>2</v>
      </c>
      <c r="E26" s="20">
        <f t="shared" si="25"/>
        <v>-1</v>
      </c>
      <c r="F26" s="20">
        <v>1</v>
      </c>
      <c r="G26" s="20">
        <v>0</v>
      </c>
      <c r="H26" s="20">
        <v>2</v>
      </c>
      <c r="I26" s="20">
        <v>-1</v>
      </c>
      <c r="J26" s="26">
        <f t="shared" si="3"/>
        <v>-3.9617071158772195</v>
      </c>
      <c r="K26" s="26">
        <v>3.9617071158772195</v>
      </c>
      <c r="L26" s="26">
        <v>7.9234142317544389</v>
      </c>
      <c r="M26" s="20">
        <f t="shared" si="26"/>
        <v>1</v>
      </c>
      <c r="N26" s="20">
        <f t="shared" si="28"/>
        <v>5</v>
      </c>
      <c r="O26" s="20">
        <v>1</v>
      </c>
      <c r="P26" s="20">
        <v>3</v>
      </c>
      <c r="Q26" s="20">
        <v>2</v>
      </c>
      <c r="R26" s="20">
        <f t="shared" si="27"/>
        <v>4</v>
      </c>
      <c r="S26" s="20">
        <v>0</v>
      </c>
      <c r="T26" s="20">
        <v>4</v>
      </c>
      <c r="U26" s="20">
        <v>0</v>
      </c>
      <c r="V26" s="26">
        <v>3.9617071158772177</v>
      </c>
    </row>
    <row r="27" spans="1:22" ht="15" customHeight="1" x14ac:dyDescent="0.2">
      <c r="A27" s="1" t="s">
        <v>11</v>
      </c>
      <c r="B27" s="19">
        <f t="shared" si="23"/>
        <v>-16</v>
      </c>
      <c r="C27" s="19">
        <v>-13</v>
      </c>
      <c r="D27" s="19">
        <f t="shared" si="24"/>
        <v>-1</v>
      </c>
      <c r="E27" s="19">
        <f t="shared" si="25"/>
        <v>-4</v>
      </c>
      <c r="F27" s="19">
        <v>6</v>
      </c>
      <c r="G27" s="19">
        <v>3</v>
      </c>
      <c r="H27" s="19">
        <v>10</v>
      </c>
      <c r="I27" s="19">
        <v>-5</v>
      </c>
      <c r="J27" s="30">
        <f t="shared" si="3"/>
        <v>-6.2247917252905633</v>
      </c>
      <c r="K27" s="30">
        <v>9.3371875879358406</v>
      </c>
      <c r="L27" s="30">
        <v>15.561979313226404</v>
      </c>
      <c r="M27" s="19">
        <f t="shared" si="26"/>
        <v>-12</v>
      </c>
      <c r="N27" s="19">
        <f t="shared" si="28"/>
        <v>7</v>
      </c>
      <c r="O27" s="24">
        <v>-4</v>
      </c>
      <c r="P27" s="24">
        <v>4</v>
      </c>
      <c r="Q27" s="24">
        <v>3</v>
      </c>
      <c r="R27" s="24">
        <f t="shared" si="27"/>
        <v>19</v>
      </c>
      <c r="S27" s="24">
        <v>5</v>
      </c>
      <c r="T27" s="24">
        <v>10</v>
      </c>
      <c r="U27" s="24">
        <v>9</v>
      </c>
      <c r="V27" s="31">
        <v>-18.674375175871688</v>
      </c>
    </row>
    <row r="28" spans="1:22" ht="15" customHeight="1" x14ac:dyDescent="0.2">
      <c r="A28" s="5" t="s">
        <v>10</v>
      </c>
      <c r="B28" s="18">
        <f t="shared" si="23"/>
        <v>-8</v>
      </c>
      <c r="C28" s="18">
        <v>-8</v>
      </c>
      <c r="D28" s="18">
        <f t="shared" si="24"/>
        <v>-5</v>
      </c>
      <c r="E28" s="18">
        <f t="shared" si="25"/>
        <v>-7</v>
      </c>
      <c r="F28" s="18">
        <v>1</v>
      </c>
      <c r="G28" s="18">
        <v>-3</v>
      </c>
      <c r="H28" s="18">
        <v>8</v>
      </c>
      <c r="I28" s="18">
        <v>3</v>
      </c>
      <c r="J28" s="25">
        <f t="shared" si="3"/>
        <v>-28.777707695080192</v>
      </c>
      <c r="K28" s="25">
        <v>4.1111010992971702</v>
      </c>
      <c r="L28" s="25">
        <v>32.888808794377361</v>
      </c>
      <c r="M28" s="18">
        <f t="shared" si="26"/>
        <v>-1</v>
      </c>
      <c r="N28" s="18">
        <f t="shared" si="28"/>
        <v>3</v>
      </c>
      <c r="O28" s="18">
        <v>-2</v>
      </c>
      <c r="P28" s="18">
        <v>1</v>
      </c>
      <c r="Q28" s="18">
        <v>2</v>
      </c>
      <c r="R28" s="18">
        <f t="shared" si="27"/>
        <v>4</v>
      </c>
      <c r="S28" s="18">
        <v>-3</v>
      </c>
      <c r="T28" s="18">
        <v>3</v>
      </c>
      <c r="U28" s="18">
        <v>1</v>
      </c>
      <c r="V28" s="25">
        <v>-4.1111010992971693</v>
      </c>
    </row>
    <row r="29" spans="1:22" ht="15" customHeight="1" x14ac:dyDescent="0.2">
      <c r="A29" s="3" t="s">
        <v>9</v>
      </c>
      <c r="B29" s="20">
        <f t="shared" si="23"/>
        <v>0</v>
      </c>
      <c r="C29" s="20">
        <v>-1</v>
      </c>
      <c r="D29" s="20">
        <f t="shared" si="24"/>
        <v>13</v>
      </c>
      <c r="E29" s="20">
        <f>F29-H29</f>
        <v>-5</v>
      </c>
      <c r="F29" s="20">
        <v>6</v>
      </c>
      <c r="G29" s="20">
        <v>1</v>
      </c>
      <c r="H29" s="20">
        <v>11</v>
      </c>
      <c r="I29" s="20">
        <v>1</v>
      </c>
      <c r="J29" s="26">
        <f t="shared" si="3"/>
        <v>-7.6945455158718481</v>
      </c>
      <c r="K29" s="26">
        <v>9.2334546190462135</v>
      </c>
      <c r="L29" s="26">
        <v>16.928000134918062</v>
      </c>
      <c r="M29" s="20">
        <f t="shared" si="26"/>
        <v>5</v>
      </c>
      <c r="N29" s="20">
        <f t="shared" si="28"/>
        <v>13</v>
      </c>
      <c r="O29" s="20">
        <v>1</v>
      </c>
      <c r="P29" s="20">
        <v>2</v>
      </c>
      <c r="Q29" s="20">
        <v>11</v>
      </c>
      <c r="R29" s="20">
        <f t="shared" si="27"/>
        <v>8</v>
      </c>
      <c r="S29" s="20">
        <v>-12</v>
      </c>
      <c r="T29" s="20">
        <v>5</v>
      </c>
      <c r="U29" s="20">
        <v>3</v>
      </c>
      <c r="V29" s="26">
        <v>7.6945455158718499</v>
      </c>
    </row>
    <row r="30" spans="1:22" ht="15" customHeight="1" x14ac:dyDescent="0.2">
      <c r="A30" s="3" t="s">
        <v>8</v>
      </c>
      <c r="B30" s="20">
        <f t="shared" si="23"/>
        <v>-14</v>
      </c>
      <c r="C30" s="20">
        <v>-5</v>
      </c>
      <c r="D30" s="20">
        <f t="shared" si="24"/>
        <v>9</v>
      </c>
      <c r="E30" s="20">
        <f t="shared" si="25"/>
        <v>-21</v>
      </c>
      <c r="F30" s="20">
        <v>0</v>
      </c>
      <c r="G30" s="20">
        <v>-1</v>
      </c>
      <c r="H30" s="20">
        <v>21</v>
      </c>
      <c r="I30" s="20">
        <v>4</v>
      </c>
      <c r="J30" s="26">
        <f t="shared" si="3"/>
        <v>-32.359385488303758</v>
      </c>
      <c r="K30" s="26">
        <v>0</v>
      </c>
      <c r="L30" s="26">
        <v>32.359385488303758</v>
      </c>
      <c r="M30" s="20">
        <f t="shared" si="26"/>
        <v>7</v>
      </c>
      <c r="N30" s="20">
        <f t="shared" si="28"/>
        <v>15</v>
      </c>
      <c r="O30" s="20">
        <v>10</v>
      </c>
      <c r="P30" s="20">
        <v>9</v>
      </c>
      <c r="Q30" s="20">
        <v>6</v>
      </c>
      <c r="R30" s="20">
        <f t="shared" si="27"/>
        <v>8</v>
      </c>
      <c r="S30" s="20">
        <v>-4</v>
      </c>
      <c r="T30" s="20">
        <v>3</v>
      </c>
      <c r="U30" s="20">
        <v>5</v>
      </c>
      <c r="V30" s="26">
        <v>10.786461829434586</v>
      </c>
    </row>
    <row r="31" spans="1:22" ht="15" customHeight="1" x14ac:dyDescent="0.2">
      <c r="A31" s="1" t="s">
        <v>7</v>
      </c>
      <c r="B31" s="19">
        <f t="shared" si="23"/>
        <v>-8</v>
      </c>
      <c r="C31" s="19">
        <v>-1</v>
      </c>
      <c r="D31" s="19">
        <f t="shared" si="24"/>
        <v>0</v>
      </c>
      <c r="E31" s="19">
        <f t="shared" si="25"/>
        <v>-10</v>
      </c>
      <c r="F31" s="19">
        <v>2</v>
      </c>
      <c r="G31" s="19">
        <v>-7</v>
      </c>
      <c r="H31" s="19">
        <v>12</v>
      </c>
      <c r="I31" s="19">
        <v>0</v>
      </c>
      <c r="J31" s="30">
        <f t="shared" si="3"/>
        <v>-17.348156104887426</v>
      </c>
      <c r="K31" s="30">
        <v>3.4696312209774853</v>
      </c>
      <c r="L31" s="30">
        <v>20.817787325864913</v>
      </c>
      <c r="M31" s="19">
        <f t="shared" si="26"/>
        <v>2</v>
      </c>
      <c r="N31" s="19">
        <f t="shared" si="28"/>
        <v>11</v>
      </c>
      <c r="O31" s="19">
        <v>0</v>
      </c>
      <c r="P31" s="19">
        <v>2</v>
      </c>
      <c r="Q31" s="19">
        <v>9</v>
      </c>
      <c r="R31" s="19">
        <f t="shared" si="27"/>
        <v>9</v>
      </c>
      <c r="S31" s="19">
        <v>-7</v>
      </c>
      <c r="T31" s="19">
        <v>7</v>
      </c>
      <c r="U31" s="19">
        <v>2</v>
      </c>
      <c r="V31" s="30">
        <v>3.4696312209774867</v>
      </c>
    </row>
    <row r="32" spans="1:22" ht="15" customHeight="1" x14ac:dyDescent="0.2">
      <c r="A32" s="5" t="s">
        <v>6</v>
      </c>
      <c r="B32" s="18">
        <f t="shared" si="23"/>
        <v>-1</v>
      </c>
      <c r="C32" s="18">
        <v>-7</v>
      </c>
      <c r="D32" s="18">
        <f t="shared" si="24"/>
        <v>2</v>
      </c>
      <c r="E32" s="18">
        <f t="shared" si="25"/>
        <v>-2</v>
      </c>
      <c r="F32" s="18">
        <v>2</v>
      </c>
      <c r="G32" s="18">
        <v>1</v>
      </c>
      <c r="H32" s="18">
        <v>4</v>
      </c>
      <c r="I32" s="18">
        <v>1</v>
      </c>
      <c r="J32" s="25">
        <f t="shared" si="3"/>
        <v>-14.350022606199996</v>
      </c>
      <c r="K32" s="25">
        <v>14.350022606199996</v>
      </c>
      <c r="L32" s="25">
        <v>28.700045212399992</v>
      </c>
      <c r="M32" s="18">
        <f t="shared" si="26"/>
        <v>1</v>
      </c>
      <c r="N32" s="18">
        <f t="shared" si="28"/>
        <v>1</v>
      </c>
      <c r="O32" s="22">
        <v>-3</v>
      </c>
      <c r="P32" s="22">
        <v>0</v>
      </c>
      <c r="Q32" s="22">
        <v>1</v>
      </c>
      <c r="R32" s="22">
        <f t="shared" si="27"/>
        <v>0</v>
      </c>
      <c r="S32" s="22">
        <v>-5</v>
      </c>
      <c r="T32" s="22">
        <v>0</v>
      </c>
      <c r="U32" s="22">
        <v>0</v>
      </c>
      <c r="V32" s="29">
        <v>7.175011303099998</v>
      </c>
    </row>
    <row r="33" spans="1:22" ht="15" customHeight="1" x14ac:dyDescent="0.2">
      <c r="A33" s="3" t="s">
        <v>5</v>
      </c>
      <c r="B33" s="20">
        <f t="shared" si="23"/>
        <v>-4</v>
      </c>
      <c r="C33" s="20">
        <v>0</v>
      </c>
      <c r="D33" s="20">
        <f t="shared" si="24"/>
        <v>2</v>
      </c>
      <c r="E33" s="20">
        <f t="shared" si="25"/>
        <v>-15</v>
      </c>
      <c r="F33" s="20">
        <v>0</v>
      </c>
      <c r="G33" s="20">
        <v>-1</v>
      </c>
      <c r="H33" s="20">
        <v>15</v>
      </c>
      <c r="I33" s="20">
        <v>5</v>
      </c>
      <c r="J33" s="26">
        <f t="shared" si="3"/>
        <v>-24.009366942061781</v>
      </c>
      <c r="K33" s="26">
        <v>0</v>
      </c>
      <c r="L33" s="26">
        <v>24.009366942061781</v>
      </c>
      <c r="M33" s="20">
        <f t="shared" si="26"/>
        <v>11</v>
      </c>
      <c r="N33" s="20">
        <f t="shared" si="28"/>
        <v>20</v>
      </c>
      <c r="O33" s="20">
        <v>-8</v>
      </c>
      <c r="P33" s="20">
        <v>7</v>
      </c>
      <c r="Q33" s="20">
        <v>13</v>
      </c>
      <c r="R33" s="20">
        <f t="shared" si="27"/>
        <v>9</v>
      </c>
      <c r="S33" s="20">
        <v>-16</v>
      </c>
      <c r="T33" s="20">
        <v>6</v>
      </c>
      <c r="U33" s="20">
        <v>3</v>
      </c>
      <c r="V33" s="26">
        <v>17.606869090845301</v>
      </c>
    </row>
    <row r="34" spans="1:22" ht="15" customHeight="1" x14ac:dyDescent="0.2">
      <c r="A34" s="3" t="s">
        <v>4</v>
      </c>
      <c r="B34" s="20">
        <f t="shared" si="23"/>
        <v>-6</v>
      </c>
      <c r="C34" s="20">
        <v>0</v>
      </c>
      <c r="D34" s="20">
        <f t="shared" si="24"/>
        <v>-2</v>
      </c>
      <c r="E34" s="20">
        <f t="shared" si="25"/>
        <v>-5</v>
      </c>
      <c r="F34" s="20">
        <v>2</v>
      </c>
      <c r="G34" s="20">
        <v>1</v>
      </c>
      <c r="H34" s="20">
        <v>7</v>
      </c>
      <c r="I34" s="20">
        <v>-1</v>
      </c>
      <c r="J34" s="26">
        <f t="shared" si="3"/>
        <v>-11.990013796728206</v>
      </c>
      <c r="K34" s="26">
        <v>4.796005518691282</v>
      </c>
      <c r="L34" s="26">
        <v>16.786019315419487</v>
      </c>
      <c r="M34" s="20">
        <f t="shared" si="26"/>
        <v>-1</v>
      </c>
      <c r="N34" s="20">
        <f t="shared" si="28"/>
        <v>2</v>
      </c>
      <c r="O34" s="20">
        <v>-11</v>
      </c>
      <c r="P34" s="20">
        <v>0</v>
      </c>
      <c r="Q34" s="20">
        <v>2</v>
      </c>
      <c r="R34" s="20">
        <f t="shared" si="27"/>
        <v>3</v>
      </c>
      <c r="S34" s="20">
        <v>-7</v>
      </c>
      <c r="T34" s="20">
        <v>2</v>
      </c>
      <c r="U34" s="20">
        <v>1</v>
      </c>
      <c r="V34" s="26">
        <v>-2.3980027593456406</v>
      </c>
    </row>
    <row r="35" spans="1:22" ht="15" customHeight="1" x14ac:dyDescent="0.2">
      <c r="A35" s="1" t="s">
        <v>3</v>
      </c>
      <c r="B35" s="19">
        <f t="shared" si="23"/>
        <v>-7</v>
      </c>
      <c r="C35" s="19">
        <v>2</v>
      </c>
      <c r="D35" s="19">
        <f t="shared" si="24"/>
        <v>-2</v>
      </c>
      <c r="E35" s="19">
        <f t="shared" si="25"/>
        <v>-6</v>
      </c>
      <c r="F35" s="19">
        <v>2</v>
      </c>
      <c r="G35" s="19">
        <v>-2</v>
      </c>
      <c r="H35" s="19">
        <v>8</v>
      </c>
      <c r="I35" s="19">
        <v>-4</v>
      </c>
      <c r="J35" s="30">
        <f t="shared" si="3"/>
        <v>-14.016897081413212</v>
      </c>
      <c r="K35" s="30">
        <v>4.6722990271377371</v>
      </c>
      <c r="L35" s="30">
        <v>18.689196108550949</v>
      </c>
      <c r="M35" s="19">
        <f>N35-R35</f>
        <v>-1</v>
      </c>
      <c r="N35" s="19">
        <f t="shared" si="28"/>
        <v>9</v>
      </c>
      <c r="O35" s="24">
        <v>0</v>
      </c>
      <c r="P35" s="24">
        <v>6</v>
      </c>
      <c r="Q35" s="24">
        <v>3</v>
      </c>
      <c r="R35" s="24">
        <f t="shared" si="27"/>
        <v>10</v>
      </c>
      <c r="S35" s="24">
        <v>4</v>
      </c>
      <c r="T35" s="24">
        <v>4</v>
      </c>
      <c r="U35" s="24">
        <v>6</v>
      </c>
      <c r="V35" s="31">
        <v>-2.3361495135688664</v>
      </c>
    </row>
    <row r="36" spans="1:22" ht="15" customHeight="1" x14ac:dyDescent="0.2">
      <c r="A36" s="5" t="s">
        <v>2</v>
      </c>
      <c r="B36" s="18">
        <f t="shared" si="23"/>
        <v>-11</v>
      </c>
      <c r="C36" s="18">
        <v>-6</v>
      </c>
      <c r="D36" s="18">
        <f t="shared" si="24"/>
        <v>-8</v>
      </c>
      <c r="E36" s="18">
        <f t="shared" si="25"/>
        <v>-8</v>
      </c>
      <c r="F36" s="18">
        <v>2</v>
      </c>
      <c r="G36" s="18">
        <v>2</v>
      </c>
      <c r="H36" s="18">
        <v>10</v>
      </c>
      <c r="I36" s="18">
        <v>8</v>
      </c>
      <c r="J36" s="25">
        <f t="shared" si="3"/>
        <v>-47.838267337276164</v>
      </c>
      <c r="K36" s="25">
        <v>11.959566834319041</v>
      </c>
      <c r="L36" s="25">
        <v>59.797834171595206</v>
      </c>
      <c r="M36" s="18">
        <f t="shared" si="26"/>
        <v>-3</v>
      </c>
      <c r="N36" s="18">
        <f t="shared" si="28"/>
        <v>0</v>
      </c>
      <c r="O36" s="18">
        <v>-2</v>
      </c>
      <c r="P36" s="18">
        <v>0</v>
      </c>
      <c r="Q36" s="18">
        <v>0</v>
      </c>
      <c r="R36" s="18">
        <f t="shared" si="27"/>
        <v>3</v>
      </c>
      <c r="S36" s="18">
        <v>0</v>
      </c>
      <c r="T36" s="18">
        <v>3</v>
      </c>
      <c r="U36" s="18">
        <v>0</v>
      </c>
      <c r="V36" s="25">
        <v>-17.939350251478562</v>
      </c>
    </row>
    <row r="37" spans="1:22" ht="15" customHeight="1" x14ac:dyDescent="0.2">
      <c r="A37" s="3" t="s">
        <v>1</v>
      </c>
      <c r="B37" s="20">
        <f t="shared" si="23"/>
        <v>-3</v>
      </c>
      <c r="C37" s="20">
        <v>0</v>
      </c>
      <c r="D37" s="20">
        <f t="shared" si="24"/>
        <v>0</v>
      </c>
      <c r="E37" s="20">
        <f t="shared" si="25"/>
        <v>-4</v>
      </c>
      <c r="F37" s="20">
        <v>1</v>
      </c>
      <c r="G37" s="20">
        <v>1</v>
      </c>
      <c r="H37" s="20">
        <v>5</v>
      </c>
      <c r="I37" s="20">
        <v>4</v>
      </c>
      <c r="J37" s="26">
        <f t="shared" si="3"/>
        <v>-35.896931549960655</v>
      </c>
      <c r="K37" s="26">
        <v>8.9742328874901656</v>
      </c>
      <c r="L37" s="26">
        <v>44.871164437450823</v>
      </c>
      <c r="M37" s="20">
        <f t="shared" si="26"/>
        <v>1</v>
      </c>
      <c r="N37" s="20">
        <f t="shared" si="28"/>
        <v>2</v>
      </c>
      <c r="O37" s="20">
        <v>2</v>
      </c>
      <c r="P37" s="20">
        <v>2</v>
      </c>
      <c r="Q37" s="20">
        <v>0</v>
      </c>
      <c r="R37" s="20">
        <f t="shared" si="27"/>
        <v>1</v>
      </c>
      <c r="S37" s="20">
        <v>-1</v>
      </c>
      <c r="T37" s="20">
        <v>1</v>
      </c>
      <c r="U37" s="20">
        <v>0</v>
      </c>
      <c r="V37" s="26">
        <v>8.9742328874901656</v>
      </c>
    </row>
    <row r="38" spans="1:22" ht="15" customHeight="1" x14ac:dyDescent="0.2">
      <c r="A38" s="1" t="s">
        <v>0</v>
      </c>
      <c r="B38" s="19">
        <f t="shared" si="23"/>
        <v>-5</v>
      </c>
      <c r="C38" s="19">
        <v>-6</v>
      </c>
      <c r="D38" s="19">
        <f t="shared" si="24"/>
        <v>2</v>
      </c>
      <c r="E38" s="19">
        <f t="shared" si="25"/>
        <v>-3</v>
      </c>
      <c r="F38" s="19">
        <v>1</v>
      </c>
      <c r="G38" s="19">
        <v>1</v>
      </c>
      <c r="H38" s="19">
        <v>4</v>
      </c>
      <c r="I38" s="19">
        <v>2</v>
      </c>
      <c r="J38" s="30">
        <f t="shared" si="3"/>
        <v>-28.624457573064252</v>
      </c>
      <c r="K38" s="30">
        <v>9.5414858576880839</v>
      </c>
      <c r="L38" s="30">
        <v>38.165943430752336</v>
      </c>
      <c r="M38" s="19">
        <f t="shared" si="26"/>
        <v>-2</v>
      </c>
      <c r="N38" s="19">
        <f t="shared" si="28"/>
        <v>0</v>
      </c>
      <c r="O38" s="19">
        <v>0</v>
      </c>
      <c r="P38" s="19">
        <v>0</v>
      </c>
      <c r="Q38" s="19">
        <v>0</v>
      </c>
      <c r="R38" s="19">
        <f t="shared" si="27"/>
        <v>2</v>
      </c>
      <c r="S38" s="19">
        <v>-3</v>
      </c>
      <c r="T38" s="19">
        <v>0</v>
      </c>
      <c r="U38" s="19">
        <v>2</v>
      </c>
      <c r="V38" s="30">
        <v>-19.082971715376168</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-172</v>
      </c>
      <c r="C9" s="17">
        <f t="shared" si="0"/>
        <v>-37</v>
      </c>
      <c r="D9" s="17">
        <f t="shared" si="0"/>
        <v>6</v>
      </c>
      <c r="E9" s="17">
        <f t="shared" si="0"/>
        <v>-256</v>
      </c>
      <c r="F9" s="17">
        <f t="shared" si="0"/>
        <v>150</v>
      </c>
      <c r="G9" s="17">
        <f t="shared" si="0"/>
        <v>-6</v>
      </c>
      <c r="H9" s="17">
        <f t="shared" si="0"/>
        <v>406</v>
      </c>
      <c r="I9" s="17">
        <f t="shared" si="0"/>
        <v>61</v>
      </c>
      <c r="J9" s="28">
        <f>K9-L9</f>
        <v>-10.453717519385641</v>
      </c>
      <c r="K9" s="28">
        <v>6.1252251090150223</v>
      </c>
      <c r="L9" s="28">
        <v>16.578942628400664</v>
      </c>
      <c r="M9" s="17">
        <f t="shared" ref="M9:U9" si="1">M10+M11</f>
        <v>84</v>
      </c>
      <c r="N9" s="17">
        <f t="shared" si="1"/>
        <v>455</v>
      </c>
      <c r="O9" s="17">
        <f t="shared" si="1"/>
        <v>13</v>
      </c>
      <c r="P9" s="17">
        <f t="shared" si="1"/>
        <v>279</v>
      </c>
      <c r="Q9" s="17">
        <f t="shared" si="1"/>
        <v>176</v>
      </c>
      <c r="R9" s="17">
        <f>R10+R11</f>
        <v>371</v>
      </c>
      <c r="S9" s="17">
        <f t="shared" si="1"/>
        <v>-60</v>
      </c>
      <c r="T9" s="17">
        <f t="shared" si="1"/>
        <v>195</v>
      </c>
      <c r="U9" s="17">
        <f t="shared" si="1"/>
        <v>176</v>
      </c>
      <c r="V9" s="28">
        <v>3.4301260610484121</v>
      </c>
    </row>
    <row r="10" spans="1:22" ht="15" customHeight="1" x14ac:dyDescent="0.2">
      <c r="A10" s="6" t="s">
        <v>28</v>
      </c>
      <c r="B10" s="18">
        <f t="shared" ref="B10:I10" si="2">B20+B21+B22+B23</f>
        <v>-97</v>
      </c>
      <c r="C10" s="18">
        <f t="shared" si="2"/>
        <v>-46</v>
      </c>
      <c r="D10" s="18">
        <f t="shared" si="2"/>
        <v>-24</v>
      </c>
      <c r="E10" s="18">
        <f t="shared" si="2"/>
        <v>-156</v>
      </c>
      <c r="F10" s="18">
        <f t="shared" si="2"/>
        <v>125</v>
      </c>
      <c r="G10" s="18">
        <f t="shared" si="2"/>
        <v>0</v>
      </c>
      <c r="H10" s="18">
        <f t="shared" si="2"/>
        <v>281</v>
      </c>
      <c r="I10" s="18">
        <f t="shared" si="2"/>
        <v>44</v>
      </c>
      <c r="J10" s="25">
        <f t="shared" ref="J10:J38" si="3">K10-L10</f>
        <v>-8.503229928143675</v>
      </c>
      <c r="K10" s="25">
        <v>6.8134855193458934</v>
      </c>
      <c r="L10" s="25">
        <v>15.316715447489567</v>
      </c>
      <c r="M10" s="18">
        <f t="shared" ref="M10:U10" si="4">M20+M21+M22+M23</f>
        <v>59</v>
      </c>
      <c r="N10" s="18">
        <f t="shared" si="4"/>
        <v>321</v>
      </c>
      <c r="O10" s="18">
        <f t="shared" si="4"/>
        <v>-9</v>
      </c>
      <c r="P10" s="18">
        <f t="shared" si="4"/>
        <v>214</v>
      </c>
      <c r="Q10" s="18">
        <f t="shared" si="4"/>
        <v>107</v>
      </c>
      <c r="R10" s="18">
        <f t="shared" si="4"/>
        <v>262</v>
      </c>
      <c r="S10" s="18">
        <f t="shared" si="4"/>
        <v>-29</v>
      </c>
      <c r="T10" s="18">
        <f t="shared" si="4"/>
        <v>152</v>
      </c>
      <c r="U10" s="18">
        <f t="shared" si="4"/>
        <v>110</v>
      </c>
      <c r="V10" s="25">
        <v>3.2159651651312622</v>
      </c>
    </row>
    <row r="11" spans="1:22" ht="15" customHeight="1" x14ac:dyDescent="0.2">
      <c r="A11" s="2" t="s">
        <v>27</v>
      </c>
      <c r="B11" s="19">
        <f t="shared" ref="B11:I11" si="5">B12+B13+B14+B15+B16</f>
        <v>-75</v>
      </c>
      <c r="C11" s="19">
        <f t="shared" si="5"/>
        <v>9</v>
      </c>
      <c r="D11" s="19">
        <f t="shared" si="5"/>
        <v>30</v>
      </c>
      <c r="E11" s="19">
        <f t="shared" si="5"/>
        <v>-100</v>
      </c>
      <c r="F11" s="19">
        <f t="shared" si="5"/>
        <v>25</v>
      </c>
      <c r="G11" s="19">
        <f t="shared" si="5"/>
        <v>-6</v>
      </c>
      <c r="H11" s="19">
        <f t="shared" si="5"/>
        <v>125</v>
      </c>
      <c r="I11" s="19">
        <f t="shared" si="5"/>
        <v>17</v>
      </c>
      <c r="J11" s="30">
        <f t="shared" si="3"/>
        <v>-16.27888721986934</v>
      </c>
      <c r="K11" s="30">
        <v>4.0697218049673349</v>
      </c>
      <c r="L11" s="30">
        <v>20.348609024836673</v>
      </c>
      <c r="M11" s="19">
        <f t="shared" ref="M11:U11" si="6">M12+M13+M14+M15+M16</f>
        <v>25</v>
      </c>
      <c r="N11" s="19">
        <f t="shared" si="6"/>
        <v>134</v>
      </c>
      <c r="O11" s="19">
        <f t="shared" si="6"/>
        <v>22</v>
      </c>
      <c r="P11" s="19">
        <f t="shared" si="6"/>
        <v>65</v>
      </c>
      <c r="Q11" s="19">
        <f t="shared" si="6"/>
        <v>69</v>
      </c>
      <c r="R11" s="19">
        <f t="shared" si="6"/>
        <v>109</v>
      </c>
      <c r="S11" s="19">
        <f t="shared" si="6"/>
        <v>-31</v>
      </c>
      <c r="T11" s="19">
        <f t="shared" si="6"/>
        <v>43</v>
      </c>
      <c r="U11" s="19">
        <f t="shared" si="6"/>
        <v>66</v>
      </c>
      <c r="V11" s="30">
        <v>4.0697218049673296</v>
      </c>
    </row>
    <row r="12" spans="1:22" ht="15" customHeight="1" x14ac:dyDescent="0.2">
      <c r="A12" s="6" t="s">
        <v>26</v>
      </c>
      <c r="B12" s="18">
        <f t="shared" ref="B12:I12" si="7">B24</f>
        <v>1</v>
      </c>
      <c r="C12" s="18">
        <f t="shared" si="7"/>
        <v>15</v>
      </c>
      <c r="D12" s="18">
        <f t="shared" si="7"/>
        <v>18</v>
      </c>
      <c r="E12" s="18">
        <f t="shared" si="7"/>
        <v>-8</v>
      </c>
      <c r="F12" s="18">
        <f t="shared" si="7"/>
        <v>3</v>
      </c>
      <c r="G12" s="18">
        <f t="shared" si="7"/>
        <v>1</v>
      </c>
      <c r="H12" s="18">
        <f t="shared" si="7"/>
        <v>11</v>
      </c>
      <c r="I12" s="18">
        <f t="shared" si="7"/>
        <v>2</v>
      </c>
      <c r="J12" s="25">
        <f t="shared" si="3"/>
        <v>-16.856397349158335</v>
      </c>
      <c r="K12" s="25">
        <v>6.3211490059343749</v>
      </c>
      <c r="L12" s="25">
        <v>23.177546355092712</v>
      </c>
      <c r="M12" s="18">
        <f t="shared" ref="M12:U12" si="8">M24</f>
        <v>9</v>
      </c>
      <c r="N12" s="18">
        <f t="shared" si="8"/>
        <v>16</v>
      </c>
      <c r="O12" s="18">
        <f t="shared" si="8"/>
        <v>11</v>
      </c>
      <c r="P12" s="18">
        <f t="shared" si="8"/>
        <v>13</v>
      </c>
      <c r="Q12" s="18">
        <f t="shared" si="8"/>
        <v>3</v>
      </c>
      <c r="R12" s="18">
        <f t="shared" si="8"/>
        <v>7</v>
      </c>
      <c r="S12" s="18">
        <f t="shared" si="8"/>
        <v>-8</v>
      </c>
      <c r="T12" s="18">
        <f t="shared" si="8"/>
        <v>5</v>
      </c>
      <c r="U12" s="18">
        <f t="shared" si="8"/>
        <v>2</v>
      </c>
      <c r="V12" s="25">
        <v>18.963447017803119</v>
      </c>
    </row>
    <row r="13" spans="1:22" ht="15" customHeight="1" x14ac:dyDescent="0.2">
      <c r="A13" s="4" t="s">
        <v>25</v>
      </c>
      <c r="B13" s="20">
        <f t="shared" ref="B13:I13" si="9">B25+B26+B27</f>
        <v>-21</v>
      </c>
      <c r="C13" s="20">
        <f t="shared" si="9"/>
        <v>-8</v>
      </c>
      <c r="D13" s="20">
        <f t="shared" si="9"/>
        <v>-2</v>
      </c>
      <c r="E13" s="20">
        <f t="shared" si="9"/>
        <v>-16</v>
      </c>
      <c r="F13" s="20">
        <f t="shared" si="9"/>
        <v>5</v>
      </c>
      <c r="G13" s="20">
        <f t="shared" si="9"/>
        <v>-3</v>
      </c>
      <c r="H13" s="20">
        <f t="shared" si="9"/>
        <v>21</v>
      </c>
      <c r="I13" s="20">
        <f t="shared" si="9"/>
        <v>3</v>
      </c>
      <c r="J13" s="26">
        <f t="shared" si="3"/>
        <v>-14.297745656814934</v>
      </c>
      <c r="K13" s="26">
        <v>4.4680455177546659</v>
      </c>
      <c r="L13" s="26">
        <v>18.7657911745696</v>
      </c>
      <c r="M13" s="20">
        <f t="shared" ref="M13:U13" si="10">M25+M26+M27</f>
        <v>-5</v>
      </c>
      <c r="N13" s="20">
        <f t="shared" si="10"/>
        <v>17</v>
      </c>
      <c r="O13" s="20">
        <f t="shared" si="10"/>
        <v>0</v>
      </c>
      <c r="P13" s="20">
        <f t="shared" si="10"/>
        <v>9</v>
      </c>
      <c r="Q13" s="20">
        <f t="shared" si="10"/>
        <v>8</v>
      </c>
      <c r="R13" s="20">
        <f t="shared" si="10"/>
        <v>22</v>
      </c>
      <c r="S13" s="20">
        <f t="shared" si="10"/>
        <v>-4</v>
      </c>
      <c r="T13" s="20">
        <f t="shared" si="10"/>
        <v>5</v>
      </c>
      <c r="U13" s="20">
        <f t="shared" si="10"/>
        <v>17</v>
      </c>
      <c r="V13" s="26">
        <v>-4.4680455177546676</v>
      </c>
    </row>
    <row r="14" spans="1:22" ht="15" customHeight="1" x14ac:dyDescent="0.2">
      <c r="A14" s="4" t="s">
        <v>24</v>
      </c>
      <c r="B14" s="20">
        <f t="shared" ref="B14:I14" si="11">B28+B29+B30+B31</f>
        <v>-7</v>
      </c>
      <c r="C14" s="20">
        <f t="shared" si="11"/>
        <v>9</v>
      </c>
      <c r="D14" s="20">
        <f t="shared" si="11"/>
        <v>35</v>
      </c>
      <c r="E14" s="20">
        <f t="shared" si="11"/>
        <v>-29</v>
      </c>
      <c r="F14" s="20">
        <f t="shared" si="11"/>
        <v>10</v>
      </c>
      <c r="G14" s="20">
        <f t="shared" si="11"/>
        <v>0</v>
      </c>
      <c r="H14" s="20">
        <f t="shared" si="11"/>
        <v>39</v>
      </c>
      <c r="I14" s="20">
        <f t="shared" si="11"/>
        <v>-5</v>
      </c>
      <c r="J14" s="26">
        <f t="shared" si="3"/>
        <v>-12.383549592109159</v>
      </c>
      <c r="K14" s="26">
        <v>4.270189514520399</v>
      </c>
      <c r="L14" s="26">
        <v>16.653739106629558</v>
      </c>
      <c r="M14" s="20">
        <f t="shared" ref="M14:U14" si="12">M28+M29+M30+M31</f>
        <v>22</v>
      </c>
      <c r="N14" s="20">
        <f t="shared" si="12"/>
        <v>65</v>
      </c>
      <c r="O14" s="20">
        <f t="shared" si="12"/>
        <v>12</v>
      </c>
      <c r="P14" s="20">
        <f t="shared" si="12"/>
        <v>33</v>
      </c>
      <c r="Q14" s="20">
        <f t="shared" si="12"/>
        <v>32</v>
      </c>
      <c r="R14" s="20">
        <f t="shared" si="12"/>
        <v>43</v>
      </c>
      <c r="S14" s="20">
        <f t="shared" si="12"/>
        <v>-18</v>
      </c>
      <c r="T14" s="20">
        <f t="shared" si="12"/>
        <v>25</v>
      </c>
      <c r="U14" s="20">
        <f t="shared" si="12"/>
        <v>18</v>
      </c>
      <c r="V14" s="26">
        <v>9.3944169319448747</v>
      </c>
    </row>
    <row r="15" spans="1:22" ht="15" customHeight="1" x14ac:dyDescent="0.2">
      <c r="A15" s="4" t="s">
        <v>23</v>
      </c>
      <c r="B15" s="20">
        <f t="shared" ref="B15:I15" si="13">B32+B33+B34+B35</f>
        <v>-24</v>
      </c>
      <c r="C15" s="20">
        <f t="shared" si="13"/>
        <v>-1</v>
      </c>
      <c r="D15" s="20">
        <f t="shared" si="13"/>
        <v>-8</v>
      </c>
      <c r="E15" s="20">
        <f t="shared" si="13"/>
        <v>-31</v>
      </c>
      <c r="F15" s="20">
        <f t="shared" si="13"/>
        <v>7</v>
      </c>
      <c r="G15" s="20">
        <f t="shared" si="13"/>
        <v>-3</v>
      </c>
      <c r="H15" s="20">
        <f t="shared" si="13"/>
        <v>38</v>
      </c>
      <c r="I15" s="20">
        <f t="shared" si="13"/>
        <v>9</v>
      </c>
      <c r="J15" s="26">
        <f t="shared" si="3"/>
        <v>-17.525327699620686</v>
      </c>
      <c r="K15" s="26">
        <v>3.9573320612046707</v>
      </c>
      <c r="L15" s="26">
        <v>21.482659760825356</v>
      </c>
      <c r="M15" s="20">
        <f t="shared" ref="M15:U15" si="14">M32+M33+M34+M35</f>
        <v>7</v>
      </c>
      <c r="N15" s="20">
        <f t="shared" si="14"/>
        <v>33</v>
      </c>
      <c r="O15" s="20">
        <f t="shared" si="14"/>
        <v>0</v>
      </c>
      <c r="P15" s="20">
        <f t="shared" si="14"/>
        <v>9</v>
      </c>
      <c r="Q15" s="20">
        <f t="shared" si="14"/>
        <v>24</v>
      </c>
      <c r="R15" s="20">
        <f t="shared" si="14"/>
        <v>26</v>
      </c>
      <c r="S15" s="20">
        <f t="shared" si="14"/>
        <v>-4</v>
      </c>
      <c r="T15" s="20">
        <f t="shared" si="14"/>
        <v>6</v>
      </c>
      <c r="U15" s="20">
        <f t="shared" si="14"/>
        <v>20</v>
      </c>
      <c r="V15" s="26">
        <v>3.9573320612046672</v>
      </c>
    </row>
    <row r="16" spans="1:22" ht="15" customHeight="1" x14ac:dyDescent="0.2">
      <c r="A16" s="2" t="s">
        <v>22</v>
      </c>
      <c r="B16" s="19">
        <f t="shared" ref="B16:I16" si="15">B36+B37+B38</f>
        <v>-24</v>
      </c>
      <c r="C16" s="19">
        <f t="shared" si="15"/>
        <v>-6</v>
      </c>
      <c r="D16" s="19">
        <f t="shared" si="15"/>
        <v>-13</v>
      </c>
      <c r="E16" s="19">
        <f t="shared" si="15"/>
        <v>-16</v>
      </c>
      <c r="F16" s="19">
        <f t="shared" si="15"/>
        <v>0</v>
      </c>
      <c r="G16" s="19">
        <f t="shared" si="15"/>
        <v>-1</v>
      </c>
      <c r="H16" s="19">
        <f t="shared" si="15"/>
        <v>16</v>
      </c>
      <c r="I16" s="19">
        <f t="shared" si="15"/>
        <v>8</v>
      </c>
      <c r="J16" s="30">
        <f t="shared" si="3"/>
        <v>-36.480847555033606</v>
      </c>
      <c r="K16" s="30">
        <v>0</v>
      </c>
      <c r="L16" s="30">
        <v>36.480847555033606</v>
      </c>
      <c r="M16" s="19">
        <f t="shared" ref="M16:U16" si="16">M36+M37+M38</f>
        <v>-8</v>
      </c>
      <c r="N16" s="19">
        <f t="shared" si="16"/>
        <v>3</v>
      </c>
      <c r="O16" s="19">
        <f t="shared" si="16"/>
        <v>-1</v>
      </c>
      <c r="P16" s="19">
        <f t="shared" si="16"/>
        <v>1</v>
      </c>
      <c r="Q16" s="19">
        <f t="shared" si="16"/>
        <v>2</v>
      </c>
      <c r="R16" s="19">
        <f t="shared" si="16"/>
        <v>11</v>
      </c>
      <c r="S16" s="19">
        <f t="shared" si="16"/>
        <v>3</v>
      </c>
      <c r="T16" s="19">
        <f t="shared" si="16"/>
        <v>2</v>
      </c>
      <c r="U16" s="19">
        <f t="shared" si="16"/>
        <v>9</v>
      </c>
      <c r="V16" s="30">
        <v>-18.24042377751681</v>
      </c>
    </row>
    <row r="17" spans="1:22" ht="15" customHeight="1" x14ac:dyDescent="0.2">
      <c r="A17" s="6" t="s">
        <v>21</v>
      </c>
      <c r="B17" s="18">
        <f t="shared" ref="B17:I17" si="17">B12+B13+B20</f>
        <v>-52</v>
      </c>
      <c r="C17" s="18">
        <f t="shared" si="17"/>
        <v>9</v>
      </c>
      <c r="D17" s="18">
        <f t="shared" si="17"/>
        <v>-4</v>
      </c>
      <c r="E17" s="18">
        <f t="shared" si="17"/>
        <v>-91</v>
      </c>
      <c r="F17" s="18">
        <f t="shared" si="17"/>
        <v>65</v>
      </c>
      <c r="G17" s="18">
        <f t="shared" si="17"/>
        <v>-3</v>
      </c>
      <c r="H17" s="18">
        <f t="shared" si="17"/>
        <v>156</v>
      </c>
      <c r="I17" s="18">
        <f t="shared" si="17"/>
        <v>41</v>
      </c>
      <c r="J17" s="25">
        <f t="shared" si="3"/>
        <v>-9.256921300979954</v>
      </c>
      <c r="K17" s="25">
        <v>6.6120866435571104</v>
      </c>
      <c r="L17" s="25">
        <v>15.869007944537064</v>
      </c>
      <c r="M17" s="18">
        <f t="shared" ref="M17:U17" si="18">M12+M13+M20</f>
        <v>39</v>
      </c>
      <c r="N17" s="18">
        <f t="shared" si="18"/>
        <v>158</v>
      </c>
      <c r="O17" s="18">
        <f t="shared" si="18"/>
        <v>17</v>
      </c>
      <c r="P17" s="18">
        <f t="shared" si="18"/>
        <v>112</v>
      </c>
      <c r="Q17" s="18">
        <f t="shared" si="18"/>
        <v>46</v>
      </c>
      <c r="R17" s="18">
        <f t="shared" si="18"/>
        <v>119</v>
      </c>
      <c r="S17" s="18">
        <f t="shared" si="18"/>
        <v>-23</v>
      </c>
      <c r="T17" s="18">
        <f t="shared" si="18"/>
        <v>68</v>
      </c>
      <c r="U17" s="18">
        <f t="shared" si="18"/>
        <v>51</v>
      </c>
      <c r="V17" s="25">
        <v>3.967251986134265</v>
      </c>
    </row>
    <row r="18" spans="1:22" ht="15" customHeight="1" x14ac:dyDescent="0.2">
      <c r="A18" s="4" t="s">
        <v>20</v>
      </c>
      <c r="B18" s="20">
        <f t="shared" ref="B18:I18" si="19">B14+B22</f>
        <v>-55</v>
      </c>
      <c r="C18" s="20">
        <f t="shared" si="19"/>
        <v>-14</v>
      </c>
      <c r="D18" s="20">
        <f t="shared" si="19"/>
        <v>11</v>
      </c>
      <c r="E18" s="20">
        <f t="shared" si="19"/>
        <v>-53</v>
      </c>
      <c r="F18" s="20">
        <f t="shared" si="19"/>
        <v>23</v>
      </c>
      <c r="G18" s="20">
        <f t="shared" si="19"/>
        <v>-3</v>
      </c>
      <c r="H18" s="20">
        <f t="shared" si="19"/>
        <v>76</v>
      </c>
      <c r="I18" s="20">
        <f t="shared" si="19"/>
        <v>-8</v>
      </c>
      <c r="J18" s="26">
        <f t="shared" si="3"/>
        <v>-11.978506182135217</v>
      </c>
      <c r="K18" s="26">
        <v>5.1982196639454701</v>
      </c>
      <c r="L18" s="26">
        <v>17.176725846080686</v>
      </c>
      <c r="M18" s="20">
        <f t="shared" ref="M18:U18" si="20">M14+M22</f>
        <v>-2</v>
      </c>
      <c r="N18" s="20">
        <f t="shared" si="20"/>
        <v>92</v>
      </c>
      <c r="O18" s="20">
        <f t="shared" si="20"/>
        <v>-6</v>
      </c>
      <c r="P18" s="20">
        <f t="shared" si="20"/>
        <v>42</v>
      </c>
      <c r="Q18" s="20">
        <f t="shared" si="20"/>
        <v>50</v>
      </c>
      <c r="R18" s="20">
        <f t="shared" si="20"/>
        <v>94</v>
      </c>
      <c r="S18" s="20">
        <f t="shared" si="20"/>
        <v>-12</v>
      </c>
      <c r="T18" s="20">
        <f t="shared" si="20"/>
        <v>46</v>
      </c>
      <c r="U18" s="20">
        <f t="shared" si="20"/>
        <v>48</v>
      </c>
      <c r="V18" s="26">
        <v>-0.45201910121265243</v>
      </c>
    </row>
    <row r="19" spans="1:22" ht="15" customHeight="1" x14ac:dyDescent="0.2">
      <c r="A19" s="2" t="s">
        <v>19</v>
      </c>
      <c r="B19" s="19">
        <f t="shared" ref="B19:I19" si="21">B15+B16+B21+B23</f>
        <v>-65</v>
      </c>
      <c r="C19" s="19">
        <f t="shared" si="21"/>
        <v>-32</v>
      </c>
      <c r="D19" s="19">
        <f t="shared" si="21"/>
        <v>-1</v>
      </c>
      <c r="E19" s="19">
        <f t="shared" si="21"/>
        <v>-112</v>
      </c>
      <c r="F19" s="19">
        <f t="shared" si="21"/>
        <v>62</v>
      </c>
      <c r="G19" s="19">
        <f t="shared" si="21"/>
        <v>0</v>
      </c>
      <c r="H19" s="19">
        <f t="shared" si="21"/>
        <v>174</v>
      </c>
      <c r="I19" s="19">
        <f t="shared" si="21"/>
        <v>28</v>
      </c>
      <c r="J19" s="30">
        <f t="shared" si="3"/>
        <v>-10.944102887417365</v>
      </c>
      <c r="K19" s="30">
        <v>6.0583426698203242</v>
      </c>
      <c r="L19" s="30">
        <v>17.002445557237689</v>
      </c>
      <c r="M19" s="19">
        <f t="shared" ref="M19:U19" si="22">M15+M16+M21+M23</f>
        <v>47</v>
      </c>
      <c r="N19" s="19">
        <f t="shared" si="22"/>
        <v>205</v>
      </c>
      <c r="O19" s="19">
        <f t="shared" si="22"/>
        <v>2</v>
      </c>
      <c r="P19" s="19">
        <f t="shared" si="22"/>
        <v>125</v>
      </c>
      <c r="Q19" s="19">
        <f t="shared" si="22"/>
        <v>80</v>
      </c>
      <c r="R19" s="19">
        <f t="shared" si="22"/>
        <v>158</v>
      </c>
      <c r="S19" s="19">
        <f t="shared" si="22"/>
        <v>-25</v>
      </c>
      <c r="T19" s="19">
        <f t="shared" si="22"/>
        <v>81</v>
      </c>
      <c r="U19" s="19">
        <f t="shared" si="22"/>
        <v>77</v>
      </c>
      <c r="V19" s="30">
        <v>4.5926146045412182</v>
      </c>
    </row>
    <row r="20" spans="1:22" ht="15" customHeight="1" x14ac:dyDescent="0.2">
      <c r="A20" s="5" t="s">
        <v>18</v>
      </c>
      <c r="B20" s="18">
        <f>E20+M20</f>
        <v>-32</v>
      </c>
      <c r="C20" s="18">
        <v>2</v>
      </c>
      <c r="D20" s="18">
        <f>G20-I20+O20-S20</f>
        <v>-20</v>
      </c>
      <c r="E20" s="18">
        <f>F20-H20</f>
        <v>-67</v>
      </c>
      <c r="F20" s="18">
        <v>57</v>
      </c>
      <c r="G20" s="18">
        <v>-1</v>
      </c>
      <c r="H20" s="18">
        <v>124</v>
      </c>
      <c r="I20" s="18">
        <v>36</v>
      </c>
      <c r="J20" s="25">
        <f t="shared" si="3"/>
        <v>-8.1341998282355021</v>
      </c>
      <c r="K20" s="25">
        <v>6.9201401523794575</v>
      </c>
      <c r="L20" s="25">
        <v>15.054339980614959</v>
      </c>
      <c r="M20" s="18">
        <f>N20-R20</f>
        <v>35</v>
      </c>
      <c r="N20" s="18">
        <f>SUM(P20:Q20)</f>
        <v>125</v>
      </c>
      <c r="O20" s="22">
        <v>6</v>
      </c>
      <c r="P20" s="22">
        <v>90</v>
      </c>
      <c r="Q20" s="22">
        <v>35</v>
      </c>
      <c r="R20" s="22">
        <f>SUM(T20:U20)</f>
        <v>90</v>
      </c>
      <c r="S20" s="22">
        <v>-11</v>
      </c>
      <c r="T20" s="22">
        <v>58</v>
      </c>
      <c r="U20" s="22">
        <v>32</v>
      </c>
      <c r="V20" s="29">
        <v>4.249208865496156</v>
      </c>
    </row>
    <row r="21" spans="1:22" ht="15" customHeight="1" x14ac:dyDescent="0.2">
      <c r="A21" s="3" t="s">
        <v>17</v>
      </c>
      <c r="B21" s="20">
        <f t="shared" ref="B21:B38" si="23">E21+M21</f>
        <v>-7</v>
      </c>
      <c r="C21" s="20">
        <v>-19</v>
      </c>
      <c r="D21" s="20">
        <f t="shared" ref="D21:D38" si="24">G21-I21+O21-S21</f>
        <v>5</v>
      </c>
      <c r="E21" s="20">
        <f t="shared" ref="E21:E38" si="25">F21-H21</f>
        <v>-50</v>
      </c>
      <c r="F21" s="20">
        <v>45</v>
      </c>
      <c r="G21" s="20">
        <v>5</v>
      </c>
      <c r="H21" s="20">
        <v>95</v>
      </c>
      <c r="I21" s="20">
        <v>10</v>
      </c>
      <c r="J21" s="26">
        <f t="shared" si="3"/>
        <v>-7.5874426784296274</v>
      </c>
      <c r="K21" s="26">
        <v>6.8286984105866653</v>
      </c>
      <c r="L21" s="26">
        <v>14.416141089016293</v>
      </c>
      <c r="M21" s="20">
        <f t="shared" ref="M21:M38" si="26">N21-R21</f>
        <v>43</v>
      </c>
      <c r="N21" s="20">
        <f>SUM(P21:Q21)</f>
        <v>139</v>
      </c>
      <c r="O21" s="20">
        <v>-5</v>
      </c>
      <c r="P21" s="20">
        <v>93</v>
      </c>
      <c r="Q21" s="20">
        <v>46</v>
      </c>
      <c r="R21" s="20">
        <f t="shared" ref="R21:R38" si="27">SUM(T21:U21)</f>
        <v>96</v>
      </c>
      <c r="S21" s="20">
        <v>-15</v>
      </c>
      <c r="T21" s="20">
        <v>58</v>
      </c>
      <c r="U21" s="20">
        <v>38</v>
      </c>
      <c r="V21" s="26">
        <v>6.5252007034494763</v>
      </c>
    </row>
    <row r="22" spans="1:22" ht="15" customHeight="1" x14ac:dyDescent="0.2">
      <c r="A22" s="3" t="s">
        <v>16</v>
      </c>
      <c r="B22" s="20">
        <f t="shared" si="23"/>
        <v>-48</v>
      </c>
      <c r="C22" s="20">
        <v>-23</v>
      </c>
      <c r="D22" s="20">
        <f t="shared" si="24"/>
        <v>-24</v>
      </c>
      <c r="E22" s="20">
        <f t="shared" si="25"/>
        <v>-24</v>
      </c>
      <c r="F22" s="20">
        <v>13</v>
      </c>
      <c r="G22" s="20">
        <v>-3</v>
      </c>
      <c r="H22" s="20">
        <v>37</v>
      </c>
      <c r="I22" s="20">
        <v>-3</v>
      </c>
      <c r="J22" s="26">
        <f t="shared" si="3"/>
        <v>-11.523086292920542</v>
      </c>
      <c r="K22" s="26">
        <v>6.2416717419986236</v>
      </c>
      <c r="L22" s="26">
        <v>17.764758034919165</v>
      </c>
      <c r="M22" s="20">
        <f t="shared" si="26"/>
        <v>-24</v>
      </c>
      <c r="N22" s="20">
        <f t="shared" ref="N22:N38" si="28">SUM(P22:Q22)</f>
        <v>27</v>
      </c>
      <c r="O22" s="20">
        <v>-18</v>
      </c>
      <c r="P22" s="20">
        <v>9</v>
      </c>
      <c r="Q22" s="20">
        <v>18</v>
      </c>
      <c r="R22" s="20">
        <f t="shared" si="27"/>
        <v>51</v>
      </c>
      <c r="S22" s="20">
        <v>6</v>
      </c>
      <c r="T22" s="20">
        <v>21</v>
      </c>
      <c r="U22" s="20">
        <v>30</v>
      </c>
      <c r="V22" s="26">
        <v>-11.523086292920539</v>
      </c>
    </row>
    <row r="23" spans="1:22" ht="15" customHeight="1" x14ac:dyDescent="0.2">
      <c r="A23" s="1" t="s">
        <v>15</v>
      </c>
      <c r="B23" s="19">
        <f t="shared" si="23"/>
        <v>-10</v>
      </c>
      <c r="C23" s="19">
        <v>-6</v>
      </c>
      <c r="D23" s="19">
        <f t="shared" si="24"/>
        <v>15</v>
      </c>
      <c r="E23" s="19">
        <f t="shared" si="25"/>
        <v>-15</v>
      </c>
      <c r="F23" s="19">
        <v>10</v>
      </c>
      <c r="G23" s="19">
        <v>-1</v>
      </c>
      <c r="H23" s="19">
        <v>25</v>
      </c>
      <c r="I23" s="19">
        <v>1</v>
      </c>
      <c r="J23" s="30">
        <f t="shared" si="3"/>
        <v>-10.441817620066594</v>
      </c>
      <c r="K23" s="30">
        <v>6.9612117467110659</v>
      </c>
      <c r="L23" s="30">
        <v>17.403029366777659</v>
      </c>
      <c r="M23" s="19">
        <f t="shared" si="26"/>
        <v>5</v>
      </c>
      <c r="N23" s="19">
        <f t="shared" si="28"/>
        <v>30</v>
      </c>
      <c r="O23" s="19">
        <v>8</v>
      </c>
      <c r="P23" s="19">
        <v>22</v>
      </c>
      <c r="Q23" s="19">
        <v>8</v>
      </c>
      <c r="R23" s="19">
        <f t="shared" si="27"/>
        <v>25</v>
      </c>
      <c r="S23" s="24">
        <v>-9</v>
      </c>
      <c r="T23" s="24">
        <v>15</v>
      </c>
      <c r="U23" s="24">
        <v>10</v>
      </c>
      <c r="V23" s="31">
        <v>3.4806058733555396</v>
      </c>
    </row>
    <row r="24" spans="1:22" ht="15" customHeight="1" x14ac:dyDescent="0.2">
      <c r="A24" s="7" t="s">
        <v>14</v>
      </c>
      <c r="B24" s="17">
        <f t="shared" si="23"/>
        <v>1</v>
      </c>
      <c r="C24" s="17">
        <v>15</v>
      </c>
      <c r="D24" s="17">
        <f t="shared" si="24"/>
        <v>18</v>
      </c>
      <c r="E24" s="18">
        <f t="shared" si="25"/>
        <v>-8</v>
      </c>
      <c r="F24" s="17">
        <v>3</v>
      </c>
      <c r="G24" s="17">
        <v>1</v>
      </c>
      <c r="H24" s="17">
        <v>11</v>
      </c>
      <c r="I24" s="23">
        <v>2</v>
      </c>
      <c r="J24" s="38">
        <f t="shared" si="3"/>
        <v>-16.856397349158335</v>
      </c>
      <c r="K24" s="38">
        <v>6.3211490059343749</v>
      </c>
      <c r="L24" s="38">
        <v>23.177546355092712</v>
      </c>
      <c r="M24" s="18">
        <f t="shared" si="26"/>
        <v>9</v>
      </c>
      <c r="N24" s="17">
        <f t="shared" si="28"/>
        <v>16</v>
      </c>
      <c r="O24" s="17">
        <v>11</v>
      </c>
      <c r="P24" s="17">
        <v>13</v>
      </c>
      <c r="Q24" s="17">
        <v>3</v>
      </c>
      <c r="R24" s="17">
        <f t="shared" si="27"/>
        <v>7</v>
      </c>
      <c r="S24" s="17">
        <v>-8</v>
      </c>
      <c r="T24" s="17">
        <v>5</v>
      </c>
      <c r="U24" s="17">
        <v>2</v>
      </c>
      <c r="V24" s="28">
        <v>18.963447017803119</v>
      </c>
    </row>
    <row r="25" spans="1:22" ht="15" customHeight="1" x14ac:dyDescent="0.2">
      <c r="A25" s="5" t="s">
        <v>13</v>
      </c>
      <c r="B25" s="18">
        <f t="shared" si="23"/>
        <v>-4</v>
      </c>
      <c r="C25" s="18">
        <v>2</v>
      </c>
      <c r="D25" s="18">
        <f t="shared" si="24"/>
        <v>-2</v>
      </c>
      <c r="E25" s="18">
        <f t="shared" si="25"/>
        <v>-3</v>
      </c>
      <c r="F25" s="18">
        <v>0</v>
      </c>
      <c r="G25" s="18">
        <v>-1</v>
      </c>
      <c r="H25" s="18">
        <v>3</v>
      </c>
      <c r="I25" s="18">
        <v>0</v>
      </c>
      <c r="J25" s="25">
        <f t="shared" si="3"/>
        <v>-23.595578253280753</v>
      </c>
      <c r="K25" s="25">
        <v>0</v>
      </c>
      <c r="L25" s="25">
        <v>23.595578253280753</v>
      </c>
      <c r="M25" s="18">
        <f t="shared" si="26"/>
        <v>-1</v>
      </c>
      <c r="N25" s="18">
        <f t="shared" si="28"/>
        <v>4</v>
      </c>
      <c r="O25" s="18">
        <v>3</v>
      </c>
      <c r="P25" s="18">
        <v>1</v>
      </c>
      <c r="Q25" s="18">
        <v>3</v>
      </c>
      <c r="R25" s="18">
        <f t="shared" si="27"/>
        <v>5</v>
      </c>
      <c r="S25" s="22">
        <v>4</v>
      </c>
      <c r="T25" s="22">
        <v>1</v>
      </c>
      <c r="U25" s="22">
        <v>4</v>
      </c>
      <c r="V25" s="29">
        <v>-7.8651927510935842</v>
      </c>
    </row>
    <row r="26" spans="1:22" ht="15" customHeight="1" x14ac:dyDescent="0.2">
      <c r="A26" s="3" t="s">
        <v>12</v>
      </c>
      <c r="B26" s="20">
        <f t="shared" si="23"/>
        <v>-6</v>
      </c>
      <c r="C26" s="20">
        <v>0</v>
      </c>
      <c r="D26" s="20">
        <f t="shared" si="24"/>
        <v>-2</v>
      </c>
      <c r="E26" s="20">
        <f t="shared" si="25"/>
        <v>-3</v>
      </c>
      <c r="F26" s="20">
        <v>1</v>
      </c>
      <c r="G26" s="20">
        <v>-2</v>
      </c>
      <c r="H26" s="20">
        <v>4</v>
      </c>
      <c r="I26" s="20">
        <v>-3</v>
      </c>
      <c r="J26" s="26">
        <f t="shared" si="3"/>
        <v>-10.3981691625438</v>
      </c>
      <c r="K26" s="26">
        <v>3.4660563875146</v>
      </c>
      <c r="L26" s="26">
        <v>13.8642255500584</v>
      </c>
      <c r="M26" s="20">
        <f t="shared" si="26"/>
        <v>-3</v>
      </c>
      <c r="N26" s="20">
        <f t="shared" si="28"/>
        <v>1</v>
      </c>
      <c r="O26" s="20">
        <v>-2</v>
      </c>
      <c r="P26" s="20">
        <v>1</v>
      </c>
      <c r="Q26" s="20">
        <v>0</v>
      </c>
      <c r="R26" s="20">
        <f t="shared" si="27"/>
        <v>4</v>
      </c>
      <c r="S26" s="20">
        <v>1</v>
      </c>
      <c r="T26" s="20">
        <v>2</v>
      </c>
      <c r="U26" s="20">
        <v>2</v>
      </c>
      <c r="V26" s="26">
        <v>-10.3981691625438</v>
      </c>
    </row>
    <row r="27" spans="1:22" ht="15" customHeight="1" x14ac:dyDescent="0.2">
      <c r="A27" s="1" t="s">
        <v>11</v>
      </c>
      <c r="B27" s="19">
        <f t="shared" si="23"/>
        <v>-11</v>
      </c>
      <c r="C27" s="19">
        <v>-10</v>
      </c>
      <c r="D27" s="19">
        <f t="shared" si="24"/>
        <v>2</v>
      </c>
      <c r="E27" s="19">
        <f t="shared" si="25"/>
        <v>-10</v>
      </c>
      <c r="F27" s="19">
        <v>4</v>
      </c>
      <c r="G27" s="19">
        <v>0</v>
      </c>
      <c r="H27" s="19">
        <v>14</v>
      </c>
      <c r="I27" s="19">
        <v>6</v>
      </c>
      <c r="J27" s="30">
        <f t="shared" si="3"/>
        <v>-14.216606554439867</v>
      </c>
      <c r="K27" s="30">
        <v>5.6866426217759463</v>
      </c>
      <c r="L27" s="30">
        <v>19.903249176215812</v>
      </c>
      <c r="M27" s="19">
        <f t="shared" si="26"/>
        <v>-1</v>
      </c>
      <c r="N27" s="19">
        <f t="shared" si="28"/>
        <v>12</v>
      </c>
      <c r="O27" s="24">
        <v>-1</v>
      </c>
      <c r="P27" s="24">
        <v>7</v>
      </c>
      <c r="Q27" s="24">
        <v>5</v>
      </c>
      <c r="R27" s="24">
        <f t="shared" si="27"/>
        <v>13</v>
      </c>
      <c r="S27" s="24">
        <v>-9</v>
      </c>
      <c r="T27" s="24">
        <v>2</v>
      </c>
      <c r="U27" s="24">
        <v>11</v>
      </c>
      <c r="V27" s="31">
        <v>-1.4216606554439899</v>
      </c>
    </row>
    <row r="28" spans="1:22" ht="15" customHeight="1" x14ac:dyDescent="0.2">
      <c r="A28" s="5" t="s">
        <v>10</v>
      </c>
      <c r="B28" s="18">
        <f t="shared" si="23"/>
        <v>-1</v>
      </c>
      <c r="C28" s="18">
        <v>5</v>
      </c>
      <c r="D28" s="18">
        <f t="shared" si="24"/>
        <v>3</v>
      </c>
      <c r="E28" s="18">
        <f t="shared" si="25"/>
        <v>-6</v>
      </c>
      <c r="F28" s="18">
        <v>0</v>
      </c>
      <c r="G28" s="18">
        <v>0</v>
      </c>
      <c r="H28" s="18">
        <v>6</v>
      </c>
      <c r="I28" s="18">
        <v>-1</v>
      </c>
      <c r="J28" s="25">
        <f t="shared" si="3"/>
        <v>-22.363140642710533</v>
      </c>
      <c r="K28" s="25">
        <v>0</v>
      </c>
      <c r="L28" s="25">
        <v>22.363140642710533</v>
      </c>
      <c r="M28" s="18">
        <f t="shared" si="26"/>
        <v>5</v>
      </c>
      <c r="N28" s="18">
        <f t="shared" si="28"/>
        <v>13</v>
      </c>
      <c r="O28" s="18">
        <v>6</v>
      </c>
      <c r="P28" s="18">
        <v>6</v>
      </c>
      <c r="Q28" s="18">
        <v>7</v>
      </c>
      <c r="R28" s="18">
        <f t="shared" si="27"/>
        <v>8</v>
      </c>
      <c r="S28" s="18">
        <v>4</v>
      </c>
      <c r="T28" s="18">
        <v>5</v>
      </c>
      <c r="U28" s="18">
        <v>3</v>
      </c>
      <c r="V28" s="25">
        <v>18.635950535592112</v>
      </c>
    </row>
    <row r="29" spans="1:22" ht="15" customHeight="1" x14ac:dyDescent="0.2">
      <c r="A29" s="3" t="s">
        <v>9</v>
      </c>
      <c r="B29" s="20">
        <f t="shared" si="23"/>
        <v>2</v>
      </c>
      <c r="C29" s="20">
        <v>-6</v>
      </c>
      <c r="D29" s="20">
        <f t="shared" si="24"/>
        <v>25</v>
      </c>
      <c r="E29" s="20">
        <f t="shared" si="25"/>
        <v>-2</v>
      </c>
      <c r="F29" s="20">
        <v>6</v>
      </c>
      <c r="G29" s="20">
        <v>3</v>
      </c>
      <c r="H29" s="20">
        <v>8</v>
      </c>
      <c r="I29" s="20">
        <v>-5</v>
      </c>
      <c r="J29" s="26">
        <f t="shared" si="3"/>
        <v>-2.804380980918685</v>
      </c>
      <c r="K29" s="26">
        <v>8.4131429427560516</v>
      </c>
      <c r="L29" s="26">
        <v>11.217523923674737</v>
      </c>
      <c r="M29" s="20">
        <f t="shared" si="26"/>
        <v>4</v>
      </c>
      <c r="N29" s="20">
        <f t="shared" si="28"/>
        <v>14</v>
      </c>
      <c r="O29" s="20">
        <v>3</v>
      </c>
      <c r="P29" s="20">
        <v>4</v>
      </c>
      <c r="Q29" s="20">
        <v>10</v>
      </c>
      <c r="R29" s="20">
        <f t="shared" si="27"/>
        <v>10</v>
      </c>
      <c r="S29" s="20">
        <v>-14</v>
      </c>
      <c r="T29" s="20">
        <v>5</v>
      </c>
      <c r="U29" s="20">
        <v>5</v>
      </c>
      <c r="V29" s="26">
        <v>5.6087619618373719</v>
      </c>
    </row>
    <row r="30" spans="1:22" ht="15" customHeight="1" x14ac:dyDescent="0.2">
      <c r="A30" s="3" t="s">
        <v>8</v>
      </c>
      <c r="B30" s="20">
        <f t="shared" si="23"/>
        <v>-11</v>
      </c>
      <c r="C30" s="20">
        <v>0</v>
      </c>
      <c r="D30" s="20">
        <f t="shared" si="24"/>
        <v>-7</v>
      </c>
      <c r="E30" s="20">
        <f t="shared" si="25"/>
        <v>-15</v>
      </c>
      <c r="F30" s="20">
        <v>0</v>
      </c>
      <c r="G30" s="20">
        <v>-3</v>
      </c>
      <c r="H30" s="20">
        <v>15</v>
      </c>
      <c r="I30" s="20">
        <v>2</v>
      </c>
      <c r="J30" s="26">
        <f t="shared" si="3"/>
        <v>-20.472111188803346</v>
      </c>
      <c r="K30" s="26">
        <v>0</v>
      </c>
      <c r="L30" s="26">
        <v>20.472111188803346</v>
      </c>
      <c r="M30" s="20">
        <f t="shared" si="26"/>
        <v>4</v>
      </c>
      <c r="N30" s="20">
        <f t="shared" si="28"/>
        <v>23</v>
      </c>
      <c r="O30" s="20">
        <v>-4</v>
      </c>
      <c r="P30" s="20">
        <v>17</v>
      </c>
      <c r="Q30" s="20">
        <v>6</v>
      </c>
      <c r="R30" s="20">
        <f t="shared" si="27"/>
        <v>19</v>
      </c>
      <c r="S30" s="20">
        <v>-2</v>
      </c>
      <c r="T30" s="20">
        <v>11</v>
      </c>
      <c r="U30" s="20">
        <v>8</v>
      </c>
      <c r="V30" s="26">
        <v>5.4592296503475595</v>
      </c>
    </row>
    <row r="31" spans="1:22" ht="15" customHeight="1" x14ac:dyDescent="0.2">
      <c r="A31" s="1" t="s">
        <v>7</v>
      </c>
      <c r="B31" s="19">
        <f t="shared" si="23"/>
        <v>3</v>
      </c>
      <c r="C31" s="19">
        <v>10</v>
      </c>
      <c r="D31" s="19">
        <f t="shared" si="24"/>
        <v>14</v>
      </c>
      <c r="E31" s="19">
        <f t="shared" si="25"/>
        <v>-6</v>
      </c>
      <c r="F31" s="19">
        <v>4</v>
      </c>
      <c r="G31" s="19">
        <v>0</v>
      </c>
      <c r="H31" s="19">
        <v>10</v>
      </c>
      <c r="I31" s="19">
        <v>-1</v>
      </c>
      <c r="J31" s="30">
        <f t="shared" si="3"/>
        <v>-9.5595617442926368</v>
      </c>
      <c r="K31" s="30">
        <v>6.3730411628617576</v>
      </c>
      <c r="L31" s="30">
        <v>15.932602907154394</v>
      </c>
      <c r="M31" s="19">
        <f t="shared" si="26"/>
        <v>9</v>
      </c>
      <c r="N31" s="19">
        <f t="shared" si="28"/>
        <v>15</v>
      </c>
      <c r="O31" s="19">
        <v>7</v>
      </c>
      <c r="P31" s="19">
        <v>6</v>
      </c>
      <c r="Q31" s="19">
        <v>9</v>
      </c>
      <c r="R31" s="19">
        <f t="shared" si="27"/>
        <v>6</v>
      </c>
      <c r="S31" s="19">
        <v>-6</v>
      </c>
      <c r="T31" s="19">
        <v>4</v>
      </c>
      <c r="U31" s="19">
        <v>2</v>
      </c>
      <c r="V31" s="30">
        <v>14.339342616438957</v>
      </c>
    </row>
    <row r="32" spans="1:22" ht="15" customHeight="1" x14ac:dyDescent="0.2">
      <c r="A32" s="5" t="s">
        <v>6</v>
      </c>
      <c r="B32" s="18">
        <f t="shared" si="23"/>
        <v>4</v>
      </c>
      <c r="C32" s="18">
        <v>7</v>
      </c>
      <c r="D32" s="18">
        <f t="shared" si="24"/>
        <v>-2</v>
      </c>
      <c r="E32" s="18">
        <f t="shared" si="25"/>
        <v>4</v>
      </c>
      <c r="F32" s="18">
        <v>4</v>
      </c>
      <c r="G32" s="18">
        <v>1</v>
      </c>
      <c r="H32" s="18">
        <v>0</v>
      </c>
      <c r="I32" s="18">
        <v>0</v>
      </c>
      <c r="J32" s="25">
        <f t="shared" si="3"/>
        <v>25.15853322304935</v>
      </c>
      <c r="K32" s="25">
        <v>25.15853322304935</v>
      </c>
      <c r="L32" s="25">
        <v>0</v>
      </c>
      <c r="M32" s="18">
        <f t="shared" si="26"/>
        <v>0</v>
      </c>
      <c r="N32" s="18">
        <f t="shared" si="28"/>
        <v>2</v>
      </c>
      <c r="O32" s="22">
        <v>-6</v>
      </c>
      <c r="P32" s="22">
        <v>0</v>
      </c>
      <c r="Q32" s="22">
        <v>2</v>
      </c>
      <c r="R32" s="22">
        <f t="shared" si="27"/>
        <v>2</v>
      </c>
      <c r="S32" s="22">
        <v>-3</v>
      </c>
      <c r="T32" s="22">
        <v>1</v>
      </c>
      <c r="U32" s="22">
        <v>1</v>
      </c>
      <c r="V32" s="29">
        <v>0</v>
      </c>
    </row>
    <row r="33" spans="1:22" ht="15" customHeight="1" x14ac:dyDescent="0.2">
      <c r="A33" s="3" t="s">
        <v>5</v>
      </c>
      <c r="B33" s="20">
        <f t="shared" si="23"/>
        <v>-11</v>
      </c>
      <c r="C33" s="20">
        <v>-13</v>
      </c>
      <c r="D33" s="20">
        <f t="shared" si="24"/>
        <v>6</v>
      </c>
      <c r="E33" s="20">
        <f>F33-H33</f>
        <v>-22</v>
      </c>
      <c r="F33" s="20">
        <v>1</v>
      </c>
      <c r="G33" s="20">
        <v>0</v>
      </c>
      <c r="H33" s="20">
        <v>23</v>
      </c>
      <c r="I33" s="20">
        <v>5</v>
      </c>
      <c r="J33" s="26">
        <f t="shared" si="3"/>
        <v>-32.533566699888993</v>
      </c>
      <c r="K33" s="26">
        <v>1.4787984863585903</v>
      </c>
      <c r="L33" s="26">
        <v>34.012365186247585</v>
      </c>
      <c r="M33" s="20">
        <f>N33-R33</f>
        <v>11</v>
      </c>
      <c r="N33" s="20">
        <f t="shared" si="28"/>
        <v>18</v>
      </c>
      <c r="O33" s="20">
        <v>5</v>
      </c>
      <c r="P33" s="20">
        <v>3</v>
      </c>
      <c r="Q33" s="20">
        <v>15</v>
      </c>
      <c r="R33" s="20">
        <f t="shared" si="27"/>
        <v>7</v>
      </c>
      <c r="S33" s="20">
        <v>-6</v>
      </c>
      <c r="T33" s="20">
        <v>1</v>
      </c>
      <c r="U33" s="20">
        <v>6</v>
      </c>
      <c r="V33" s="26">
        <v>16.266783349944497</v>
      </c>
    </row>
    <row r="34" spans="1:22" ht="15" customHeight="1" x14ac:dyDescent="0.2">
      <c r="A34" s="3" t="s">
        <v>4</v>
      </c>
      <c r="B34" s="20">
        <f t="shared" si="23"/>
        <v>-7</v>
      </c>
      <c r="C34" s="20">
        <v>5</v>
      </c>
      <c r="D34" s="20">
        <f t="shared" si="24"/>
        <v>2</v>
      </c>
      <c r="E34" s="20">
        <f t="shared" si="25"/>
        <v>-6</v>
      </c>
      <c r="F34" s="20">
        <v>2</v>
      </c>
      <c r="G34" s="20">
        <v>2</v>
      </c>
      <c r="H34" s="20">
        <v>8</v>
      </c>
      <c r="I34" s="20">
        <v>0</v>
      </c>
      <c r="J34" s="26">
        <f t="shared" si="3"/>
        <v>-13.157973792200146</v>
      </c>
      <c r="K34" s="26">
        <v>4.3859912640667149</v>
      </c>
      <c r="L34" s="26">
        <v>17.54396505626686</v>
      </c>
      <c r="M34" s="20">
        <f t="shared" si="26"/>
        <v>-1</v>
      </c>
      <c r="N34" s="20">
        <f t="shared" si="28"/>
        <v>9</v>
      </c>
      <c r="O34" s="20">
        <v>3</v>
      </c>
      <c r="P34" s="20">
        <v>5</v>
      </c>
      <c r="Q34" s="20">
        <v>4</v>
      </c>
      <c r="R34" s="20">
        <f t="shared" si="27"/>
        <v>10</v>
      </c>
      <c r="S34" s="20">
        <v>3</v>
      </c>
      <c r="T34" s="20">
        <v>3</v>
      </c>
      <c r="U34" s="20">
        <v>7</v>
      </c>
      <c r="V34" s="26">
        <v>-2.1929956320333588</v>
      </c>
    </row>
    <row r="35" spans="1:22" ht="15" customHeight="1" x14ac:dyDescent="0.2">
      <c r="A35" s="1" t="s">
        <v>3</v>
      </c>
      <c r="B35" s="19">
        <f t="shared" si="23"/>
        <v>-10</v>
      </c>
      <c r="C35" s="19">
        <v>0</v>
      </c>
      <c r="D35" s="19">
        <f t="shared" si="24"/>
        <v>-14</v>
      </c>
      <c r="E35" s="19">
        <f t="shared" si="25"/>
        <v>-7</v>
      </c>
      <c r="F35" s="19">
        <v>0</v>
      </c>
      <c r="G35" s="19">
        <v>-6</v>
      </c>
      <c r="H35" s="19">
        <v>7</v>
      </c>
      <c r="I35" s="19">
        <v>4</v>
      </c>
      <c r="J35" s="30">
        <f t="shared" si="3"/>
        <v>-14.654935070894325</v>
      </c>
      <c r="K35" s="30">
        <v>0</v>
      </c>
      <c r="L35" s="30">
        <v>14.654935070894325</v>
      </c>
      <c r="M35" s="19">
        <f t="shared" si="26"/>
        <v>-3</v>
      </c>
      <c r="N35" s="19">
        <f t="shared" si="28"/>
        <v>4</v>
      </c>
      <c r="O35" s="24">
        <v>-2</v>
      </c>
      <c r="P35" s="24">
        <v>1</v>
      </c>
      <c r="Q35" s="24">
        <v>3</v>
      </c>
      <c r="R35" s="24">
        <f t="shared" si="27"/>
        <v>7</v>
      </c>
      <c r="S35" s="24">
        <v>2</v>
      </c>
      <c r="T35" s="24">
        <v>1</v>
      </c>
      <c r="U35" s="24">
        <v>6</v>
      </c>
      <c r="V35" s="31">
        <v>-6.2806864589547118</v>
      </c>
    </row>
    <row r="36" spans="1:22" ht="15" customHeight="1" x14ac:dyDescent="0.2">
      <c r="A36" s="5" t="s">
        <v>2</v>
      </c>
      <c r="B36" s="18">
        <f t="shared" si="23"/>
        <v>-5</v>
      </c>
      <c r="C36" s="18">
        <v>0</v>
      </c>
      <c r="D36" s="18">
        <f t="shared" si="24"/>
        <v>0</v>
      </c>
      <c r="E36" s="18">
        <f t="shared" si="25"/>
        <v>-3</v>
      </c>
      <c r="F36" s="18">
        <v>0</v>
      </c>
      <c r="G36" s="18">
        <v>0</v>
      </c>
      <c r="H36" s="18">
        <v>3</v>
      </c>
      <c r="I36" s="18">
        <v>-1</v>
      </c>
      <c r="J36" s="25">
        <f t="shared" si="3"/>
        <v>-16.129032258064516</v>
      </c>
      <c r="K36" s="25">
        <v>0</v>
      </c>
      <c r="L36" s="25">
        <v>16.129032258064516</v>
      </c>
      <c r="M36" s="18">
        <f t="shared" si="26"/>
        <v>-2</v>
      </c>
      <c r="N36" s="18">
        <f t="shared" si="28"/>
        <v>1</v>
      </c>
      <c r="O36" s="18">
        <v>-1</v>
      </c>
      <c r="P36" s="18">
        <v>1</v>
      </c>
      <c r="Q36" s="18">
        <v>0</v>
      </c>
      <c r="R36" s="18">
        <f t="shared" si="27"/>
        <v>3</v>
      </c>
      <c r="S36" s="18">
        <v>0</v>
      </c>
      <c r="T36" s="18">
        <v>1</v>
      </c>
      <c r="U36" s="18">
        <v>2</v>
      </c>
      <c r="V36" s="25">
        <v>-10.752688172043012</v>
      </c>
    </row>
    <row r="37" spans="1:22" ht="15" customHeight="1" x14ac:dyDescent="0.2">
      <c r="A37" s="3" t="s">
        <v>1</v>
      </c>
      <c r="B37" s="20">
        <f t="shared" si="23"/>
        <v>-8</v>
      </c>
      <c r="C37" s="20">
        <v>-1</v>
      </c>
      <c r="D37" s="20">
        <f t="shared" si="24"/>
        <v>-8</v>
      </c>
      <c r="E37" s="20">
        <f t="shared" si="25"/>
        <v>-4</v>
      </c>
      <c r="F37" s="20">
        <v>0</v>
      </c>
      <c r="G37" s="20">
        <v>0</v>
      </c>
      <c r="H37" s="20">
        <v>4</v>
      </c>
      <c r="I37" s="20">
        <v>3</v>
      </c>
      <c r="J37" s="26">
        <f t="shared" si="3"/>
        <v>-30.113026977972115</v>
      </c>
      <c r="K37" s="26">
        <v>0</v>
      </c>
      <c r="L37" s="26">
        <v>30.113026977972115</v>
      </c>
      <c r="M37" s="20">
        <f t="shared" si="26"/>
        <v>-4</v>
      </c>
      <c r="N37" s="20">
        <f t="shared" si="28"/>
        <v>0</v>
      </c>
      <c r="O37" s="20">
        <v>-2</v>
      </c>
      <c r="P37" s="20">
        <v>0</v>
      </c>
      <c r="Q37" s="20">
        <v>0</v>
      </c>
      <c r="R37" s="20">
        <f t="shared" si="27"/>
        <v>4</v>
      </c>
      <c r="S37" s="20">
        <v>3</v>
      </c>
      <c r="T37" s="20">
        <v>0</v>
      </c>
      <c r="U37" s="20">
        <v>4</v>
      </c>
      <c r="V37" s="26">
        <v>-30.113026977972115</v>
      </c>
    </row>
    <row r="38" spans="1:22" ht="15" customHeight="1" x14ac:dyDescent="0.2">
      <c r="A38" s="1" t="s">
        <v>0</v>
      </c>
      <c r="B38" s="19">
        <f t="shared" si="23"/>
        <v>-11</v>
      </c>
      <c r="C38" s="19">
        <v>-5</v>
      </c>
      <c r="D38" s="19">
        <f t="shared" si="24"/>
        <v>-5</v>
      </c>
      <c r="E38" s="19">
        <f t="shared" si="25"/>
        <v>-9</v>
      </c>
      <c r="F38" s="19">
        <v>0</v>
      </c>
      <c r="G38" s="19">
        <v>-1</v>
      </c>
      <c r="H38" s="19">
        <v>9</v>
      </c>
      <c r="I38" s="19">
        <v>6</v>
      </c>
      <c r="J38" s="30">
        <f t="shared" si="3"/>
        <v>-75.154426904598495</v>
      </c>
      <c r="K38" s="30">
        <v>0</v>
      </c>
      <c r="L38" s="30">
        <v>75.154426904598495</v>
      </c>
      <c r="M38" s="19">
        <f t="shared" si="26"/>
        <v>-2</v>
      </c>
      <c r="N38" s="19">
        <f t="shared" si="28"/>
        <v>2</v>
      </c>
      <c r="O38" s="19">
        <v>2</v>
      </c>
      <c r="P38" s="19">
        <v>0</v>
      </c>
      <c r="Q38" s="19">
        <v>2</v>
      </c>
      <c r="R38" s="19">
        <f t="shared" si="27"/>
        <v>4</v>
      </c>
      <c r="S38" s="19">
        <v>0</v>
      </c>
      <c r="T38" s="19">
        <v>1</v>
      </c>
      <c r="U38" s="19">
        <v>3</v>
      </c>
      <c r="V38" s="30">
        <v>-16.700983756577443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2024-10-28T06:52:51Z</dcterms:modified>
</cp:coreProperties>
</file>