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itpro1\Homes$\nodahideshi\Documents\人口移動調査\HP公表用\年報（R2.1～R2.12）\"/>
    </mc:Choice>
  </mc:AlternateContent>
  <bookViews>
    <workbookView xWindow="0" yWindow="0" windowWidth="20490" windowHeight="7530"/>
  </bookViews>
  <sheets>
    <sheet name="第３表" sheetId="4" r:id="rId1"/>
  </sheets>
  <definedNames>
    <definedName name="_xlnm.Print_Area" localSheetId="0">第３表!$A$1:$T$31</definedName>
  </definedNames>
  <calcPr calcId="162913" forceFullCalc="1"/>
</workbook>
</file>

<file path=xl/calcChain.xml><?xml version="1.0" encoding="utf-8"?>
<calcChain xmlns="http://schemas.openxmlformats.org/spreadsheetml/2006/main">
  <c r="J7" i="4" l="1"/>
  <c r="T18" i="4"/>
  <c r="S18" i="4"/>
  <c r="R18" i="4" s="1"/>
  <c r="O18" i="4"/>
  <c r="L18" i="4"/>
  <c r="K18" i="4"/>
  <c r="E18" i="4" s="1"/>
  <c r="J18" i="4"/>
  <c r="D18" i="4" s="1"/>
  <c r="F18" i="4"/>
  <c r="T17" i="4"/>
  <c r="S17" i="4"/>
  <c r="O17" i="4"/>
  <c r="L17" i="4"/>
  <c r="K17" i="4"/>
  <c r="E17" i="4" s="1"/>
  <c r="J17" i="4"/>
  <c r="I17" i="4" s="1"/>
  <c r="F17" i="4"/>
  <c r="T16" i="4"/>
  <c r="S16" i="4"/>
  <c r="O16" i="4"/>
  <c r="L16" i="4"/>
  <c r="K16" i="4"/>
  <c r="E16" i="4" s="1"/>
  <c r="J16" i="4"/>
  <c r="F16" i="4"/>
  <c r="T15" i="4"/>
  <c r="S15" i="4"/>
  <c r="O15" i="4"/>
  <c r="L15" i="4"/>
  <c r="K15" i="4"/>
  <c r="E15" i="4" s="1"/>
  <c r="J15" i="4"/>
  <c r="D15" i="4" s="1"/>
  <c r="F15" i="4"/>
  <c r="T14" i="4"/>
  <c r="S14" i="4"/>
  <c r="O14" i="4"/>
  <c r="L14" i="4"/>
  <c r="K14" i="4"/>
  <c r="E14" i="4" s="1"/>
  <c r="J14" i="4"/>
  <c r="F14" i="4"/>
  <c r="T13" i="4"/>
  <c r="S13" i="4"/>
  <c r="O13" i="4"/>
  <c r="L13" i="4"/>
  <c r="K13" i="4"/>
  <c r="J13" i="4"/>
  <c r="D13" i="4" s="1"/>
  <c r="F13" i="4"/>
  <c r="T12" i="4"/>
  <c r="S12" i="4"/>
  <c r="O12" i="4"/>
  <c r="L12" i="4"/>
  <c r="K12" i="4"/>
  <c r="J12" i="4"/>
  <c r="F12" i="4"/>
  <c r="T11" i="4"/>
  <c r="S11" i="4"/>
  <c r="O11" i="4"/>
  <c r="L11" i="4"/>
  <c r="K11" i="4"/>
  <c r="E11" i="4" s="1"/>
  <c r="J11" i="4"/>
  <c r="D11" i="4" s="1"/>
  <c r="F11" i="4"/>
  <c r="T10" i="4"/>
  <c r="S10" i="4"/>
  <c r="O10" i="4"/>
  <c r="L10" i="4"/>
  <c r="K10" i="4"/>
  <c r="E10" i="4" s="1"/>
  <c r="J10" i="4"/>
  <c r="D10" i="4" s="1"/>
  <c r="F10" i="4"/>
  <c r="T9" i="4"/>
  <c r="S9" i="4"/>
  <c r="O9" i="4"/>
  <c r="L9" i="4"/>
  <c r="K9" i="4"/>
  <c r="E9" i="4" s="1"/>
  <c r="J9" i="4"/>
  <c r="F9" i="4"/>
  <c r="T8" i="4"/>
  <c r="S8" i="4"/>
  <c r="O8" i="4"/>
  <c r="L8" i="4"/>
  <c r="K8" i="4"/>
  <c r="E8" i="4" s="1"/>
  <c r="J8" i="4"/>
  <c r="F8" i="4"/>
  <c r="T7" i="4"/>
  <c r="S7" i="4"/>
  <c r="O7" i="4"/>
  <c r="L7" i="4"/>
  <c r="K7" i="4"/>
  <c r="E7" i="4" s="1"/>
  <c r="F7" i="4"/>
  <c r="Q6" i="4"/>
  <c r="Q22" i="4" s="1"/>
  <c r="P6" i="4"/>
  <c r="P29" i="4" s="1"/>
  <c r="N6" i="4"/>
  <c r="N21" i="4" s="1"/>
  <c r="M6" i="4"/>
  <c r="M21" i="4" s="1"/>
  <c r="H6" i="4"/>
  <c r="H23" i="4" s="1"/>
  <c r="G6" i="4"/>
  <c r="G30" i="4" s="1"/>
  <c r="H27" i="4"/>
  <c r="R17" i="4" l="1"/>
  <c r="M23" i="4"/>
  <c r="Q24" i="4"/>
  <c r="H25" i="4"/>
  <c r="H29" i="4"/>
  <c r="I8" i="4"/>
  <c r="H26" i="4"/>
  <c r="H31" i="4"/>
  <c r="N28" i="4"/>
  <c r="N23" i="4"/>
  <c r="N25" i="4"/>
  <c r="N26" i="4"/>
  <c r="R10" i="4"/>
  <c r="G21" i="4"/>
  <c r="N31" i="4"/>
  <c r="P22" i="4"/>
  <c r="R11" i="4"/>
  <c r="G27" i="4"/>
  <c r="H20" i="4"/>
  <c r="H22" i="4"/>
  <c r="H30" i="4"/>
  <c r="M20" i="4"/>
  <c r="N22" i="4"/>
  <c r="N20" i="4"/>
  <c r="N30" i="4"/>
  <c r="H24" i="4"/>
  <c r="N29" i="4"/>
  <c r="I13" i="4"/>
  <c r="R16" i="4"/>
  <c r="M25" i="4"/>
  <c r="I7" i="4"/>
  <c r="G26" i="4"/>
  <c r="M26" i="4"/>
  <c r="Q20" i="4"/>
  <c r="H21" i="4"/>
  <c r="H28" i="4"/>
  <c r="L6" i="4"/>
  <c r="L24" i="4" s="1"/>
  <c r="N24" i="4"/>
  <c r="N27" i="4"/>
  <c r="I15" i="4"/>
  <c r="Q25" i="4"/>
  <c r="M30" i="4"/>
  <c r="R14" i="4"/>
  <c r="P21" i="4"/>
  <c r="D7" i="4"/>
  <c r="C7" i="4" s="1"/>
  <c r="D8" i="4"/>
  <c r="C8" i="4" s="1"/>
  <c r="R12" i="4"/>
  <c r="R15" i="4"/>
  <c r="D17" i="4"/>
  <c r="C17" i="4" s="1"/>
  <c r="J6" i="4"/>
  <c r="J20" i="4" s="1"/>
  <c r="G22" i="4"/>
  <c r="G31" i="4"/>
  <c r="G24" i="4"/>
  <c r="G29" i="4"/>
  <c r="G20" i="4"/>
  <c r="G28" i="4"/>
  <c r="F6" i="4"/>
  <c r="G25" i="4"/>
  <c r="G23" i="4"/>
  <c r="P25" i="4"/>
  <c r="P23" i="4"/>
  <c r="Q23" i="4"/>
  <c r="Q26" i="4"/>
  <c r="Q30" i="4"/>
  <c r="Q21" i="4"/>
  <c r="P27" i="4"/>
  <c r="P31" i="4"/>
  <c r="P30" i="4"/>
  <c r="Q27" i="4"/>
  <c r="Q29" i="4"/>
  <c r="Q31" i="4"/>
  <c r="Q28" i="4"/>
  <c r="R7" i="4"/>
  <c r="S6" i="4"/>
  <c r="R9" i="4"/>
  <c r="I10" i="4"/>
  <c r="I14" i="4"/>
  <c r="P28" i="4"/>
  <c r="O6" i="4"/>
  <c r="C10" i="4"/>
  <c r="K6" i="4"/>
  <c r="K21" i="4" s="1"/>
  <c r="P20" i="4"/>
  <c r="P24" i="4"/>
  <c r="P26" i="4"/>
  <c r="I9" i="4"/>
  <c r="D9" i="4"/>
  <c r="C9" i="4" s="1"/>
  <c r="I12" i="4"/>
  <c r="E13" i="4"/>
  <c r="C13" i="4" s="1"/>
  <c r="R13" i="4"/>
  <c r="I16" i="4"/>
  <c r="C18" i="4"/>
  <c r="C11" i="4"/>
  <c r="C15" i="4"/>
  <c r="R8" i="4"/>
  <c r="M28" i="4"/>
  <c r="M27" i="4"/>
  <c r="M24" i="4"/>
  <c r="I11" i="4"/>
  <c r="I18" i="4"/>
  <c r="T6" i="4"/>
  <c r="E12" i="4"/>
  <c r="D16" i="4"/>
  <c r="M22" i="4"/>
  <c r="M29" i="4"/>
  <c r="M31" i="4"/>
  <c r="D14" i="4"/>
  <c r="D12" i="4"/>
  <c r="J31" i="4" l="1"/>
  <c r="J26" i="4"/>
  <c r="J23" i="4"/>
  <c r="J28" i="4"/>
  <c r="L30" i="4"/>
  <c r="J27" i="4"/>
  <c r="J30" i="4"/>
  <c r="J25" i="4"/>
  <c r="J29" i="4"/>
  <c r="J24" i="4"/>
  <c r="J22" i="4"/>
  <c r="E6" i="4"/>
  <c r="E23" i="4" s="1"/>
  <c r="L28" i="4"/>
  <c r="L27" i="4"/>
  <c r="L29" i="4"/>
  <c r="L22" i="4"/>
  <c r="L25" i="4"/>
  <c r="K20" i="4"/>
  <c r="N19" i="4"/>
  <c r="L31" i="4"/>
  <c r="L23" i="4"/>
  <c r="L20" i="4"/>
  <c r="L26" i="4"/>
  <c r="H19" i="4"/>
  <c r="K22" i="4"/>
  <c r="P19" i="4"/>
  <c r="Q19" i="4"/>
  <c r="L21" i="4"/>
  <c r="J21" i="4"/>
  <c r="K27" i="4"/>
  <c r="K31" i="4"/>
  <c r="K25" i="4"/>
  <c r="R6" i="4"/>
  <c r="G19" i="4"/>
  <c r="D6" i="4"/>
  <c r="D21" i="4" s="1"/>
  <c r="M19" i="4"/>
  <c r="K24" i="4"/>
  <c r="F24" i="4"/>
  <c r="F20" i="4"/>
  <c r="F29" i="4"/>
  <c r="F23" i="4"/>
  <c r="F28" i="4"/>
  <c r="F25" i="4"/>
  <c r="F30" i="4"/>
  <c r="F22" i="4"/>
  <c r="F31" i="4"/>
  <c r="F26" i="4"/>
  <c r="F27" i="4"/>
  <c r="F21" i="4"/>
  <c r="O26" i="4"/>
  <c r="O24" i="4"/>
  <c r="O29" i="4"/>
  <c r="O27" i="4"/>
  <c r="O25" i="4"/>
  <c r="O22" i="4"/>
  <c r="O23" i="4"/>
  <c r="O31" i="4"/>
  <c r="O28" i="4"/>
  <c r="O20" i="4"/>
  <c r="K23" i="4"/>
  <c r="K29" i="4"/>
  <c r="I6" i="4"/>
  <c r="K28" i="4"/>
  <c r="K30" i="4"/>
  <c r="K26" i="4"/>
  <c r="O30" i="4"/>
  <c r="O21" i="4"/>
  <c r="C16" i="4"/>
  <c r="C14" i="4"/>
  <c r="C12" i="4"/>
  <c r="E27" i="4" l="1"/>
  <c r="E20" i="4"/>
  <c r="D20" i="4"/>
  <c r="J19" i="4"/>
  <c r="E26" i="4"/>
  <c r="E30" i="4"/>
  <c r="E24" i="4"/>
  <c r="E22" i="4"/>
  <c r="E21" i="4"/>
  <c r="E29" i="4"/>
  <c r="E25" i="4"/>
  <c r="E28" i="4"/>
  <c r="E31" i="4"/>
  <c r="L19" i="4"/>
  <c r="D29" i="4"/>
  <c r="D31" i="4"/>
  <c r="D27" i="4"/>
  <c r="D25" i="4"/>
  <c r="D22" i="4"/>
  <c r="D26" i="4"/>
  <c r="D23" i="4"/>
  <c r="D30" i="4"/>
  <c r="C6" i="4"/>
  <c r="C27" i="4" s="1"/>
  <c r="D24" i="4"/>
  <c r="D28" i="4"/>
  <c r="K19" i="4"/>
  <c r="F19" i="4"/>
  <c r="O19" i="4"/>
  <c r="I20" i="4"/>
  <c r="I26" i="4"/>
  <c r="I28" i="4"/>
  <c r="I21" i="4"/>
  <c r="I30" i="4"/>
  <c r="I25" i="4"/>
  <c r="I31" i="4"/>
  <c r="I29" i="4"/>
  <c r="I22" i="4"/>
  <c r="I23" i="4"/>
  <c r="I27" i="4"/>
  <c r="I24" i="4"/>
  <c r="E19" i="4" l="1"/>
  <c r="C23" i="4"/>
  <c r="D19" i="4"/>
  <c r="C26" i="4"/>
  <c r="C24" i="4"/>
  <c r="C30" i="4"/>
  <c r="C31" i="4"/>
  <c r="C28" i="4"/>
  <c r="C20" i="4"/>
  <c r="C29" i="4"/>
  <c r="C22" i="4"/>
  <c r="C21" i="4"/>
  <c r="C25" i="4"/>
  <c r="I19" i="4"/>
  <c r="C19" i="4" l="1"/>
</calcChain>
</file>

<file path=xl/sharedStrings.xml><?xml version="1.0" encoding="utf-8"?>
<sst xmlns="http://schemas.openxmlformats.org/spreadsheetml/2006/main" count="95" uniqueCount="30">
  <si>
    <t>実移動総数</t>
  </si>
  <si>
    <t>総数</t>
  </si>
  <si>
    <t>男</t>
  </si>
  <si>
    <t>女</t>
  </si>
  <si>
    <t>県内移動</t>
  </si>
  <si>
    <t>県外移動</t>
  </si>
  <si>
    <t>転入</t>
  </si>
  <si>
    <t>転出</t>
  </si>
  <si>
    <t>総数</t>
    <phoneticPr fontId="2"/>
  </si>
  <si>
    <t>月次</t>
    <rPh sb="0" eb="2">
      <t>ゲツジ</t>
    </rPh>
    <phoneticPr fontId="3"/>
  </si>
  <si>
    <t>-</t>
    <phoneticPr fontId="3"/>
  </si>
  <si>
    <t>-</t>
    <phoneticPr fontId="3"/>
  </si>
  <si>
    <t>-</t>
    <phoneticPr fontId="3"/>
  </si>
  <si>
    <t>実　　数（人）</t>
    <rPh sb="0" eb="1">
      <t>ジツ</t>
    </rPh>
    <rPh sb="3" eb="4">
      <t>スウ</t>
    </rPh>
    <rPh sb="5" eb="6">
      <t>ニン</t>
    </rPh>
    <phoneticPr fontId="3"/>
  </si>
  <si>
    <t>割　　合（％）</t>
    <rPh sb="0" eb="1">
      <t>ワリ</t>
    </rPh>
    <rPh sb="3" eb="4">
      <t>ゴウ</t>
    </rPh>
    <phoneticPr fontId="3"/>
  </si>
  <si>
    <t>社会増減</t>
    <rPh sb="0" eb="2">
      <t>シャカイ</t>
    </rPh>
    <rPh sb="2" eb="4">
      <t>ゾウゲン</t>
    </rPh>
    <phoneticPr fontId="3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</si>
  <si>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</si>
  <si>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</si>
  <si>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</si>
  <si>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</si>
  <si>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</si>
  <si>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</si>
  <si>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</si>
  <si>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</si>
  <si>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</si>
  <si>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</si>
  <si>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</si>
  <si>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</si>
  <si>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 xml:space="preserve">　　第３表　　月 別 実 移 動 者 数 </t>
    <rPh sb="17" eb="18">
      <t>シャ</t>
    </rPh>
    <phoneticPr fontId="2"/>
  </si>
  <si>
    <t>（R2.1.1～R2.12.31）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</si>
</sst>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[Red]\-#,##0\ "/>
    <numFmt numFmtId="178" formatCode="#,##0.0_ ;[Red]\-#,##0.0\ "/>
  </numFmts>
  <fonts count="11" x14ac:knownFonts="1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 applyNumberFormat="1" applyFont="1" applyAlignment="1" applyProtection="1">
      <protection locked="0"/>
    </xf>
    <xf numFmtId="0" fontId="5" fillId="0" borderId="0" xfId="0" applyFont="1" applyBorder="1" applyAlignment="1"/>
    <xf numFmtId="0" fontId="6" fillId="0" borderId="0" xfId="0" applyNumberFormat="1" applyFont="1" applyAlignment="1" applyProtection="1">
      <protection locked="0"/>
    </xf>
    <xf numFmtId="0" fontId="7" fillId="0" borderId="0" xfId="0" applyNumberFormat="1" applyFont="1" applyAlignment="1" applyProtection="1">
      <alignment vertical="center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6" fillId="0" borderId="0" xfId="0" applyNumberFormat="1" applyFont="1" applyBorder="1" applyAlignment="1" applyProtection="1">
      <protection locked="0"/>
    </xf>
    <xf numFmtId="0" fontId="0" fillId="0" borderId="0" xfId="0" applyNumberFormat="1" applyFont="1" applyBorder="1" applyAlignment="1" applyProtection="1">
      <protection locked="0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NumberFormat="1" applyFont="1" applyBorder="1" applyAlignment="1" applyProtection="1">
      <protection locked="0"/>
    </xf>
    <xf numFmtId="0" fontId="8" fillId="0" borderId="0" xfId="0" applyNumberFormat="1" applyFont="1" applyAlignment="1" applyProtection="1">
      <protection locked="0"/>
    </xf>
    <xf numFmtId="176" fontId="4" fillId="0" borderId="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4" fillId="2" borderId="8" xfId="0" applyNumberFormat="1" applyFont="1" applyFill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2" borderId="9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78" fontId="4" fillId="2" borderId="15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8" fontId="4" fillId="2" borderId="17" xfId="0" applyNumberFormat="1" applyFont="1" applyFill="1" applyBorder="1" applyAlignment="1">
      <alignment horizontal="right" vertical="center"/>
    </xf>
    <xf numFmtId="178" fontId="4" fillId="2" borderId="18" xfId="0" applyNumberFormat="1" applyFont="1" applyFill="1" applyBorder="1" applyAlignment="1">
      <alignment horizontal="right" vertical="center"/>
    </xf>
    <xf numFmtId="178" fontId="4" fillId="2" borderId="19" xfId="0" applyNumberFormat="1" applyFont="1" applyFill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178" fontId="4" fillId="0" borderId="8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178" fontId="4" fillId="0" borderId="21" xfId="0" applyNumberFormat="1" applyFont="1" applyFill="1" applyBorder="1" applyAlignment="1">
      <alignment horizontal="right" vertical="center"/>
    </xf>
    <xf numFmtId="178" fontId="4" fillId="0" borderId="23" xfId="0" applyNumberFormat="1" applyFont="1" applyFill="1" applyBorder="1" applyAlignment="1">
      <alignment horizontal="right" vertical="center"/>
    </xf>
    <xf numFmtId="178" fontId="4" fillId="0" borderId="22" xfId="0" applyNumberFormat="1" applyFont="1" applyFill="1" applyBorder="1" applyAlignment="1">
      <alignment horizontal="right" vertical="center"/>
    </xf>
    <xf numFmtId="178" fontId="4" fillId="2" borderId="9" xfId="0" applyNumberFormat="1" applyFont="1" applyFill="1" applyBorder="1" applyAlignment="1">
      <alignment horizontal="right" vertical="center"/>
    </xf>
    <xf numFmtId="178" fontId="4" fillId="2" borderId="24" xfId="0" applyNumberFormat="1" applyFont="1" applyFill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0" fontId="9" fillId="0" borderId="22" xfId="0" applyNumberFormat="1" applyFont="1" applyBorder="1" applyAlignment="1" applyProtection="1">
      <protection locked="0"/>
    </xf>
    <xf numFmtId="0" fontId="5" fillId="0" borderId="22" xfId="0" applyFont="1" applyBorder="1" applyAlignment="1">
      <alignment horizontal="center"/>
    </xf>
    <xf numFmtId="0" fontId="9" fillId="0" borderId="22" xfId="0" applyNumberFormat="1" applyFont="1" applyBorder="1" applyAlignment="1" applyProtection="1">
      <protection locked="0"/>
    </xf>
    <xf numFmtId="0" fontId="10" fillId="0" borderId="29" xfId="0" applyNumberFormat="1" applyFont="1" applyBorder="1" applyAlignment="1" applyProtection="1">
      <alignment horizontal="center" vertical="center" textRotation="255"/>
      <protection locked="0"/>
    </xf>
    <xf numFmtId="0" fontId="10" fillId="0" borderId="30" xfId="0" applyNumberFormat="1" applyFont="1" applyBorder="1" applyAlignment="1" applyProtection="1">
      <alignment horizontal="center" vertical="center" textRotation="255"/>
      <protection locked="0"/>
    </xf>
    <xf numFmtId="0" fontId="10" fillId="0" borderId="31" xfId="0" applyNumberFormat="1" applyFont="1" applyBorder="1" applyAlignment="1" applyProtection="1">
      <alignment horizontal="center" vertical="center" textRotation="255"/>
      <protection locked="0"/>
    </xf>
    <xf numFmtId="49" fontId="4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7" xfId="0" applyNumberFormat="1" applyFont="1" applyBorder="1" applyAlignment="1">
      <alignment horizontal="center" vertical="center"/>
    </xf>
    <xf numFmtId="0" fontId="4" fillId="0" borderId="38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33"/>
  <sheetViews>
    <sheetView tabSelected="1" zoomScaleNormal="100" zoomScaleSheetLayoutView="100" workbookViewId="0"/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28</v>
      </c>
      <c r="C1" s="12"/>
      <c r="E1" s="12"/>
      <c r="F1" s="12"/>
      <c r="H1" s="12"/>
      <c r="L1" s="12"/>
    </row>
    <row r="2" spans="1:20" ht="24.75" customHeight="1" thickBot="1" x14ac:dyDescent="0.25">
      <c r="A2" s="64" t="s">
        <v>29</v>
      </c>
      <c r="B2" s="64"/>
      <c r="C2" s="64"/>
      <c r="D2" s="64"/>
      <c r="E2" s="62"/>
      <c r="F2" s="6"/>
      <c r="G2" s="2"/>
      <c r="H2" s="6"/>
      <c r="I2" s="2"/>
      <c r="J2" s="2"/>
      <c r="K2" s="2"/>
      <c r="L2" s="6"/>
      <c r="M2" s="2"/>
      <c r="N2" s="2"/>
      <c r="O2" s="1"/>
      <c r="P2" s="63"/>
      <c r="Q2" s="63"/>
      <c r="R2" s="63"/>
      <c r="S2" s="63"/>
      <c r="T2" s="63"/>
    </row>
    <row r="3" spans="1:20" s="2" customFormat="1" ht="23.25" customHeight="1" x14ac:dyDescent="0.15">
      <c r="A3" s="78" t="s">
        <v>9</v>
      </c>
      <c r="B3" s="79"/>
      <c r="C3" s="68" t="s">
        <v>0</v>
      </c>
      <c r="D3" s="69"/>
      <c r="E3" s="69"/>
      <c r="F3" s="72" t="s">
        <v>4</v>
      </c>
      <c r="G3" s="72"/>
      <c r="H3" s="72"/>
      <c r="I3" s="74" t="s">
        <v>5</v>
      </c>
      <c r="J3" s="75"/>
      <c r="K3" s="75"/>
      <c r="L3" s="75"/>
      <c r="M3" s="75"/>
      <c r="N3" s="75"/>
      <c r="O3" s="75"/>
      <c r="P3" s="75"/>
      <c r="Q3" s="75"/>
      <c r="R3" s="72" t="s">
        <v>15</v>
      </c>
      <c r="S3" s="72"/>
      <c r="T3" s="76"/>
    </row>
    <row r="4" spans="1:20" s="2" customFormat="1" ht="23.25" customHeight="1" x14ac:dyDescent="0.15">
      <c r="A4" s="80"/>
      <c r="B4" s="81"/>
      <c r="C4" s="70"/>
      <c r="D4" s="71"/>
      <c r="E4" s="71"/>
      <c r="F4" s="73"/>
      <c r="G4" s="73"/>
      <c r="H4" s="73"/>
      <c r="I4" s="73" t="s">
        <v>1</v>
      </c>
      <c r="J4" s="73"/>
      <c r="K4" s="73"/>
      <c r="L4" s="73" t="s">
        <v>6</v>
      </c>
      <c r="M4" s="73"/>
      <c r="N4" s="73"/>
      <c r="O4" s="73" t="s">
        <v>7</v>
      </c>
      <c r="P4" s="73"/>
      <c r="Q4" s="73"/>
      <c r="R4" s="73"/>
      <c r="S4" s="73"/>
      <c r="T4" s="77"/>
    </row>
    <row r="5" spans="1:20" s="2" customFormat="1" ht="29.25" customHeight="1" x14ac:dyDescent="0.15">
      <c r="A5" s="82"/>
      <c r="B5" s="83"/>
      <c r="C5" s="22" t="s">
        <v>1</v>
      </c>
      <c r="D5" s="24" t="s">
        <v>2</v>
      </c>
      <c r="E5" s="23" t="s">
        <v>3</v>
      </c>
      <c r="F5" s="22" t="s">
        <v>1</v>
      </c>
      <c r="G5" s="24" t="s">
        <v>2</v>
      </c>
      <c r="H5" s="5" t="s">
        <v>3</v>
      </c>
      <c r="I5" s="57" t="s">
        <v>1</v>
      </c>
      <c r="J5" s="58" t="s">
        <v>2</v>
      </c>
      <c r="K5" s="59" t="s">
        <v>3</v>
      </c>
      <c r="L5" s="57" t="s">
        <v>1</v>
      </c>
      <c r="M5" s="58" t="s">
        <v>2</v>
      </c>
      <c r="N5" s="32" t="s">
        <v>3</v>
      </c>
      <c r="O5" s="59" t="s">
        <v>1</v>
      </c>
      <c r="P5" s="58" t="s">
        <v>2</v>
      </c>
      <c r="Q5" s="32" t="s">
        <v>3</v>
      </c>
      <c r="R5" s="22" t="s">
        <v>1</v>
      </c>
      <c r="S5" s="24" t="s">
        <v>2</v>
      </c>
      <c r="T5" s="28" t="s">
        <v>3</v>
      </c>
    </row>
    <row r="6" spans="1:20" s="3" customFormat="1" ht="30.75" customHeight="1" x14ac:dyDescent="0.2">
      <c r="A6" s="65" t="s">
        <v>13</v>
      </c>
      <c r="B6" s="21" t="s">
        <v>8</v>
      </c>
      <c r="C6" s="18">
        <f>D6+E6</f>
        <v>25570</v>
      </c>
      <c r="D6" s="25">
        <f>SUM(D7:D18)</f>
        <v>13934</v>
      </c>
      <c r="E6" s="19">
        <f>SUM(E7:E18)</f>
        <v>11636</v>
      </c>
      <c r="F6" s="18">
        <f>G6+H6</f>
        <v>5926</v>
      </c>
      <c r="G6" s="25">
        <f>SUM(G7:G18)</f>
        <v>2995</v>
      </c>
      <c r="H6" s="20">
        <f>SUM(H7:H18)</f>
        <v>2931</v>
      </c>
      <c r="I6" s="19">
        <f>J6+K6</f>
        <v>19644</v>
      </c>
      <c r="J6" s="25">
        <f>SUM(J7:J18)</f>
        <v>10939</v>
      </c>
      <c r="K6" s="19">
        <f>SUM(K7:K18)</f>
        <v>8705</v>
      </c>
      <c r="L6" s="18">
        <f>M6+N6</f>
        <v>9375</v>
      </c>
      <c r="M6" s="25">
        <f>SUM(M7:M18)</f>
        <v>5250</v>
      </c>
      <c r="N6" s="20">
        <f>SUM(N7:N18)</f>
        <v>4125</v>
      </c>
      <c r="O6" s="19">
        <f>P6+Q6</f>
        <v>10269</v>
      </c>
      <c r="P6" s="25">
        <f>SUM(P7:P18)</f>
        <v>5689</v>
      </c>
      <c r="Q6" s="19">
        <f>SUM(Q7:Q18)</f>
        <v>4580</v>
      </c>
      <c r="R6" s="27">
        <f>S6+T6</f>
        <v>-894</v>
      </c>
      <c r="S6" s="25">
        <f>SUM(S7:S18)</f>
        <v>-439</v>
      </c>
      <c r="T6" s="29">
        <f>SUM(T7:T18)</f>
        <v>-455</v>
      </c>
    </row>
    <row r="7" spans="1:20" s="2" customFormat="1" ht="36" customHeight="1" x14ac:dyDescent="0.15">
      <c r="A7" s="65"/>
      <c r="B7" s="8" t="s">
        <v>16</v>
      </c>
      <c r="C7" s="16">
        <f t="shared" ref="C7:C18" si="0">D7+E7</f>
        <v>1488</v>
      </c>
      <c r="D7" s="26">
        <f t="shared" ref="D7:E18" si="1">G7+J7</f>
        <v>784</v>
      </c>
      <c r="E7" s="17">
        <f t="shared" si="1"/>
        <v>704</v>
      </c>
      <c r="F7" s="16">
        <f>G7+H7</f>
        <v>339</v>
      </c>
      <c r="G7" s="60">
        <v>170</v>
      </c>
      <c r="H7" s="61">
        <v>169</v>
      </c>
      <c r="I7" s="17">
        <f t="shared" ref="I7:I18" si="2">J7+K7</f>
        <v>1149</v>
      </c>
      <c r="J7" s="26">
        <f>M7+P7</f>
        <v>614</v>
      </c>
      <c r="K7" s="17">
        <f t="shared" ref="K7:K18" si="3">N7+Q7</f>
        <v>535</v>
      </c>
      <c r="L7" s="16">
        <f>M7+N7</f>
        <v>588</v>
      </c>
      <c r="M7" s="60">
        <v>315</v>
      </c>
      <c r="N7" s="61">
        <v>273</v>
      </c>
      <c r="O7" s="15">
        <f>P7+Q7</f>
        <v>561</v>
      </c>
      <c r="P7" s="60">
        <v>299</v>
      </c>
      <c r="Q7" s="15">
        <v>262</v>
      </c>
      <c r="R7" s="16">
        <f t="shared" ref="R7:R18" si="4">S7+T7</f>
        <v>27</v>
      </c>
      <c r="S7" s="26">
        <f t="shared" ref="S7:T18" si="5">M7-P7</f>
        <v>16</v>
      </c>
      <c r="T7" s="30">
        <f t="shared" si="5"/>
        <v>11</v>
      </c>
    </row>
    <row r="8" spans="1:20" s="2" customFormat="1" ht="36" customHeight="1" x14ac:dyDescent="0.15">
      <c r="A8" s="65"/>
      <c r="B8" s="8" t="s">
        <v>17</v>
      </c>
      <c r="C8" s="16">
        <f t="shared" si="0"/>
        <v>1600</v>
      </c>
      <c r="D8" s="26">
        <f t="shared" si="1"/>
        <v>816</v>
      </c>
      <c r="E8" s="17">
        <f t="shared" si="1"/>
        <v>784</v>
      </c>
      <c r="F8" s="16">
        <f t="shared" ref="F8:F18" si="6">G8+H8</f>
        <v>396</v>
      </c>
      <c r="G8" s="60">
        <v>207</v>
      </c>
      <c r="H8" s="61">
        <v>189</v>
      </c>
      <c r="I8" s="17">
        <f t="shared" si="2"/>
        <v>1204</v>
      </c>
      <c r="J8" s="26">
        <f t="shared" ref="J8:J18" si="7">M8+P8</f>
        <v>609</v>
      </c>
      <c r="K8" s="17">
        <f t="shared" si="3"/>
        <v>595</v>
      </c>
      <c r="L8" s="16">
        <f t="shared" ref="L8:L18" si="8">M8+N8</f>
        <v>520</v>
      </c>
      <c r="M8" s="60">
        <v>248</v>
      </c>
      <c r="N8" s="61">
        <v>272</v>
      </c>
      <c r="O8" s="15">
        <f t="shared" ref="O8:O18" si="9">P8+Q8</f>
        <v>684</v>
      </c>
      <c r="P8" s="60">
        <v>361</v>
      </c>
      <c r="Q8" s="15">
        <v>323</v>
      </c>
      <c r="R8" s="16">
        <f t="shared" si="4"/>
        <v>-164</v>
      </c>
      <c r="S8" s="26">
        <f t="shared" si="5"/>
        <v>-113</v>
      </c>
      <c r="T8" s="30">
        <f t="shared" si="5"/>
        <v>-51</v>
      </c>
    </row>
    <row r="9" spans="1:20" s="2" customFormat="1" ht="36" customHeight="1" x14ac:dyDescent="0.15">
      <c r="A9" s="65"/>
      <c r="B9" s="8" t="s">
        <v>18</v>
      </c>
      <c r="C9" s="16">
        <f t="shared" si="0"/>
        <v>6804</v>
      </c>
      <c r="D9" s="26">
        <f t="shared" si="1"/>
        <v>3681</v>
      </c>
      <c r="E9" s="17">
        <f t="shared" si="1"/>
        <v>3123</v>
      </c>
      <c r="F9" s="16">
        <f t="shared" si="6"/>
        <v>1285</v>
      </c>
      <c r="G9" s="60">
        <v>660</v>
      </c>
      <c r="H9" s="61">
        <v>625</v>
      </c>
      <c r="I9" s="17">
        <f t="shared" si="2"/>
        <v>5519</v>
      </c>
      <c r="J9" s="26">
        <f t="shared" si="7"/>
        <v>3021</v>
      </c>
      <c r="K9" s="17">
        <f t="shared" si="3"/>
        <v>2498</v>
      </c>
      <c r="L9" s="16">
        <f t="shared" si="8"/>
        <v>2029</v>
      </c>
      <c r="M9" s="60">
        <v>1089</v>
      </c>
      <c r="N9" s="61">
        <v>940</v>
      </c>
      <c r="O9" s="15">
        <f t="shared" si="9"/>
        <v>3490</v>
      </c>
      <c r="P9" s="60">
        <v>1932</v>
      </c>
      <c r="Q9" s="15">
        <v>1558</v>
      </c>
      <c r="R9" s="16">
        <f t="shared" si="4"/>
        <v>-1461</v>
      </c>
      <c r="S9" s="26">
        <f t="shared" si="5"/>
        <v>-843</v>
      </c>
      <c r="T9" s="30">
        <f t="shared" si="5"/>
        <v>-618</v>
      </c>
    </row>
    <row r="10" spans="1:20" s="2" customFormat="1" ht="36" customHeight="1" x14ac:dyDescent="0.15">
      <c r="A10" s="65"/>
      <c r="B10" s="8" t="s">
        <v>19</v>
      </c>
      <c r="C10" s="16">
        <f t="shared" si="0"/>
        <v>3869</v>
      </c>
      <c r="D10" s="26">
        <f t="shared" si="1"/>
        <v>2252</v>
      </c>
      <c r="E10" s="17">
        <f t="shared" si="1"/>
        <v>1617</v>
      </c>
      <c r="F10" s="16">
        <f t="shared" si="6"/>
        <v>952</v>
      </c>
      <c r="G10" s="60">
        <v>510</v>
      </c>
      <c r="H10" s="61">
        <v>442</v>
      </c>
      <c r="I10" s="17">
        <f t="shared" si="2"/>
        <v>2917</v>
      </c>
      <c r="J10" s="26">
        <f t="shared" si="7"/>
        <v>1742</v>
      </c>
      <c r="K10" s="17">
        <f t="shared" si="3"/>
        <v>1175</v>
      </c>
      <c r="L10" s="16">
        <f t="shared" si="8"/>
        <v>1725</v>
      </c>
      <c r="M10" s="60">
        <v>1044</v>
      </c>
      <c r="N10" s="61">
        <v>681</v>
      </c>
      <c r="O10" s="15">
        <f t="shared" si="9"/>
        <v>1192</v>
      </c>
      <c r="P10" s="60">
        <v>698</v>
      </c>
      <c r="Q10" s="15">
        <v>494</v>
      </c>
      <c r="R10" s="16">
        <f t="shared" si="4"/>
        <v>533</v>
      </c>
      <c r="S10" s="26">
        <f t="shared" si="5"/>
        <v>346</v>
      </c>
      <c r="T10" s="30">
        <f t="shared" si="5"/>
        <v>187</v>
      </c>
    </row>
    <row r="11" spans="1:20" s="2" customFormat="1" ht="36" customHeight="1" x14ac:dyDescent="0.15">
      <c r="A11" s="65"/>
      <c r="B11" s="8" t="s">
        <v>20</v>
      </c>
      <c r="C11" s="16">
        <f t="shared" si="0"/>
        <v>1224</v>
      </c>
      <c r="D11" s="26">
        <f t="shared" si="1"/>
        <v>663</v>
      </c>
      <c r="E11" s="17">
        <f t="shared" si="1"/>
        <v>561</v>
      </c>
      <c r="F11" s="16">
        <f t="shared" si="6"/>
        <v>310</v>
      </c>
      <c r="G11" s="60">
        <v>140</v>
      </c>
      <c r="H11" s="61">
        <v>170</v>
      </c>
      <c r="I11" s="17">
        <f t="shared" si="2"/>
        <v>914</v>
      </c>
      <c r="J11" s="26">
        <f t="shared" si="7"/>
        <v>523</v>
      </c>
      <c r="K11" s="17">
        <f t="shared" si="3"/>
        <v>391</v>
      </c>
      <c r="L11" s="16">
        <f t="shared" si="8"/>
        <v>483</v>
      </c>
      <c r="M11" s="60">
        <v>281</v>
      </c>
      <c r="N11" s="61">
        <v>202</v>
      </c>
      <c r="O11" s="15">
        <f t="shared" si="9"/>
        <v>431</v>
      </c>
      <c r="P11" s="60">
        <v>242</v>
      </c>
      <c r="Q11" s="15">
        <v>189</v>
      </c>
      <c r="R11" s="16">
        <f t="shared" si="4"/>
        <v>52</v>
      </c>
      <c r="S11" s="26">
        <f t="shared" si="5"/>
        <v>39</v>
      </c>
      <c r="T11" s="30">
        <f t="shared" si="5"/>
        <v>13</v>
      </c>
    </row>
    <row r="12" spans="1:20" s="2" customFormat="1" ht="36" customHeight="1" x14ac:dyDescent="0.15">
      <c r="A12" s="65"/>
      <c r="B12" s="8" t="s">
        <v>21</v>
      </c>
      <c r="C12" s="16">
        <f t="shared" si="0"/>
        <v>1487</v>
      </c>
      <c r="D12" s="26">
        <f t="shared" si="1"/>
        <v>841</v>
      </c>
      <c r="E12" s="17">
        <f t="shared" si="1"/>
        <v>646</v>
      </c>
      <c r="F12" s="16">
        <f t="shared" si="6"/>
        <v>411</v>
      </c>
      <c r="G12" s="60">
        <v>204</v>
      </c>
      <c r="H12" s="61">
        <v>207</v>
      </c>
      <c r="I12" s="17">
        <f t="shared" si="2"/>
        <v>1076</v>
      </c>
      <c r="J12" s="26">
        <f t="shared" si="7"/>
        <v>637</v>
      </c>
      <c r="K12" s="17">
        <f t="shared" si="3"/>
        <v>439</v>
      </c>
      <c r="L12" s="16">
        <f t="shared" si="8"/>
        <v>527</v>
      </c>
      <c r="M12" s="60">
        <v>301</v>
      </c>
      <c r="N12" s="61">
        <v>226</v>
      </c>
      <c r="O12" s="15">
        <f t="shared" si="9"/>
        <v>549</v>
      </c>
      <c r="P12" s="60">
        <v>336</v>
      </c>
      <c r="Q12" s="15">
        <v>213</v>
      </c>
      <c r="R12" s="16">
        <f t="shared" si="4"/>
        <v>-22</v>
      </c>
      <c r="S12" s="26">
        <f t="shared" si="5"/>
        <v>-35</v>
      </c>
      <c r="T12" s="30">
        <f t="shared" si="5"/>
        <v>13</v>
      </c>
    </row>
    <row r="13" spans="1:20" s="2" customFormat="1" ht="36" customHeight="1" x14ac:dyDescent="0.15">
      <c r="A13" s="65"/>
      <c r="B13" s="8" t="s">
        <v>22</v>
      </c>
      <c r="C13" s="16">
        <f t="shared" si="0"/>
        <v>1624</v>
      </c>
      <c r="D13" s="26">
        <f t="shared" si="1"/>
        <v>943</v>
      </c>
      <c r="E13" s="17">
        <f t="shared" si="1"/>
        <v>681</v>
      </c>
      <c r="F13" s="16">
        <f t="shared" si="6"/>
        <v>386</v>
      </c>
      <c r="G13" s="60">
        <v>193</v>
      </c>
      <c r="H13" s="61">
        <v>193</v>
      </c>
      <c r="I13" s="17">
        <f t="shared" si="2"/>
        <v>1238</v>
      </c>
      <c r="J13" s="26">
        <f t="shared" si="7"/>
        <v>750</v>
      </c>
      <c r="K13" s="17">
        <f t="shared" si="3"/>
        <v>488</v>
      </c>
      <c r="L13" s="16">
        <f t="shared" si="8"/>
        <v>622</v>
      </c>
      <c r="M13" s="60">
        <v>395</v>
      </c>
      <c r="N13" s="61">
        <v>227</v>
      </c>
      <c r="O13" s="15">
        <f t="shared" si="9"/>
        <v>616</v>
      </c>
      <c r="P13" s="60">
        <v>355</v>
      </c>
      <c r="Q13" s="15">
        <v>261</v>
      </c>
      <c r="R13" s="16">
        <f t="shared" si="4"/>
        <v>6</v>
      </c>
      <c r="S13" s="26">
        <f t="shared" si="5"/>
        <v>40</v>
      </c>
      <c r="T13" s="30">
        <f t="shared" si="5"/>
        <v>-34</v>
      </c>
    </row>
    <row r="14" spans="1:20" s="4" customFormat="1" ht="36" customHeight="1" x14ac:dyDescent="0.2">
      <c r="A14" s="65"/>
      <c r="B14" s="8" t="s">
        <v>23</v>
      </c>
      <c r="C14" s="16">
        <f t="shared" si="0"/>
        <v>1562</v>
      </c>
      <c r="D14" s="26">
        <f t="shared" si="1"/>
        <v>816</v>
      </c>
      <c r="E14" s="17">
        <f t="shared" si="1"/>
        <v>746</v>
      </c>
      <c r="F14" s="16">
        <f t="shared" si="6"/>
        <v>351</v>
      </c>
      <c r="G14" s="60">
        <v>171</v>
      </c>
      <c r="H14" s="61">
        <v>180</v>
      </c>
      <c r="I14" s="17">
        <f t="shared" si="2"/>
        <v>1211</v>
      </c>
      <c r="J14" s="26">
        <f t="shared" si="7"/>
        <v>645</v>
      </c>
      <c r="K14" s="17">
        <f t="shared" si="3"/>
        <v>566</v>
      </c>
      <c r="L14" s="16">
        <f t="shared" si="8"/>
        <v>613</v>
      </c>
      <c r="M14" s="60">
        <v>325</v>
      </c>
      <c r="N14" s="61">
        <v>288</v>
      </c>
      <c r="O14" s="15">
        <f t="shared" si="9"/>
        <v>598</v>
      </c>
      <c r="P14" s="60">
        <v>320</v>
      </c>
      <c r="Q14" s="15">
        <v>278</v>
      </c>
      <c r="R14" s="16">
        <f t="shared" si="4"/>
        <v>15</v>
      </c>
      <c r="S14" s="26">
        <f t="shared" si="5"/>
        <v>5</v>
      </c>
      <c r="T14" s="30">
        <f t="shared" si="5"/>
        <v>10</v>
      </c>
    </row>
    <row r="15" spans="1:20" s="2" customFormat="1" ht="36" customHeight="1" x14ac:dyDescent="0.15">
      <c r="A15" s="65"/>
      <c r="B15" s="8" t="s">
        <v>24</v>
      </c>
      <c r="C15" s="16">
        <f t="shared" si="0"/>
        <v>1505</v>
      </c>
      <c r="D15" s="26">
        <f t="shared" si="1"/>
        <v>799</v>
      </c>
      <c r="E15" s="17">
        <f t="shared" si="1"/>
        <v>706</v>
      </c>
      <c r="F15" s="16">
        <f t="shared" si="6"/>
        <v>342</v>
      </c>
      <c r="G15" s="60">
        <v>167</v>
      </c>
      <c r="H15" s="61">
        <v>175</v>
      </c>
      <c r="I15" s="17">
        <f t="shared" si="2"/>
        <v>1163</v>
      </c>
      <c r="J15" s="26">
        <f t="shared" si="7"/>
        <v>632</v>
      </c>
      <c r="K15" s="17">
        <f t="shared" si="3"/>
        <v>531</v>
      </c>
      <c r="L15" s="16">
        <f t="shared" si="8"/>
        <v>541</v>
      </c>
      <c r="M15" s="60">
        <v>288</v>
      </c>
      <c r="N15" s="61">
        <v>253</v>
      </c>
      <c r="O15" s="15">
        <f t="shared" si="9"/>
        <v>622</v>
      </c>
      <c r="P15" s="60">
        <v>344</v>
      </c>
      <c r="Q15" s="15">
        <v>278</v>
      </c>
      <c r="R15" s="16">
        <f t="shared" si="4"/>
        <v>-81</v>
      </c>
      <c r="S15" s="26">
        <f t="shared" si="5"/>
        <v>-56</v>
      </c>
      <c r="T15" s="30">
        <f t="shared" si="5"/>
        <v>-25</v>
      </c>
    </row>
    <row r="16" spans="1:20" s="2" customFormat="1" ht="36" customHeight="1" x14ac:dyDescent="0.15">
      <c r="A16" s="65"/>
      <c r="B16" s="8" t="s">
        <v>25</v>
      </c>
      <c r="C16" s="16">
        <f t="shared" si="0"/>
        <v>1480</v>
      </c>
      <c r="D16" s="26">
        <f t="shared" si="1"/>
        <v>789</v>
      </c>
      <c r="E16" s="17">
        <f t="shared" si="1"/>
        <v>691</v>
      </c>
      <c r="F16" s="16">
        <f t="shared" si="6"/>
        <v>418</v>
      </c>
      <c r="G16" s="60">
        <v>203</v>
      </c>
      <c r="H16" s="61">
        <v>215</v>
      </c>
      <c r="I16" s="17">
        <f t="shared" si="2"/>
        <v>1062</v>
      </c>
      <c r="J16" s="26">
        <f t="shared" si="7"/>
        <v>586</v>
      </c>
      <c r="K16" s="17">
        <f t="shared" si="3"/>
        <v>476</v>
      </c>
      <c r="L16" s="16">
        <f t="shared" si="8"/>
        <v>538</v>
      </c>
      <c r="M16" s="60">
        <v>305</v>
      </c>
      <c r="N16" s="61">
        <v>233</v>
      </c>
      <c r="O16" s="15">
        <f t="shared" si="9"/>
        <v>524</v>
      </c>
      <c r="P16" s="60">
        <v>281</v>
      </c>
      <c r="Q16" s="15">
        <v>243</v>
      </c>
      <c r="R16" s="16">
        <f t="shared" si="4"/>
        <v>14</v>
      </c>
      <c r="S16" s="26">
        <f t="shared" si="5"/>
        <v>24</v>
      </c>
      <c r="T16" s="30">
        <f t="shared" si="5"/>
        <v>-10</v>
      </c>
    </row>
    <row r="17" spans="1:20" s="2" customFormat="1" ht="36" customHeight="1" x14ac:dyDescent="0.15">
      <c r="A17" s="65"/>
      <c r="B17" s="8" t="s">
        <v>26</v>
      </c>
      <c r="C17" s="16">
        <f t="shared" si="0"/>
        <v>1434</v>
      </c>
      <c r="D17" s="26">
        <f t="shared" si="1"/>
        <v>776</v>
      </c>
      <c r="E17" s="17">
        <f t="shared" si="1"/>
        <v>658</v>
      </c>
      <c r="F17" s="16">
        <f t="shared" si="6"/>
        <v>378</v>
      </c>
      <c r="G17" s="60">
        <v>199</v>
      </c>
      <c r="H17" s="61">
        <v>179</v>
      </c>
      <c r="I17" s="17">
        <f t="shared" si="2"/>
        <v>1056</v>
      </c>
      <c r="J17" s="26">
        <f t="shared" si="7"/>
        <v>577</v>
      </c>
      <c r="K17" s="17">
        <f t="shared" si="3"/>
        <v>479</v>
      </c>
      <c r="L17" s="16">
        <f t="shared" si="8"/>
        <v>569</v>
      </c>
      <c r="M17" s="60">
        <v>327</v>
      </c>
      <c r="N17" s="61">
        <v>242</v>
      </c>
      <c r="O17" s="15">
        <f t="shared" si="9"/>
        <v>487</v>
      </c>
      <c r="P17" s="60">
        <v>250</v>
      </c>
      <c r="Q17" s="15">
        <v>237</v>
      </c>
      <c r="R17" s="16">
        <f t="shared" si="4"/>
        <v>82</v>
      </c>
      <c r="S17" s="26">
        <f t="shared" si="5"/>
        <v>77</v>
      </c>
      <c r="T17" s="30">
        <f t="shared" si="5"/>
        <v>5</v>
      </c>
    </row>
    <row r="18" spans="1:20" s="2" customFormat="1" ht="36" customHeight="1" x14ac:dyDescent="0.15">
      <c r="A18" s="65"/>
      <c r="B18" s="8" t="s">
        <v>27</v>
      </c>
      <c r="C18" s="16">
        <f t="shared" si="0"/>
        <v>1493</v>
      </c>
      <c r="D18" s="26">
        <f t="shared" si="1"/>
        <v>774</v>
      </c>
      <c r="E18" s="17">
        <f t="shared" si="1"/>
        <v>719</v>
      </c>
      <c r="F18" s="16">
        <f t="shared" si="6"/>
        <v>358</v>
      </c>
      <c r="G18" s="60">
        <v>171</v>
      </c>
      <c r="H18" s="61">
        <v>187</v>
      </c>
      <c r="I18" s="17">
        <f t="shared" si="2"/>
        <v>1135</v>
      </c>
      <c r="J18" s="26">
        <f t="shared" si="7"/>
        <v>603</v>
      </c>
      <c r="K18" s="17">
        <f t="shared" si="3"/>
        <v>532</v>
      </c>
      <c r="L18" s="16">
        <f t="shared" si="8"/>
        <v>620</v>
      </c>
      <c r="M18" s="60">
        <v>332</v>
      </c>
      <c r="N18" s="61">
        <v>288</v>
      </c>
      <c r="O18" s="15">
        <f t="shared" si="9"/>
        <v>515</v>
      </c>
      <c r="P18" s="60">
        <v>271</v>
      </c>
      <c r="Q18" s="15">
        <v>244</v>
      </c>
      <c r="R18" s="16">
        <f t="shared" si="4"/>
        <v>105</v>
      </c>
      <c r="S18" s="26">
        <f t="shared" si="5"/>
        <v>61</v>
      </c>
      <c r="T18" s="30">
        <f t="shared" si="5"/>
        <v>44</v>
      </c>
    </row>
    <row r="19" spans="1:20" s="3" customFormat="1" ht="30.75" customHeight="1" x14ac:dyDescent="0.2">
      <c r="A19" s="66" t="s">
        <v>14</v>
      </c>
      <c r="B19" s="33" t="s">
        <v>1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99.999999999999986</v>
      </c>
      <c r="F19" s="36">
        <f t="shared" si="10"/>
        <v>100</v>
      </c>
      <c r="G19" s="34">
        <f t="shared" si="10"/>
        <v>100.00000000000003</v>
      </c>
      <c r="H19" s="37">
        <f t="shared" si="10"/>
        <v>100</v>
      </c>
      <c r="I19" s="34">
        <f t="shared" si="10"/>
        <v>99.999999999999986</v>
      </c>
      <c r="J19" s="34">
        <f t="shared" si="10"/>
        <v>99.999999999999972</v>
      </c>
      <c r="K19" s="37">
        <f t="shared" si="10"/>
        <v>100</v>
      </c>
      <c r="L19" s="38">
        <f t="shared" si="10"/>
        <v>100.00000000000001</v>
      </c>
      <c r="M19" s="34">
        <f t="shared" si="10"/>
        <v>100</v>
      </c>
      <c r="N19" s="37">
        <f t="shared" si="10"/>
        <v>100</v>
      </c>
      <c r="O19" s="34">
        <f t="shared" si="10"/>
        <v>100</v>
      </c>
      <c r="P19" s="34">
        <f t="shared" si="10"/>
        <v>100.00000000000003</v>
      </c>
      <c r="Q19" s="35">
        <f t="shared" si="10"/>
        <v>100</v>
      </c>
      <c r="R19" s="53" t="s">
        <v>10</v>
      </c>
      <c r="S19" s="34" t="s">
        <v>10</v>
      </c>
      <c r="T19" s="54" t="s">
        <v>10</v>
      </c>
    </row>
    <row r="20" spans="1:20" s="2" customFormat="1" ht="36" customHeight="1" x14ac:dyDescent="0.15">
      <c r="A20" s="65"/>
      <c r="B20" s="8" t="s">
        <v>16</v>
      </c>
      <c r="C20" s="39">
        <f>C7/$C$6*100</f>
        <v>5.8193195150567067</v>
      </c>
      <c r="D20" s="40">
        <f>D7/$D$6*100</f>
        <v>5.626525046648486</v>
      </c>
      <c r="E20" s="41">
        <f>E7/$E$6*100</f>
        <v>6.0501890684083879</v>
      </c>
      <c r="F20" s="39">
        <f>F7/$F$6*100</f>
        <v>5.7205534930813364</v>
      </c>
      <c r="G20" s="40">
        <f>G7/$G$6*100</f>
        <v>5.6761268781302174</v>
      </c>
      <c r="H20" s="42">
        <f>H7/$H$6*100</f>
        <v>5.7659501876492669</v>
      </c>
      <c r="I20" s="41">
        <f>I7/$I$6*100</f>
        <v>5.8491142333536956</v>
      </c>
      <c r="J20" s="40">
        <f>J7/$J$6*100</f>
        <v>5.6129445104671358</v>
      </c>
      <c r="K20" s="41">
        <f>K7/$K$6*100</f>
        <v>6.1458931648477888</v>
      </c>
      <c r="L20" s="39">
        <f>L7/$L$6*100</f>
        <v>6.2720000000000002</v>
      </c>
      <c r="M20" s="43">
        <f>M7/$M$6*100</f>
        <v>6</v>
      </c>
      <c r="N20" s="44">
        <f>N7/$N$6*100</f>
        <v>6.6181818181818173</v>
      </c>
      <c r="O20" s="45">
        <f>O7/$O$6*100</f>
        <v>5.4630441133508612</v>
      </c>
      <c r="P20" s="43">
        <f>P7/$P$6*100</f>
        <v>5.2557567235014941</v>
      </c>
      <c r="Q20" s="45">
        <f>Q7/$Q$6*100</f>
        <v>5.7205240174672491</v>
      </c>
      <c r="R20" s="39" t="s">
        <v>11</v>
      </c>
      <c r="S20" s="40" t="s">
        <v>10</v>
      </c>
      <c r="T20" s="55" t="s">
        <v>10</v>
      </c>
    </row>
    <row r="21" spans="1:20" s="2" customFormat="1" ht="36" customHeight="1" x14ac:dyDescent="0.15">
      <c r="A21" s="65"/>
      <c r="B21" s="8" t="s">
        <v>17</v>
      </c>
      <c r="C21" s="39">
        <f t="shared" ref="C21:C31" si="11">C8/$C$6*100</f>
        <v>6.2573328118889329</v>
      </c>
      <c r="D21" s="40">
        <f t="shared" ref="D21:D31" si="12">D8/$D$6*100</f>
        <v>5.8561791301851587</v>
      </c>
      <c r="E21" s="41">
        <f t="shared" ref="E21:E31" si="13">E8/$E$6*100</f>
        <v>6.7377105534547956</v>
      </c>
      <c r="F21" s="39">
        <f t="shared" ref="F21:F31" si="14">F8/$F$6*100</f>
        <v>6.682416469794128</v>
      </c>
      <c r="G21" s="40">
        <f t="shared" ref="G21:G31" si="15">G8/$G$6*100</f>
        <v>6.9115191986644415</v>
      </c>
      <c r="H21" s="42">
        <f t="shared" ref="H21:H31" si="16">H8/$H$6*100</f>
        <v>6.4483111566018421</v>
      </c>
      <c r="I21" s="41">
        <f t="shared" ref="I21:I31" si="17">I8/$I$6*100</f>
        <v>6.1290979433923845</v>
      </c>
      <c r="J21" s="40">
        <f t="shared" ref="J21:J31" si="18">J8/$J$6*100</f>
        <v>5.5672364932809213</v>
      </c>
      <c r="K21" s="41">
        <f t="shared" ref="K21:K31" si="19">K8/$K$6*100</f>
        <v>6.8351522113727743</v>
      </c>
      <c r="L21" s="39">
        <f t="shared" ref="L21:L31" si="20">L8/$L$6*100</f>
        <v>5.5466666666666669</v>
      </c>
      <c r="M21" s="43">
        <f t="shared" ref="M21:M31" si="21">M8/$M$6*100</f>
        <v>4.7238095238095239</v>
      </c>
      <c r="N21" s="44">
        <f t="shared" ref="N21:N31" si="22">N8/$N$6*100</f>
        <v>6.5939393939393938</v>
      </c>
      <c r="O21" s="45">
        <f t="shared" ref="O21:O31" si="23">O8/$O$6*100</f>
        <v>6.660823838737949</v>
      </c>
      <c r="P21" s="43">
        <f t="shared" ref="P21:P31" si="24">P8/$P$6*100</f>
        <v>6.3455791879064858</v>
      </c>
      <c r="Q21" s="45">
        <f t="shared" ref="Q21:Q31" si="25">Q8/$Q$6*100</f>
        <v>7.0524017467248914</v>
      </c>
      <c r="R21" s="39" t="s">
        <v>12</v>
      </c>
      <c r="S21" s="40" t="s">
        <v>10</v>
      </c>
      <c r="T21" s="55" t="s">
        <v>10</v>
      </c>
    </row>
    <row r="22" spans="1:20" s="2" customFormat="1" ht="36" customHeight="1" x14ac:dyDescent="0.15">
      <c r="A22" s="65"/>
      <c r="B22" s="8" t="s">
        <v>18</v>
      </c>
      <c r="C22" s="39">
        <f t="shared" si="11"/>
        <v>26.609307782557686</v>
      </c>
      <c r="D22" s="40">
        <f t="shared" si="12"/>
        <v>26.417396296827906</v>
      </c>
      <c r="E22" s="41">
        <f t="shared" si="13"/>
        <v>26.839119972499141</v>
      </c>
      <c r="F22" s="39">
        <f t="shared" si="14"/>
        <v>21.684103948700642</v>
      </c>
      <c r="G22" s="40">
        <f t="shared" si="15"/>
        <v>22.036727879799667</v>
      </c>
      <c r="H22" s="42">
        <f t="shared" si="16"/>
        <v>21.323780279767998</v>
      </c>
      <c r="I22" s="41">
        <f t="shared" si="17"/>
        <v>28.095092649154957</v>
      </c>
      <c r="J22" s="40">
        <f t="shared" si="18"/>
        <v>27.616783983910775</v>
      </c>
      <c r="K22" s="41">
        <f t="shared" si="19"/>
        <v>28.696151636990237</v>
      </c>
      <c r="L22" s="39">
        <f t="shared" si="20"/>
        <v>21.642666666666667</v>
      </c>
      <c r="M22" s="43">
        <f t="shared" si="21"/>
        <v>20.742857142857144</v>
      </c>
      <c r="N22" s="44">
        <f t="shared" si="22"/>
        <v>22.787878787878789</v>
      </c>
      <c r="O22" s="45">
        <f t="shared" si="23"/>
        <v>33.985782452040119</v>
      </c>
      <c r="P22" s="43">
        <f t="shared" si="24"/>
        <v>33.960274213394271</v>
      </c>
      <c r="Q22" s="45">
        <f t="shared" si="25"/>
        <v>34.017467248908297</v>
      </c>
      <c r="R22" s="39" t="s">
        <v>12</v>
      </c>
      <c r="S22" s="40" t="s">
        <v>10</v>
      </c>
      <c r="T22" s="55" t="s">
        <v>10</v>
      </c>
    </row>
    <row r="23" spans="1:20" s="2" customFormat="1" ht="36" customHeight="1" x14ac:dyDescent="0.15">
      <c r="A23" s="65"/>
      <c r="B23" s="8" t="s">
        <v>19</v>
      </c>
      <c r="C23" s="39">
        <f t="shared" si="11"/>
        <v>15.131012905748925</v>
      </c>
      <c r="D23" s="40">
        <f t="shared" si="12"/>
        <v>16.161906128893357</v>
      </c>
      <c r="E23" s="41">
        <f t="shared" si="13"/>
        <v>13.896528016500515</v>
      </c>
      <c r="F23" s="39">
        <f t="shared" si="14"/>
        <v>16.064799190010127</v>
      </c>
      <c r="G23" s="40">
        <f t="shared" si="15"/>
        <v>17.028380634390654</v>
      </c>
      <c r="H23" s="42">
        <f t="shared" si="16"/>
        <v>15.080177413851928</v>
      </c>
      <c r="I23" s="41">
        <f t="shared" si="17"/>
        <v>14.849317857870087</v>
      </c>
      <c r="J23" s="40">
        <f t="shared" si="18"/>
        <v>15.924673187677119</v>
      </c>
      <c r="K23" s="41">
        <f t="shared" si="19"/>
        <v>13.497989661114302</v>
      </c>
      <c r="L23" s="39">
        <f t="shared" si="20"/>
        <v>18.399999999999999</v>
      </c>
      <c r="M23" s="43">
        <f t="shared" si="21"/>
        <v>19.885714285714286</v>
      </c>
      <c r="N23" s="44">
        <f t="shared" si="22"/>
        <v>16.509090909090908</v>
      </c>
      <c r="O23" s="45">
        <f t="shared" si="23"/>
        <v>11.607751485052098</v>
      </c>
      <c r="P23" s="43">
        <f t="shared" si="24"/>
        <v>12.269291615398137</v>
      </c>
      <c r="Q23" s="45">
        <f t="shared" si="25"/>
        <v>10.786026200873362</v>
      </c>
      <c r="R23" s="39" t="s">
        <v>11</v>
      </c>
      <c r="S23" s="40" t="s">
        <v>10</v>
      </c>
      <c r="T23" s="55" t="s">
        <v>11</v>
      </c>
    </row>
    <row r="24" spans="1:20" s="2" customFormat="1" ht="36" customHeight="1" x14ac:dyDescent="0.15">
      <c r="A24" s="65"/>
      <c r="B24" s="8" t="s">
        <v>20</v>
      </c>
      <c r="C24" s="39">
        <f t="shared" si="11"/>
        <v>4.7868596010950331</v>
      </c>
      <c r="D24" s="40">
        <f t="shared" si="12"/>
        <v>4.7581455432754414</v>
      </c>
      <c r="E24" s="41">
        <f t="shared" si="13"/>
        <v>4.8212444138879338</v>
      </c>
      <c r="F24" s="39">
        <f t="shared" si="14"/>
        <v>5.2311846101923729</v>
      </c>
      <c r="G24" s="40">
        <f t="shared" si="15"/>
        <v>4.674457429048414</v>
      </c>
      <c r="H24" s="42">
        <f t="shared" si="16"/>
        <v>5.8000682360968954</v>
      </c>
      <c r="I24" s="41">
        <f t="shared" si="17"/>
        <v>4.6528201995520257</v>
      </c>
      <c r="J24" s="40">
        <f t="shared" si="18"/>
        <v>4.7810585976780322</v>
      </c>
      <c r="K24" s="41">
        <f t="shared" si="19"/>
        <v>4.4916714531878235</v>
      </c>
      <c r="L24" s="39">
        <f t="shared" si="20"/>
        <v>5.1520000000000001</v>
      </c>
      <c r="M24" s="43">
        <f t="shared" si="21"/>
        <v>5.352380952380952</v>
      </c>
      <c r="N24" s="44">
        <f t="shared" si="22"/>
        <v>4.8969696969696965</v>
      </c>
      <c r="O24" s="45">
        <f t="shared" si="23"/>
        <v>4.1970980621287364</v>
      </c>
      <c r="P24" s="43">
        <f t="shared" si="24"/>
        <v>4.2538231675162592</v>
      </c>
      <c r="Q24" s="45">
        <f t="shared" si="25"/>
        <v>4.1266375545851535</v>
      </c>
      <c r="R24" s="39" t="s">
        <v>10</v>
      </c>
      <c r="S24" s="40" t="s">
        <v>12</v>
      </c>
      <c r="T24" s="55" t="s">
        <v>12</v>
      </c>
    </row>
    <row r="25" spans="1:20" s="2" customFormat="1" ht="36" customHeight="1" x14ac:dyDescent="0.15">
      <c r="A25" s="65"/>
      <c r="B25" s="8" t="s">
        <v>21</v>
      </c>
      <c r="C25" s="39">
        <f t="shared" si="11"/>
        <v>5.8154086820492763</v>
      </c>
      <c r="D25" s="40">
        <f t="shared" si="12"/>
        <v>6.0355963829481842</v>
      </c>
      <c r="E25" s="41">
        <f t="shared" si="13"/>
        <v>5.5517359917497417</v>
      </c>
      <c r="F25" s="39">
        <f t="shared" si="14"/>
        <v>6.9355383057711775</v>
      </c>
      <c r="G25" s="40">
        <f t="shared" si="15"/>
        <v>6.8113522537562599</v>
      </c>
      <c r="H25" s="42">
        <f t="shared" si="16"/>
        <v>7.0624360286591612</v>
      </c>
      <c r="I25" s="41">
        <f t="shared" si="17"/>
        <v>5.4774994909387082</v>
      </c>
      <c r="J25" s="40">
        <f t="shared" si="18"/>
        <v>5.8232013895237227</v>
      </c>
      <c r="K25" s="41">
        <f t="shared" si="19"/>
        <v>5.0430786904078113</v>
      </c>
      <c r="L25" s="39">
        <f t="shared" si="20"/>
        <v>5.6213333333333333</v>
      </c>
      <c r="M25" s="43">
        <f t="shared" si="21"/>
        <v>5.7333333333333334</v>
      </c>
      <c r="N25" s="44">
        <f t="shared" si="22"/>
        <v>5.4787878787878785</v>
      </c>
      <c r="O25" s="45">
        <f t="shared" si="23"/>
        <v>5.3461875547765114</v>
      </c>
      <c r="P25" s="43">
        <f t="shared" si="24"/>
        <v>5.9061346458076995</v>
      </c>
      <c r="Q25" s="45">
        <f t="shared" si="25"/>
        <v>4.6506550218340612</v>
      </c>
      <c r="R25" s="39" t="s">
        <v>12</v>
      </c>
      <c r="S25" s="40" t="s">
        <v>12</v>
      </c>
      <c r="T25" s="55" t="s">
        <v>12</v>
      </c>
    </row>
    <row r="26" spans="1:20" s="2" customFormat="1" ht="36" customHeight="1" x14ac:dyDescent="0.15">
      <c r="A26" s="65"/>
      <c r="B26" s="8" t="s">
        <v>22</v>
      </c>
      <c r="C26" s="39">
        <f t="shared" si="11"/>
        <v>6.3511928040672672</v>
      </c>
      <c r="D26" s="40">
        <f t="shared" si="12"/>
        <v>6.7676187742213294</v>
      </c>
      <c r="E26" s="41">
        <f t="shared" si="13"/>
        <v>5.8525266414575459</v>
      </c>
      <c r="F26" s="39">
        <f t="shared" si="14"/>
        <v>6.5136685791427604</v>
      </c>
      <c r="G26" s="40">
        <f t="shared" si="15"/>
        <v>6.4440734557595993</v>
      </c>
      <c r="H26" s="42">
        <f t="shared" si="16"/>
        <v>6.5847833503923576</v>
      </c>
      <c r="I26" s="41">
        <f t="shared" si="17"/>
        <v>6.3021787823253916</v>
      </c>
      <c r="J26" s="40">
        <f t="shared" si="18"/>
        <v>6.8562025779321694</v>
      </c>
      <c r="K26" s="41">
        <f t="shared" si="19"/>
        <v>5.6059735784032165</v>
      </c>
      <c r="L26" s="39">
        <f t="shared" si="20"/>
        <v>6.634666666666666</v>
      </c>
      <c r="M26" s="43">
        <f t="shared" si="21"/>
        <v>7.5238095238095246</v>
      </c>
      <c r="N26" s="44">
        <f t="shared" si="22"/>
        <v>5.5030303030303029</v>
      </c>
      <c r="O26" s="45">
        <f t="shared" si="23"/>
        <v>5.9986366734832997</v>
      </c>
      <c r="P26" s="43">
        <f t="shared" si="24"/>
        <v>6.2401124978027775</v>
      </c>
      <c r="Q26" s="45">
        <f t="shared" si="25"/>
        <v>5.6986899563318776</v>
      </c>
      <c r="R26" s="39" t="s">
        <v>12</v>
      </c>
      <c r="S26" s="40" t="s">
        <v>12</v>
      </c>
      <c r="T26" s="55" t="s">
        <v>12</v>
      </c>
    </row>
    <row r="27" spans="1:20" s="4" customFormat="1" ht="36" customHeight="1" x14ac:dyDescent="0.2">
      <c r="A27" s="65"/>
      <c r="B27" s="8" t="s">
        <v>23</v>
      </c>
      <c r="C27" s="39">
        <f t="shared" si="11"/>
        <v>6.1087211576065705</v>
      </c>
      <c r="D27" s="40">
        <f t="shared" si="12"/>
        <v>5.8561791301851587</v>
      </c>
      <c r="E27" s="41">
        <f t="shared" si="13"/>
        <v>6.4111378480577521</v>
      </c>
      <c r="F27" s="39">
        <f t="shared" si="14"/>
        <v>5.9230509618629767</v>
      </c>
      <c r="G27" s="40">
        <f t="shared" si="15"/>
        <v>5.7095158597662774</v>
      </c>
      <c r="H27" s="42">
        <f t="shared" si="16"/>
        <v>6.1412487205731825</v>
      </c>
      <c r="I27" s="41">
        <f t="shared" si="17"/>
        <v>6.1647322337609447</v>
      </c>
      <c r="J27" s="40">
        <f t="shared" si="18"/>
        <v>5.8963342170216659</v>
      </c>
      <c r="K27" s="41">
        <f t="shared" si="19"/>
        <v>6.5020103388856985</v>
      </c>
      <c r="L27" s="39">
        <f t="shared" si="20"/>
        <v>6.538666666666666</v>
      </c>
      <c r="M27" s="43">
        <f t="shared" si="21"/>
        <v>6.1904761904761907</v>
      </c>
      <c r="N27" s="44">
        <f t="shared" si="22"/>
        <v>6.9818181818181824</v>
      </c>
      <c r="O27" s="45">
        <f t="shared" si="23"/>
        <v>5.8233518356217742</v>
      </c>
      <c r="P27" s="43">
        <f t="shared" si="24"/>
        <v>5.6248901388644752</v>
      </c>
      <c r="Q27" s="45">
        <f t="shared" si="25"/>
        <v>6.0698689956331879</v>
      </c>
      <c r="R27" s="39" t="s">
        <v>11</v>
      </c>
      <c r="S27" s="40" t="s">
        <v>11</v>
      </c>
      <c r="T27" s="55" t="s">
        <v>11</v>
      </c>
    </row>
    <row r="28" spans="1:20" s="2" customFormat="1" ht="36" customHeight="1" x14ac:dyDescent="0.15">
      <c r="A28" s="65"/>
      <c r="B28" s="8" t="s">
        <v>24</v>
      </c>
      <c r="C28" s="39">
        <f t="shared" si="11"/>
        <v>5.885803676183027</v>
      </c>
      <c r="D28" s="40">
        <f t="shared" si="12"/>
        <v>5.7341753983063004</v>
      </c>
      <c r="E28" s="41">
        <f t="shared" si="13"/>
        <v>6.0673771055345478</v>
      </c>
      <c r="F28" s="39">
        <f t="shared" si="14"/>
        <v>5.7711778602767465</v>
      </c>
      <c r="G28" s="40">
        <f t="shared" si="15"/>
        <v>5.5759599332220366</v>
      </c>
      <c r="H28" s="42">
        <f t="shared" si="16"/>
        <v>5.9706584783350394</v>
      </c>
      <c r="I28" s="41">
        <f t="shared" si="17"/>
        <v>5.920382814090817</v>
      </c>
      <c r="J28" s="40">
        <f t="shared" si="18"/>
        <v>5.7774933723375081</v>
      </c>
      <c r="K28" s="41">
        <f t="shared" si="19"/>
        <v>6.0999425617461229</v>
      </c>
      <c r="L28" s="39">
        <f t="shared" si="20"/>
        <v>5.7706666666666671</v>
      </c>
      <c r="M28" s="43">
        <f t="shared" si="21"/>
        <v>5.4857142857142858</v>
      </c>
      <c r="N28" s="44">
        <f t="shared" si="22"/>
        <v>6.1333333333333329</v>
      </c>
      <c r="O28" s="45">
        <f t="shared" si="23"/>
        <v>6.0570649527704745</v>
      </c>
      <c r="P28" s="43">
        <f t="shared" si="24"/>
        <v>6.0467568992793108</v>
      </c>
      <c r="Q28" s="45">
        <f t="shared" si="25"/>
        <v>6.0698689956331879</v>
      </c>
      <c r="R28" s="39" t="s">
        <v>10</v>
      </c>
      <c r="S28" s="40" t="s">
        <v>10</v>
      </c>
      <c r="T28" s="55" t="s">
        <v>10</v>
      </c>
    </row>
    <row r="29" spans="1:20" s="2" customFormat="1" ht="36" customHeight="1" x14ac:dyDescent="0.15">
      <c r="A29" s="65"/>
      <c r="B29" s="8" t="s">
        <v>25</v>
      </c>
      <c r="C29" s="39">
        <f t="shared" si="11"/>
        <v>5.7880328509972623</v>
      </c>
      <c r="D29" s="40">
        <f t="shared" si="12"/>
        <v>5.6624084972010911</v>
      </c>
      <c r="E29" s="41">
        <f t="shared" si="13"/>
        <v>5.9384668270883463</v>
      </c>
      <c r="F29" s="39">
        <f t="shared" si="14"/>
        <v>7.053661829227134</v>
      </c>
      <c r="G29" s="40">
        <f t="shared" si="15"/>
        <v>6.7779632721202008</v>
      </c>
      <c r="H29" s="42">
        <f t="shared" si="16"/>
        <v>7.3353804162401905</v>
      </c>
      <c r="I29" s="41">
        <f t="shared" si="17"/>
        <v>5.4062309102015886</v>
      </c>
      <c r="J29" s="40">
        <f t="shared" si="18"/>
        <v>5.3569796142243353</v>
      </c>
      <c r="K29" s="41">
        <f t="shared" si="19"/>
        <v>5.4681217690982189</v>
      </c>
      <c r="L29" s="39">
        <f t="shared" si="20"/>
        <v>5.738666666666667</v>
      </c>
      <c r="M29" s="43">
        <f t="shared" si="21"/>
        <v>5.8095238095238093</v>
      </c>
      <c r="N29" s="44">
        <f t="shared" si="22"/>
        <v>5.6484848484848484</v>
      </c>
      <c r="O29" s="45">
        <f t="shared" si="23"/>
        <v>5.102736391079949</v>
      </c>
      <c r="P29" s="43">
        <f t="shared" si="24"/>
        <v>4.9393566531903677</v>
      </c>
      <c r="Q29" s="45">
        <f t="shared" si="25"/>
        <v>5.3056768558951966</v>
      </c>
      <c r="R29" s="39" t="s">
        <v>12</v>
      </c>
      <c r="S29" s="40" t="s">
        <v>12</v>
      </c>
      <c r="T29" s="55" t="s">
        <v>10</v>
      </c>
    </row>
    <row r="30" spans="1:20" s="2" customFormat="1" ht="36" customHeight="1" x14ac:dyDescent="0.15">
      <c r="A30" s="65"/>
      <c r="B30" s="8" t="s">
        <v>26</v>
      </c>
      <c r="C30" s="39">
        <f t="shared" si="11"/>
        <v>5.6081345326554555</v>
      </c>
      <c r="D30" s="40">
        <f t="shared" si="12"/>
        <v>5.5691115257643178</v>
      </c>
      <c r="E30" s="41">
        <f t="shared" si="13"/>
        <v>5.654864214506703</v>
      </c>
      <c r="F30" s="39">
        <f t="shared" si="14"/>
        <v>6.3786702666216666</v>
      </c>
      <c r="G30" s="40">
        <f t="shared" si="15"/>
        <v>6.64440734557596</v>
      </c>
      <c r="H30" s="42">
        <f t="shared" si="16"/>
        <v>6.1071306721255549</v>
      </c>
      <c r="I30" s="41">
        <f t="shared" si="17"/>
        <v>5.3756872327428225</v>
      </c>
      <c r="J30" s="40">
        <f t="shared" si="18"/>
        <v>5.2747051832891492</v>
      </c>
      <c r="K30" s="41">
        <f t="shared" si="19"/>
        <v>5.5025847214244683</v>
      </c>
      <c r="L30" s="39">
        <f t="shared" si="20"/>
        <v>6.0693333333333337</v>
      </c>
      <c r="M30" s="43">
        <f t="shared" si="21"/>
        <v>6.2285714285714286</v>
      </c>
      <c r="N30" s="44">
        <f t="shared" si="22"/>
        <v>5.8666666666666663</v>
      </c>
      <c r="O30" s="45">
        <f t="shared" si="23"/>
        <v>4.7424286688090369</v>
      </c>
      <c r="P30" s="43">
        <f t="shared" si="24"/>
        <v>4.3944454209878714</v>
      </c>
      <c r="Q30" s="45">
        <f t="shared" si="25"/>
        <v>5.1746724890829698</v>
      </c>
      <c r="R30" s="39" t="s">
        <v>12</v>
      </c>
      <c r="S30" s="40" t="s">
        <v>12</v>
      </c>
      <c r="T30" s="55" t="s">
        <v>12</v>
      </c>
    </row>
    <row r="31" spans="1:20" s="2" customFormat="1" ht="36" customHeight="1" thickBot="1" x14ac:dyDescent="0.2">
      <c r="A31" s="67"/>
      <c r="B31" s="31" t="s">
        <v>27</v>
      </c>
      <c r="C31" s="46">
        <f t="shared" si="11"/>
        <v>5.8388736800938599</v>
      </c>
      <c r="D31" s="47">
        <f t="shared" si="12"/>
        <v>5.5547581455432748</v>
      </c>
      <c r="E31" s="48">
        <f t="shared" si="13"/>
        <v>6.1790993468545894</v>
      </c>
      <c r="F31" s="46">
        <f t="shared" si="14"/>
        <v>6.0411744853189333</v>
      </c>
      <c r="G31" s="47">
        <f t="shared" si="15"/>
        <v>5.7095158597662774</v>
      </c>
      <c r="H31" s="49">
        <f t="shared" si="16"/>
        <v>6.3800750597065843</v>
      </c>
      <c r="I31" s="48">
        <f t="shared" si="17"/>
        <v>5.7778456526165751</v>
      </c>
      <c r="J31" s="47">
        <f t="shared" si="18"/>
        <v>5.5123868726574639</v>
      </c>
      <c r="K31" s="48">
        <f t="shared" si="19"/>
        <v>6.1114302125215394</v>
      </c>
      <c r="L31" s="46">
        <f t="shared" si="20"/>
        <v>6.6133333333333333</v>
      </c>
      <c r="M31" s="50">
        <f t="shared" si="21"/>
        <v>6.3238095238095235</v>
      </c>
      <c r="N31" s="51">
        <f t="shared" si="22"/>
        <v>6.9818181818181824</v>
      </c>
      <c r="O31" s="52">
        <f t="shared" si="23"/>
        <v>5.0150939721491872</v>
      </c>
      <c r="P31" s="50">
        <f t="shared" si="24"/>
        <v>4.7635788363508524</v>
      </c>
      <c r="Q31" s="52">
        <f t="shared" si="25"/>
        <v>5.3275109170305672</v>
      </c>
      <c r="R31" s="46" t="s">
        <v>10</v>
      </c>
      <c r="S31" s="47" t="s">
        <v>11</v>
      </c>
      <c r="T31" s="56" t="s">
        <v>12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P2:T2"/>
    <mergeCell ref="A2:D2"/>
    <mergeCell ref="A6:A18"/>
    <mergeCell ref="A19:A31"/>
    <mergeCell ref="C3:E4"/>
    <mergeCell ref="F3:H4"/>
    <mergeCell ref="I3:Q3"/>
    <mergeCell ref="R3:T4"/>
    <mergeCell ref="I4:K4"/>
    <mergeCell ref="L4:N4"/>
    <mergeCell ref="O4:Q4"/>
    <mergeCell ref="A3:B5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28" orientation="portrait" useFirstPageNumber="1" r:id="rId1"/>
  <headerFooter alignWithMargins="0">
    <oddFooter>&amp;C―&amp;P―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</vt:lpstr>
      <vt:lpstr>第３表!Print_Area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野田 英志</cp:lastModifiedBy>
  <cp:lastPrinted>2021-01-20T07:01:53Z</cp:lastPrinted>
  <dcterms:created xsi:type="dcterms:W3CDTF">2005-02-17T04:00:15Z</dcterms:created>
  <dcterms:modified xsi:type="dcterms:W3CDTF">2021-01-28T04:15:37Z</dcterms:modified>
</cp:coreProperties>
</file>