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第１表" sheetId="1" r:id="rId1"/>
  </sheets>
  <definedNames>
    <definedName name="_xlnm.Print_Area" localSheetId="0">第１表!$A$1:$P$77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E72" i="1"/>
  <c r="D72" i="1"/>
  <c r="P71" i="1" l="1"/>
  <c r="O71" i="1"/>
  <c r="N71" i="1"/>
  <c r="L71" i="1"/>
  <c r="K71" i="1"/>
  <c r="F71" i="1"/>
  <c r="C71" i="1"/>
  <c r="P70" i="1"/>
  <c r="O70" i="1"/>
  <c r="N70" i="1"/>
  <c r="L70" i="1"/>
  <c r="K70" i="1"/>
  <c r="F70" i="1"/>
  <c r="M70" i="1" s="1"/>
  <c r="C70" i="1"/>
  <c r="J70" i="1" s="1"/>
  <c r="P69" i="1"/>
  <c r="O69" i="1"/>
  <c r="N69" i="1"/>
  <c r="L69" i="1"/>
  <c r="K69" i="1"/>
  <c r="F69" i="1"/>
  <c r="M69" i="1" s="1"/>
  <c r="C69" i="1"/>
  <c r="P68" i="1"/>
  <c r="O68" i="1"/>
  <c r="N68" i="1"/>
  <c r="L68" i="1"/>
  <c r="K68" i="1"/>
  <c r="F68" i="1"/>
  <c r="M68" i="1" s="1"/>
  <c r="C68" i="1"/>
  <c r="P67" i="1"/>
  <c r="O67" i="1"/>
  <c r="N67" i="1"/>
  <c r="L67" i="1"/>
  <c r="K67" i="1"/>
  <c r="F67" i="1"/>
  <c r="C67" i="1"/>
  <c r="J67" i="1" s="1"/>
  <c r="P66" i="1"/>
  <c r="O66" i="1"/>
  <c r="N66" i="1"/>
  <c r="L66" i="1"/>
  <c r="K66" i="1"/>
  <c r="F66" i="1"/>
  <c r="M66" i="1" s="1"/>
  <c r="C66" i="1"/>
  <c r="J66" i="1" s="1"/>
  <c r="O65" i="1"/>
  <c r="N65" i="1"/>
  <c r="L65" i="1"/>
  <c r="K65" i="1"/>
  <c r="F65" i="1"/>
  <c r="M65" i="1" s="1"/>
  <c r="C65" i="1"/>
  <c r="O64" i="1"/>
  <c r="N64" i="1"/>
  <c r="L64" i="1"/>
  <c r="K64" i="1"/>
  <c r="F64" i="1"/>
  <c r="M64" i="1" s="1"/>
  <c r="C64" i="1"/>
  <c r="O63" i="1"/>
  <c r="N63" i="1"/>
  <c r="L63" i="1"/>
  <c r="K63" i="1"/>
  <c r="F63" i="1"/>
  <c r="M63" i="1" s="1"/>
  <c r="C63" i="1"/>
  <c r="O62" i="1"/>
  <c r="N62" i="1"/>
  <c r="L62" i="1"/>
  <c r="K62" i="1"/>
  <c r="F62" i="1"/>
  <c r="M62" i="1" s="1"/>
  <c r="C62" i="1"/>
  <c r="O61" i="1"/>
  <c r="N61" i="1"/>
  <c r="L61" i="1"/>
  <c r="K61" i="1"/>
  <c r="F61" i="1"/>
  <c r="M61" i="1" s="1"/>
  <c r="C61" i="1"/>
  <c r="J61" i="1" s="1"/>
  <c r="O60" i="1"/>
  <c r="N60" i="1"/>
  <c r="L60" i="1"/>
  <c r="K60" i="1"/>
  <c r="F60" i="1"/>
  <c r="M60" i="1" s="1"/>
  <c r="C60" i="1"/>
  <c r="O59" i="1"/>
  <c r="N59" i="1"/>
  <c r="L59" i="1"/>
  <c r="K59" i="1"/>
  <c r="F59" i="1"/>
  <c r="M59" i="1" s="1"/>
  <c r="C59" i="1"/>
  <c r="O58" i="1"/>
  <c r="N58" i="1"/>
  <c r="L58" i="1"/>
  <c r="K58" i="1"/>
  <c r="F58" i="1"/>
  <c r="M58" i="1" s="1"/>
  <c r="C58" i="1"/>
  <c r="O57" i="1"/>
  <c r="N57" i="1"/>
  <c r="L57" i="1"/>
  <c r="K57" i="1"/>
  <c r="F57" i="1"/>
  <c r="M57" i="1" s="1"/>
  <c r="C57" i="1"/>
  <c r="O56" i="1"/>
  <c r="N56" i="1"/>
  <c r="L56" i="1"/>
  <c r="K56" i="1"/>
  <c r="F56" i="1"/>
  <c r="M56" i="1" s="1"/>
  <c r="C56" i="1"/>
  <c r="O55" i="1"/>
  <c r="N55" i="1"/>
  <c r="L55" i="1"/>
  <c r="K55" i="1"/>
  <c r="F55" i="1"/>
  <c r="M55" i="1" s="1"/>
  <c r="C55" i="1"/>
  <c r="J55" i="1" s="1"/>
  <c r="O54" i="1"/>
  <c r="N54" i="1"/>
  <c r="L54" i="1"/>
  <c r="K54" i="1"/>
  <c r="F54" i="1"/>
  <c r="M54" i="1" s="1"/>
  <c r="C54" i="1"/>
  <c r="O53" i="1"/>
  <c r="N53" i="1"/>
  <c r="L53" i="1"/>
  <c r="K53" i="1"/>
  <c r="F53" i="1"/>
  <c r="M53" i="1" s="1"/>
  <c r="C53" i="1"/>
  <c r="J53" i="1" s="1"/>
  <c r="O52" i="1"/>
  <c r="N52" i="1"/>
  <c r="L52" i="1"/>
  <c r="K52" i="1"/>
  <c r="F52" i="1"/>
  <c r="M52" i="1" s="1"/>
  <c r="C52" i="1"/>
  <c r="O51" i="1"/>
  <c r="N51" i="1"/>
  <c r="L51" i="1"/>
  <c r="K51" i="1"/>
  <c r="F51" i="1"/>
  <c r="M51" i="1" s="1"/>
  <c r="C51" i="1"/>
  <c r="O50" i="1"/>
  <c r="N50" i="1"/>
  <c r="L50" i="1"/>
  <c r="K50" i="1"/>
  <c r="F50" i="1"/>
  <c r="M50" i="1" s="1"/>
  <c r="C50" i="1"/>
  <c r="J50" i="1" s="1"/>
  <c r="O49" i="1"/>
  <c r="N49" i="1"/>
  <c r="L49" i="1"/>
  <c r="K49" i="1"/>
  <c r="F49" i="1"/>
  <c r="M49" i="1" s="1"/>
  <c r="C49" i="1"/>
  <c r="J49" i="1" s="1"/>
  <c r="O48" i="1"/>
  <c r="N48" i="1"/>
  <c r="L48" i="1"/>
  <c r="K48" i="1"/>
  <c r="F48" i="1"/>
  <c r="M48" i="1" s="1"/>
  <c r="C48" i="1"/>
  <c r="O47" i="1"/>
  <c r="N47" i="1"/>
  <c r="L47" i="1"/>
  <c r="K47" i="1"/>
  <c r="F47" i="1"/>
  <c r="M47" i="1" s="1"/>
  <c r="C47" i="1"/>
  <c r="J47" i="1" s="1"/>
  <c r="O46" i="1"/>
  <c r="N46" i="1"/>
  <c r="L46" i="1"/>
  <c r="K46" i="1"/>
  <c r="F46" i="1"/>
  <c r="M46" i="1" s="1"/>
  <c r="C46" i="1"/>
  <c r="O45" i="1"/>
  <c r="N45" i="1"/>
  <c r="L45" i="1"/>
  <c r="K45" i="1"/>
  <c r="F45" i="1"/>
  <c r="M45" i="1" s="1"/>
  <c r="C45" i="1"/>
  <c r="J45" i="1" s="1"/>
  <c r="O44" i="1"/>
  <c r="N44" i="1"/>
  <c r="M44" i="1"/>
  <c r="L44" i="1"/>
  <c r="K44" i="1"/>
  <c r="O43" i="1"/>
  <c r="N43" i="1"/>
  <c r="M43" i="1"/>
  <c r="L43" i="1"/>
  <c r="K43" i="1"/>
  <c r="O42" i="1"/>
  <c r="N42" i="1"/>
  <c r="L42" i="1"/>
  <c r="K42" i="1"/>
  <c r="F42" i="1"/>
  <c r="M42" i="1" s="1"/>
  <c r="C42" i="1"/>
  <c r="J42" i="1" s="1"/>
  <c r="O41" i="1"/>
  <c r="N41" i="1"/>
  <c r="L41" i="1"/>
  <c r="K41" i="1"/>
  <c r="F41" i="1"/>
  <c r="M41" i="1" s="1"/>
  <c r="C41" i="1"/>
  <c r="O40" i="1"/>
  <c r="N40" i="1"/>
  <c r="L40" i="1"/>
  <c r="K40" i="1"/>
  <c r="F40" i="1"/>
  <c r="M40" i="1" s="1"/>
  <c r="C40" i="1"/>
  <c r="J40" i="1" s="1"/>
  <c r="O39" i="1"/>
  <c r="N39" i="1"/>
  <c r="L39" i="1"/>
  <c r="K39" i="1"/>
  <c r="F39" i="1"/>
  <c r="M39" i="1" s="1"/>
  <c r="C39" i="1"/>
  <c r="O38" i="1"/>
  <c r="N38" i="1"/>
  <c r="L38" i="1"/>
  <c r="K38" i="1"/>
  <c r="F38" i="1"/>
  <c r="M38" i="1" s="1"/>
  <c r="C38" i="1"/>
  <c r="J38" i="1" s="1"/>
  <c r="O37" i="1"/>
  <c r="N37" i="1"/>
  <c r="L37" i="1"/>
  <c r="K37" i="1"/>
  <c r="F37" i="1"/>
  <c r="M37" i="1" s="1"/>
  <c r="C37" i="1"/>
  <c r="J37" i="1" s="1"/>
  <c r="O36" i="1"/>
  <c r="N36" i="1"/>
  <c r="L36" i="1"/>
  <c r="K36" i="1"/>
  <c r="F36" i="1"/>
  <c r="M36" i="1" s="1"/>
  <c r="C36" i="1"/>
  <c r="J36" i="1" s="1"/>
  <c r="O35" i="1"/>
  <c r="N35" i="1"/>
  <c r="L35" i="1"/>
  <c r="K35" i="1"/>
  <c r="F35" i="1"/>
  <c r="M35" i="1" s="1"/>
  <c r="C35" i="1"/>
  <c r="J35" i="1" s="1"/>
  <c r="O34" i="1"/>
  <c r="N34" i="1"/>
  <c r="L34" i="1"/>
  <c r="K34" i="1"/>
  <c r="F34" i="1"/>
  <c r="M34" i="1" s="1"/>
  <c r="C34" i="1"/>
  <c r="J34" i="1" s="1"/>
  <c r="O33" i="1"/>
  <c r="N33" i="1"/>
  <c r="L33" i="1"/>
  <c r="K33" i="1"/>
  <c r="F33" i="1"/>
  <c r="M33" i="1" s="1"/>
  <c r="C33" i="1"/>
  <c r="O32" i="1"/>
  <c r="N32" i="1"/>
  <c r="L32" i="1"/>
  <c r="K32" i="1"/>
  <c r="F32" i="1"/>
  <c r="M32" i="1" s="1"/>
  <c r="C32" i="1"/>
  <c r="J32" i="1" s="1"/>
  <c r="O31" i="1"/>
  <c r="N31" i="1"/>
  <c r="L31" i="1"/>
  <c r="K31" i="1"/>
  <c r="F31" i="1"/>
  <c r="M31" i="1" s="1"/>
  <c r="C31" i="1"/>
  <c r="O30" i="1"/>
  <c r="N30" i="1"/>
  <c r="L30" i="1"/>
  <c r="K30" i="1"/>
  <c r="F30" i="1"/>
  <c r="M30" i="1" s="1"/>
  <c r="C30" i="1"/>
  <c r="J30" i="1" s="1"/>
  <c r="O29" i="1"/>
  <c r="N29" i="1"/>
  <c r="L29" i="1"/>
  <c r="K29" i="1"/>
  <c r="F29" i="1"/>
  <c r="M29" i="1" s="1"/>
  <c r="C29" i="1"/>
  <c r="O28" i="1"/>
  <c r="N28" i="1"/>
  <c r="L28" i="1"/>
  <c r="K28" i="1"/>
  <c r="F28" i="1"/>
  <c r="M28" i="1" s="1"/>
  <c r="C28" i="1"/>
  <c r="J28" i="1" s="1"/>
  <c r="O27" i="1"/>
  <c r="N27" i="1"/>
  <c r="L27" i="1"/>
  <c r="K27" i="1"/>
  <c r="F27" i="1"/>
  <c r="M27" i="1" s="1"/>
  <c r="C27" i="1"/>
  <c r="J27" i="1" s="1"/>
  <c r="O26" i="1"/>
  <c r="N26" i="1"/>
  <c r="L26" i="1"/>
  <c r="K26" i="1"/>
  <c r="F26" i="1"/>
  <c r="M26" i="1" s="1"/>
  <c r="C26" i="1"/>
  <c r="J26" i="1" s="1"/>
  <c r="O25" i="1"/>
  <c r="N25" i="1"/>
  <c r="L25" i="1"/>
  <c r="K25" i="1"/>
  <c r="F25" i="1"/>
  <c r="M25" i="1" s="1"/>
  <c r="C25" i="1"/>
  <c r="O24" i="1"/>
  <c r="N24" i="1"/>
  <c r="L24" i="1"/>
  <c r="K24" i="1"/>
  <c r="F24" i="1"/>
  <c r="M24" i="1" s="1"/>
  <c r="C24" i="1"/>
  <c r="J24" i="1" s="1"/>
  <c r="O23" i="1"/>
  <c r="N23" i="1"/>
  <c r="L23" i="1"/>
  <c r="K23" i="1"/>
  <c r="F23" i="1"/>
  <c r="M23" i="1" s="1"/>
  <c r="C23" i="1"/>
  <c r="O22" i="1"/>
  <c r="N22" i="1"/>
  <c r="L22" i="1"/>
  <c r="K22" i="1"/>
  <c r="F22" i="1"/>
  <c r="M22" i="1" s="1"/>
  <c r="C22" i="1"/>
  <c r="J22" i="1" s="1"/>
  <c r="O21" i="1"/>
  <c r="N21" i="1"/>
  <c r="L21" i="1"/>
  <c r="K21" i="1"/>
  <c r="F21" i="1"/>
  <c r="M21" i="1" s="1"/>
  <c r="C21" i="1"/>
  <c r="O20" i="1"/>
  <c r="N20" i="1"/>
  <c r="L20" i="1"/>
  <c r="K20" i="1"/>
  <c r="F20" i="1"/>
  <c r="M20" i="1" s="1"/>
  <c r="C20" i="1"/>
  <c r="J20" i="1" s="1"/>
  <c r="O19" i="1"/>
  <c r="N19" i="1"/>
  <c r="L19" i="1"/>
  <c r="K19" i="1"/>
  <c r="F19" i="1"/>
  <c r="M19" i="1" s="1"/>
  <c r="C19" i="1"/>
  <c r="J19" i="1" s="1"/>
  <c r="O18" i="1"/>
  <c r="N18" i="1"/>
  <c r="L18" i="1"/>
  <c r="K18" i="1"/>
  <c r="F18" i="1"/>
  <c r="M18" i="1" s="1"/>
  <c r="C18" i="1"/>
  <c r="J18" i="1" s="1"/>
  <c r="O17" i="1"/>
  <c r="N17" i="1"/>
  <c r="L17" i="1"/>
  <c r="K17" i="1"/>
  <c r="F17" i="1"/>
  <c r="M17" i="1" s="1"/>
  <c r="C17" i="1"/>
  <c r="O16" i="1"/>
  <c r="N16" i="1"/>
  <c r="L16" i="1"/>
  <c r="K16" i="1"/>
  <c r="F16" i="1"/>
  <c r="M16" i="1" s="1"/>
  <c r="C16" i="1"/>
  <c r="J16" i="1" s="1"/>
  <c r="O15" i="1"/>
  <c r="N15" i="1"/>
  <c r="L15" i="1"/>
  <c r="K15" i="1"/>
  <c r="F15" i="1"/>
  <c r="M15" i="1" s="1"/>
  <c r="C15" i="1"/>
  <c r="O14" i="1"/>
  <c r="N14" i="1"/>
  <c r="L14" i="1"/>
  <c r="K14" i="1"/>
  <c r="F14" i="1"/>
  <c r="M14" i="1" s="1"/>
  <c r="C14" i="1"/>
  <c r="J14" i="1" s="1"/>
  <c r="O13" i="1"/>
  <c r="N13" i="1"/>
  <c r="L13" i="1"/>
  <c r="K13" i="1"/>
  <c r="F13" i="1"/>
  <c r="M13" i="1" s="1"/>
  <c r="C13" i="1"/>
  <c r="O12" i="1"/>
  <c r="N12" i="1"/>
  <c r="L12" i="1"/>
  <c r="K12" i="1"/>
  <c r="F12" i="1"/>
  <c r="M12" i="1" s="1"/>
  <c r="C12" i="1"/>
  <c r="J12" i="1" s="1"/>
  <c r="O11" i="1"/>
  <c r="N11" i="1"/>
  <c r="L11" i="1"/>
  <c r="K11" i="1"/>
  <c r="F11" i="1"/>
  <c r="M11" i="1" s="1"/>
  <c r="C11" i="1"/>
  <c r="O10" i="1"/>
  <c r="N10" i="1"/>
  <c r="L10" i="1"/>
  <c r="K10" i="1"/>
  <c r="F10" i="1"/>
  <c r="M10" i="1" s="1"/>
  <c r="C10" i="1"/>
  <c r="J10" i="1" s="1"/>
  <c r="O9" i="1"/>
  <c r="N9" i="1"/>
  <c r="L9" i="1"/>
  <c r="K9" i="1"/>
  <c r="F9" i="1"/>
  <c r="M9" i="1" s="1"/>
  <c r="C9" i="1"/>
  <c r="O8" i="1"/>
  <c r="N8" i="1"/>
  <c r="L8" i="1"/>
  <c r="K8" i="1"/>
  <c r="F8" i="1"/>
  <c r="M8" i="1" s="1"/>
  <c r="C8" i="1"/>
  <c r="J8" i="1" s="1"/>
  <c r="O7" i="1"/>
  <c r="N7" i="1"/>
  <c r="L7" i="1"/>
  <c r="K7" i="1"/>
  <c r="F7" i="1"/>
  <c r="M7" i="1" s="1"/>
  <c r="C7" i="1"/>
  <c r="O6" i="1"/>
  <c r="N6" i="1"/>
  <c r="L6" i="1"/>
  <c r="K6" i="1"/>
  <c r="F6" i="1"/>
  <c r="M6" i="1" s="1"/>
  <c r="C6" i="1"/>
  <c r="J6" i="1" s="1"/>
  <c r="L72" i="1" l="1"/>
  <c r="N72" i="1"/>
  <c r="J71" i="1"/>
  <c r="J72" i="1" s="1"/>
  <c r="C72" i="1"/>
  <c r="M71" i="1"/>
  <c r="M72" i="1" s="1"/>
  <c r="F72" i="1"/>
  <c r="O72" i="1"/>
  <c r="K72" i="1"/>
  <c r="B39" i="1"/>
  <c r="I39" i="1" s="1"/>
  <c r="B41" i="1"/>
  <c r="I41" i="1" s="1"/>
  <c r="B46" i="1"/>
  <c r="I46" i="1" s="1"/>
  <c r="B7" i="1"/>
  <c r="I7" i="1" s="1"/>
  <c r="B9" i="1"/>
  <c r="I9" i="1" s="1"/>
  <c r="B11" i="1"/>
  <c r="I11" i="1" s="1"/>
  <c r="B13" i="1"/>
  <c r="I13" i="1" s="1"/>
  <c r="B15" i="1"/>
  <c r="I15" i="1" s="1"/>
  <c r="B17" i="1"/>
  <c r="I17" i="1" s="1"/>
  <c r="B21" i="1"/>
  <c r="I21" i="1" s="1"/>
  <c r="J21" i="1"/>
  <c r="B63" i="1"/>
  <c r="I63" i="1" s="1"/>
  <c r="B68" i="1"/>
  <c r="I68" i="1" s="1"/>
  <c r="J46" i="1"/>
  <c r="B29" i="1"/>
  <c r="I29" i="1" s="1"/>
  <c r="B37" i="1"/>
  <c r="I37" i="1" s="1"/>
  <c r="B55" i="1"/>
  <c r="I55" i="1" s="1"/>
  <c r="J29" i="1"/>
  <c r="J11" i="1"/>
  <c r="B23" i="1"/>
  <c r="I23" i="1" s="1"/>
  <c r="B25" i="1"/>
  <c r="I25" i="1" s="1"/>
  <c r="J68" i="1"/>
  <c r="B48" i="1"/>
  <c r="I48" i="1" s="1"/>
  <c r="B57" i="1"/>
  <c r="I57" i="1" s="1"/>
  <c r="B59" i="1"/>
  <c r="I59" i="1" s="1"/>
  <c r="B65" i="1"/>
  <c r="I65" i="1" s="1"/>
  <c r="J13" i="1"/>
  <c r="J48" i="1"/>
  <c r="J63" i="1"/>
  <c r="B31" i="1"/>
  <c r="I31" i="1" s="1"/>
  <c r="B33" i="1"/>
  <c r="I33" i="1" s="1"/>
  <c r="B35" i="1"/>
  <c r="I35" i="1" s="1"/>
  <c r="B51" i="1"/>
  <c r="I51" i="1" s="1"/>
  <c r="B67" i="1"/>
  <c r="I67" i="1" s="1"/>
  <c r="J9" i="1"/>
  <c r="J17" i="1"/>
  <c r="B19" i="1"/>
  <c r="I19" i="1" s="1"/>
  <c r="J25" i="1"/>
  <c r="B27" i="1"/>
  <c r="I27" i="1" s="1"/>
  <c r="J33" i="1"/>
  <c r="J41" i="1"/>
  <c r="J51" i="1"/>
  <c r="B53" i="1"/>
  <c r="I53" i="1" s="1"/>
  <c r="J59" i="1"/>
  <c r="B61" i="1"/>
  <c r="I61" i="1" s="1"/>
  <c r="M67" i="1"/>
  <c r="J7" i="1"/>
  <c r="J15" i="1"/>
  <c r="J23" i="1"/>
  <c r="J31" i="1"/>
  <c r="J39" i="1"/>
  <c r="J57" i="1"/>
  <c r="J65" i="1"/>
  <c r="B50" i="1"/>
  <c r="I50" i="1" s="1"/>
  <c r="J52" i="1"/>
  <c r="B52" i="1"/>
  <c r="I52" i="1" s="1"/>
  <c r="J54" i="1"/>
  <c r="B54" i="1"/>
  <c r="I54" i="1" s="1"/>
  <c r="J56" i="1"/>
  <c r="B56" i="1"/>
  <c r="I56" i="1" s="1"/>
  <c r="J58" i="1"/>
  <c r="B58" i="1"/>
  <c r="I58" i="1" s="1"/>
  <c r="J60" i="1"/>
  <c r="B60" i="1"/>
  <c r="I60" i="1" s="1"/>
  <c r="J62" i="1"/>
  <c r="B62" i="1"/>
  <c r="I62" i="1" s="1"/>
  <c r="J64" i="1"/>
  <c r="B64" i="1"/>
  <c r="I64" i="1" s="1"/>
  <c r="B6" i="1"/>
  <c r="I6" i="1" s="1"/>
  <c r="B8" i="1"/>
  <c r="I8" i="1" s="1"/>
  <c r="B10" i="1"/>
  <c r="I10" i="1" s="1"/>
  <c r="B12" i="1"/>
  <c r="I12" i="1" s="1"/>
  <c r="B14" i="1"/>
  <c r="I14" i="1" s="1"/>
  <c r="B16" i="1"/>
  <c r="I16" i="1" s="1"/>
  <c r="B18" i="1"/>
  <c r="I18" i="1" s="1"/>
  <c r="B20" i="1"/>
  <c r="I20" i="1" s="1"/>
  <c r="B22" i="1"/>
  <c r="I22" i="1" s="1"/>
  <c r="B24" i="1"/>
  <c r="I24" i="1" s="1"/>
  <c r="B26" i="1"/>
  <c r="I26" i="1" s="1"/>
  <c r="B28" i="1"/>
  <c r="I28" i="1" s="1"/>
  <c r="B30" i="1"/>
  <c r="I30" i="1" s="1"/>
  <c r="B32" i="1"/>
  <c r="I32" i="1" s="1"/>
  <c r="B34" i="1"/>
  <c r="I34" i="1" s="1"/>
  <c r="B36" i="1"/>
  <c r="I36" i="1" s="1"/>
  <c r="B38" i="1"/>
  <c r="I38" i="1" s="1"/>
  <c r="B40" i="1"/>
  <c r="I40" i="1" s="1"/>
  <c r="B42" i="1"/>
  <c r="I42" i="1" s="1"/>
  <c r="B45" i="1"/>
  <c r="I45" i="1" s="1"/>
  <c r="B47" i="1"/>
  <c r="I47" i="1" s="1"/>
  <c r="B49" i="1"/>
  <c r="I49" i="1" s="1"/>
  <c r="J69" i="1"/>
  <c r="B69" i="1"/>
  <c r="I69" i="1" s="1"/>
  <c r="B71" i="1"/>
  <c r="B66" i="1"/>
  <c r="I66" i="1" s="1"/>
  <c r="B70" i="1"/>
  <c r="I70" i="1" s="1"/>
  <c r="I71" i="1" l="1"/>
  <c r="I72" i="1" s="1"/>
  <c r="B72" i="1"/>
</calcChain>
</file>

<file path=xl/sharedStrings.xml><?xml version="1.0" encoding="utf-8"?>
<sst xmlns="http://schemas.openxmlformats.org/spreadsheetml/2006/main" count="157" uniqueCount="127">
  <si>
    <t>　　第１表　人 口 動 態 の 推 移</t>
    <phoneticPr fontId="3"/>
  </si>
  <si>
    <t>（各年1月1日～12月31日）</t>
  </si>
  <si>
    <t>年　　次</t>
  </si>
  <si>
    <t>　　　　実　　　　　　　　　　数　（人）</t>
    <rPh sb="4" eb="16">
      <t>ジッスウ</t>
    </rPh>
    <rPh sb="18" eb="19">
      <t>ニン</t>
    </rPh>
    <phoneticPr fontId="3"/>
  </si>
  <si>
    <t>　　　　　　　　　　　率　　　（ 人 口 1 , 0 0 0 人 あ た り  ）（‰）</t>
    <phoneticPr fontId="3"/>
  </si>
  <si>
    <t>人口増減</t>
    <rPh sb="3" eb="4">
      <t>ゲン</t>
    </rPh>
    <phoneticPr fontId="3"/>
  </si>
  <si>
    <t>自 　然 　動 　態</t>
  </si>
  <si>
    <t>社 　会 　動 　態</t>
  </si>
  <si>
    <t>人口増減</t>
    <rPh sb="2" eb="4">
      <t>ゾウゲン</t>
    </rPh>
    <phoneticPr fontId="3"/>
  </si>
  <si>
    <t>自然増減</t>
    <rPh sb="3" eb="4">
      <t>ゲン</t>
    </rPh>
    <phoneticPr fontId="3"/>
  </si>
  <si>
    <t>出　　生</t>
  </si>
  <si>
    <t>死　　亡</t>
  </si>
  <si>
    <t>社会増減</t>
    <rPh sb="3" eb="4">
      <t>ゲン</t>
    </rPh>
    <phoneticPr fontId="3"/>
  </si>
  <si>
    <t>県外転入</t>
  </si>
  <si>
    <t>県外転出</t>
  </si>
  <si>
    <t>自然増減</t>
    <rPh sb="2" eb="4">
      <t>ゾウゲン</t>
    </rPh>
    <phoneticPr fontId="3"/>
  </si>
  <si>
    <t>社会増減</t>
    <rPh sb="2" eb="4">
      <t>ゾウゲン</t>
    </rPh>
    <phoneticPr fontId="3"/>
  </si>
  <si>
    <t>10/1人口</t>
    <rPh sb="4" eb="6">
      <t>ジンコウ</t>
    </rPh>
    <phoneticPr fontId="3"/>
  </si>
  <si>
    <t>昭和30年</t>
  </si>
  <si>
    <t>　　 31　</t>
  </si>
  <si>
    <t>　　 32　</t>
  </si>
  <si>
    <t>　 　33　</t>
  </si>
  <si>
    <t>　　 33　</t>
  </si>
  <si>
    <t>　 　34　</t>
  </si>
  <si>
    <t>　　 34　</t>
  </si>
  <si>
    <t>　 　35　</t>
  </si>
  <si>
    <t>　　 35　</t>
  </si>
  <si>
    <t>　 　36　</t>
  </si>
  <si>
    <t>　　 36　</t>
  </si>
  <si>
    <t>　 　37　</t>
  </si>
  <si>
    <t>　　 37　</t>
  </si>
  <si>
    <t>　 　38　</t>
  </si>
  <si>
    <t>　　 38　</t>
  </si>
  <si>
    <t>　 　39　</t>
  </si>
  <si>
    <t>　　 39　</t>
  </si>
  <si>
    <t>　 　40　</t>
  </si>
  <si>
    <t>　　 40　</t>
  </si>
  <si>
    <t>　 　41　</t>
  </si>
  <si>
    <t>　　 41　</t>
  </si>
  <si>
    <t>　 　42　</t>
  </si>
  <si>
    <t>　　 42　</t>
  </si>
  <si>
    <t>　 　43　</t>
  </si>
  <si>
    <t>　　 43　</t>
  </si>
  <si>
    <t>　 　44　</t>
  </si>
  <si>
    <t>　　 44　</t>
  </si>
  <si>
    <t>　 　45　</t>
  </si>
  <si>
    <t>　　 45　</t>
  </si>
  <si>
    <t>　 　46　</t>
  </si>
  <si>
    <t>　　 46　</t>
  </si>
  <si>
    <t>　 　47　</t>
  </si>
  <si>
    <t>　　 47　</t>
  </si>
  <si>
    <t>　 　48　</t>
  </si>
  <si>
    <t>　 　49　</t>
  </si>
  <si>
    <t xml:space="preserve"> 　　49　</t>
  </si>
  <si>
    <t xml:space="preserve"> 　　50　</t>
  </si>
  <si>
    <t xml:space="preserve"> 　　51　</t>
  </si>
  <si>
    <t>　 　52　</t>
  </si>
  <si>
    <t xml:space="preserve"> 　　52　</t>
  </si>
  <si>
    <t>　 　53　</t>
  </si>
  <si>
    <t xml:space="preserve"> 　　53　</t>
  </si>
  <si>
    <t>　 　54　</t>
  </si>
  <si>
    <t>　 　55　</t>
  </si>
  <si>
    <t>　 　56　</t>
  </si>
  <si>
    <t>　 　57　</t>
  </si>
  <si>
    <t>　 　58　</t>
  </si>
  <si>
    <t>　 　59　</t>
  </si>
  <si>
    <t>　 　60　</t>
  </si>
  <si>
    <t>　 　61　</t>
  </si>
  <si>
    <t>　 　62　</t>
  </si>
  <si>
    <t>　　 62　</t>
  </si>
  <si>
    <t>　 　63　</t>
  </si>
  <si>
    <t>　　 63　</t>
  </si>
  <si>
    <t xml:space="preserve">平成元   </t>
  </si>
  <si>
    <t xml:space="preserve">　　 2 </t>
  </si>
  <si>
    <t xml:space="preserve">　 　2 </t>
  </si>
  <si>
    <t xml:space="preserve">　　 3 </t>
  </si>
  <si>
    <t xml:space="preserve">　　 4 </t>
  </si>
  <si>
    <t xml:space="preserve">　　 5 </t>
  </si>
  <si>
    <t xml:space="preserve">　　 6 </t>
  </si>
  <si>
    <t xml:space="preserve">　　 7 </t>
  </si>
  <si>
    <t xml:space="preserve">　　 8 </t>
  </si>
  <si>
    <t xml:space="preserve">　　 9 </t>
  </si>
  <si>
    <t>　 　10　</t>
  </si>
  <si>
    <t>　　 10　</t>
  </si>
  <si>
    <t xml:space="preserve">   11</t>
    <phoneticPr fontId="3"/>
  </si>
  <si>
    <t xml:space="preserve">    11</t>
    <phoneticPr fontId="3"/>
  </si>
  <si>
    <t xml:space="preserve">   12</t>
    <phoneticPr fontId="3"/>
  </si>
  <si>
    <t xml:space="preserve">    12</t>
    <phoneticPr fontId="3"/>
  </si>
  <si>
    <t xml:space="preserve">   13</t>
    <phoneticPr fontId="3"/>
  </si>
  <si>
    <t xml:space="preserve">    13</t>
    <phoneticPr fontId="3"/>
  </si>
  <si>
    <t xml:space="preserve">   14</t>
    <phoneticPr fontId="3"/>
  </si>
  <si>
    <t xml:space="preserve">    14</t>
    <phoneticPr fontId="3"/>
  </si>
  <si>
    <t xml:space="preserve">   15</t>
    <phoneticPr fontId="3"/>
  </si>
  <si>
    <t xml:space="preserve">    15</t>
    <phoneticPr fontId="3"/>
  </si>
  <si>
    <t xml:space="preserve">   16</t>
  </si>
  <si>
    <t xml:space="preserve">    16</t>
    <phoneticPr fontId="3"/>
  </si>
  <si>
    <t xml:space="preserve">   17</t>
  </si>
  <si>
    <t xml:space="preserve">    17</t>
    <phoneticPr fontId="3"/>
  </si>
  <si>
    <t xml:space="preserve">   18</t>
  </si>
  <si>
    <t xml:space="preserve">    18</t>
    <phoneticPr fontId="3"/>
  </si>
  <si>
    <t xml:space="preserve">   19</t>
  </si>
  <si>
    <t xml:space="preserve">    19</t>
    <phoneticPr fontId="3"/>
  </si>
  <si>
    <t xml:space="preserve">   20</t>
  </si>
  <si>
    <t xml:space="preserve">    20</t>
    <phoneticPr fontId="3"/>
  </si>
  <si>
    <t xml:space="preserve">   21</t>
  </si>
  <si>
    <t xml:space="preserve">    21</t>
    <phoneticPr fontId="3"/>
  </si>
  <si>
    <t xml:space="preserve">   22</t>
  </si>
  <si>
    <t xml:space="preserve">    22</t>
    <phoneticPr fontId="3"/>
  </si>
  <si>
    <t xml:space="preserve">   23</t>
  </si>
  <si>
    <t xml:space="preserve">    23</t>
    <phoneticPr fontId="3"/>
  </si>
  <si>
    <t xml:space="preserve">   24</t>
  </si>
  <si>
    <t xml:space="preserve">    24</t>
  </si>
  <si>
    <t xml:space="preserve">   25</t>
  </si>
  <si>
    <t xml:space="preserve">    25</t>
  </si>
  <si>
    <t xml:space="preserve">   26</t>
  </si>
  <si>
    <t xml:space="preserve">    26</t>
  </si>
  <si>
    <t xml:space="preserve">   27</t>
  </si>
  <si>
    <t xml:space="preserve">   28</t>
  </si>
  <si>
    <t xml:space="preserve">   29</t>
  </si>
  <si>
    <t xml:space="preserve">   30</t>
  </si>
  <si>
    <t xml:space="preserve">   2</t>
  </si>
  <si>
    <t>対前年比較</t>
    <rPh sb="0" eb="1">
      <t>タイ</t>
    </rPh>
    <rPh sb="1" eb="3">
      <t>ゼンネン</t>
    </rPh>
    <rPh sb="3" eb="5">
      <t>ヒカク</t>
    </rPh>
    <phoneticPr fontId="3"/>
  </si>
  <si>
    <t>（注）1　自然動態の数値は、昭和６３年までは厚生省、県健康対策課の「人口動態統計」、平成元年以降は</t>
    <rPh sb="1" eb="2">
      <t>チュウ</t>
    </rPh>
    <rPh sb="5" eb="7">
      <t>シゼン</t>
    </rPh>
    <rPh sb="7" eb="9">
      <t>ドウタイ</t>
    </rPh>
    <rPh sb="10" eb="12">
      <t>スウチ</t>
    </rPh>
    <rPh sb="14" eb="16">
      <t>ショウワ</t>
    </rPh>
    <rPh sb="18" eb="19">
      <t>ネン</t>
    </rPh>
    <rPh sb="22" eb="25">
      <t>コウセイショウ</t>
    </rPh>
    <rPh sb="26" eb="27">
      <t>ケン</t>
    </rPh>
    <rPh sb="27" eb="29">
      <t>ケンコウ</t>
    </rPh>
    <rPh sb="29" eb="31">
      <t>タイサク</t>
    </rPh>
    <rPh sb="31" eb="32">
      <t>カ</t>
    </rPh>
    <rPh sb="34" eb="35">
      <t>ヒト</t>
    </rPh>
    <rPh sb="35" eb="36">
      <t>クチ</t>
    </rPh>
    <rPh sb="36" eb="38">
      <t>ドウタイ</t>
    </rPh>
    <rPh sb="38" eb="40">
      <t>トウケイ</t>
    </rPh>
    <phoneticPr fontId="3"/>
  </si>
  <si>
    <t xml:space="preserve">         統計課「県人口移動調査」</t>
    <phoneticPr fontId="3"/>
  </si>
  <si>
    <t>　　   2　社会動態の数値は、昭和４４年までは総理府統計局の「住民基本台帳人口移動報告」、昭和４５年</t>
    <rPh sb="7" eb="9">
      <t>シャカイ</t>
    </rPh>
    <rPh sb="9" eb="11">
      <t>ドウタイ</t>
    </rPh>
    <rPh sb="12" eb="14">
      <t>スウチ</t>
    </rPh>
    <rPh sb="16" eb="18">
      <t>ショウワ</t>
    </rPh>
    <rPh sb="20" eb="21">
      <t>ネン</t>
    </rPh>
    <rPh sb="24" eb="27">
      <t>ソウリフ</t>
    </rPh>
    <rPh sb="27" eb="30">
      <t>トウケイキョク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0" eb="42">
      <t>イドウ</t>
    </rPh>
    <rPh sb="42" eb="44">
      <t>ホウコク</t>
    </rPh>
    <phoneticPr fontId="3"/>
  </si>
  <si>
    <t xml:space="preserve">         以降は統計課「県人口移動調査」</t>
    <phoneticPr fontId="3"/>
  </si>
  <si>
    <t>令和元</t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</si>
</sst>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0.0"/>
  </numFmts>
  <fonts count="10" x14ac:knownFonts="1"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8"/>
      </left>
      <right style="hair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 applyAlignment="1">
      <alignment horizontal="right" vertical="center"/>
    </xf>
    <xf numFmtId="0" fontId="5" fillId="0" borderId="0" xfId="0" applyFont="1" applyAlignment="1"/>
    <xf numFmtId="0" fontId="1" fillId="0" borderId="10" xfId="0" applyNumberFormat="1" applyFont="1" applyBorder="1" applyAlignment="1">
      <alignment horizontal="centerContinuous" vertical="center"/>
    </xf>
    <xf numFmtId="0" fontId="1" fillId="0" borderId="11" xfId="0" applyNumberFormat="1" applyFont="1" applyBorder="1" applyAlignment="1">
      <alignment horizontal="centerContinuous" vertical="center"/>
    </xf>
    <xf numFmtId="0" fontId="1" fillId="0" borderId="12" xfId="0" applyNumberFormat="1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56" fontId="5" fillId="0" borderId="0" xfId="0" applyNumberFormat="1" applyFont="1" applyAlignment="1">
      <alignment horizontal="right" vertical="center" shrinkToFit="1"/>
    </xf>
    <xf numFmtId="0" fontId="1" fillId="0" borderId="21" xfId="0" applyFont="1" applyBorder="1" applyAlignment="1">
      <alignment horizontal="center"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177" fontId="1" fillId="0" borderId="32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177" fontId="1" fillId="0" borderId="34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177" fontId="1" fillId="0" borderId="39" xfId="0" applyNumberFormat="1" applyFont="1" applyBorder="1" applyAlignment="1">
      <alignment vertical="center"/>
    </xf>
    <xf numFmtId="177" fontId="1" fillId="0" borderId="40" xfId="0" applyNumberFormat="1" applyFont="1" applyBorder="1" applyAlignment="1">
      <alignment vertical="center"/>
    </xf>
    <xf numFmtId="177" fontId="1" fillId="0" borderId="41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vertical="center"/>
    </xf>
    <xf numFmtId="177" fontId="1" fillId="0" borderId="43" xfId="0" applyNumberFormat="1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1" fillId="0" borderId="46" xfId="0" quotePrefix="1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7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28" xfId="0" applyNumberFormat="1" applyFont="1" applyFill="1" applyBorder="1" applyAlignment="1">
      <alignment vertical="center"/>
    </xf>
    <xf numFmtId="177" fontId="1" fillId="0" borderId="26" xfId="0" applyNumberFormat="1" applyFont="1" applyFill="1" applyBorder="1" applyAlignment="1">
      <alignment vertical="center"/>
    </xf>
    <xf numFmtId="177" fontId="1" fillId="0" borderId="2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13" xfId="0" quotePrefix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47" xfId="0" quotePrefix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7" fontId="1" fillId="0" borderId="35" xfId="0" applyNumberFormat="1" applyFont="1" applyFill="1" applyBorder="1" applyAlignment="1">
      <alignment vertical="center"/>
    </xf>
    <xf numFmtId="0" fontId="1" fillId="0" borderId="37" xfId="0" quotePrefix="1" applyFont="1" applyFill="1" applyBorder="1" applyAlignment="1">
      <alignment horizontal="center" vertical="center"/>
    </xf>
    <xf numFmtId="0" fontId="7" fillId="0" borderId="0" xfId="0" applyFont="1" applyAlignment="1"/>
    <xf numFmtId="0" fontId="1" fillId="0" borderId="48" xfId="0" quotePrefix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176" fontId="1" fillId="0" borderId="50" xfId="0" applyNumberFormat="1" applyFont="1" applyFill="1" applyBorder="1" applyAlignment="1">
      <alignment vertical="center"/>
    </xf>
    <xf numFmtId="176" fontId="1" fillId="0" borderId="51" xfId="0" applyNumberFormat="1" applyFont="1" applyFill="1" applyBorder="1" applyAlignment="1">
      <alignment vertical="center"/>
    </xf>
    <xf numFmtId="176" fontId="1" fillId="0" borderId="52" xfId="0" applyNumberFormat="1" applyFont="1" applyFill="1" applyBorder="1" applyAlignment="1">
      <alignment vertical="center"/>
    </xf>
    <xf numFmtId="176" fontId="1" fillId="0" borderId="53" xfId="0" applyNumberFormat="1" applyFont="1" applyFill="1" applyBorder="1" applyAlignment="1">
      <alignment vertical="center"/>
    </xf>
    <xf numFmtId="177" fontId="1" fillId="0" borderId="54" xfId="0" applyNumberFormat="1" applyFont="1" applyFill="1" applyBorder="1" applyAlignment="1">
      <alignment vertical="center"/>
    </xf>
    <xf numFmtId="177" fontId="1" fillId="0" borderId="53" xfId="0" applyNumberFormat="1" applyFont="1" applyFill="1" applyBorder="1" applyAlignment="1">
      <alignment vertical="center"/>
    </xf>
    <xf numFmtId="177" fontId="1" fillId="0" borderId="50" xfId="0" applyNumberFormat="1" applyFont="1" applyFill="1" applyBorder="1" applyAlignment="1">
      <alignment vertical="center"/>
    </xf>
    <xf numFmtId="0" fontId="8" fillId="0" borderId="55" xfId="0" applyFont="1" applyFill="1" applyBorder="1" applyAlignment="1">
      <alignment horizontal="center" vertical="center"/>
    </xf>
    <xf numFmtId="0" fontId="9" fillId="0" borderId="0" xfId="0" applyFont="1" applyAlignment="1"/>
    <xf numFmtId="178" fontId="9" fillId="0" borderId="0" xfId="0" applyNumberFormat="1" applyFont="1" applyAlignment="1"/>
    <xf numFmtId="0" fontId="1" fillId="2" borderId="8" xfId="0" quotePrefix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vertical="center"/>
    </xf>
    <xf numFmtId="176" fontId="1" fillId="2" borderId="28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9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27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177" fontId="1" fillId="2" borderId="28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vertical="center"/>
    </xf>
    <xf numFmtId="177" fontId="1" fillId="2" borderId="29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0"/>
  <sheetViews>
    <sheetView tabSelected="1" showOutlineSymbols="0" zoomScale="87" zoomScaleNormal="87" zoomScaleSheetLayoutView="87" workbookViewId="0">
      <pane xSplit="1" ySplit="5" topLeftCell="B15" activePane="bottomRight" state="frozen"/>
      <selection pane="topRight" activeCell="B1" sqref="B1"/>
      <selection pane="bottomLeft" activeCell="A8" sqref="A8"/>
      <selection pane="bottomRight" activeCell="I80" sqref="I80"/>
    </sheetView>
  </sheetViews>
  <sheetFormatPr defaultRowHeight="17.25" x14ac:dyDescent="0.2"/>
  <cols>
    <col min="1" max="1" width="8.69921875" style="4" customWidth="1"/>
    <col min="2" max="2" width="10.69921875" style="4" customWidth="1"/>
    <col min="3" max="8" width="8.69921875" style="4" customWidth="1"/>
    <col min="9" max="9" width="10.69921875" style="4" customWidth="1"/>
    <col min="10" max="15" width="8.69921875" style="4" customWidth="1"/>
    <col min="16" max="16" width="8.796875" style="4" customWidth="1"/>
    <col min="17" max="17" width="8.69921875" style="4" hidden="1" customWidth="1"/>
    <col min="18" max="16384" width="8.796875" style="4"/>
  </cols>
  <sheetData>
    <row r="1" spans="1:17" ht="17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3"/>
    </row>
    <row r="2" spans="1:17" ht="17.25" customHeight="1" thickBot="1" x14ac:dyDescent="0.25">
      <c r="A2" s="1"/>
      <c r="B2" s="1"/>
      <c r="C2" s="1"/>
      <c r="D2" s="1"/>
      <c r="E2" s="1"/>
      <c r="F2" s="1"/>
      <c r="G2" s="1"/>
      <c r="H2" s="5"/>
      <c r="I2" s="1"/>
      <c r="J2" s="1"/>
      <c r="K2" s="1"/>
      <c r="L2" s="1"/>
      <c r="M2" s="1"/>
      <c r="N2" s="6" t="s">
        <v>1</v>
      </c>
      <c r="O2" s="1"/>
      <c r="P2" s="5"/>
      <c r="Q2" s="3"/>
    </row>
    <row r="3" spans="1:17" ht="17.100000000000001" customHeight="1" x14ac:dyDescent="0.2">
      <c r="A3" s="123" t="s">
        <v>2</v>
      </c>
      <c r="B3" s="126" t="s">
        <v>3</v>
      </c>
      <c r="C3" s="127"/>
      <c r="D3" s="127"/>
      <c r="E3" s="127"/>
      <c r="F3" s="127"/>
      <c r="G3" s="127"/>
      <c r="H3" s="128"/>
      <c r="I3" s="129" t="s">
        <v>4</v>
      </c>
      <c r="J3" s="127"/>
      <c r="K3" s="127"/>
      <c r="L3" s="127"/>
      <c r="M3" s="127"/>
      <c r="N3" s="127"/>
      <c r="O3" s="130"/>
      <c r="P3" s="131" t="s">
        <v>2</v>
      </c>
      <c r="Q3" s="3"/>
    </row>
    <row r="4" spans="1:17" ht="17.100000000000001" customHeight="1" x14ac:dyDescent="0.2">
      <c r="A4" s="124"/>
      <c r="B4" s="134" t="s">
        <v>5</v>
      </c>
      <c r="C4" s="7" t="s">
        <v>6</v>
      </c>
      <c r="D4" s="8"/>
      <c r="E4" s="8"/>
      <c r="F4" s="7" t="s">
        <v>7</v>
      </c>
      <c r="G4" s="8"/>
      <c r="H4" s="9"/>
      <c r="I4" s="134" t="s">
        <v>8</v>
      </c>
      <c r="J4" s="7" t="s">
        <v>6</v>
      </c>
      <c r="K4" s="8"/>
      <c r="L4" s="8"/>
      <c r="M4" s="7" t="s">
        <v>7</v>
      </c>
      <c r="N4" s="8"/>
      <c r="O4" s="9"/>
      <c r="P4" s="132"/>
      <c r="Q4" s="3"/>
    </row>
    <row r="5" spans="1:17" ht="17.100000000000001" customHeight="1" x14ac:dyDescent="0.2">
      <c r="A5" s="125"/>
      <c r="B5" s="135"/>
      <c r="C5" s="10" t="s">
        <v>9</v>
      </c>
      <c r="D5" s="11" t="s">
        <v>10</v>
      </c>
      <c r="E5" s="12" t="s">
        <v>11</v>
      </c>
      <c r="F5" s="10" t="s">
        <v>12</v>
      </c>
      <c r="G5" s="11" t="s">
        <v>13</v>
      </c>
      <c r="H5" s="13" t="s">
        <v>14</v>
      </c>
      <c r="I5" s="135"/>
      <c r="J5" s="10" t="s">
        <v>15</v>
      </c>
      <c r="K5" s="11" t="s">
        <v>10</v>
      </c>
      <c r="L5" s="12" t="s">
        <v>11</v>
      </c>
      <c r="M5" s="10" t="s">
        <v>16</v>
      </c>
      <c r="N5" s="11" t="s">
        <v>13</v>
      </c>
      <c r="O5" s="12" t="s">
        <v>14</v>
      </c>
      <c r="P5" s="133"/>
      <c r="Q5" s="14" t="s">
        <v>17</v>
      </c>
    </row>
    <row r="6" spans="1:17" ht="15" customHeight="1" x14ac:dyDescent="0.2">
      <c r="A6" s="15" t="s">
        <v>18</v>
      </c>
      <c r="B6" s="16">
        <f t="shared" ref="B6:B42" si="0">C6+F6</f>
        <v>2017</v>
      </c>
      <c r="C6" s="17">
        <f t="shared" ref="C6:C42" si="1">D6-E6</f>
        <v>6795</v>
      </c>
      <c r="D6" s="18">
        <v>11901</v>
      </c>
      <c r="E6" s="19">
        <v>5106</v>
      </c>
      <c r="F6" s="20">
        <f t="shared" ref="F6:F42" si="2">G6-H6</f>
        <v>-4778</v>
      </c>
      <c r="G6" s="21">
        <v>11016</v>
      </c>
      <c r="H6" s="22">
        <v>15794</v>
      </c>
      <c r="I6" s="23">
        <f t="shared" ref="I6:O36" si="3">ROUND(B6/$Q6*1000,1)</f>
        <v>3.3</v>
      </c>
      <c r="J6" s="24">
        <f t="shared" si="3"/>
        <v>11.1</v>
      </c>
      <c r="K6" s="25">
        <f t="shared" si="3"/>
        <v>19.399999999999999</v>
      </c>
      <c r="L6" s="26">
        <f t="shared" si="3"/>
        <v>8.3000000000000007</v>
      </c>
      <c r="M6" s="27">
        <f t="shared" si="3"/>
        <v>-7.8</v>
      </c>
      <c r="N6" s="28">
        <f t="shared" si="3"/>
        <v>17.899999999999999</v>
      </c>
      <c r="O6" s="27">
        <f t="shared" si="3"/>
        <v>25.7</v>
      </c>
      <c r="P6" s="29" t="s">
        <v>18</v>
      </c>
      <c r="Q6" s="3">
        <v>614259</v>
      </c>
    </row>
    <row r="7" spans="1:17" ht="15" customHeight="1" x14ac:dyDescent="0.2">
      <c r="A7" s="15" t="s">
        <v>19</v>
      </c>
      <c r="B7" s="16">
        <f t="shared" si="0"/>
        <v>-205</v>
      </c>
      <c r="C7" s="30">
        <f t="shared" si="1"/>
        <v>6302</v>
      </c>
      <c r="D7" s="21">
        <v>11639</v>
      </c>
      <c r="E7" s="31">
        <v>5337</v>
      </c>
      <c r="F7" s="20">
        <f t="shared" si="2"/>
        <v>-6507</v>
      </c>
      <c r="G7" s="21">
        <v>8991</v>
      </c>
      <c r="H7" s="22">
        <v>15498</v>
      </c>
      <c r="I7" s="23">
        <f t="shared" si="3"/>
        <v>-0.3</v>
      </c>
      <c r="J7" s="32">
        <f t="shared" si="3"/>
        <v>10.3</v>
      </c>
      <c r="K7" s="28">
        <f t="shared" si="3"/>
        <v>19</v>
      </c>
      <c r="L7" s="33">
        <f t="shared" si="3"/>
        <v>8.6999999999999993</v>
      </c>
      <c r="M7" s="27">
        <f t="shared" si="3"/>
        <v>-10.6</v>
      </c>
      <c r="N7" s="28">
        <f t="shared" si="3"/>
        <v>14.7</v>
      </c>
      <c r="O7" s="27">
        <f t="shared" si="3"/>
        <v>25.3</v>
      </c>
      <c r="P7" s="29" t="s">
        <v>19</v>
      </c>
      <c r="Q7" s="3">
        <v>612828</v>
      </c>
    </row>
    <row r="8" spans="1:17" ht="15" customHeight="1" x14ac:dyDescent="0.2">
      <c r="A8" s="15" t="s">
        <v>20</v>
      </c>
      <c r="B8" s="16">
        <f t="shared" si="0"/>
        <v>-3108</v>
      </c>
      <c r="C8" s="30">
        <f t="shared" si="1"/>
        <v>5198</v>
      </c>
      <c r="D8" s="21">
        <v>10710</v>
      </c>
      <c r="E8" s="31">
        <v>5512</v>
      </c>
      <c r="F8" s="20">
        <f t="shared" si="2"/>
        <v>-8306</v>
      </c>
      <c r="G8" s="21">
        <v>9948</v>
      </c>
      <c r="H8" s="22">
        <v>18254</v>
      </c>
      <c r="I8" s="23">
        <f t="shared" si="3"/>
        <v>-5.0999999999999996</v>
      </c>
      <c r="J8" s="32">
        <f t="shared" si="3"/>
        <v>8.5</v>
      </c>
      <c r="K8" s="28">
        <f t="shared" si="3"/>
        <v>17.600000000000001</v>
      </c>
      <c r="L8" s="33">
        <f t="shared" si="3"/>
        <v>9</v>
      </c>
      <c r="M8" s="27">
        <f t="shared" si="3"/>
        <v>-13.6</v>
      </c>
      <c r="N8" s="28">
        <f t="shared" si="3"/>
        <v>16.3</v>
      </c>
      <c r="O8" s="27">
        <f t="shared" si="3"/>
        <v>30</v>
      </c>
      <c r="P8" s="29" t="s">
        <v>20</v>
      </c>
      <c r="Q8" s="3">
        <v>609372</v>
      </c>
    </row>
    <row r="9" spans="1:17" ht="15" customHeight="1" x14ac:dyDescent="0.2">
      <c r="A9" s="15" t="s">
        <v>21</v>
      </c>
      <c r="B9" s="16">
        <f t="shared" si="0"/>
        <v>-952</v>
      </c>
      <c r="C9" s="30">
        <f t="shared" si="1"/>
        <v>5381</v>
      </c>
      <c r="D9" s="21">
        <v>10508</v>
      </c>
      <c r="E9" s="31">
        <v>5127</v>
      </c>
      <c r="F9" s="20">
        <f t="shared" si="2"/>
        <v>-6333</v>
      </c>
      <c r="G9" s="21">
        <v>10409</v>
      </c>
      <c r="H9" s="22">
        <v>16742</v>
      </c>
      <c r="I9" s="23">
        <f t="shared" si="3"/>
        <v>-1.6</v>
      </c>
      <c r="J9" s="32">
        <f t="shared" si="3"/>
        <v>8.9</v>
      </c>
      <c r="K9" s="28">
        <f t="shared" si="3"/>
        <v>17.3</v>
      </c>
      <c r="L9" s="33">
        <f t="shared" si="3"/>
        <v>8.5</v>
      </c>
      <c r="M9" s="27">
        <f t="shared" si="3"/>
        <v>-10.4</v>
      </c>
      <c r="N9" s="28">
        <f t="shared" si="3"/>
        <v>17.2</v>
      </c>
      <c r="O9" s="27">
        <f t="shared" si="3"/>
        <v>27.6</v>
      </c>
      <c r="P9" s="29" t="s">
        <v>22</v>
      </c>
      <c r="Q9" s="3">
        <v>606652</v>
      </c>
    </row>
    <row r="10" spans="1:17" ht="15" customHeight="1" x14ac:dyDescent="0.2">
      <c r="A10" s="34" t="s">
        <v>23</v>
      </c>
      <c r="B10" s="35">
        <f t="shared" si="0"/>
        <v>-1473</v>
      </c>
      <c r="C10" s="36">
        <f t="shared" si="1"/>
        <v>5337</v>
      </c>
      <c r="D10" s="37">
        <v>10360</v>
      </c>
      <c r="E10" s="38">
        <v>5023</v>
      </c>
      <c r="F10" s="39">
        <f t="shared" si="2"/>
        <v>-6810</v>
      </c>
      <c r="G10" s="37">
        <v>11029</v>
      </c>
      <c r="H10" s="40">
        <v>17839</v>
      </c>
      <c r="I10" s="41">
        <f t="shared" si="3"/>
        <v>-2.4</v>
      </c>
      <c r="J10" s="42">
        <f t="shared" si="3"/>
        <v>8.8000000000000007</v>
      </c>
      <c r="K10" s="43">
        <f t="shared" si="3"/>
        <v>17.2</v>
      </c>
      <c r="L10" s="44">
        <f t="shared" si="3"/>
        <v>8.3000000000000007</v>
      </c>
      <c r="M10" s="45">
        <f t="shared" si="3"/>
        <v>-11.3</v>
      </c>
      <c r="N10" s="43">
        <f t="shared" si="3"/>
        <v>18.3</v>
      </c>
      <c r="O10" s="45">
        <f t="shared" si="3"/>
        <v>29.5</v>
      </c>
      <c r="P10" s="46" t="s">
        <v>24</v>
      </c>
      <c r="Q10" s="3">
        <v>603893</v>
      </c>
    </row>
    <row r="11" spans="1:17" ht="15" customHeight="1" x14ac:dyDescent="0.2">
      <c r="A11" s="47" t="s">
        <v>25</v>
      </c>
      <c r="B11" s="48">
        <f t="shared" si="0"/>
        <v>-3804</v>
      </c>
      <c r="C11" s="49">
        <f t="shared" si="1"/>
        <v>4102</v>
      </c>
      <c r="D11" s="50">
        <v>9575</v>
      </c>
      <c r="E11" s="51">
        <v>5473</v>
      </c>
      <c r="F11" s="52">
        <f t="shared" si="2"/>
        <v>-7906</v>
      </c>
      <c r="G11" s="50">
        <v>10720</v>
      </c>
      <c r="H11" s="53">
        <v>18626</v>
      </c>
      <c r="I11" s="54">
        <f t="shared" si="3"/>
        <v>-6.3</v>
      </c>
      <c r="J11" s="55">
        <f t="shared" si="3"/>
        <v>6.8</v>
      </c>
      <c r="K11" s="56">
        <f t="shared" si="3"/>
        <v>16</v>
      </c>
      <c r="L11" s="57">
        <f t="shared" si="3"/>
        <v>9.1</v>
      </c>
      <c r="M11" s="58">
        <f t="shared" si="3"/>
        <v>-13.2</v>
      </c>
      <c r="N11" s="56">
        <f t="shared" si="3"/>
        <v>17.899999999999999</v>
      </c>
      <c r="O11" s="58">
        <f t="shared" si="3"/>
        <v>31.1</v>
      </c>
      <c r="P11" s="59" t="s">
        <v>26</v>
      </c>
      <c r="Q11" s="3">
        <v>599135</v>
      </c>
    </row>
    <row r="12" spans="1:17" ht="15" customHeight="1" x14ac:dyDescent="0.2">
      <c r="A12" s="15" t="s">
        <v>27</v>
      </c>
      <c r="B12" s="16">
        <f t="shared" si="0"/>
        <v>-3349</v>
      </c>
      <c r="C12" s="30">
        <f t="shared" si="1"/>
        <v>4126</v>
      </c>
      <c r="D12" s="21">
        <v>9441</v>
      </c>
      <c r="E12" s="31">
        <v>5315</v>
      </c>
      <c r="F12" s="20">
        <f t="shared" si="2"/>
        <v>-7475</v>
      </c>
      <c r="G12" s="21">
        <v>12107</v>
      </c>
      <c r="H12" s="22">
        <v>19582</v>
      </c>
      <c r="I12" s="23">
        <f t="shared" si="3"/>
        <v>-5.6</v>
      </c>
      <c r="J12" s="32">
        <f t="shared" si="3"/>
        <v>6.9</v>
      </c>
      <c r="K12" s="28">
        <f t="shared" si="3"/>
        <v>15.8</v>
      </c>
      <c r="L12" s="33">
        <f t="shared" si="3"/>
        <v>8.9</v>
      </c>
      <c r="M12" s="27">
        <f t="shared" si="3"/>
        <v>-12.5</v>
      </c>
      <c r="N12" s="28">
        <f t="shared" si="3"/>
        <v>20.3</v>
      </c>
      <c r="O12" s="27">
        <f t="shared" si="3"/>
        <v>32.9</v>
      </c>
      <c r="P12" s="29" t="s">
        <v>28</v>
      </c>
      <c r="Q12" s="3">
        <v>596004</v>
      </c>
    </row>
    <row r="13" spans="1:17" ht="15" customHeight="1" x14ac:dyDescent="0.2">
      <c r="A13" s="15" t="s">
        <v>29</v>
      </c>
      <c r="B13" s="16">
        <f t="shared" si="0"/>
        <v>-3049</v>
      </c>
      <c r="C13" s="30">
        <f t="shared" si="1"/>
        <v>4022</v>
      </c>
      <c r="D13" s="21">
        <v>9134</v>
      </c>
      <c r="E13" s="31">
        <v>5112</v>
      </c>
      <c r="F13" s="20">
        <f t="shared" si="2"/>
        <v>-7071</v>
      </c>
      <c r="G13" s="21">
        <v>13987</v>
      </c>
      <c r="H13" s="22">
        <v>21058</v>
      </c>
      <c r="I13" s="23">
        <f t="shared" si="3"/>
        <v>-5.0999999999999996</v>
      </c>
      <c r="J13" s="32">
        <f t="shared" si="3"/>
        <v>6.8</v>
      </c>
      <c r="K13" s="28">
        <f t="shared" si="3"/>
        <v>15.4</v>
      </c>
      <c r="L13" s="33">
        <f t="shared" si="3"/>
        <v>8.6</v>
      </c>
      <c r="M13" s="27">
        <f t="shared" si="3"/>
        <v>-11.9</v>
      </c>
      <c r="N13" s="28">
        <f t="shared" si="3"/>
        <v>23.6</v>
      </c>
      <c r="O13" s="27">
        <f t="shared" si="3"/>
        <v>35.5</v>
      </c>
      <c r="P13" s="29" t="s">
        <v>30</v>
      </c>
      <c r="Q13" s="3">
        <v>592639</v>
      </c>
    </row>
    <row r="14" spans="1:17" ht="15" customHeight="1" x14ac:dyDescent="0.2">
      <c r="A14" s="15" t="s">
        <v>31</v>
      </c>
      <c r="B14" s="16">
        <f t="shared" si="0"/>
        <v>-3304</v>
      </c>
      <c r="C14" s="30">
        <f t="shared" si="1"/>
        <v>3557</v>
      </c>
      <c r="D14" s="21">
        <v>8692</v>
      </c>
      <c r="E14" s="31">
        <v>5135</v>
      </c>
      <c r="F14" s="20">
        <f t="shared" si="2"/>
        <v>-6861</v>
      </c>
      <c r="G14" s="21">
        <v>14236</v>
      </c>
      <c r="H14" s="22">
        <v>21097</v>
      </c>
      <c r="I14" s="23">
        <f t="shared" si="3"/>
        <v>-5.6</v>
      </c>
      <c r="J14" s="32">
        <f t="shared" si="3"/>
        <v>6</v>
      </c>
      <c r="K14" s="28">
        <f t="shared" si="3"/>
        <v>14.7</v>
      </c>
      <c r="L14" s="33">
        <f t="shared" si="3"/>
        <v>8.6999999999999993</v>
      </c>
      <c r="M14" s="27">
        <f t="shared" si="3"/>
        <v>-11.6</v>
      </c>
      <c r="N14" s="28">
        <f t="shared" si="3"/>
        <v>24.1</v>
      </c>
      <c r="O14" s="27">
        <f t="shared" si="3"/>
        <v>35.700000000000003</v>
      </c>
      <c r="P14" s="29" t="s">
        <v>32</v>
      </c>
      <c r="Q14" s="3">
        <v>590921</v>
      </c>
    </row>
    <row r="15" spans="1:17" ht="15" customHeight="1" x14ac:dyDescent="0.2">
      <c r="A15" s="34" t="s">
        <v>33</v>
      </c>
      <c r="B15" s="35">
        <f t="shared" si="0"/>
        <v>-2972</v>
      </c>
      <c r="C15" s="36">
        <f t="shared" si="1"/>
        <v>3556</v>
      </c>
      <c r="D15" s="37">
        <v>8694</v>
      </c>
      <c r="E15" s="38">
        <v>5138</v>
      </c>
      <c r="F15" s="39">
        <f t="shared" si="2"/>
        <v>-6528</v>
      </c>
      <c r="G15" s="37">
        <v>14852</v>
      </c>
      <c r="H15" s="40">
        <v>21380</v>
      </c>
      <c r="I15" s="41">
        <f t="shared" si="3"/>
        <v>-5.0999999999999996</v>
      </c>
      <c r="J15" s="42">
        <f t="shared" si="3"/>
        <v>6.1</v>
      </c>
      <c r="K15" s="43">
        <f t="shared" si="3"/>
        <v>14.9</v>
      </c>
      <c r="L15" s="44">
        <f t="shared" si="3"/>
        <v>8.8000000000000007</v>
      </c>
      <c r="M15" s="45">
        <f t="shared" si="3"/>
        <v>-11.2</v>
      </c>
      <c r="N15" s="43">
        <f t="shared" si="3"/>
        <v>25.4</v>
      </c>
      <c r="O15" s="45">
        <f t="shared" si="3"/>
        <v>36.5</v>
      </c>
      <c r="P15" s="46" t="s">
        <v>34</v>
      </c>
      <c r="Q15" s="3">
        <v>585333</v>
      </c>
    </row>
    <row r="16" spans="1:17" ht="15" customHeight="1" x14ac:dyDescent="0.2">
      <c r="A16" s="15" t="s">
        <v>35</v>
      </c>
      <c r="B16" s="16">
        <f t="shared" si="0"/>
        <v>-3135</v>
      </c>
      <c r="C16" s="30">
        <f t="shared" si="1"/>
        <v>3238</v>
      </c>
      <c r="D16" s="21">
        <v>8560</v>
      </c>
      <c r="E16" s="31">
        <v>5322</v>
      </c>
      <c r="F16" s="20">
        <f t="shared" si="2"/>
        <v>-6373</v>
      </c>
      <c r="G16" s="21">
        <v>15007</v>
      </c>
      <c r="H16" s="22">
        <v>21380</v>
      </c>
      <c r="I16" s="23">
        <f t="shared" si="3"/>
        <v>-5.4</v>
      </c>
      <c r="J16" s="32">
        <f t="shared" si="3"/>
        <v>5.6</v>
      </c>
      <c r="K16" s="28">
        <f t="shared" si="3"/>
        <v>14.8</v>
      </c>
      <c r="L16" s="33">
        <f t="shared" si="3"/>
        <v>9.1999999999999993</v>
      </c>
      <c r="M16" s="27">
        <f t="shared" si="3"/>
        <v>-11</v>
      </c>
      <c r="N16" s="28">
        <f t="shared" si="3"/>
        <v>25.9</v>
      </c>
      <c r="O16" s="27">
        <f t="shared" si="3"/>
        <v>36.9</v>
      </c>
      <c r="P16" s="29" t="s">
        <v>36</v>
      </c>
      <c r="Q16" s="3">
        <v>579853</v>
      </c>
    </row>
    <row r="17" spans="1:17" ht="15" customHeight="1" x14ac:dyDescent="0.2">
      <c r="A17" s="15" t="s">
        <v>37</v>
      </c>
      <c r="B17" s="16">
        <f t="shared" si="0"/>
        <v>-4800</v>
      </c>
      <c r="C17" s="30">
        <f t="shared" si="1"/>
        <v>1127</v>
      </c>
      <c r="D17" s="21">
        <v>6125</v>
      </c>
      <c r="E17" s="31">
        <v>4998</v>
      </c>
      <c r="F17" s="20">
        <f t="shared" si="2"/>
        <v>-5927</v>
      </c>
      <c r="G17" s="21">
        <v>15513</v>
      </c>
      <c r="H17" s="22">
        <v>21440</v>
      </c>
      <c r="I17" s="23">
        <f t="shared" si="3"/>
        <v>-8.4</v>
      </c>
      <c r="J17" s="32">
        <f t="shared" si="3"/>
        <v>2</v>
      </c>
      <c r="K17" s="28">
        <f t="shared" si="3"/>
        <v>10.7</v>
      </c>
      <c r="L17" s="33">
        <f t="shared" si="3"/>
        <v>8.6999999999999993</v>
      </c>
      <c r="M17" s="27">
        <f t="shared" si="3"/>
        <v>-10.3</v>
      </c>
      <c r="N17" s="28">
        <f t="shared" si="3"/>
        <v>27.1</v>
      </c>
      <c r="O17" s="27">
        <f t="shared" si="3"/>
        <v>37.4</v>
      </c>
      <c r="P17" s="29" t="s">
        <v>38</v>
      </c>
      <c r="Q17" s="3">
        <v>573140</v>
      </c>
    </row>
    <row r="18" spans="1:17" ht="15" customHeight="1" x14ac:dyDescent="0.2">
      <c r="A18" s="15" t="s">
        <v>39</v>
      </c>
      <c r="B18" s="16">
        <f t="shared" si="0"/>
        <v>-1192</v>
      </c>
      <c r="C18" s="30">
        <f t="shared" si="1"/>
        <v>3663</v>
      </c>
      <c r="D18" s="21">
        <v>8677</v>
      </c>
      <c r="E18" s="31">
        <v>5014</v>
      </c>
      <c r="F18" s="20">
        <f t="shared" si="2"/>
        <v>-4855</v>
      </c>
      <c r="G18" s="21">
        <v>16627</v>
      </c>
      <c r="H18" s="22">
        <v>21482</v>
      </c>
      <c r="I18" s="23">
        <f t="shared" si="3"/>
        <v>-2.1</v>
      </c>
      <c r="J18" s="32">
        <f t="shared" si="3"/>
        <v>6.4</v>
      </c>
      <c r="K18" s="28">
        <f t="shared" si="3"/>
        <v>15.2</v>
      </c>
      <c r="L18" s="33">
        <f t="shared" si="3"/>
        <v>8.8000000000000007</v>
      </c>
      <c r="M18" s="27">
        <f t="shared" si="3"/>
        <v>-8.5</v>
      </c>
      <c r="N18" s="28">
        <f t="shared" si="3"/>
        <v>29.1</v>
      </c>
      <c r="O18" s="27">
        <f t="shared" si="3"/>
        <v>37.6</v>
      </c>
      <c r="P18" s="29" t="s">
        <v>40</v>
      </c>
      <c r="Q18" s="3">
        <v>571617</v>
      </c>
    </row>
    <row r="19" spans="1:17" ht="15" customHeight="1" x14ac:dyDescent="0.2">
      <c r="A19" s="15" t="s">
        <v>41</v>
      </c>
      <c r="B19" s="16">
        <f t="shared" si="0"/>
        <v>-1197</v>
      </c>
      <c r="C19" s="30">
        <f t="shared" si="1"/>
        <v>3029</v>
      </c>
      <c r="D19" s="21">
        <v>8101</v>
      </c>
      <c r="E19" s="31">
        <v>5072</v>
      </c>
      <c r="F19" s="20">
        <f t="shared" si="2"/>
        <v>-4226</v>
      </c>
      <c r="G19" s="21">
        <v>16740</v>
      </c>
      <c r="H19" s="22">
        <v>20966</v>
      </c>
      <c r="I19" s="23">
        <f t="shared" si="3"/>
        <v>-2.1</v>
      </c>
      <c r="J19" s="32">
        <f t="shared" si="3"/>
        <v>5.3</v>
      </c>
      <c r="K19" s="28">
        <f t="shared" si="3"/>
        <v>14.2</v>
      </c>
      <c r="L19" s="33">
        <f t="shared" si="3"/>
        <v>8.9</v>
      </c>
      <c r="M19" s="27">
        <f t="shared" si="3"/>
        <v>-7.4</v>
      </c>
      <c r="N19" s="28">
        <f t="shared" si="3"/>
        <v>29.3</v>
      </c>
      <c r="O19" s="27">
        <f t="shared" si="3"/>
        <v>36.700000000000003</v>
      </c>
      <c r="P19" s="29" t="s">
        <v>42</v>
      </c>
      <c r="Q19" s="3">
        <v>570905</v>
      </c>
    </row>
    <row r="20" spans="1:17" ht="15" customHeight="1" x14ac:dyDescent="0.2">
      <c r="A20" s="15" t="s">
        <v>43</v>
      </c>
      <c r="B20" s="16">
        <f t="shared" si="0"/>
        <v>-537</v>
      </c>
      <c r="C20" s="30">
        <f t="shared" si="1"/>
        <v>2965</v>
      </c>
      <c r="D20" s="21">
        <v>8061</v>
      </c>
      <c r="E20" s="31">
        <v>5096</v>
      </c>
      <c r="F20" s="20">
        <f t="shared" si="2"/>
        <v>-3502</v>
      </c>
      <c r="G20" s="21">
        <v>17739</v>
      </c>
      <c r="H20" s="22">
        <v>21241</v>
      </c>
      <c r="I20" s="23">
        <f t="shared" si="3"/>
        <v>-0.9</v>
      </c>
      <c r="J20" s="32">
        <f t="shared" si="3"/>
        <v>5.2</v>
      </c>
      <c r="K20" s="28">
        <f t="shared" si="3"/>
        <v>14.1</v>
      </c>
      <c r="L20" s="33">
        <f t="shared" si="3"/>
        <v>8.9</v>
      </c>
      <c r="M20" s="27">
        <f t="shared" si="3"/>
        <v>-6.1</v>
      </c>
      <c r="N20" s="28">
        <f t="shared" si="3"/>
        <v>31.1</v>
      </c>
      <c r="O20" s="27">
        <f t="shared" si="3"/>
        <v>37.299999999999997</v>
      </c>
      <c r="P20" s="29" t="s">
        <v>44</v>
      </c>
      <c r="Q20" s="3">
        <v>569785</v>
      </c>
    </row>
    <row r="21" spans="1:17" ht="15" customHeight="1" x14ac:dyDescent="0.2">
      <c r="A21" s="47" t="s">
        <v>45</v>
      </c>
      <c r="B21" s="48">
        <f t="shared" si="0"/>
        <v>-1549</v>
      </c>
      <c r="C21" s="49">
        <f t="shared" si="1"/>
        <v>2788</v>
      </c>
      <c r="D21" s="50">
        <v>7998</v>
      </c>
      <c r="E21" s="51">
        <v>5210</v>
      </c>
      <c r="F21" s="52">
        <f t="shared" si="2"/>
        <v>-4337</v>
      </c>
      <c r="G21" s="50">
        <v>18101</v>
      </c>
      <c r="H21" s="53">
        <v>22438</v>
      </c>
      <c r="I21" s="54">
        <f t="shared" si="3"/>
        <v>-2.7</v>
      </c>
      <c r="J21" s="55">
        <f t="shared" si="3"/>
        <v>4.9000000000000004</v>
      </c>
      <c r="K21" s="56">
        <f t="shared" si="3"/>
        <v>14.1</v>
      </c>
      <c r="L21" s="57">
        <f t="shared" si="3"/>
        <v>9.1999999999999993</v>
      </c>
      <c r="M21" s="58">
        <f t="shared" si="3"/>
        <v>-7.6</v>
      </c>
      <c r="N21" s="56">
        <f t="shared" si="3"/>
        <v>31.8</v>
      </c>
      <c r="O21" s="58">
        <f t="shared" si="3"/>
        <v>39.4</v>
      </c>
      <c r="P21" s="59" t="s">
        <v>46</v>
      </c>
      <c r="Q21" s="3">
        <v>568777</v>
      </c>
    </row>
    <row r="22" spans="1:17" ht="15" customHeight="1" x14ac:dyDescent="0.2">
      <c r="A22" s="15" t="s">
        <v>47</v>
      </c>
      <c r="B22" s="16">
        <f t="shared" si="0"/>
        <v>138</v>
      </c>
      <c r="C22" s="30">
        <f t="shared" si="1"/>
        <v>3704</v>
      </c>
      <c r="D22" s="21">
        <v>8673</v>
      </c>
      <c r="E22" s="31">
        <v>4969</v>
      </c>
      <c r="F22" s="20">
        <f t="shared" si="2"/>
        <v>-3566</v>
      </c>
      <c r="G22" s="21">
        <v>18164</v>
      </c>
      <c r="H22" s="22">
        <v>21730</v>
      </c>
      <c r="I22" s="23">
        <f t="shared" si="3"/>
        <v>0.2</v>
      </c>
      <c r="J22" s="32">
        <f t="shared" si="3"/>
        <v>6.5</v>
      </c>
      <c r="K22" s="28">
        <f t="shared" si="3"/>
        <v>15.2</v>
      </c>
      <c r="L22" s="33">
        <f t="shared" si="3"/>
        <v>8.6999999999999993</v>
      </c>
      <c r="M22" s="27">
        <f t="shared" si="3"/>
        <v>-6.3</v>
      </c>
      <c r="N22" s="28">
        <f t="shared" si="3"/>
        <v>31.9</v>
      </c>
      <c r="O22" s="27">
        <f t="shared" si="3"/>
        <v>38.200000000000003</v>
      </c>
      <c r="P22" s="29" t="s">
        <v>48</v>
      </c>
      <c r="Q22" s="3">
        <v>569394</v>
      </c>
    </row>
    <row r="23" spans="1:17" ht="15" customHeight="1" x14ac:dyDescent="0.2">
      <c r="A23" s="15" t="s">
        <v>49</v>
      </c>
      <c r="B23" s="16">
        <f t="shared" si="0"/>
        <v>1487</v>
      </c>
      <c r="C23" s="30">
        <f t="shared" si="1"/>
        <v>4112</v>
      </c>
      <c r="D23" s="21">
        <v>8993</v>
      </c>
      <c r="E23" s="31">
        <v>4881</v>
      </c>
      <c r="F23" s="20">
        <f t="shared" si="2"/>
        <v>-2625</v>
      </c>
      <c r="G23" s="21">
        <v>18670</v>
      </c>
      <c r="H23" s="22">
        <v>21295</v>
      </c>
      <c r="I23" s="23">
        <f t="shared" si="3"/>
        <v>2.6</v>
      </c>
      <c r="J23" s="32">
        <f t="shared" si="3"/>
        <v>7.2</v>
      </c>
      <c r="K23" s="28">
        <f t="shared" si="3"/>
        <v>15.8</v>
      </c>
      <c r="L23" s="33">
        <f t="shared" si="3"/>
        <v>8.6</v>
      </c>
      <c r="M23" s="27">
        <f t="shared" si="3"/>
        <v>-4.5999999999999996</v>
      </c>
      <c r="N23" s="28">
        <f t="shared" si="3"/>
        <v>32.700000000000003</v>
      </c>
      <c r="O23" s="27">
        <f t="shared" si="3"/>
        <v>37.299999999999997</v>
      </c>
      <c r="P23" s="29" t="s">
        <v>50</v>
      </c>
      <c r="Q23" s="3">
        <v>570760</v>
      </c>
    </row>
    <row r="24" spans="1:17" ht="15" customHeight="1" x14ac:dyDescent="0.2">
      <c r="A24" s="15" t="s">
        <v>51</v>
      </c>
      <c r="B24" s="16">
        <f t="shared" si="0"/>
        <v>3299</v>
      </c>
      <c r="C24" s="30">
        <f t="shared" si="1"/>
        <v>4345</v>
      </c>
      <c r="D24" s="21">
        <v>9011</v>
      </c>
      <c r="E24" s="31">
        <v>4666</v>
      </c>
      <c r="F24" s="20">
        <f t="shared" si="2"/>
        <v>-1046</v>
      </c>
      <c r="G24" s="21">
        <v>19395</v>
      </c>
      <c r="H24" s="22">
        <v>20441</v>
      </c>
      <c r="I24" s="23">
        <f t="shared" si="3"/>
        <v>5.7</v>
      </c>
      <c r="J24" s="32">
        <f t="shared" si="3"/>
        <v>7.6</v>
      </c>
      <c r="K24" s="28">
        <f t="shared" si="3"/>
        <v>15.7</v>
      </c>
      <c r="L24" s="33">
        <f t="shared" si="3"/>
        <v>8.1</v>
      </c>
      <c r="M24" s="27">
        <f t="shared" si="3"/>
        <v>-1.8</v>
      </c>
      <c r="N24" s="28">
        <f t="shared" si="3"/>
        <v>33.799999999999997</v>
      </c>
      <c r="O24" s="27">
        <f t="shared" si="3"/>
        <v>35.6</v>
      </c>
      <c r="P24" s="29" t="s">
        <v>51</v>
      </c>
      <c r="Q24" s="3">
        <v>574309</v>
      </c>
    </row>
    <row r="25" spans="1:17" ht="15" customHeight="1" x14ac:dyDescent="0.2">
      <c r="A25" s="34" t="s">
        <v>52</v>
      </c>
      <c r="B25" s="35">
        <f t="shared" si="0"/>
        <v>3484</v>
      </c>
      <c r="C25" s="36">
        <f t="shared" si="1"/>
        <v>4135</v>
      </c>
      <c r="D25" s="37">
        <v>9030</v>
      </c>
      <c r="E25" s="38">
        <v>4895</v>
      </c>
      <c r="F25" s="39">
        <f t="shared" si="2"/>
        <v>-651</v>
      </c>
      <c r="G25" s="37">
        <v>18420</v>
      </c>
      <c r="H25" s="40">
        <v>19071</v>
      </c>
      <c r="I25" s="41">
        <f t="shared" si="3"/>
        <v>6</v>
      </c>
      <c r="J25" s="42">
        <f t="shared" si="3"/>
        <v>7.2</v>
      </c>
      <c r="K25" s="43">
        <f t="shared" si="3"/>
        <v>15.6</v>
      </c>
      <c r="L25" s="44">
        <f t="shared" si="3"/>
        <v>8.5</v>
      </c>
      <c r="M25" s="45">
        <f t="shared" si="3"/>
        <v>-1.1000000000000001</v>
      </c>
      <c r="N25" s="43">
        <f t="shared" si="3"/>
        <v>31.9</v>
      </c>
      <c r="O25" s="45">
        <f t="shared" si="3"/>
        <v>33</v>
      </c>
      <c r="P25" s="46" t="s">
        <v>53</v>
      </c>
      <c r="Q25" s="3">
        <v>578227</v>
      </c>
    </row>
    <row r="26" spans="1:17" ht="15" customHeight="1" x14ac:dyDescent="0.2">
      <c r="A26" s="15" t="s">
        <v>54</v>
      </c>
      <c r="B26" s="16">
        <f t="shared" si="0"/>
        <v>2759</v>
      </c>
      <c r="C26" s="30">
        <f t="shared" si="1"/>
        <v>3854</v>
      </c>
      <c r="D26" s="21">
        <v>8755</v>
      </c>
      <c r="E26" s="31">
        <v>4901</v>
      </c>
      <c r="F26" s="20">
        <f t="shared" si="2"/>
        <v>-1095</v>
      </c>
      <c r="G26" s="21">
        <v>17119</v>
      </c>
      <c r="H26" s="22">
        <v>18214</v>
      </c>
      <c r="I26" s="23">
        <f t="shared" si="3"/>
        <v>4.7</v>
      </c>
      <c r="J26" s="32">
        <f t="shared" si="3"/>
        <v>6.6</v>
      </c>
      <c r="K26" s="28">
        <f t="shared" si="3"/>
        <v>15.1</v>
      </c>
      <c r="L26" s="33">
        <f t="shared" si="3"/>
        <v>8.4</v>
      </c>
      <c r="M26" s="27">
        <f t="shared" si="3"/>
        <v>-1.9</v>
      </c>
      <c r="N26" s="28">
        <f t="shared" si="3"/>
        <v>29.4</v>
      </c>
      <c r="O26" s="27">
        <f t="shared" si="3"/>
        <v>31.3</v>
      </c>
      <c r="P26" s="29" t="s">
        <v>54</v>
      </c>
      <c r="Q26" s="3">
        <v>581311</v>
      </c>
    </row>
    <row r="27" spans="1:17" ht="15" customHeight="1" x14ac:dyDescent="0.2">
      <c r="A27" s="15" t="s">
        <v>55</v>
      </c>
      <c r="B27" s="16">
        <f t="shared" si="0"/>
        <v>4464</v>
      </c>
      <c r="C27" s="30">
        <f t="shared" si="1"/>
        <v>3786</v>
      </c>
      <c r="D27" s="21">
        <v>8657</v>
      </c>
      <c r="E27" s="31">
        <v>4871</v>
      </c>
      <c r="F27" s="20">
        <f t="shared" si="2"/>
        <v>678</v>
      </c>
      <c r="G27" s="21">
        <v>17415</v>
      </c>
      <c r="H27" s="22">
        <v>16737</v>
      </c>
      <c r="I27" s="23">
        <f t="shared" si="3"/>
        <v>7.6</v>
      </c>
      <c r="J27" s="32">
        <f t="shared" si="3"/>
        <v>6.5</v>
      </c>
      <c r="K27" s="28">
        <f t="shared" si="3"/>
        <v>14.8</v>
      </c>
      <c r="L27" s="33">
        <f t="shared" si="3"/>
        <v>8.3000000000000007</v>
      </c>
      <c r="M27" s="27">
        <f t="shared" si="3"/>
        <v>1.2</v>
      </c>
      <c r="N27" s="28">
        <f t="shared" si="3"/>
        <v>29.7</v>
      </c>
      <c r="O27" s="27">
        <f t="shared" si="3"/>
        <v>28.6</v>
      </c>
      <c r="P27" s="29" t="s">
        <v>55</v>
      </c>
      <c r="Q27" s="3">
        <v>586027</v>
      </c>
    </row>
    <row r="28" spans="1:17" ht="15" customHeight="1" x14ac:dyDescent="0.2">
      <c r="A28" s="15" t="s">
        <v>56</v>
      </c>
      <c r="B28" s="16">
        <f t="shared" si="0"/>
        <v>4299</v>
      </c>
      <c r="C28" s="30">
        <f t="shared" si="1"/>
        <v>3694</v>
      </c>
      <c r="D28" s="21">
        <v>8501</v>
      </c>
      <c r="E28" s="31">
        <v>4807</v>
      </c>
      <c r="F28" s="20">
        <f t="shared" si="2"/>
        <v>605</v>
      </c>
      <c r="G28" s="21">
        <v>17212</v>
      </c>
      <c r="H28" s="22">
        <v>16607</v>
      </c>
      <c r="I28" s="23">
        <f t="shared" si="3"/>
        <v>7.3</v>
      </c>
      <c r="J28" s="32">
        <f t="shared" si="3"/>
        <v>6.3</v>
      </c>
      <c r="K28" s="28">
        <f t="shared" si="3"/>
        <v>14.4</v>
      </c>
      <c r="L28" s="33">
        <f t="shared" si="3"/>
        <v>8.1</v>
      </c>
      <c r="M28" s="27">
        <f t="shared" si="3"/>
        <v>1</v>
      </c>
      <c r="N28" s="28">
        <f t="shared" si="3"/>
        <v>29.1</v>
      </c>
      <c r="O28" s="27">
        <f t="shared" si="3"/>
        <v>28.1</v>
      </c>
      <c r="P28" s="29" t="s">
        <v>57</v>
      </c>
      <c r="Q28" s="3">
        <v>590930</v>
      </c>
    </row>
    <row r="29" spans="1:17" ht="15" customHeight="1" x14ac:dyDescent="0.2">
      <c r="A29" s="15" t="s">
        <v>58</v>
      </c>
      <c r="B29" s="16">
        <f t="shared" si="0"/>
        <v>3446</v>
      </c>
      <c r="C29" s="30">
        <f t="shared" si="1"/>
        <v>3567</v>
      </c>
      <c r="D29" s="21">
        <v>8423</v>
      </c>
      <c r="E29" s="31">
        <v>4856</v>
      </c>
      <c r="F29" s="20">
        <f t="shared" si="2"/>
        <v>-121</v>
      </c>
      <c r="G29" s="21">
        <v>16538</v>
      </c>
      <c r="H29" s="22">
        <v>16659</v>
      </c>
      <c r="I29" s="23">
        <f t="shared" si="3"/>
        <v>5.8</v>
      </c>
      <c r="J29" s="32">
        <f t="shared" si="3"/>
        <v>6</v>
      </c>
      <c r="K29" s="28">
        <f t="shared" si="3"/>
        <v>14.2</v>
      </c>
      <c r="L29" s="33">
        <f t="shared" si="3"/>
        <v>8.1999999999999993</v>
      </c>
      <c r="M29" s="27">
        <f t="shared" si="3"/>
        <v>-0.2</v>
      </c>
      <c r="N29" s="28">
        <f t="shared" si="3"/>
        <v>27.8</v>
      </c>
      <c r="O29" s="27">
        <f t="shared" si="3"/>
        <v>28</v>
      </c>
      <c r="P29" s="29" t="s">
        <v>59</v>
      </c>
      <c r="Q29" s="3">
        <v>594770</v>
      </c>
    </row>
    <row r="30" spans="1:17" ht="15" customHeight="1" x14ac:dyDescent="0.2">
      <c r="A30" s="15" t="s">
        <v>60</v>
      </c>
      <c r="B30" s="16">
        <f t="shared" si="0"/>
        <v>4714</v>
      </c>
      <c r="C30" s="30">
        <f t="shared" si="1"/>
        <v>3593</v>
      </c>
      <c r="D30" s="21">
        <v>8267</v>
      </c>
      <c r="E30" s="31">
        <v>4674</v>
      </c>
      <c r="F30" s="20">
        <f t="shared" si="2"/>
        <v>1121</v>
      </c>
      <c r="G30" s="21">
        <v>17073</v>
      </c>
      <c r="H30" s="22">
        <v>15952</v>
      </c>
      <c r="I30" s="23">
        <f t="shared" si="3"/>
        <v>7.9</v>
      </c>
      <c r="J30" s="32">
        <f t="shared" si="3"/>
        <v>6</v>
      </c>
      <c r="K30" s="28">
        <f t="shared" si="3"/>
        <v>13.8</v>
      </c>
      <c r="L30" s="33">
        <f t="shared" si="3"/>
        <v>7.8</v>
      </c>
      <c r="M30" s="27">
        <f t="shared" si="3"/>
        <v>1.9</v>
      </c>
      <c r="N30" s="28">
        <f t="shared" si="3"/>
        <v>28.5</v>
      </c>
      <c r="O30" s="27">
        <f t="shared" si="3"/>
        <v>26.6</v>
      </c>
      <c r="P30" s="29" t="s">
        <v>60</v>
      </c>
      <c r="Q30" s="3">
        <v>600015</v>
      </c>
    </row>
    <row r="31" spans="1:17" ht="15" customHeight="1" x14ac:dyDescent="0.2">
      <c r="A31" s="47" t="s">
        <v>61</v>
      </c>
      <c r="B31" s="48">
        <f t="shared" si="0"/>
        <v>3566</v>
      </c>
      <c r="C31" s="49">
        <f t="shared" si="1"/>
        <v>3236</v>
      </c>
      <c r="D31" s="50">
        <v>8196</v>
      </c>
      <c r="E31" s="51">
        <v>4960</v>
      </c>
      <c r="F31" s="52">
        <f t="shared" si="2"/>
        <v>330</v>
      </c>
      <c r="G31" s="50">
        <v>16183</v>
      </c>
      <c r="H31" s="53">
        <v>15853</v>
      </c>
      <c r="I31" s="54">
        <f t="shared" si="3"/>
        <v>5.9</v>
      </c>
      <c r="J31" s="55">
        <f t="shared" si="3"/>
        <v>5.4</v>
      </c>
      <c r="K31" s="56">
        <f t="shared" si="3"/>
        <v>13.6</v>
      </c>
      <c r="L31" s="57">
        <f t="shared" si="3"/>
        <v>8.1999999999999993</v>
      </c>
      <c r="M31" s="58">
        <f t="shared" si="3"/>
        <v>0.5</v>
      </c>
      <c r="N31" s="56">
        <f t="shared" si="3"/>
        <v>26.8</v>
      </c>
      <c r="O31" s="58">
        <f t="shared" si="3"/>
        <v>26.2</v>
      </c>
      <c r="P31" s="59" t="s">
        <v>61</v>
      </c>
      <c r="Q31" s="3">
        <v>604221</v>
      </c>
    </row>
    <row r="32" spans="1:17" ht="15" customHeight="1" x14ac:dyDescent="0.2">
      <c r="A32" s="15" t="s">
        <v>62</v>
      </c>
      <c r="B32" s="16">
        <f t="shared" si="0"/>
        <v>2701</v>
      </c>
      <c r="C32" s="30">
        <f t="shared" si="1"/>
        <v>3196</v>
      </c>
      <c r="D32" s="21">
        <v>8006</v>
      </c>
      <c r="E32" s="31">
        <v>4810</v>
      </c>
      <c r="F32" s="20">
        <f t="shared" si="2"/>
        <v>-495</v>
      </c>
      <c r="G32" s="21">
        <v>15806</v>
      </c>
      <c r="H32" s="22">
        <v>16301</v>
      </c>
      <c r="I32" s="23">
        <f t="shared" si="3"/>
        <v>4.4000000000000004</v>
      </c>
      <c r="J32" s="32">
        <f t="shared" si="3"/>
        <v>5.3</v>
      </c>
      <c r="K32" s="28">
        <f t="shared" si="3"/>
        <v>13.2</v>
      </c>
      <c r="L32" s="33">
        <f t="shared" si="3"/>
        <v>7.9</v>
      </c>
      <c r="M32" s="27">
        <f t="shared" si="3"/>
        <v>-0.8</v>
      </c>
      <c r="N32" s="28">
        <f t="shared" si="3"/>
        <v>26</v>
      </c>
      <c r="O32" s="27">
        <f t="shared" si="3"/>
        <v>26.8</v>
      </c>
      <c r="P32" s="29" t="s">
        <v>62</v>
      </c>
      <c r="Q32" s="3">
        <v>607169</v>
      </c>
    </row>
    <row r="33" spans="1:17" ht="15" customHeight="1" x14ac:dyDescent="0.2">
      <c r="A33" s="15" t="s">
        <v>63</v>
      </c>
      <c r="B33" s="16">
        <f t="shared" si="0"/>
        <v>2331</v>
      </c>
      <c r="C33" s="30">
        <f t="shared" si="1"/>
        <v>3199</v>
      </c>
      <c r="D33" s="21">
        <v>7939</v>
      </c>
      <c r="E33" s="31">
        <v>4740</v>
      </c>
      <c r="F33" s="20">
        <f t="shared" si="2"/>
        <v>-868</v>
      </c>
      <c r="G33" s="21">
        <v>15215</v>
      </c>
      <c r="H33" s="22">
        <v>16083</v>
      </c>
      <c r="I33" s="23">
        <f t="shared" si="3"/>
        <v>3.8</v>
      </c>
      <c r="J33" s="32">
        <f t="shared" si="3"/>
        <v>5.2</v>
      </c>
      <c r="K33" s="28">
        <f t="shared" si="3"/>
        <v>13</v>
      </c>
      <c r="L33" s="33">
        <f t="shared" si="3"/>
        <v>7.8</v>
      </c>
      <c r="M33" s="27">
        <f t="shared" si="3"/>
        <v>-1.4</v>
      </c>
      <c r="N33" s="28">
        <f t="shared" si="3"/>
        <v>24.9</v>
      </c>
      <c r="O33" s="27">
        <f t="shared" si="3"/>
        <v>26.4</v>
      </c>
      <c r="P33" s="29" t="s">
        <v>63</v>
      </c>
      <c r="Q33" s="3">
        <v>610152</v>
      </c>
    </row>
    <row r="34" spans="1:17" ht="15" customHeight="1" x14ac:dyDescent="0.2">
      <c r="A34" s="15" t="s">
        <v>64</v>
      </c>
      <c r="B34" s="16">
        <f t="shared" si="0"/>
        <v>1899</v>
      </c>
      <c r="C34" s="30">
        <f t="shared" si="1"/>
        <v>3247</v>
      </c>
      <c r="D34" s="21">
        <v>8238</v>
      </c>
      <c r="E34" s="31">
        <v>4991</v>
      </c>
      <c r="F34" s="20">
        <f t="shared" si="2"/>
        <v>-1348</v>
      </c>
      <c r="G34" s="21">
        <v>14533</v>
      </c>
      <c r="H34" s="22">
        <v>15881</v>
      </c>
      <c r="I34" s="23">
        <f t="shared" si="3"/>
        <v>3.1</v>
      </c>
      <c r="J34" s="32">
        <f t="shared" si="3"/>
        <v>5.3</v>
      </c>
      <c r="K34" s="28">
        <f t="shared" si="3"/>
        <v>13.5</v>
      </c>
      <c r="L34" s="33">
        <f t="shared" si="3"/>
        <v>8.1999999999999993</v>
      </c>
      <c r="M34" s="27">
        <f t="shared" si="3"/>
        <v>-2.2000000000000002</v>
      </c>
      <c r="N34" s="28">
        <f t="shared" si="3"/>
        <v>23.7</v>
      </c>
      <c r="O34" s="27">
        <f t="shared" si="3"/>
        <v>25.9</v>
      </c>
      <c r="P34" s="29" t="s">
        <v>64</v>
      </c>
      <c r="Q34" s="3">
        <v>612059</v>
      </c>
    </row>
    <row r="35" spans="1:17" ht="15" customHeight="1" x14ac:dyDescent="0.2">
      <c r="A35" s="34" t="s">
        <v>65</v>
      </c>
      <c r="B35" s="35">
        <f t="shared" si="0"/>
        <v>1625</v>
      </c>
      <c r="C35" s="36">
        <f t="shared" si="1"/>
        <v>2939</v>
      </c>
      <c r="D35" s="37">
        <v>7982</v>
      </c>
      <c r="E35" s="38">
        <v>5043</v>
      </c>
      <c r="F35" s="39">
        <f t="shared" si="2"/>
        <v>-1314</v>
      </c>
      <c r="G35" s="37">
        <v>14127</v>
      </c>
      <c r="H35" s="40">
        <v>15441</v>
      </c>
      <c r="I35" s="41">
        <f t="shared" si="3"/>
        <v>2.6</v>
      </c>
      <c r="J35" s="42">
        <f t="shared" si="3"/>
        <v>4.8</v>
      </c>
      <c r="K35" s="43">
        <f t="shared" si="3"/>
        <v>13</v>
      </c>
      <c r="L35" s="44">
        <f t="shared" si="3"/>
        <v>8.1999999999999993</v>
      </c>
      <c r="M35" s="45">
        <f t="shared" si="3"/>
        <v>-2.1</v>
      </c>
      <c r="N35" s="43">
        <f t="shared" si="3"/>
        <v>23</v>
      </c>
      <c r="O35" s="45">
        <f t="shared" si="3"/>
        <v>25.1</v>
      </c>
      <c r="P35" s="46" t="s">
        <v>65</v>
      </c>
      <c r="Q35" s="3">
        <v>614145</v>
      </c>
    </row>
    <row r="36" spans="1:17" ht="15" customHeight="1" x14ac:dyDescent="0.2">
      <c r="A36" s="47" t="s">
        <v>66</v>
      </c>
      <c r="B36" s="48">
        <f t="shared" si="0"/>
        <v>1304</v>
      </c>
      <c r="C36" s="49">
        <f t="shared" si="1"/>
        <v>2657</v>
      </c>
      <c r="D36" s="50">
        <v>7508</v>
      </c>
      <c r="E36" s="51">
        <v>4851</v>
      </c>
      <c r="F36" s="52">
        <f t="shared" si="2"/>
        <v>-1353</v>
      </c>
      <c r="G36" s="50">
        <v>13891</v>
      </c>
      <c r="H36" s="53">
        <v>15244</v>
      </c>
      <c r="I36" s="54">
        <f t="shared" si="3"/>
        <v>2.1</v>
      </c>
      <c r="J36" s="55">
        <f t="shared" si="3"/>
        <v>4.3</v>
      </c>
      <c r="K36" s="56">
        <f t="shared" si="3"/>
        <v>12.2</v>
      </c>
      <c r="L36" s="57">
        <f t="shared" si="3"/>
        <v>7.9</v>
      </c>
      <c r="M36" s="58">
        <f t="shared" si="3"/>
        <v>-2.2000000000000002</v>
      </c>
      <c r="N36" s="56">
        <f t="shared" si="3"/>
        <v>22.5</v>
      </c>
      <c r="O36" s="58">
        <f t="shared" si="3"/>
        <v>24.7</v>
      </c>
      <c r="P36" s="59" t="s">
        <v>66</v>
      </c>
      <c r="Q36" s="3">
        <v>616024</v>
      </c>
    </row>
    <row r="37" spans="1:17" ht="15" customHeight="1" x14ac:dyDescent="0.2">
      <c r="A37" s="15" t="s">
        <v>67</v>
      </c>
      <c r="B37" s="16">
        <f t="shared" si="0"/>
        <v>739</v>
      </c>
      <c r="C37" s="30">
        <f t="shared" si="1"/>
        <v>2362</v>
      </c>
      <c r="D37" s="21">
        <v>7342</v>
      </c>
      <c r="E37" s="31">
        <v>4980</v>
      </c>
      <c r="F37" s="20">
        <f t="shared" si="2"/>
        <v>-1623</v>
      </c>
      <c r="G37" s="21">
        <v>13208</v>
      </c>
      <c r="H37" s="22">
        <v>14831</v>
      </c>
      <c r="I37" s="23">
        <f t="shared" ref="I37:O52" si="4">ROUND(+B37/$Q37*1000,1)</f>
        <v>1.2</v>
      </c>
      <c r="J37" s="32">
        <f t="shared" si="4"/>
        <v>3.8</v>
      </c>
      <c r="K37" s="28">
        <f t="shared" si="4"/>
        <v>11.9</v>
      </c>
      <c r="L37" s="33">
        <f t="shared" si="4"/>
        <v>8.1</v>
      </c>
      <c r="M37" s="27">
        <f t="shared" si="4"/>
        <v>-2.6</v>
      </c>
      <c r="N37" s="28">
        <f t="shared" si="4"/>
        <v>21.4</v>
      </c>
      <c r="O37" s="27">
        <f t="shared" si="4"/>
        <v>24.1</v>
      </c>
      <c r="P37" s="29" t="s">
        <v>67</v>
      </c>
      <c r="Q37" s="3">
        <v>616016</v>
      </c>
    </row>
    <row r="38" spans="1:17" ht="15" customHeight="1" x14ac:dyDescent="0.2">
      <c r="A38" s="15" t="s">
        <v>68</v>
      </c>
      <c r="B38" s="16">
        <f t="shared" si="0"/>
        <v>259</v>
      </c>
      <c r="C38" s="30">
        <f t="shared" si="1"/>
        <v>2179</v>
      </c>
      <c r="D38" s="21">
        <v>6989</v>
      </c>
      <c r="E38" s="31">
        <v>4810</v>
      </c>
      <c r="F38" s="20">
        <f t="shared" si="2"/>
        <v>-1920</v>
      </c>
      <c r="G38" s="21">
        <v>13077</v>
      </c>
      <c r="H38" s="22">
        <v>14997</v>
      </c>
      <c r="I38" s="23">
        <f t="shared" si="4"/>
        <v>0.4</v>
      </c>
      <c r="J38" s="32">
        <f t="shared" si="4"/>
        <v>3.5</v>
      </c>
      <c r="K38" s="28">
        <f t="shared" si="4"/>
        <v>11.3</v>
      </c>
      <c r="L38" s="33">
        <f t="shared" si="4"/>
        <v>7.8</v>
      </c>
      <c r="M38" s="27">
        <f t="shared" si="4"/>
        <v>-3.1</v>
      </c>
      <c r="N38" s="28">
        <f t="shared" si="4"/>
        <v>21.2</v>
      </c>
      <c r="O38" s="27">
        <f t="shared" si="4"/>
        <v>24.3</v>
      </c>
      <c r="P38" s="29" t="s">
        <v>69</v>
      </c>
      <c r="Q38" s="3">
        <v>616174</v>
      </c>
    </row>
    <row r="39" spans="1:17" ht="15" customHeight="1" x14ac:dyDescent="0.2">
      <c r="A39" s="15" t="s">
        <v>70</v>
      </c>
      <c r="B39" s="16">
        <f t="shared" si="0"/>
        <v>533</v>
      </c>
      <c r="C39" s="30">
        <f t="shared" si="1"/>
        <v>1706</v>
      </c>
      <c r="D39" s="21">
        <v>6887</v>
      </c>
      <c r="E39" s="31">
        <v>5181</v>
      </c>
      <c r="F39" s="20">
        <f t="shared" si="2"/>
        <v>-1173</v>
      </c>
      <c r="G39" s="21">
        <v>13233</v>
      </c>
      <c r="H39" s="22">
        <v>14406</v>
      </c>
      <c r="I39" s="23">
        <f t="shared" si="4"/>
        <v>0.9</v>
      </c>
      <c r="J39" s="32">
        <f t="shared" si="4"/>
        <v>2.8</v>
      </c>
      <c r="K39" s="28">
        <f t="shared" si="4"/>
        <v>11.2</v>
      </c>
      <c r="L39" s="33">
        <f t="shared" si="4"/>
        <v>8.4</v>
      </c>
      <c r="M39" s="27">
        <f t="shared" si="4"/>
        <v>-1.9</v>
      </c>
      <c r="N39" s="28">
        <f t="shared" si="4"/>
        <v>21.5</v>
      </c>
      <c r="O39" s="27">
        <f t="shared" si="4"/>
        <v>23.4</v>
      </c>
      <c r="P39" s="29" t="s">
        <v>71</v>
      </c>
      <c r="Q39" s="3">
        <v>616371</v>
      </c>
    </row>
    <row r="40" spans="1:17" ht="15" customHeight="1" x14ac:dyDescent="0.2">
      <c r="A40" s="34" t="s">
        <v>72</v>
      </c>
      <c r="B40" s="35">
        <f t="shared" si="0"/>
        <v>-27</v>
      </c>
      <c r="C40" s="36">
        <f t="shared" si="1"/>
        <v>1450</v>
      </c>
      <c r="D40" s="37">
        <v>6400</v>
      </c>
      <c r="E40" s="38">
        <v>4950</v>
      </c>
      <c r="F40" s="39">
        <f t="shared" si="2"/>
        <v>-1477</v>
      </c>
      <c r="G40" s="37">
        <v>13373</v>
      </c>
      <c r="H40" s="40">
        <v>14850</v>
      </c>
      <c r="I40" s="41">
        <f t="shared" si="4"/>
        <v>0</v>
      </c>
      <c r="J40" s="42">
        <f t="shared" si="4"/>
        <v>2.4</v>
      </c>
      <c r="K40" s="43">
        <f t="shared" si="4"/>
        <v>10.4</v>
      </c>
      <c r="L40" s="44">
        <f t="shared" si="4"/>
        <v>8</v>
      </c>
      <c r="M40" s="45">
        <f t="shared" si="4"/>
        <v>-2.4</v>
      </c>
      <c r="N40" s="43">
        <f t="shared" si="4"/>
        <v>21.7</v>
      </c>
      <c r="O40" s="45">
        <f t="shared" si="4"/>
        <v>24.1</v>
      </c>
      <c r="P40" s="46" t="s">
        <v>72</v>
      </c>
      <c r="Q40" s="3">
        <v>615912</v>
      </c>
    </row>
    <row r="41" spans="1:17" ht="15" customHeight="1" x14ac:dyDescent="0.2">
      <c r="A41" s="15" t="s">
        <v>73</v>
      </c>
      <c r="B41" s="16">
        <f t="shared" si="0"/>
        <v>252</v>
      </c>
      <c r="C41" s="30">
        <f t="shared" si="1"/>
        <v>1171</v>
      </c>
      <c r="D41" s="21">
        <v>6398</v>
      </c>
      <c r="E41" s="31">
        <v>5227</v>
      </c>
      <c r="F41" s="20">
        <f t="shared" si="2"/>
        <v>-919</v>
      </c>
      <c r="G41" s="21">
        <v>14142</v>
      </c>
      <c r="H41" s="22">
        <v>15061</v>
      </c>
      <c r="I41" s="23">
        <f t="shared" si="4"/>
        <v>0.4</v>
      </c>
      <c r="J41" s="32">
        <f t="shared" si="4"/>
        <v>1.9</v>
      </c>
      <c r="K41" s="28">
        <f t="shared" si="4"/>
        <v>10.4</v>
      </c>
      <c r="L41" s="33">
        <f t="shared" si="4"/>
        <v>8.5</v>
      </c>
      <c r="M41" s="27">
        <f t="shared" si="4"/>
        <v>-1.5</v>
      </c>
      <c r="N41" s="28">
        <f t="shared" si="4"/>
        <v>23</v>
      </c>
      <c r="O41" s="27">
        <f t="shared" si="4"/>
        <v>24.5</v>
      </c>
      <c r="P41" s="29" t="s">
        <v>74</v>
      </c>
      <c r="Q41" s="3">
        <v>615722</v>
      </c>
    </row>
    <row r="42" spans="1:17" ht="15" customHeight="1" x14ac:dyDescent="0.2">
      <c r="A42" s="15" t="s">
        <v>75</v>
      </c>
      <c r="B42" s="16">
        <f t="shared" si="0"/>
        <v>-386</v>
      </c>
      <c r="C42" s="30">
        <f t="shared" si="1"/>
        <v>830</v>
      </c>
      <c r="D42" s="21">
        <v>6227</v>
      </c>
      <c r="E42" s="31">
        <v>5397</v>
      </c>
      <c r="F42" s="20">
        <f t="shared" si="2"/>
        <v>-1216</v>
      </c>
      <c r="G42" s="21">
        <v>14020</v>
      </c>
      <c r="H42" s="22">
        <v>15236</v>
      </c>
      <c r="I42" s="23">
        <f t="shared" si="4"/>
        <v>-0.6</v>
      </c>
      <c r="J42" s="32">
        <f t="shared" si="4"/>
        <v>1.4</v>
      </c>
      <c r="K42" s="28">
        <f t="shared" si="4"/>
        <v>10.1</v>
      </c>
      <c r="L42" s="33">
        <f t="shared" si="4"/>
        <v>8.8000000000000007</v>
      </c>
      <c r="M42" s="27">
        <f t="shared" si="4"/>
        <v>-2</v>
      </c>
      <c r="N42" s="28">
        <f t="shared" si="4"/>
        <v>22.8</v>
      </c>
      <c r="O42" s="27">
        <f t="shared" si="4"/>
        <v>24.8</v>
      </c>
      <c r="P42" s="29" t="s">
        <v>75</v>
      </c>
      <c r="Q42" s="3">
        <v>614453</v>
      </c>
    </row>
    <row r="43" spans="1:17" ht="15" customHeight="1" x14ac:dyDescent="0.2">
      <c r="A43" s="15" t="s">
        <v>76</v>
      </c>
      <c r="B43" s="16">
        <v>-750</v>
      </c>
      <c r="C43" s="30">
        <v>615</v>
      </c>
      <c r="D43" s="21">
        <v>6019</v>
      </c>
      <c r="E43" s="31">
        <v>5404</v>
      </c>
      <c r="F43" s="20">
        <v>-1365</v>
      </c>
      <c r="G43" s="21">
        <v>13633</v>
      </c>
      <c r="H43" s="22">
        <v>14998</v>
      </c>
      <c r="I43" s="23">
        <v>-1.2</v>
      </c>
      <c r="J43" s="32">
        <v>1</v>
      </c>
      <c r="K43" s="28">
        <f t="shared" si="4"/>
        <v>9.8000000000000007</v>
      </c>
      <c r="L43" s="33">
        <f t="shared" si="4"/>
        <v>8.8000000000000007</v>
      </c>
      <c r="M43" s="27">
        <f t="shared" si="4"/>
        <v>-2.2000000000000002</v>
      </c>
      <c r="N43" s="28">
        <f t="shared" si="4"/>
        <v>22.2</v>
      </c>
      <c r="O43" s="27">
        <f t="shared" si="4"/>
        <v>24.4</v>
      </c>
      <c r="P43" s="29" t="s">
        <v>76</v>
      </c>
      <c r="Q43" s="3">
        <v>613682</v>
      </c>
    </row>
    <row r="44" spans="1:17" ht="15" customHeight="1" x14ac:dyDescent="0.2">
      <c r="A44" s="15" t="s">
        <v>77</v>
      </c>
      <c r="B44" s="16">
        <v>-182</v>
      </c>
      <c r="C44" s="30">
        <v>308</v>
      </c>
      <c r="D44" s="21">
        <v>5843</v>
      </c>
      <c r="E44" s="31">
        <v>5535</v>
      </c>
      <c r="F44" s="20">
        <v>-490</v>
      </c>
      <c r="G44" s="21">
        <v>13891</v>
      </c>
      <c r="H44" s="22">
        <v>14381</v>
      </c>
      <c r="I44" s="23">
        <v>-0.3</v>
      </c>
      <c r="J44" s="32">
        <v>0.5</v>
      </c>
      <c r="K44" s="28">
        <f t="shared" si="4"/>
        <v>9.5</v>
      </c>
      <c r="L44" s="33">
        <f t="shared" si="4"/>
        <v>9</v>
      </c>
      <c r="M44" s="27">
        <f t="shared" si="4"/>
        <v>-0.8</v>
      </c>
      <c r="N44" s="28">
        <f t="shared" si="4"/>
        <v>22.6</v>
      </c>
      <c r="O44" s="27">
        <f t="shared" si="4"/>
        <v>23.4</v>
      </c>
      <c r="P44" s="29" t="s">
        <v>77</v>
      </c>
      <c r="Q44" s="3">
        <v>613393</v>
      </c>
    </row>
    <row r="45" spans="1:17" ht="15" customHeight="1" x14ac:dyDescent="0.2">
      <c r="A45" s="15" t="s">
        <v>78</v>
      </c>
      <c r="B45" s="16">
        <f t="shared" ref="B45:B66" si="5">C45+F45</f>
        <v>897</v>
      </c>
      <c r="C45" s="30">
        <f t="shared" ref="C45:C66" si="6">D45-E45</f>
        <v>513</v>
      </c>
      <c r="D45" s="21">
        <v>6042</v>
      </c>
      <c r="E45" s="31">
        <v>5529</v>
      </c>
      <c r="F45" s="20">
        <f t="shared" ref="F45:F68" si="7">G45-H45</f>
        <v>384</v>
      </c>
      <c r="G45" s="21">
        <v>14139</v>
      </c>
      <c r="H45" s="22">
        <v>13755</v>
      </c>
      <c r="I45" s="23">
        <f t="shared" ref="I45:O71" si="8">ROUND(+B45/$Q45*1000,1)</f>
        <v>1.5</v>
      </c>
      <c r="J45" s="32">
        <f t="shared" si="8"/>
        <v>0.8</v>
      </c>
      <c r="K45" s="28">
        <f t="shared" si="4"/>
        <v>9.8000000000000007</v>
      </c>
      <c r="L45" s="33">
        <f t="shared" si="4"/>
        <v>9</v>
      </c>
      <c r="M45" s="27">
        <f t="shared" si="4"/>
        <v>0.6</v>
      </c>
      <c r="N45" s="28">
        <f t="shared" si="4"/>
        <v>23</v>
      </c>
      <c r="O45" s="27">
        <f t="shared" si="4"/>
        <v>22.4</v>
      </c>
      <c r="P45" s="29" t="s">
        <v>78</v>
      </c>
      <c r="Q45" s="3">
        <v>614108</v>
      </c>
    </row>
    <row r="46" spans="1:17" ht="15" customHeight="1" x14ac:dyDescent="0.2">
      <c r="A46" s="47" t="s">
        <v>79</v>
      </c>
      <c r="B46" s="48">
        <f t="shared" si="5"/>
        <v>610</v>
      </c>
      <c r="C46" s="49">
        <f t="shared" si="6"/>
        <v>-33</v>
      </c>
      <c r="D46" s="50">
        <v>5746</v>
      </c>
      <c r="E46" s="51">
        <v>5779</v>
      </c>
      <c r="F46" s="52">
        <f t="shared" si="7"/>
        <v>643</v>
      </c>
      <c r="G46" s="50">
        <v>14310</v>
      </c>
      <c r="H46" s="53">
        <v>13667</v>
      </c>
      <c r="I46" s="54">
        <f t="shared" si="8"/>
        <v>1</v>
      </c>
      <c r="J46" s="55">
        <f t="shared" si="8"/>
        <v>-0.1</v>
      </c>
      <c r="K46" s="56">
        <f t="shared" si="4"/>
        <v>9.3000000000000007</v>
      </c>
      <c r="L46" s="57">
        <f t="shared" si="4"/>
        <v>9.4</v>
      </c>
      <c r="M46" s="58">
        <f t="shared" si="4"/>
        <v>1</v>
      </c>
      <c r="N46" s="56">
        <f t="shared" si="4"/>
        <v>23.3</v>
      </c>
      <c r="O46" s="58">
        <f t="shared" si="4"/>
        <v>22.2</v>
      </c>
      <c r="P46" s="59" t="s">
        <v>79</v>
      </c>
      <c r="Q46" s="3">
        <v>614929</v>
      </c>
    </row>
    <row r="47" spans="1:17" ht="15" customHeight="1" x14ac:dyDescent="0.2">
      <c r="A47" s="15" t="s">
        <v>80</v>
      </c>
      <c r="B47" s="16">
        <f t="shared" si="5"/>
        <v>365</v>
      </c>
      <c r="C47" s="30">
        <f t="shared" si="6"/>
        <v>207</v>
      </c>
      <c r="D47" s="21">
        <v>5614</v>
      </c>
      <c r="E47" s="31">
        <v>5407</v>
      </c>
      <c r="F47" s="20">
        <f t="shared" si="7"/>
        <v>158</v>
      </c>
      <c r="G47" s="21">
        <v>13979</v>
      </c>
      <c r="H47" s="22">
        <v>13821</v>
      </c>
      <c r="I47" s="23">
        <f t="shared" si="8"/>
        <v>0.6</v>
      </c>
      <c r="J47" s="32">
        <f t="shared" si="8"/>
        <v>0.3</v>
      </c>
      <c r="K47" s="28">
        <f t="shared" si="4"/>
        <v>9.1</v>
      </c>
      <c r="L47" s="33">
        <f t="shared" si="4"/>
        <v>8.8000000000000007</v>
      </c>
      <c r="M47" s="27">
        <f t="shared" si="4"/>
        <v>0.3</v>
      </c>
      <c r="N47" s="28">
        <f t="shared" si="4"/>
        <v>22.7</v>
      </c>
      <c r="O47" s="27">
        <f t="shared" si="4"/>
        <v>22.5</v>
      </c>
      <c r="P47" s="29" t="s">
        <v>80</v>
      </c>
      <c r="Q47" s="3">
        <v>614959</v>
      </c>
    </row>
    <row r="48" spans="1:17" ht="15" customHeight="1" x14ac:dyDescent="0.2">
      <c r="A48" s="15" t="s">
        <v>81</v>
      </c>
      <c r="B48" s="16">
        <f t="shared" si="5"/>
        <v>-78</v>
      </c>
      <c r="C48" s="30">
        <f t="shared" si="6"/>
        <v>-78</v>
      </c>
      <c r="D48" s="21">
        <v>5592</v>
      </c>
      <c r="E48" s="31">
        <v>5670</v>
      </c>
      <c r="F48" s="20">
        <f t="shared" si="7"/>
        <v>0</v>
      </c>
      <c r="G48" s="21">
        <v>14086</v>
      </c>
      <c r="H48" s="22">
        <v>14086</v>
      </c>
      <c r="I48" s="23">
        <f t="shared" si="8"/>
        <v>-0.1</v>
      </c>
      <c r="J48" s="32">
        <f t="shared" si="8"/>
        <v>-0.1</v>
      </c>
      <c r="K48" s="28">
        <f t="shared" si="4"/>
        <v>9.1</v>
      </c>
      <c r="L48" s="33">
        <f t="shared" si="4"/>
        <v>9.1999999999999993</v>
      </c>
      <c r="M48" s="27">
        <f t="shared" si="4"/>
        <v>0</v>
      </c>
      <c r="N48" s="28">
        <f t="shared" si="4"/>
        <v>22.9</v>
      </c>
      <c r="O48" s="27">
        <f t="shared" si="4"/>
        <v>22.9</v>
      </c>
      <c r="P48" s="29" t="s">
        <v>81</v>
      </c>
      <c r="Q48" s="3">
        <v>615176</v>
      </c>
    </row>
    <row r="49" spans="1:18" ht="15" customHeight="1" x14ac:dyDescent="0.2">
      <c r="A49" s="15" t="s">
        <v>82</v>
      </c>
      <c r="B49" s="16">
        <f t="shared" si="5"/>
        <v>-100</v>
      </c>
      <c r="C49" s="30">
        <f t="shared" si="6"/>
        <v>15</v>
      </c>
      <c r="D49" s="21">
        <v>5643</v>
      </c>
      <c r="E49" s="31">
        <v>5628</v>
      </c>
      <c r="F49" s="20">
        <f t="shared" si="7"/>
        <v>-115</v>
      </c>
      <c r="G49" s="21">
        <v>14391</v>
      </c>
      <c r="H49" s="22">
        <v>14506</v>
      </c>
      <c r="I49" s="23">
        <f t="shared" si="8"/>
        <v>-0.2</v>
      </c>
      <c r="J49" s="32">
        <f t="shared" si="8"/>
        <v>0</v>
      </c>
      <c r="K49" s="28">
        <f t="shared" si="4"/>
        <v>9.1999999999999993</v>
      </c>
      <c r="L49" s="33">
        <f t="shared" si="4"/>
        <v>9.1</v>
      </c>
      <c r="M49" s="27">
        <f t="shared" si="4"/>
        <v>-0.2</v>
      </c>
      <c r="N49" s="28">
        <f t="shared" si="4"/>
        <v>23.4</v>
      </c>
      <c r="O49" s="27">
        <f t="shared" si="4"/>
        <v>23.6</v>
      </c>
      <c r="P49" s="29" t="s">
        <v>83</v>
      </c>
      <c r="Q49" s="3">
        <v>615106</v>
      </c>
    </row>
    <row r="50" spans="1:18" ht="15" customHeight="1" x14ac:dyDescent="0.2">
      <c r="A50" s="60" t="s">
        <v>84</v>
      </c>
      <c r="B50" s="35">
        <f t="shared" si="5"/>
        <v>-368</v>
      </c>
      <c r="C50" s="36">
        <f t="shared" si="6"/>
        <v>-463</v>
      </c>
      <c r="D50" s="37">
        <v>5385</v>
      </c>
      <c r="E50" s="38">
        <v>5848</v>
      </c>
      <c r="F50" s="39">
        <f t="shared" si="7"/>
        <v>95</v>
      </c>
      <c r="G50" s="37">
        <v>14219</v>
      </c>
      <c r="H50" s="40">
        <v>14124</v>
      </c>
      <c r="I50" s="41">
        <f t="shared" si="8"/>
        <v>-0.6</v>
      </c>
      <c r="J50" s="42">
        <f t="shared" si="8"/>
        <v>-0.8</v>
      </c>
      <c r="K50" s="43">
        <f t="shared" si="4"/>
        <v>8.8000000000000007</v>
      </c>
      <c r="L50" s="44">
        <f t="shared" si="4"/>
        <v>9.5</v>
      </c>
      <c r="M50" s="45">
        <f t="shared" si="4"/>
        <v>0.2</v>
      </c>
      <c r="N50" s="43">
        <f t="shared" si="4"/>
        <v>23.1</v>
      </c>
      <c r="O50" s="45">
        <f t="shared" si="4"/>
        <v>23</v>
      </c>
      <c r="P50" s="61" t="s">
        <v>85</v>
      </c>
      <c r="Q50" s="3">
        <v>614683</v>
      </c>
    </row>
    <row r="51" spans="1:18" ht="15" customHeight="1" x14ac:dyDescent="0.2">
      <c r="A51" s="62" t="s">
        <v>86</v>
      </c>
      <c r="B51" s="16">
        <f t="shared" si="5"/>
        <v>-346</v>
      </c>
      <c r="C51" s="30">
        <f t="shared" si="6"/>
        <v>-303</v>
      </c>
      <c r="D51" s="21">
        <v>5647</v>
      </c>
      <c r="E51" s="31">
        <v>5950</v>
      </c>
      <c r="F51" s="20">
        <f t="shared" si="7"/>
        <v>-43</v>
      </c>
      <c r="G51" s="21">
        <v>14209</v>
      </c>
      <c r="H51" s="22">
        <v>14252</v>
      </c>
      <c r="I51" s="23">
        <f t="shared" si="8"/>
        <v>-0.6</v>
      </c>
      <c r="J51" s="32">
        <f t="shared" si="8"/>
        <v>-0.5</v>
      </c>
      <c r="K51" s="28">
        <f t="shared" si="4"/>
        <v>9.1999999999999993</v>
      </c>
      <c r="L51" s="33">
        <f t="shared" si="4"/>
        <v>9.6999999999999993</v>
      </c>
      <c r="M51" s="27">
        <f t="shared" si="4"/>
        <v>-0.1</v>
      </c>
      <c r="N51" s="28">
        <f t="shared" si="4"/>
        <v>23.2</v>
      </c>
      <c r="O51" s="27">
        <f t="shared" si="4"/>
        <v>23.2</v>
      </c>
      <c r="P51" s="63" t="s">
        <v>87</v>
      </c>
      <c r="Q51" s="3">
        <v>613289</v>
      </c>
    </row>
    <row r="52" spans="1:18" ht="15" customHeight="1" x14ac:dyDescent="0.2">
      <c r="A52" s="62" t="s">
        <v>88</v>
      </c>
      <c r="B52" s="16">
        <f t="shared" si="5"/>
        <v>-73</v>
      </c>
      <c r="C52" s="30">
        <f t="shared" si="6"/>
        <v>-192</v>
      </c>
      <c r="D52" s="21">
        <v>5633</v>
      </c>
      <c r="E52" s="31">
        <v>5825</v>
      </c>
      <c r="F52" s="20">
        <f t="shared" si="7"/>
        <v>119</v>
      </c>
      <c r="G52" s="21">
        <v>14528</v>
      </c>
      <c r="H52" s="22">
        <v>14409</v>
      </c>
      <c r="I52" s="23">
        <f t="shared" si="8"/>
        <v>-0.1</v>
      </c>
      <c r="J52" s="32">
        <f t="shared" si="8"/>
        <v>-0.3</v>
      </c>
      <c r="K52" s="28">
        <f t="shared" si="4"/>
        <v>9.1999999999999993</v>
      </c>
      <c r="L52" s="33">
        <f t="shared" si="4"/>
        <v>9.5</v>
      </c>
      <c r="M52" s="27">
        <f t="shared" si="4"/>
        <v>0.2</v>
      </c>
      <c r="N52" s="28">
        <f t="shared" si="4"/>
        <v>23.7</v>
      </c>
      <c r="O52" s="27">
        <f t="shared" si="4"/>
        <v>23.5</v>
      </c>
      <c r="P52" s="63" t="s">
        <v>89</v>
      </c>
      <c r="Q52" s="3">
        <v>613097</v>
      </c>
    </row>
    <row r="53" spans="1:18" ht="15" customHeight="1" x14ac:dyDescent="0.2">
      <c r="A53" s="62" t="s">
        <v>90</v>
      </c>
      <c r="B53" s="16">
        <f t="shared" si="5"/>
        <v>-884</v>
      </c>
      <c r="C53" s="30">
        <f t="shared" si="6"/>
        <v>-476</v>
      </c>
      <c r="D53" s="21">
        <v>5382</v>
      </c>
      <c r="E53" s="31">
        <v>5858</v>
      </c>
      <c r="F53" s="20">
        <f t="shared" si="7"/>
        <v>-408</v>
      </c>
      <c r="G53" s="21">
        <v>14398</v>
      </c>
      <c r="H53" s="22">
        <v>14806</v>
      </c>
      <c r="I53" s="23">
        <f t="shared" si="8"/>
        <v>-1.4</v>
      </c>
      <c r="J53" s="32">
        <f t="shared" si="8"/>
        <v>-0.8</v>
      </c>
      <c r="K53" s="28">
        <f t="shared" si="8"/>
        <v>8.8000000000000007</v>
      </c>
      <c r="L53" s="33">
        <f t="shared" si="8"/>
        <v>9.6</v>
      </c>
      <c r="M53" s="27">
        <f t="shared" si="8"/>
        <v>-0.7</v>
      </c>
      <c r="N53" s="28">
        <f t="shared" si="8"/>
        <v>23.5</v>
      </c>
      <c r="O53" s="27">
        <f t="shared" si="8"/>
        <v>24.2</v>
      </c>
      <c r="P53" s="63" t="s">
        <v>91</v>
      </c>
      <c r="Q53" s="3">
        <v>612457</v>
      </c>
    </row>
    <row r="54" spans="1:18" ht="15" customHeight="1" x14ac:dyDescent="0.2">
      <c r="A54" s="62" t="s">
        <v>92</v>
      </c>
      <c r="B54" s="16">
        <f t="shared" si="5"/>
        <v>-1347</v>
      </c>
      <c r="C54" s="30">
        <f t="shared" si="6"/>
        <v>-614</v>
      </c>
      <c r="D54" s="21">
        <v>5465</v>
      </c>
      <c r="E54" s="31">
        <v>6079</v>
      </c>
      <c r="F54" s="20">
        <f t="shared" si="7"/>
        <v>-733</v>
      </c>
      <c r="G54" s="21">
        <v>13636</v>
      </c>
      <c r="H54" s="22">
        <v>14369</v>
      </c>
      <c r="I54" s="23">
        <f t="shared" si="8"/>
        <v>-2.2000000000000002</v>
      </c>
      <c r="J54" s="32">
        <f t="shared" si="8"/>
        <v>-1</v>
      </c>
      <c r="K54" s="28">
        <f t="shared" si="8"/>
        <v>8.9</v>
      </c>
      <c r="L54" s="33">
        <f t="shared" si="8"/>
        <v>9.9</v>
      </c>
      <c r="M54" s="27">
        <f t="shared" si="8"/>
        <v>-1.2</v>
      </c>
      <c r="N54" s="28">
        <f t="shared" si="8"/>
        <v>22.3</v>
      </c>
      <c r="O54" s="27">
        <f t="shared" si="8"/>
        <v>23.5</v>
      </c>
      <c r="P54" s="63" t="s">
        <v>93</v>
      </c>
      <c r="Q54" s="3">
        <v>611073</v>
      </c>
    </row>
    <row r="55" spans="1:18" s="66" customFormat="1" ht="15" customHeight="1" x14ac:dyDescent="0.2">
      <c r="A55" s="64" t="s">
        <v>94</v>
      </c>
      <c r="B55" s="16">
        <f t="shared" si="5"/>
        <v>-1537</v>
      </c>
      <c r="C55" s="30">
        <f t="shared" si="6"/>
        <v>-876</v>
      </c>
      <c r="D55" s="21">
        <v>5307</v>
      </c>
      <c r="E55" s="31">
        <v>6183</v>
      </c>
      <c r="F55" s="20">
        <f t="shared" si="7"/>
        <v>-661</v>
      </c>
      <c r="G55" s="21">
        <v>13625</v>
      </c>
      <c r="H55" s="22">
        <v>14286</v>
      </c>
      <c r="I55" s="23">
        <f t="shared" si="8"/>
        <v>-2.5</v>
      </c>
      <c r="J55" s="32">
        <f t="shared" si="8"/>
        <v>-1.4</v>
      </c>
      <c r="K55" s="28">
        <f t="shared" si="8"/>
        <v>8.6999999999999993</v>
      </c>
      <c r="L55" s="33">
        <f t="shared" si="8"/>
        <v>10.1</v>
      </c>
      <c r="M55" s="27">
        <f t="shared" si="8"/>
        <v>-1.1000000000000001</v>
      </c>
      <c r="N55" s="28">
        <f t="shared" si="8"/>
        <v>22.3</v>
      </c>
      <c r="O55" s="27">
        <f t="shared" si="8"/>
        <v>23.4</v>
      </c>
      <c r="P55" s="63" t="s">
        <v>95</v>
      </c>
      <c r="Q55" s="65">
        <v>609722</v>
      </c>
    </row>
    <row r="56" spans="1:18" s="66" customFormat="1" ht="15" customHeight="1" x14ac:dyDescent="0.2">
      <c r="A56" s="67" t="s">
        <v>96</v>
      </c>
      <c r="B56" s="48">
        <f t="shared" si="5"/>
        <v>-2832</v>
      </c>
      <c r="C56" s="49">
        <f t="shared" si="6"/>
        <v>-1254</v>
      </c>
      <c r="D56" s="50">
        <v>5038</v>
      </c>
      <c r="E56" s="51">
        <v>6292</v>
      </c>
      <c r="F56" s="52">
        <f t="shared" si="7"/>
        <v>-1578</v>
      </c>
      <c r="G56" s="50">
        <v>12807</v>
      </c>
      <c r="H56" s="53">
        <v>14385</v>
      </c>
      <c r="I56" s="54">
        <f t="shared" si="8"/>
        <v>-4.7</v>
      </c>
      <c r="J56" s="55">
        <f t="shared" si="8"/>
        <v>-2.1</v>
      </c>
      <c r="K56" s="56">
        <f t="shared" si="8"/>
        <v>8.3000000000000007</v>
      </c>
      <c r="L56" s="57">
        <f t="shared" si="8"/>
        <v>10.4</v>
      </c>
      <c r="M56" s="58">
        <f t="shared" si="8"/>
        <v>-2.6</v>
      </c>
      <c r="N56" s="56">
        <f t="shared" si="8"/>
        <v>21.1</v>
      </c>
      <c r="O56" s="58">
        <f t="shared" si="8"/>
        <v>23.7</v>
      </c>
      <c r="P56" s="68" t="s">
        <v>97</v>
      </c>
      <c r="Q56" s="65">
        <v>606631</v>
      </c>
    </row>
    <row r="57" spans="1:18" s="66" customFormat="1" ht="15" customHeight="1" x14ac:dyDescent="0.2">
      <c r="A57" s="64" t="s">
        <v>98</v>
      </c>
      <c r="B57" s="16">
        <f t="shared" si="5"/>
        <v>-2988</v>
      </c>
      <c r="C57" s="30">
        <f t="shared" si="6"/>
        <v>-1069</v>
      </c>
      <c r="D57" s="21">
        <v>5235</v>
      </c>
      <c r="E57" s="31">
        <v>6304</v>
      </c>
      <c r="F57" s="20">
        <f t="shared" si="7"/>
        <v>-1919</v>
      </c>
      <c r="G57" s="21">
        <v>12264</v>
      </c>
      <c r="H57" s="22">
        <v>14183</v>
      </c>
      <c r="I57" s="23">
        <f t="shared" si="8"/>
        <v>-4.9000000000000004</v>
      </c>
      <c r="J57" s="32">
        <f t="shared" si="8"/>
        <v>-1.8</v>
      </c>
      <c r="K57" s="28">
        <f t="shared" si="8"/>
        <v>8.6999999999999993</v>
      </c>
      <c r="L57" s="33">
        <f t="shared" si="8"/>
        <v>10.4</v>
      </c>
      <c r="M57" s="27">
        <f t="shared" si="8"/>
        <v>-3.2</v>
      </c>
      <c r="N57" s="28">
        <f t="shared" si="8"/>
        <v>20.3</v>
      </c>
      <c r="O57" s="27">
        <f t="shared" si="8"/>
        <v>23.5</v>
      </c>
      <c r="P57" s="63" t="s">
        <v>99</v>
      </c>
      <c r="Q57" s="6">
        <v>603643</v>
      </c>
    </row>
    <row r="58" spans="1:18" s="66" customFormat="1" ht="15" customHeight="1" x14ac:dyDescent="0.2">
      <c r="A58" s="64" t="s">
        <v>100</v>
      </c>
      <c r="B58" s="16">
        <f t="shared" si="5"/>
        <v>-4269</v>
      </c>
      <c r="C58" s="30">
        <f t="shared" si="6"/>
        <v>-1567</v>
      </c>
      <c r="D58" s="21">
        <v>5051</v>
      </c>
      <c r="E58" s="31">
        <v>6618</v>
      </c>
      <c r="F58" s="20">
        <f t="shared" si="7"/>
        <v>-2702</v>
      </c>
      <c r="G58" s="21">
        <v>11949</v>
      </c>
      <c r="H58" s="22">
        <v>14651</v>
      </c>
      <c r="I58" s="23">
        <f t="shared" si="8"/>
        <v>-7.1</v>
      </c>
      <c r="J58" s="32">
        <f t="shared" si="8"/>
        <v>-2.6</v>
      </c>
      <c r="K58" s="28">
        <f t="shared" si="8"/>
        <v>8.4</v>
      </c>
      <c r="L58" s="33">
        <f t="shared" si="8"/>
        <v>11</v>
      </c>
      <c r="M58" s="27">
        <f t="shared" si="8"/>
        <v>-4.5</v>
      </c>
      <c r="N58" s="28">
        <f t="shared" si="8"/>
        <v>19.899999999999999</v>
      </c>
      <c r="O58" s="27">
        <f t="shared" si="8"/>
        <v>24.4</v>
      </c>
      <c r="P58" s="63" t="s">
        <v>101</v>
      </c>
      <c r="Q58" s="6">
        <v>599374</v>
      </c>
    </row>
    <row r="59" spans="1:18" s="83" customFormat="1" ht="15" customHeight="1" x14ac:dyDescent="0.2">
      <c r="A59" s="69" t="s">
        <v>102</v>
      </c>
      <c r="B59" s="70">
        <f t="shared" si="5"/>
        <v>-4937</v>
      </c>
      <c r="C59" s="71">
        <f t="shared" si="6"/>
        <v>-1735</v>
      </c>
      <c r="D59" s="72">
        <v>4921</v>
      </c>
      <c r="E59" s="73">
        <v>6656</v>
      </c>
      <c r="F59" s="74">
        <f t="shared" si="7"/>
        <v>-3202</v>
      </c>
      <c r="G59" s="72">
        <v>10938</v>
      </c>
      <c r="H59" s="75">
        <v>14140</v>
      </c>
      <c r="I59" s="76">
        <f t="shared" si="8"/>
        <v>-8.3000000000000007</v>
      </c>
      <c r="J59" s="77">
        <f t="shared" si="8"/>
        <v>-2.9</v>
      </c>
      <c r="K59" s="78">
        <f t="shared" si="8"/>
        <v>8.3000000000000007</v>
      </c>
      <c r="L59" s="79">
        <f t="shared" si="8"/>
        <v>11.2</v>
      </c>
      <c r="M59" s="80">
        <f t="shared" si="8"/>
        <v>-5.4</v>
      </c>
      <c r="N59" s="78">
        <f t="shared" si="8"/>
        <v>18.399999999999999</v>
      </c>
      <c r="O59" s="80">
        <f t="shared" si="8"/>
        <v>23.8</v>
      </c>
      <c r="P59" s="81" t="s">
        <v>103</v>
      </c>
      <c r="Q59" s="82">
        <v>594437</v>
      </c>
    </row>
    <row r="60" spans="1:18" ht="15" customHeight="1" x14ac:dyDescent="0.2">
      <c r="A60" s="84" t="s">
        <v>104</v>
      </c>
      <c r="B60" s="85">
        <f t="shared" si="5"/>
        <v>-3724</v>
      </c>
      <c r="C60" s="86">
        <f t="shared" si="6"/>
        <v>-1747</v>
      </c>
      <c r="D60" s="87">
        <v>4880</v>
      </c>
      <c r="E60" s="88">
        <v>6627</v>
      </c>
      <c r="F60" s="89">
        <f t="shared" si="7"/>
        <v>-1977</v>
      </c>
      <c r="G60" s="87">
        <v>11405</v>
      </c>
      <c r="H60" s="90">
        <v>13382</v>
      </c>
      <c r="I60" s="91">
        <f t="shared" si="8"/>
        <v>-6.3</v>
      </c>
      <c r="J60" s="92">
        <f t="shared" si="8"/>
        <v>-3</v>
      </c>
      <c r="K60" s="93">
        <f t="shared" si="8"/>
        <v>8.3000000000000007</v>
      </c>
      <c r="L60" s="94">
        <f t="shared" si="8"/>
        <v>11.2</v>
      </c>
      <c r="M60" s="95">
        <f t="shared" si="8"/>
        <v>-3.3</v>
      </c>
      <c r="N60" s="93">
        <f t="shared" si="8"/>
        <v>19.3</v>
      </c>
      <c r="O60" s="95">
        <f t="shared" si="8"/>
        <v>22.7</v>
      </c>
      <c r="P60" s="96" t="s">
        <v>105</v>
      </c>
      <c r="Q60" s="6">
        <v>590713</v>
      </c>
    </row>
    <row r="61" spans="1:18" ht="15" customHeight="1" x14ac:dyDescent="0.2">
      <c r="A61" s="69" t="s">
        <v>106</v>
      </c>
      <c r="B61" s="70">
        <f t="shared" si="5"/>
        <v>-3361</v>
      </c>
      <c r="C61" s="71">
        <f t="shared" si="6"/>
        <v>-2122</v>
      </c>
      <c r="D61" s="72">
        <v>4793</v>
      </c>
      <c r="E61" s="73">
        <v>6915</v>
      </c>
      <c r="F61" s="74">
        <f t="shared" si="7"/>
        <v>-1239</v>
      </c>
      <c r="G61" s="72">
        <v>10665</v>
      </c>
      <c r="H61" s="75">
        <v>11904</v>
      </c>
      <c r="I61" s="76">
        <f t="shared" si="8"/>
        <v>-5.7</v>
      </c>
      <c r="J61" s="77">
        <f t="shared" si="8"/>
        <v>-3.6</v>
      </c>
      <c r="K61" s="78">
        <f t="shared" si="8"/>
        <v>8.1</v>
      </c>
      <c r="L61" s="79">
        <f t="shared" si="8"/>
        <v>11.8</v>
      </c>
      <c r="M61" s="80">
        <f t="shared" si="8"/>
        <v>-2.1</v>
      </c>
      <c r="N61" s="78">
        <f t="shared" si="8"/>
        <v>18.100000000000001</v>
      </c>
      <c r="O61" s="80">
        <f t="shared" si="8"/>
        <v>20.2</v>
      </c>
      <c r="P61" s="81" t="s">
        <v>107</v>
      </c>
      <c r="Q61" s="6">
        <v>588247</v>
      </c>
      <c r="R61" s="97"/>
    </row>
    <row r="62" spans="1:18" ht="15" customHeight="1" x14ac:dyDescent="0.2">
      <c r="A62" s="69" t="s">
        <v>108</v>
      </c>
      <c r="B62" s="70">
        <f t="shared" si="5"/>
        <v>-3314</v>
      </c>
      <c r="C62" s="71">
        <f t="shared" si="6"/>
        <v>-2031</v>
      </c>
      <c r="D62" s="72">
        <v>4971</v>
      </c>
      <c r="E62" s="73">
        <v>7002</v>
      </c>
      <c r="F62" s="74">
        <f t="shared" si="7"/>
        <v>-1283</v>
      </c>
      <c r="G62" s="72">
        <v>10635</v>
      </c>
      <c r="H62" s="75">
        <v>11918</v>
      </c>
      <c r="I62" s="76">
        <f t="shared" si="8"/>
        <v>-5.7</v>
      </c>
      <c r="J62" s="77">
        <f t="shared" si="8"/>
        <v>-3.5</v>
      </c>
      <c r="K62" s="78">
        <f t="shared" si="8"/>
        <v>8.5</v>
      </c>
      <c r="L62" s="79">
        <f t="shared" si="8"/>
        <v>12</v>
      </c>
      <c r="M62" s="80">
        <f t="shared" si="8"/>
        <v>-2.2000000000000002</v>
      </c>
      <c r="N62" s="78">
        <f t="shared" si="8"/>
        <v>18.2</v>
      </c>
      <c r="O62" s="80">
        <f t="shared" si="8"/>
        <v>20.399999999999999</v>
      </c>
      <c r="P62" s="81" t="s">
        <v>109</v>
      </c>
      <c r="Q62" s="6">
        <v>584933</v>
      </c>
    </row>
    <row r="63" spans="1:18" ht="15" customHeight="1" x14ac:dyDescent="0.2">
      <c r="A63" s="69" t="s">
        <v>110</v>
      </c>
      <c r="B63" s="74">
        <f t="shared" si="5"/>
        <v>-3639</v>
      </c>
      <c r="C63" s="71">
        <f t="shared" si="6"/>
        <v>-2254</v>
      </c>
      <c r="D63" s="72">
        <v>4823</v>
      </c>
      <c r="E63" s="73">
        <v>7077</v>
      </c>
      <c r="F63" s="74">
        <f t="shared" si="7"/>
        <v>-1385</v>
      </c>
      <c r="G63" s="72">
        <v>10431</v>
      </c>
      <c r="H63" s="73">
        <v>11816</v>
      </c>
      <c r="I63" s="77">
        <f t="shared" si="8"/>
        <v>-6.3</v>
      </c>
      <c r="J63" s="77">
        <f t="shared" si="8"/>
        <v>-3.9</v>
      </c>
      <c r="K63" s="78">
        <f t="shared" si="8"/>
        <v>8.3000000000000007</v>
      </c>
      <c r="L63" s="79">
        <f t="shared" si="8"/>
        <v>12.2</v>
      </c>
      <c r="M63" s="80">
        <f t="shared" si="8"/>
        <v>-2.4</v>
      </c>
      <c r="N63" s="78">
        <f t="shared" si="8"/>
        <v>17.899999999999999</v>
      </c>
      <c r="O63" s="79">
        <f t="shared" si="8"/>
        <v>20.3</v>
      </c>
      <c r="P63" s="98" t="s">
        <v>111</v>
      </c>
      <c r="Q63" s="6">
        <v>581294</v>
      </c>
    </row>
    <row r="64" spans="1:18" ht="15" customHeight="1" x14ac:dyDescent="0.2">
      <c r="A64" s="69" t="s">
        <v>112</v>
      </c>
      <c r="B64" s="74">
        <f t="shared" si="5"/>
        <v>-4174</v>
      </c>
      <c r="C64" s="71">
        <f t="shared" si="6"/>
        <v>-2488</v>
      </c>
      <c r="D64" s="72">
        <v>4752</v>
      </c>
      <c r="E64" s="73">
        <v>7240</v>
      </c>
      <c r="F64" s="74">
        <f t="shared" si="7"/>
        <v>-1686</v>
      </c>
      <c r="G64" s="72">
        <v>10224</v>
      </c>
      <c r="H64" s="73">
        <v>11910</v>
      </c>
      <c r="I64" s="77">
        <f t="shared" si="8"/>
        <v>-7.2</v>
      </c>
      <c r="J64" s="77">
        <f t="shared" si="8"/>
        <v>-4.3</v>
      </c>
      <c r="K64" s="78">
        <f t="shared" si="8"/>
        <v>8.1999999999999993</v>
      </c>
      <c r="L64" s="79">
        <f t="shared" si="8"/>
        <v>12.5</v>
      </c>
      <c r="M64" s="80">
        <f t="shared" si="8"/>
        <v>-2.9</v>
      </c>
      <c r="N64" s="78">
        <f t="shared" si="8"/>
        <v>17.7</v>
      </c>
      <c r="O64" s="79">
        <f t="shared" si="8"/>
        <v>20.6</v>
      </c>
      <c r="P64" s="98" t="s">
        <v>113</v>
      </c>
      <c r="Q64" s="6">
        <v>577120</v>
      </c>
    </row>
    <row r="65" spans="1:18" ht="15" customHeight="1" x14ac:dyDescent="0.2">
      <c r="A65" s="69" t="s">
        <v>114</v>
      </c>
      <c r="B65" s="74">
        <f t="shared" si="5"/>
        <v>-3653</v>
      </c>
      <c r="C65" s="71">
        <f t="shared" si="6"/>
        <v>-2544</v>
      </c>
      <c r="D65" s="72">
        <v>4548</v>
      </c>
      <c r="E65" s="73">
        <v>7092</v>
      </c>
      <c r="F65" s="74">
        <f t="shared" si="7"/>
        <v>-1109</v>
      </c>
      <c r="G65" s="72">
        <v>10485</v>
      </c>
      <c r="H65" s="73">
        <v>11594</v>
      </c>
      <c r="I65" s="77">
        <f t="shared" si="8"/>
        <v>-6.4</v>
      </c>
      <c r="J65" s="77">
        <f t="shared" si="8"/>
        <v>-4.4000000000000004</v>
      </c>
      <c r="K65" s="78">
        <f t="shared" si="8"/>
        <v>7.9</v>
      </c>
      <c r="L65" s="79">
        <f t="shared" si="8"/>
        <v>12.4</v>
      </c>
      <c r="M65" s="80">
        <f t="shared" si="8"/>
        <v>-1.9</v>
      </c>
      <c r="N65" s="78">
        <f t="shared" si="8"/>
        <v>18.3</v>
      </c>
      <c r="O65" s="79">
        <f t="shared" si="8"/>
        <v>20.2</v>
      </c>
      <c r="P65" s="98" t="s">
        <v>115</v>
      </c>
      <c r="Q65" s="6">
        <v>573467</v>
      </c>
    </row>
    <row r="66" spans="1:18" s="66" customFormat="1" ht="15" customHeight="1" x14ac:dyDescent="0.2">
      <c r="A66" s="67" t="s">
        <v>116</v>
      </c>
      <c r="B66" s="48">
        <f t="shared" si="5"/>
        <v>-3938</v>
      </c>
      <c r="C66" s="49">
        <f t="shared" si="6"/>
        <v>-2638</v>
      </c>
      <c r="D66" s="50">
        <v>4628</v>
      </c>
      <c r="E66" s="51">
        <v>7266</v>
      </c>
      <c r="F66" s="52">
        <f t="shared" si="7"/>
        <v>-1300</v>
      </c>
      <c r="G66" s="50">
        <v>10507</v>
      </c>
      <c r="H66" s="53">
        <v>11807</v>
      </c>
      <c r="I66" s="54">
        <f t="shared" si="8"/>
        <v>-6.9</v>
      </c>
      <c r="J66" s="55">
        <f t="shared" si="8"/>
        <v>-4.5999999999999996</v>
      </c>
      <c r="K66" s="56">
        <f t="shared" si="8"/>
        <v>8.1</v>
      </c>
      <c r="L66" s="57">
        <f t="shared" si="8"/>
        <v>12.7</v>
      </c>
      <c r="M66" s="58">
        <f t="shared" si="8"/>
        <v>-2.2999999999999998</v>
      </c>
      <c r="N66" s="56">
        <f t="shared" si="8"/>
        <v>18.3</v>
      </c>
      <c r="O66" s="58">
        <f t="shared" si="8"/>
        <v>20.6</v>
      </c>
      <c r="P66" s="68" t="str">
        <f t="shared" ref="P66" si="9">A66</f>
        <v xml:space="preserve">   27</v>
      </c>
      <c r="Q66" s="65">
        <v>572782</v>
      </c>
    </row>
    <row r="67" spans="1:18" s="66" customFormat="1" ht="15" customHeight="1" x14ac:dyDescent="0.2">
      <c r="A67" s="64" t="s">
        <v>117</v>
      </c>
      <c r="B67" s="16">
        <f>C67+F67</f>
        <v>-4007</v>
      </c>
      <c r="C67" s="30">
        <f>D67-E67</f>
        <v>-2916</v>
      </c>
      <c r="D67" s="21">
        <v>4459</v>
      </c>
      <c r="E67" s="31">
        <v>7375</v>
      </c>
      <c r="F67" s="20">
        <f t="shared" si="7"/>
        <v>-1091</v>
      </c>
      <c r="G67" s="21">
        <v>10221</v>
      </c>
      <c r="H67" s="22">
        <v>11312</v>
      </c>
      <c r="I67" s="23">
        <f t="shared" si="8"/>
        <v>-7</v>
      </c>
      <c r="J67" s="32">
        <f t="shared" si="8"/>
        <v>-5.0999999999999996</v>
      </c>
      <c r="K67" s="28">
        <f t="shared" si="8"/>
        <v>7.8</v>
      </c>
      <c r="L67" s="33">
        <f t="shared" si="8"/>
        <v>13</v>
      </c>
      <c r="M67" s="27">
        <f t="shared" si="8"/>
        <v>-1.9</v>
      </c>
      <c r="N67" s="28">
        <f t="shared" si="8"/>
        <v>18</v>
      </c>
      <c r="O67" s="27">
        <f t="shared" si="8"/>
        <v>19.899999999999999</v>
      </c>
      <c r="P67" s="63" t="str">
        <f>A67</f>
        <v xml:space="preserve">   28</v>
      </c>
      <c r="Q67" s="6">
        <v>568775</v>
      </c>
    </row>
    <row r="68" spans="1:18" s="66" customFormat="1" ht="15" customHeight="1" x14ac:dyDescent="0.2">
      <c r="A68" s="64" t="s">
        <v>118</v>
      </c>
      <c r="B68" s="16">
        <f>C68+F68</f>
        <v>-4385</v>
      </c>
      <c r="C68" s="30">
        <f>D68-E68</f>
        <v>-3221</v>
      </c>
      <c r="D68" s="21">
        <v>4329</v>
      </c>
      <c r="E68" s="31">
        <v>7550</v>
      </c>
      <c r="F68" s="20">
        <f t="shared" si="7"/>
        <v>-1164</v>
      </c>
      <c r="G68" s="21">
        <v>10094</v>
      </c>
      <c r="H68" s="22">
        <v>11258</v>
      </c>
      <c r="I68" s="23">
        <f t="shared" si="8"/>
        <v>-7.8</v>
      </c>
      <c r="J68" s="32">
        <f t="shared" si="8"/>
        <v>-5.7</v>
      </c>
      <c r="K68" s="28">
        <f t="shared" si="8"/>
        <v>7.7</v>
      </c>
      <c r="L68" s="33">
        <f t="shared" si="8"/>
        <v>13.4</v>
      </c>
      <c r="M68" s="27">
        <f t="shared" si="8"/>
        <v>-2.1</v>
      </c>
      <c r="N68" s="28">
        <f t="shared" si="8"/>
        <v>17.899999999999999</v>
      </c>
      <c r="O68" s="27">
        <f t="shared" si="8"/>
        <v>19.899999999999999</v>
      </c>
      <c r="P68" s="63" t="str">
        <f t="shared" ref="P68:P71" si="10">A68</f>
        <v xml:space="preserve">   29</v>
      </c>
      <c r="Q68" s="6">
        <v>564390</v>
      </c>
    </row>
    <row r="69" spans="1:18" s="83" customFormat="1" ht="15" customHeight="1" x14ac:dyDescent="0.2">
      <c r="A69" s="69" t="s">
        <v>119</v>
      </c>
      <c r="B69" s="70">
        <f>C69+F69</f>
        <v>-4689</v>
      </c>
      <c r="C69" s="71">
        <f>D69-E69</f>
        <v>-3117</v>
      </c>
      <c r="D69" s="72">
        <v>4223</v>
      </c>
      <c r="E69" s="73">
        <v>7340</v>
      </c>
      <c r="F69" s="74">
        <f>G69-H69</f>
        <v>-1572</v>
      </c>
      <c r="G69" s="72">
        <v>10037</v>
      </c>
      <c r="H69" s="75">
        <v>11609</v>
      </c>
      <c r="I69" s="76">
        <f t="shared" si="8"/>
        <v>-8.4</v>
      </c>
      <c r="J69" s="77">
        <f t="shared" si="8"/>
        <v>-5.6</v>
      </c>
      <c r="K69" s="78">
        <f t="shared" si="8"/>
        <v>7.5</v>
      </c>
      <c r="L69" s="79">
        <f t="shared" si="8"/>
        <v>13.1</v>
      </c>
      <c r="M69" s="80">
        <f t="shared" si="8"/>
        <v>-2.8</v>
      </c>
      <c r="N69" s="78">
        <f t="shared" si="8"/>
        <v>17.899999999999999</v>
      </c>
      <c r="O69" s="80">
        <f t="shared" si="8"/>
        <v>20.7</v>
      </c>
      <c r="P69" s="81" t="str">
        <f t="shared" si="10"/>
        <v xml:space="preserve">   30</v>
      </c>
      <c r="Q69" s="82">
        <v>559701</v>
      </c>
    </row>
    <row r="70" spans="1:18" ht="15" customHeight="1" x14ac:dyDescent="0.2">
      <c r="A70" s="84" t="s">
        <v>126</v>
      </c>
      <c r="B70" s="85">
        <f t="shared" ref="B70:B71" si="11">C70+F70</f>
        <v>-4846</v>
      </c>
      <c r="C70" s="86">
        <f t="shared" ref="C70:C71" si="12">D70-E70</f>
        <v>-3598</v>
      </c>
      <c r="D70" s="87">
        <v>4013</v>
      </c>
      <c r="E70" s="88">
        <v>7611</v>
      </c>
      <c r="F70" s="89">
        <f t="shared" ref="F70:F71" si="13">G70-H70</f>
        <v>-1248</v>
      </c>
      <c r="G70" s="87">
        <v>10043</v>
      </c>
      <c r="H70" s="90">
        <v>11291</v>
      </c>
      <c r="I70" s="91">
        <f t="shared" si="8"/>
        <v>-8.6999999999999993</v>
      </c>
      <c r="J70" s="92">
        <f t="shared" si="8"/>
        <v>-6.5</v>
      </c>
      <c r="K70" s="93">
        <f t="shared" si="8"/>
        <v>7.2</v>
      </c>
      <c r="L70" s="94">
        <f t="shared" si="8"/>
        <v>13.7</v>
      </c>
      <c r="M70" s="95">
        <f t="shared" si="8"/>
        <v>-2.2000000000000002</v>
      </c>
      <c r="N70" s="93">
        <f t="shared" si="8"/>
        <v>18.100000000000001</v>
      </c>
      <c r="O70" s="95">
        <f t="shared" si="8"/>
        <v>20.3</v>
      </c>
      <c r="P70" s="96" t="str">
        <f t="shared" si="10"/>
        <v>令和元</v>
      </c>
      <c r="Q70" s="6">
        <v>554855</v>
      </c>
    </row>
    <row r="71" spans="1:18" ht="15" customHeight="1" x14ac:dyDescent="0.2">
      <c r="A71" s="110" t="s">
        <v>120</v>
      </c>
      <c r="B71" s="111">
        <f t="shared" si="11"/>
        <v>-4204</v>
      </c>
      <c r="C71" s="112">
        <f t="shared" si="12"/>
        <v>-3310</v>
      </c>
      <c r="D71" s="113">
        <v>3800</v>
      </c>
      <c r="E71" s="114">
        <v>7110</v>
      </c>
      <c r="F71" s="115">
        <f t="shared" si="13"/>
        <v>-894</v>
      </c>
      <c r="G71" s="113">
        <v>9375</v>
      </c>
      <c r="H71" s="116">
        <v>10269</v>
      </c>
      <c r="I71" s="117">
        <f t="shared" si="8"/>
        <v>-7.6</v>
      </c>
      <c r="J71" s="118">
        <f t="shared" si="8"/>
        <v>-6</v>
      </c>
      <c r="K71" s="119">
        <f t="shared" si="8"/>
        <v>6.9</v>
      </c>
      <c r="L71" s="120">
        <f t="shared" si="8"/>
        <v>12.9</v>
      </c>
      <c r="M71" s="121">
        <f t="shared" si="8"/>
        <v>-1.6</v>
      </c>
      <c r="N71" s="119">
        <f t="shared" si="8"/>
        <v>17</v>
      </c>
      <c r="O71" s="121">
        <f t="shared" si="8"/>
        <v>18.600000000000001</v>
      </c>
      <c r="P71" s="122" t="str">
        <f t="shared" si="10"/>
        <v xml:space="preserve">   2</v>
      </c>
      <c r="Q71" s="6">
        <v>550651</v>
      </c>
      <c r="R71" s="97"/>
    </row>
    <row r="72" spans="1:18" ht="15" customHeight="1" thickBot="1" x14ac:dyDescent="0.25">
      <c r="A72" s="99" t="s">
        <v>121</v>
      </c>
      <c r="B72" s="100">
        <f>B71-B70</f>
        <v>642</v>
      </c>
      <c r="C72" s="101">
        <f t="shared" ref="C72:O72" si="14">C71-C70</f>
        <v>288</v>
      </c>
      <c r="D72" s="100">
        <f t="shared" si="14"/>
        <v>-213</v>
      </c>
      <c r="E72" s="102">
        <f t="shared" si="14"/>
        <v>-501</v>
      </c>
      <c r="F72" s="100">
        <f t="shared" si="14"/>
        <v>354</v>
      </c>
      <c r="G72" s="103">
        <f t="shared" si="14"/>
        <v>-668</v>
      </c>
      <c r="H72" s="102">
        <f t="shared" si="14"/>
        <v>-1022</v>
      </c>
      <c r="I72" s="104">
        <f t="shared" si="14"/>
        <v>1.0999999999999996</v>
      </c>
      <c r="J72" s="104">
        <f t="shared" si="14"/>
        <v>0.5</v>
      </c>
      <c r="K72" s="105">
        <f t="shared" si="14"/>
        <v>-0.29999999999999982</v>
      </c>
      <c r="L72" s="106">
        <f t="shared" si="14"/>
        <v>-0.79999999999999893</v>
      </c>
      <c r="M72" s="104">
        <f t="shared" si="14"/>
        <v>0.60000000000000009</v>
      </c>
      <c r="N72" s="105">
        <f t="shared" si="14"/>
        <v>-1.1000000000000014</v>
      </c>
      <c r="O72" s="106">
        <f t="shared" si="14"/>
        <v>-1.6999999999999993</v>
      </c>
      <c r="P72" s="107" t="s">
        <v>121</v>
      </c>
      <c r="Q72" s="6"/>
    </row>
    <row r="73" spans="1:18" ht="15" customHeight="1" x14ac:dyDescent="0.2">
      <c r="A73" s="108" t="s">
        <v>122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9"/>
      <c r="L73" s="109"/>
      <c r="M73" s="109"/>
      <c r="N73" s="108"/>
      <c r="O73" s="97"/>
    </row>
    <row r="74" spans="1:18" ht="15" customHeight="1" x14ac:dyDescent="0.2">
      <c r="A74" s="108" t="s">
        <v>123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9"/>
      <c r="L74" s="109"/>
      <c r="M74" s="109"/>
      <c r="N74" s="108"/>
      <c r="O74" s="97"/>
    </row>
    <row r="75" spans="1:18" ht="15" customHeight="1" x14ac:dyDescent="0.2">
      <c r="A75" s="108" t="s">
        <v>124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9"/>
      <c r="L75" s="109"/>
      <c r="M75" s="109"/>
      <c r="N75" s="108"/>
      <c r="O75" s="97"/>
    </row>
    <row r="76" spans="1:18" x14ac:dyDescent="0.2">
      <c r="A76" s="108" t="s">
        <v>125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97"/>
    </row>
    <row r="77" spans="1:18" ht="6" customHeight="1" x14ac:dyDescent="0.2"/>
    <row r="80" spans="1:18" x14ac:dyDescent="0.2">
      <c r="I80" s="108"/>
    </row>
  </sheetData>
  <mergeCells count="6">
    <mergeCell ref="A3:A5"/>
    <mergeCell ref="B3:H3"/>
    <mergeCell ref="I3:O3"/>
    <mergeCell ref="P3:P5"/>
    <mergeCell ref="B4:B5"/>
    <mergeCell ref="I4:I5"/>
  </mergeCells>
  <phoneticPr fontId="2"/>
  <printOptions horizontalCentered="1"/>
  <pageMargins left="0.78740157480314965" right="0.78740157480314965" top="0.51181102362204722" bottom="0.15748031496062992" header="0.35433070866141736" footer="0.19685039370078741"/>
  <pageSetup paperSize="9" scale="77" firstPageNumber="25" fitToWidth="2" orientation="portrait" useFirstPageNumber="1" r:id="rId1"/>
  <headerFooter>
    <oddFooter>&amp;C&amp;12
－&amp;P－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野田 英志</cp:lastModifiedBy>
  <cp:lastPrinted>2021-01-20T02:41:32Z</cp:lastPrinted>
  <dcterms:created xsi:type="dcterms:W3CDTF">2021-01-20T01:48:47Z</dcterms:created>
  <dcterms:modified xsi:type="dcterms:W3CDTF">2021-01-28T04:14:09Z</dcterms:modified>
</cp:coreProperties>
</file>