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5.229\Public\技術企画課\☆企画・技術調査担当\○技術調査係\○技術調査担当（共通）\03　基準・通知関係\10　技術基準関係\01 週休2日\20210400　週休2日工事　改正\"/>
    </mc:Choice>
  </mc:AlternateContent>
  <bookViews>
    <workbookView xWindow="0" yWindow="0" windowWidth="19200" windowHeight="11370" activeTab="2"/>
  </bookViews>
  <sheets>
    <sheet name="別紙２　計画" sheetId="3" r:id="rId1"/>
    <sheet name="別紙２　計画（記入例）" sheetId="1" r:id="rId2"/>
    <sheet name="改正前" sheetId="5" r:id="rId3"/>
  </sheets>
  <definedNames>
    <definedName name="_xlnm.Print_Area" localSheetId="0">'別紙２　計画'!$B$2:$AR$37</definedName>
    <definedName name="_xlnm.Print_Area" localSheetId="1">'別紙２　計画（記入例）'!$B$2:$AR$37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5" i="3" l="1"/>
  <c r="AS34" i="3"/>
  <c r="AS33" i="3"/>
  <c r="AS32" i="3"/>
  <c r="AS31" i="3"/>
  <c r="AS30" i="3"/>
  <c r="AS29" i="3"/>
  <c r="AS28" i="3"/>
  <c r="AS27" i="3"/>
  <c r="AS26" i="3"/>
  <c r="AS25" i="3"/>
  <c r="AS24" i="3"/>
  <c r="T36" i="1"/>
  <c r="AS25" i="1"/>
  <c r="AS26" i="1"/>
  <c r="AS27" i="1"/>
  <c r="AS28" i="1"/>
  <c r="AS29" i="1"/>
  <c r="AS30" i="1"/>
  <c r="AS31" i="1"/>
  <c r="AS32" i="1"/>
  <c r="AS33" i="1"/>
  <c r="AS34" i="1"/>
  <c r="AS35" i="1"/>
  <c r="AS24" i="1"/>
  <c r="L35" i="1" l="1"/>
  <c r="L34" i="1"/>
  <c r="L33" i="1"/>
  <c r="L32" i="1"/>
  <c r="L31" i="1"/>
  <c r="L30" i="1"/>
  <c r="L29" i="1"/>
  <c r="L28" i="1"/>
  <c r="L27" i="1"/>
  <c r="L26" i="1"/>
  <c r="L25" i="1"/>
  <c r="L24" i="1"/>
  <c r="K35" i="1"/>
  <c r="K34" i="1"/>
  <c r="K33" i="1"/>
  <c r="K32" i="1"/>
  <c r="K31" i="1"/>
  <c r="K30" i="1"/>
  <c r="K29" i="1"/>
  <c r="K28" i="1"/>
  <c r="K27" i="1"/>
  <c r="K26" i="1"/>
  <c r="K24" i="1"/>
  <c r="K25" i="1"/>
  <c r="C25" i="1"/>
  <c r="J8" i="1"/>
  <c r="J36" i="1"/>
  <c r="I36" i="1"/>
  <c r="H36" i="1"/>
  <c r="G36" i="1"/>
  <c r="F36" i="1"/>
  <c r="E36" i="1"/>
  <c r="D36" i="1"/>
  <c r="I18" i="1"/>
  <c r="L10" i="1"/>
  <c r="L14" i="1"/>
  <c r="L13" i="1"/>
  <c r="L12" i="1"/>
  <c r="L11" i="1"/>
  <c r="M34" i="1" l="1"/>
  <c r="E18" i="1"/>
  <c r="L18" i="1" s="1"/>
  <c r="L36" i="1"/>
  <c r="M33" i="1"/>
  <c r="M32" i="1"/>
  <c r="M31" i="1"/>
  <c r="M30" i="1"/>
  <c r="M29" i="1"/>
  <c r="M28" i="1"/>
  <c r="M27" i="1"/>
  <c r="M26" i="1"/>
  <c r="M25" i="1"/>
  <c r="C36" i="1"/>
  <c r="K36" i="1" l="1"/>
  <c r="M36" i="1" s="1"/>
</calcChain>
</file>

<file path=xl/sharedStrings.xml><?xml version="1.0" encoding="utf-8"?>
<sst xmlns="http://schemas.openxmlformats.org/spreadsheetml/2006/main" count="646" uniqueCount="171">
  <si>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</si>
  <si>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</si>
  <si>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</si>
  <si>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</si>
  <si>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</si>
  <si>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</si>
  <si>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</si>
  <si>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</si>
  <si>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</si>
  <si>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</si>
  <si>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</si>
  <si>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</si>
  <si>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計</t>
    <rPh sb="0" eb="1">
      <t>ケイ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</si>
  <si>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</si>
  <si>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</si>
  <si>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</si>
  <si>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～</t>
    <phoneticPr fontId="1"/>
  </si>
  <si>
    <t>準備期間</t>
    <rPh sb="0" eb="2">
      <t>ジュンビ</t>
    </rPh>
    <rPh sb="2" eb="4">
      <t>キカン</t>
    </rPh>
    <phoneticPr fontId="1"/>
  </si>
  <si>
    <t>開始日</t>
    <rPh sb="0" eb="3">
      <t>カイシビ</t>
    </rPh>
    <phoneticPr fontId="1"/>
  </si>
  <si>
    <t>完成日</t>
    <rPh sb="0" eb="2">
      <t>カンセイ</t>
    </rPh>
    <rPh sb="2" eb="3">
      <t>ビ</t>
    </rPh>
    <phoneticPr fontId="1"/>
  </si>
  <si>
    <t>夏季
休暇</t>
    <rPh sb="0" eb="2">
      <t>カキ</t>
    </rPh>
    <rPh sb="3" eb="5">
      <t>キュウカ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</si>
  <si>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</si>
  <si>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</si>
  <si>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1"/>
  </si>
  <si>
    <t>全体期間</t>
    <rPh sb="0" eb="2">
      <t>ゼンタイ</t>
    </rPh>
    <rPh sb="2" eb="4">
      <t>キカン</t>
    </rPh>
    <phoneticPr fontId="1"/>
  </si>
  <si>
    <t>工期末の20日前</t>
    <rPh sb="0" eb="3">
      <t>コウキマツ</t>
    </rPh>
    <rPh sb="6" eb="8">
      <t>ニチマエ</t>
    </rPh>
    <phoneticPr fontId="1"/>
  </si>
  <si>
    <t>別紙２</t>
    <rPh sb="0" eb="2">
      <t>ベッシ</t>
    </rPh>
    <phoneticPr fontId="1"/>
  </si>
  <si>
    <t>発注者指定期間</t>
    <rPh sb="0" eb="3">
      <t>ハッチュウシャ</t>
    </rPh>
    <rPh sb="3" eb="5">
      <t>シテイ</t>
    </rPh>
    <rPh sb="5" eb="7">
      <t>キカン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</si>
  <si>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</si>
  <si>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</si>
  <si>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</si>
  <si>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工事
日数</t>
    <rPh sb="0" eb="2">
      <t>コウジ</t>
    </rPh>
    <rPh sb="3" eb="5">
      <t>ニッスウ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</si>
  <si>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</si>
  <si>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</si>
  <si>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</si>
  <si>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</si>
  <si>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</si>
  <si>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</si>
  <si>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</si>
  <si>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</si>
  <si>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</si>
  <si>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</si>
  <si>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</si>
  <si>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</si>
  <si>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</si>
  <si>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</si>
  <si>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</si>
  <si>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</si>
  <si>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</si>
  <si>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</si>
  <si>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</si>
  <si>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</si>
  <si>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</si>
  <si>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</si>
  <si>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</si>
  <si>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</si>
  <si>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</si>
  <si>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</si>
  <si>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</si>
  <si>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</si>
  <si>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</si>
  <si>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</si>
  <si>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</si>
  <si>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</t>
  </si>
  <si>
    <t>○</t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</si>
  <si>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</si>
  <si>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1"/>
  </si>
  <si>
    <t>×</t>
  </si>
  <si>
    <t>×</t>
    <phoneticPr fontId="1"/>
  </si>
  <si>
    <t>対象期間内の休工予定日※予定日に「○」を記入、対象外の期間の日は「×」を記入</t>
    <rPh sb="0" eb="2">
      <t>タイショウ</t>
    </rPh>
    <rPh sb="2" eb="5">
      <t>キカンナイ</t>
    </rPh>
    <rPh sb="6" eb="8">
      <t>キュウコウ</t>
    </rPh>
    <rPh sb="8" eb="11">
      <t>ヨテイビ</t>
    </rPh>
    <rPh sb="12" eb="15">
      <t>ヨテイビ</t>
    </rPh>
    <rPh sb="20" eb="22">
      <t>キニュウ</t>
    </rPh>
    <rPh sb="23" eb="26">
      <t>タイショウガイ</t>
    </rPh>
    <rPh sb="27" eb="29">
      <t>キカン</t>
    </rPh>
    <rPh sb="30" eb="31">
      <t>ヒ</t>
    </rPh>
    <rPh sb="36" eb="38">
      <t>キニュウ</t>
    </rPh>
    <phoneticPr fontId="1"/>
  </si>
  <si>
    <t>週休２日モデル工事　休日等取得計画書</t>
    <rPh sb="0" eb="2">
      <t>シュウキュウ</t>
    </rPh>
    <rPh sb="3" eb="4">
      <t>ニチ</t>
    </rPh>
    <rPh sb="7" eb="9">
      <t>コウジ</t>
    </rPh>
    <rPh sb="10" eb="12">
      <t>キュウジツ</t>
    </rPh>
    <rPh sb="12" eb="13">
      <t>トウ</t>
    </rPh>
    <rPh sb="13" eb="15">
      <t>シュトク</t>
    </rPh>
    <rPh sb="15" eb="17">
      <t>ケイカク</t>
    </rPh>
    <rPh sb="17" eb="18">
      <t>ショ</t>
    </rPh>
    <phoneticPr fontId="1"/>
  </si>
  <si>
    <t>夏季
休暇</t>
    <rPh sb="0" eb="2">
      <t>カキ</t>
    </rPh>
    <rPh sb="3" eb="5">
      <t>キュウカ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</si>
  <si>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</si>
  <si>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</si>
  <si>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</si>
  <si>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工期末
20日前</t>
    <rPh sb="0" eb="3">
      <t>コウキマツ</t>
    </rPh>
    <rPh sb="6" eb="7">
      <t>ニチ</t>
    </rPh>
    <rPh sb="7" eb="8">
      <t>マエ</t>
    </rPh>
    <phoneticPr fontId="1"/>
  </si>
  <si>
    <t>準備
期間</t>
    <rPh sb="0" eb="2">
      <t>ジュンビ</t>
    </rPh>
    <rPh sb="3" eb="5">
      <t>キカン</t>
    </rPh>
    <phoneticPr fontId="1"/>
  </si>
  <si>
    <t>計画：</t>
    <rPh sb="0" eb="2">
      <t>ケイカク</t>
    </rPh>
    <phoneticPr fontId="1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</si>
  <si>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</si>
  <si>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</si>
  <si>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</si>
  <si>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</si>
  <si>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</si>
  <si>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</si>
  <si>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【記入例】</t>
    <rPh sb="1" eb="3">
      <t>キニュウ</t>
    </rPh>
    <rPh sb="3" eb="4">
      <t>レイ</t>
    </rPh>
    <phoneticPr fontId="1"/>
  </si>
  <si>
    <t>日間</t>
    <rPh sb="0" eb="2">
      <t>ニチカン</t>
    </rPh>
    <phoneticPr fontId="1"/>
  </si>
  <si>
    <t>（　日間）</t>
    <rPh sb="2" eb="4">
      <t>ニチカン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</si>
  <si>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</si>
  <si>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</si>
  <si>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○○年１月</t>
    <rPh sb="2" eb="3">
      <t>ネン</t>
    </rPh>
    <rPh sb="4" eb="5">
      <t>ガツ</t>
    </rPh>
    <phoneticPr fontId="1"/>
  </si>
  <si>
    <t>2月</t>
    <phoneticPr fontId="1"/>
  </si>
  <si>
    <t>3月</t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</si>
  <si>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</si>
  <si>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r>
      <t>対象期間内の</t>
    </r>
    <r>
      <rPr>
        <b/>
        <sz val="9"/>
        <color theme="1"/>
        <rFont val="ＭＳ Ｐゴシック"/>
        <family val="3"/>
        <charset val="128"/>
      </rPr>
      <t>計画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ケイカク</t>
    </rPh>
    <rPh sb="8" eb="10">
      <t>キュウコウ</t>
    </rPh>
    <rPh sb="10" eb="12">
      <t>ニッスウ</t>
    </rPh>
    <phoneticPr fontId="1"/>
  </si>
  <si>
    <t>対象外の日数</t>
    <rPh sb="0" eb="3">
      <t>タイショウガイ</t>
    </rPh>
    <rPh sb="4" eb="6">
      <t>ニッスウ</t>
    </rPh>
    <phoneticPr fontId="1"/>
  </si>
  <si>
    <t>累計</t>
    <rPh sb="0" eb="2">
      <t>ルイケイ</t>
    </rPh>
    <phoneticPr fontId="1"/>
  </si>
  <si>
    <t>％</t>
    <phoneticPr fontId="1"/>
  </si>
  <si>
    <t>休日等取得計画書</t>
    <rPh sb="0" eb="2">
      <t>キュウジツ</t>
    </rPh>
    <rPh sb="2" eb="3">
      <t>トウ</t>
    </rPh>
    <rPh sb="3" eb="5">
      <t>シュトク</t>
    </rPh>
    <rPh sb="5" eb="8">
      <t>ケイカクショ</t>
    </rPh>
    <phoneticPr fontId="1"/>
  </si>
  <si>
    <t>工事名：</t>
    <rPh sb="0" eb="1">
      <t>タクミ</t>
    </rPh>
    <rPh sb="1" eb="2">
      <t>コト</t>
    </rPh>
    <rPh sb="2" eb="3">
      <t>メイ</t>
    </rPh>
    <phoneticPr fontId="1"/>
  </si>
  <si>
    <t>○○○○工事</t>
  </si>
  <si>
    <t>平成２９年６月</t>
    <rPh sb="0" eb="2">
      <t>ヘイセイ</t>
    </rPh>
    <rPh sb="4" eb="5">
      <t>ネン</t>
    </rPh>
    <rPh sb="6" eb="7">
      <t>ツキ</t>
    </rPh>
    <phoneticPr fontId="1"/>
  </si>
  <si>
    <t>集計</t>
    <rPh sb="0" eb="2">
      <t>シュウケイ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</si>
  <si>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</si>
  <si>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</si>
  <si>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</si>
  <si>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</si>
  <si>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</si>
  <si>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</si>
  <si>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</si>
  <si>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</si>
  <si>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</si>
  <si>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</si>
  <si>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</si>
  <si>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工程</t>
    <rPh sb="0" eb="2">
      <t>コウテイ</t>
    </rPh>
    <phoneticPr fontId="1"/>
  </si>
  <si>
    <t>現場事務所の設置，資機材の搬入</t>
    <rPh sb="0" eb="2">
      <t>ゲンバ</t>
    </rPh>
    <rPh sb="2" eb="4">
      <t>ジム</t>
    </rPh>
    <rPh sb="4" eb="5">
      <t>ショ</t>
    </rPh>
    <rPh sb="6" eb="8">
      <t>セッチ</t>
    </rPh>
    <rPh sb="9" eb="12">
      <t>シキザイ</t>
    </rPh>
    <rPh sb="13" eb="15">
      <t>ハンニュウ</t>
    </rPh>
    <phoneticPr fontId="1"/>
  </si>
  <si>
    <t>計画</t>
    <rPh sb="0" eb="2">
      <t>ケイカク</t>
    </rPh>
    <phoneticPr fontId="1"/>
  </si>
  <si>
    <r>
      <t xml:space="preserve">休工
日数
</t>
    </r>
    <r>
      <rPr>
        <sz val="8"/>
        <color theme="1"/>
        <rFont val="游ゴシック"/>
        <family val="3"/>
        <charset val="128"/>
        <scheme val="minor"/>
      </rPr>
      <t>上段：計画
下段：実績</t>
    </r>
    <rPh sb="0" eb="1">
      <t>キュウ</t>
    </rPh>
    <rPh sb="1" eb="2">
      <t>コウ</t>
    </rPh>
    <rPh sb="3" eb="4">
      <t>ヒ</t>
    </rPh>
    <rPh sb="4" eb="5">
      <t>スウ</t>
    </rPh>
    <rPh sb="7" eb="9">
      <t>ジョウダン</t>
    </rPh>
    <rPh sb="10" eb="12">
      <t>ケイカク</t>
    </rPh>
    <rPh sb="13" eb="15">
      <t>ゲダン</t>
    </rPh>
    <rPh sb="16" eb="18">
      <t>ジッセキ</t>
    </rPh>
    <phoneticPr fontId="1"/>
  </si>
  <si>
    <r>
      <t xml:space="preserve">作業
日数
</t>
    </r>
    <r>
      <rPr>
        <sz val="8"/>
        <color theme="1"/>
        <rFont val="游ゴシック"/>
        <family val="3"/>
        <charset val="128"/>
        <scheme val="minor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</si>
  <si>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</si>
  <si>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</si>
  <si>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仮設工</t>
    <rPh sb="0" eb="2">
      <t>カセツ</t>
    </rPh>
    <rPh sb="2" eb="3">
      <t>コウ</t>
    </rPh>
    <phoneticPr fontId="1"/>
  </si>
  <si>
    <t>土留・仮締切工</t>
    <rPh sb="0" eb="2">
      <t>ドド</t>
    </rPh>
    <rPh sb="3" eb="4">
      <t>カリ</t>
    </rPh>
    <rPh sb="4" eb="6">
      <t>シメキ</t>
    </rPh>
    <rPh sb="6" eb="7">
      <t>コウ</t>
    </rPh>
    <phoneticPr fontId="1"/>
  </si>
  <si>
    <t>橋脚基礎工</t>
    <rPh sb="0" eb="2">
      <t>キョウキャク</t>
    </rPh>
    <rPh sb="2" eb="4">
      <t>キソ</t>
    </rPh>
    <rPh sb="4" eb="5">
      <t>コウ</t>
    </rPh>
    <phoneticPr fontId="1"/>
  </si>
  <si>
    <t>鋼管矢板基礎</t>
    <rPh sb="0" eb="1">
      <t>コウ</t>
    </rPh>
    <rPh sb="1" eb="2">
      <t>カン</t>
    </rPh>
    <rPh sb="2" eb="4">
      <t>ヤイタ</t>
    </rPh>
    <rPh sb="4" eb="6">
      <t>キソ</t>
    </rPh>
    <phoneticPr fontId="1"/>
  </si>
  <si>
    <t>橋脚本体工</t>
    <rPh sb="0" eb="2">
      <t>キョウキャク</t>
    </rPh>
    <rPh sb="2" eb="4">
      <t>ホンタイ</t>
    </rPh>
    <rPh sb="4" eb="5">
      <t>コウ</t>
    </rPh>
    <phoneticPr fontId="1"/>
  </si>
  <si>
    <t>本体コンクリート</t>
    <rPh sb="0" eb="2">
      <t>ホンタイ</t>
    </rPh>
    <phoneticPr fontId="1"/>
  </si>
  <si>
    <t>後片付け</t>
    <rPh sb="0" eb="3">
      <t>アトカタヅ</t>
    </rPh>
    <phoneticPr fontId="1"/>
  </si>
  <si>
    <t>作業所の休日取得計画</t>
    <rPh sb="0" eb="3">
      <t>サギョウショ</t>
    </rPh>
    <rPh sb="4" eb="6">
      <t>キュウジツ</t>
    </rPh>
    <rPh sb="6" eb="8">
      <t>シュトク</t>
    </rPh>
    <rPh sb="8" eb="10">
      <t>ケイカク</t>
    </rPh>
    <phoneticPr fontId="1"/>
  </si>
  <si>
    <t>■</t>
  </si>
  <si>
    <t>■</t>
    <phoneticPr fontId="1"/>
  </si>
  <si>
    <t>▲</t>
    <phoneticPr fontId="1"/>
  </si>
  <si>
    <t>△</t>
    <phoneticPr fontId="1"/>
  </si>
  <si>
    <t>8日</t>
    <rPh sb="1" eb="2">
      <t>ヒ</t>
    </rPh>
    <phoneticPr fontId="1"/>
  </si>
  <si>
    <t>20日</t>
    <rPh sb="2" eb="3">
      <t>ヒ</t>
    </rPh>
    <phoneticPr fontId="1"/>
  </si>
  <si>
    <t>元請</t>
    <rPh sb="0" eb="2">
      <t>モトウケ</t>
    </rPh>
    <phoneticPr fontId="1"/>
  </si>
  <si>
    <t>○○建設（株）</t>
    <rPh sb="2" eb="4">
      <t>ケンセツ</t>
    </rPh>
    <rPh sb="5" eb="6">
      <t>カブ</t>
    </rPh>
    <phoneticPr fontId="1"/>
  </si>
  <si>
    <t>現場代理人</t>
    <rPh sb="0" eb="2">
      <t>ゲンバ</t>
    </rPh>
    <rPh sb="2" eb="5">
      <t>ダイリニン</t>
    </rPh>
    <phoneticPr fontId="1"/>
  </si>
  <si>
    <t>宮城
一郎</t>
    <rPh sb="0" eb="2">
      <t>ミヤギ</t>
    </rPh>
    <rPh sb="3" eb="5">
      <t>イチロウ</t>
    </rPh>
    <phoneticPr fontId="1"/>
  </si>
  <si>
    <t>▲</t>
  </si>
  <si>
    <t>△</t>
  </si>
  <si>
    <t>監理技術者</t>
    <rPh sb="0" eb="2">
      <t>カンリ</t>
    </rPh>
    <rPh sb="2" eb="5">
      <t>ギジュツシャ</t>
    </rPh>
    <phoneticPr fontId="1"/>
  </si>
  <si>
    <t>○○
○○</t>
    <phoneticPr fontId="1"/>
  </si>
  <si>
    <t>○○技術者</t>
    <rPh sb="2" eb="5">
      <t>ギジュツシャ</t>
    </rPh>
    <phoneticPr fontId="1"/>
  </si>
  <si>
    <t>下請</t>
    <rPh sb="0" eb="2">
      <t>シタウ</t>
    </rPh>
    <phoneticPr fontId="1"/>
  </si>
  <si>
    <t>Ａ社</t>
    <rPh sb="1" eb="2">
      <t>シャ</t>
    </rPh>
    <phoneticPr fontId="1"/>
  </si>
  <si>
    <t>構造物撤去工
仮設工</t>
    <rPh sb="0" eb="3">
      <t>コウゾウブツ</t>
    </rPh>
    <rPh sb="3" eb="5">
      <t>テッキョ</t>
    </rPh>
    <rPh sb="5" eb="6">
      <t>コウ</t>
    </rPh>
    <rPh sb="7" eb="10">
      <t>カセツコウ</t>
    </rPh>
    <phoneticPr fontId="1"/>
  </si>
  <si>
    <t>一次
下請</t>
    <rPh sb="0" eb="2">
      <t>イチジ</t>
    </rPh>
    <rPh sb="3" eb="5">
      <t>シタウ</t>
    </rPh>
    <phoneticPr fontId="1"/>
  </si>
  <si>
    <t>Ｂ社</t>
    <rPh sb="1" eb="2">
      <t>シャ</t>
    </rPh>
    <phoneticPr fontId="1"/>
  </si>
  <si>
    <t>二次
下請</t>
    <rPh sb="0" eb="2">
      <t>ニジ</t>
    </rPh>
    <rPh sb="3" eb="5">
      <t>シタウ</t>
    </rPh>
    <phoneticPr fontId="1"/>
  </si>
  <si>
    <t>4日</t>
    <rPh sb="1" eb="2">
      <t>ヒ</t>
    </rPh>
    <phoneticPr fontId="1"/>
  </si>
  <si>
    <t>7日</t>
    <rPh sb="1" eb="2">
      <t>ヒ</t>
    </rPh>
    <phoneticPr fontId="1"/>
  </si>
  <si>
    <t>C社</t>
    <rPh sb="1" eb="2">
      <t>シャ</t>
    </rPh>
    <phoneticPr fontId="1"/>
  </si>
  <si>
    <t>三次
下請</t>
    <rPh sb="0" eb="2">
      <t>サンジ</t>
    </rPh>
    <rPh sb="3" eb="5">
      <t>シタウ</t>
    </rPh>
    <phoneticPr fontId="1"/>
  </si>
  <si>
    <t>2日</t>
    <rPh sb="1" eb="2">
      <t>ヒ</t>
    </rPh>
    <phoneticPr fontId="1"/>
  </si>
  <si>
    <t>備考</t>
    <rPh sb="0" eb="2">
      <t>ビコウ</t>
    </rPh>
    <phoneticPr fontId="1"/>
  </si>
  <si>
    <t>１７日の振替休工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</si>
  <si>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関係機関協議
による作業</t>
    <rPh sb="0" eb="2">
      <t>カンケイ</t>
    </rPh>
    <rPh sb="2" eb="4">
      <t>キカン</t>
    </rPh>
    <rPh sb="4" eb="6">
      <t>キョウギ</t>
    </rPh>
    <rPh sb="10" eb="12">
      <t>サギョウ</t>
    </rPh>
    <phoneticPr fontId="1"/>
  </si>
  <si>
    <t>○○月休工達成率</t>
    <rPh sb="2" eb="3">
      <t>ツキ</t>
    </rPh>
    <rPh sb="3" eb="4">
      <t>キュウ</t>
    </rPh>
    <rPh sb="4" eb="5">
      <t>コウ</t>
    </rPh>
    <rPh sb="5" eb="8">
      <t>タッセイリツ</t>
    </rPh>
    <phoneticPr fontId="1"/>
  </si>
  <si>
    <t>休工日達成率計算方法</t>
    <rPh sb="0" eb="3">
      <t>キュウコウビ</t>
    </rPh>
    <rPh sb="5" eb="6">
      <t>リツ</t>
    </rPh>
    <phoneticPr fontId="1"/>
  </si>
  <si>
    <t>計画①：</t>
    <rPh sb="0" eb="2">
      <t>ケイカク</t>
    </rPh>
    <phoneticPr fontId="1"/>
  </si>
  <si>
    <t>日</t>
    <rPh sb="0" eb="1">
      <t>ヒ</t>
    </rPh>
    <phoneticPr fontId="1"/>
  </si>
  <si>
    <t>・分子：実績休工日の累計日数</t>
    <rPh sb="4" eb="6">
      <t>ジッセキ</t>
    </rPh>
    <rPh sb="6" eb="9">
      <t>キュウコウビ</t>
    </rPh>
    <rPh sb="10" eb="12">
      <t>ルイケイ</t>
    </rPh>
    <rPh sb="12" eb="14">
      <t>ニッスウ</t>
    </rPh>
    <phoneticPr fontId="1"/>
  </si>
  <si>
    <t>実績②：</t>
    <rPh sb="0" eb="2">
      <t>ジッセキ</t>
    </rPh>
    <phoneticPr fontId="1"/>
  </si>
  <si>
    <t>・分母：計画休工日の累計日数</t>
    <rPh sb="4" eb="6">
      <t>ケイカク</t>
    </rPh>
    <rPh sb="6" eb="9">
      <t>キュウコウビ</t>
    </rPh>
    <rPh sb="10" eb="12">
      <t>ルイケイ</t>
    </rPh>
    <rPh sb="12" eb="14">
      <t>ニッスウ</t>
    </rPh>
    <phoneticPr fontId="1"/>
  </si>
  <si>
    <t>休工達成率</t>
    <rPh sb="0" eb="1">
      <t>キュウ</t>
    </rPh>
    <rPh sb="1" eb="2">
      <t>コウ</t>
    </rPh>
    <rPh sb="2" eb="4">
      <t>タッセイ</t>
    </rPh>
    <rPh sb="4" eb="5">
      <t>リツ</t>
    </rPh>
    <phoneticPr fontId="1"/>
  </si>
  <si>
    <t>②/①</t>
    <phoneticPr fontId="1"/>
  </si>
  <si>
    <t>＝</t>
    <phoneticPr fontId="1"/>
  </si>
  <si>
    <t>累計休工達成率</t>
    <rPh sb="0" eb="2">
      <t>ルイケイ</t>
    </rPh>
    <rPh sb="2" eb="4">
      <t>キュウコウ</t>
    </rPh>
    <rPh sb="4" eb="7">
      <t>タッセイリツ</t>
    </rPh>
    <phoneticPr fontId="1"/>
  </si>
  <si>
    <t>計画③：</t>
    <rPh sb="0" eb="2">
      <t>ケイカク</t>
    </rPh>
    <phoneticPr fontId="1"/>
  </si>
  <si>
    <t>実績④：</t>
    <rPh sb="0" eb="2">
      <t>ジッセキ</t>
    </rPh>
    <phoneticPr fontId="1"/>
  </si>
  <si>
    <t>④/③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</si>
</sst>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&quot;(準備期間　&quot;#,##0&quot;日)&quot;"/>
    <numFmt numFmtId="178" formatCode="yyyy&quot;年&quot;m&quot;月&quot;d&quot;日&quot;;@"/>
    <numFmt numFmtId="179" formatCode="#,##0&quot; 日間&quot;"/>
    <numFmt numFmtId="180" formatCode="&quot;( &quot;#,##0&quot; 日間 )&quot;"/>
    <numFmt numFmtId="181" formatCode="yyyy&quot;年&quot;m&quot;月&quot;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56" fontId="2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0" fontId="2" fillId="0" borderId="3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2" xfId="0" applyFont="1" applyBorder="1">
      <alignment vertical="center"/>
    </xf>
    <xf numFmtId="176" fontId="2" fillId="0" borderId="33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181" fontId="5" fillId="0" borderId="1" xfId="0" applyNumberFormat="1" applyFont="1" applyBorder="1" applyAlignment="1">
      <alignment horizontal="left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2" borderId="2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176" fontId="16" fillId="0" borderId="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9" xfId="0" applyNumberFormat="1" applyFont="1" applyBorder="1" applyAlignment="1">
      <alignment horizontal="center" vertical="center"/>
    </xf>
    <xf numFmtId="0" fontId="16" fillId="0" borderId="3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178" fontId="13" fillId="0" borderId="5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9" fillId="0" borderId="40" xfId="0" applyFont="1" applyBorder="1" applyAlignment="1">
      <alignment horizontal="distributed" vertical="center"/>
    </xf>
    <xf numFmtId="0" fontId="19" fillId="0" borderId="40" xfId="0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0" fillId="0" borderId="41" xfId="0" applyBorder="1" applyAlignment="1">
      <alignment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5" fillId="0" borderId="8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0" fillId="0" borderId="86" xfId="0" applyBorder="1" applyAlignment="1">
      <alignment vertical="center" textRotation="255"/>
    </xf>
    <xf numFmtId="0" fontId="0" fillId="0" borderId="43" xfId="0" applyBorder="1" applyAlignment="1">
      <alignment vertical="center"/>
    </xf>
    <xf numFmtId="0" fontId="26" fillId="0" borderId="43" xfId="0" applyFont="1" applyBorder="1" applyAlignment="1">
      <alignment horizontal="center" vertical="center" wrapText="1"/>
    </xf>
    <xf numFmtId="0" fontId="0" fillId="0" borderId="87" xfId="0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26" fillId="0" borderId="47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86" xfId="0" applyBorder="1" applyAlignment="1">
      <alignment horizontal="center" vertical="center" textRotation="255"/>
    </xf>
    <xf numFmtId="0" fontId="0" fillId="0" borderId="43" xfId="0" applyBorder="1" applyAlignment="1">
      <alignment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 textRotation="255"/>
    </xf>
    <xf numFmtId="0" fontId="0" fillId="0" borderId="50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 textRotation="255"/>
    </xf>
    <xf numFmtId="0" fontId="23" fillId="0" borderId="7" xfId="0" applyFont="1" applyBorder="1" applyAlignment="1">
      <alignment horizontal="center" vertical="center" textRotation="255" wrapText="1"/>
    </xf>
    <xf numFmtId="0" fontId="23" fillId="0" borderId="7" xfId="0" applyFont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0" fillId="0" borderId="57" xfId="0" applyBorder="1" applyAlignment="1">
      <alignment vertical="center"/>
    </xf>
    <xf numFmtId="0" fontId="0" fillId="0" borderId="98" xfId="0" applyBorder="1" applyAlignment="1">
      <alignment vertical="center"/>
    </xf>
    <xf numFmtId="0" fontId="26" fillId="0" borderId="7" xfId="0" applyFont="1" applyBorder="1" applyAlignment="1">
      <alignment horizontal="center" vertical="center" textRotation="255"/>
    </xf>
    <xf numFmtId="0" fontId="26" fillId="0" borderId="7" xfId="0" applyFont="1" applyBorder="1" applyAlignment="1">
      <alignment horizontal="center" vertical="center" textRotation="255"/>
    </xf>
    <xf numFmtId="0" fontId="26" fillId="0" borderId="0" xfId="0" applyFont="1" applyBorder="1" applyAlignment="1">
      <alignment horizontal="center" vertical="center" textRotation="255"/>
    </xf>
    <xf numFmtId="0" fontId="0" fillId="0" borderId="57" xfId="0" applyBorder="1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98" xfId="0" applyNumberForma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6" fillId="0" borderId="47" xfId="0" applyFont="1" applyBorder="1" applyAlignment="1">
      <alignment horizontal="center" vertical="center" textRotation="255"/>
    </xf>
    <xf numFmtId="0" fontId="26" fillId="0" borderId="47" xfId="0" applyFont="1" applyBorder="1" applyAlignment="1">
      <alignment horizontal="center" vertical="center" textRotation="255"/>
    </xf>
    <xf numFmtId="0" fontId="26" fillId="0" borderId="40" xfId="0" applyFont="1" applyBorder="1" applyAlignment="1">
      <alignment horizontal="center" vertical="center" textRotation="255"/>
    </xf>
    <xf numFmtId="0" fontId="0" fillId="0" borderId="45" xfId="0" applyBorder="1" applyAlignment="1">
      <alignment horizontal="right" vertical="center"/>
    </xf>
    <xf numFmtId="176" fontId="0" fillId="0" borderId="4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800100</xdr:colOff>
      <xdr:row>0</xdr:row>
      <xdr:rowOff>30815</xdr:rowOff>
    </xdr:from>
    <xdr:to>
      <xdr:col>41</xdr:col>
      <xdr:colOff>707652</xdr:colOff>
      <xdr:row>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16792575" y="30815"/>
          <a:ext cx="736227" cy="290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別紙２</a:t>
          </a:r>
        </a:p>
      </xdr:txBody>
    </xdr:sp>
    <xdr:clientData/>
  </xdr:twoCellAnchor>
  <xdr:twoCellAnchor>
    <xdr:from>
      <xdr:col>5</xdr:col>
      <xdr:colOff>336176</xdr:colOff>
      <xdr:row>4</xdr:row>
      <xdr:rowOff>123264</xdr:rowOff>
    </xdr:from>
    <xdr:to>
      <xdr:col>9</xdr:col>
      <xdr:colOff>330013</xdr:colOff>
      <xdr:row>4</xdr:row>
      <xdr:rowOff>123264</xdr:rowOff>
    </xdr:to>
    <xdr:cxnSp macro="">
      <xdr:nvCxnSpPr>
        <xdr:cNvPr id="3" name="直線コネクタ 2"/>
        <xdr:cNvCxnSpPr/>
      </xdr:nvCxnSpPr>
      <xdr:spPr>
        <a:xfrm flipV="1">
          <a:off x="3993776" y="1304364"/>
          <a:ext cx="1403537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17775</xdr:colOff>
      <xdr:row>6</xdr:row>
      <xdr:rowOff>123265</xdr:rowOff>
    </xdr:from>
    <xdr:to>
      <xdr:col>21</xdr:col>
      <xdr:colOff>381000</xdr:colOff>
      <xdr:row>6</xdr:row>
      <xdr:rowOff>124810</xdr:rowOff>
    </xdr:to>
    <xdr:cxnSp macro="">
      <xdr:nvCxnSpPr>
        <xdr:cNvPr id="4" name="直線コネクタ 3"/>
        <xdr:cNvCxnSpPr/>
      </xdr:nvCxnSpPr>
      <xdr:spPr>
        <a:xfrm flipV="1">
          <a:off x="7904475" y="1723465"/>
          <a:ext cx="1744350" cy="1545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13137</xdr:colOff>
      <xdr:row>8</xdr:row>
      <xdr:rowOff>116310</xdr:rowOff>
    </xdr:from>
    <xdr:to>
      <xdr:col>27</xdr:col>
      <xdr:colOff>381000</xdr:colOff>
      <xdr:row>8</xdr:row>
      <xdr:rowOff>122879</xdr:rowOff>
    </xdr:to>
    <xdr:cxnSp macro="">
      <xdr:nvCxnSpPr>
        <xdr:cNvPr id="5" name="直線コネクタ 4"/>
        <xdr:cNvCxnSpPr/>
      </xdr:nvCxnSpPr>
      <xdr:spPr>
        <a:xfrm>
          <a:off x="10014387" y="2135610"/>
          <a:ext cx="1748988" cy="6569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10</xdr:row>
      <xdr:rowOff>118241</xdr:rowOff>
    </xdr:from>
    <xdr:to>
      <xdr:col>35</xdr:col>
      <xdr:colOff>0</xdr:colOff>
      <xdr:row>10</xdr:row>
      <xdr:rowOff>118241</xdr:rowOff>
    </xdr:to>
    <xdr:cxnSp macro="">
      <xdr:nvCxnSpPr>
        <xdr:cNvPr id="6" name="直線コネクタ 5"/>
        <xdr:cNvCxnSpPr/>
      </xdr:nvCxnSpPr>
      <xdr:spPr>
        <a:xfrm>
          <a:off x="12474793" y="2556641"/>
          <a:ext cx="1755557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30256</xdr:colOff>
      <xdr:row>6</xdr:row>
      <xdr:rowOff>212911</xdr:rowOff>
    </xdr:from>
    <xdr:to>
      <xdr:col>10</xdr:col>
      <xdr:colOff>302559</xdr:colOff>
      <xdr:row>11</xdr:row>
      <xdr:rowOff>134470</xdr:rowOff>
    </xdr:to>
    <xdr:sp macro="" textlink="">
      <xdr:nvSpPr>
        <xdr:cNvPr id="7" name="テキスト ボックス 6"/>
        <xdr:cNvSpPr txBox="1"/>
      </xdr:nvSpPr>
      <xdr:spPr>
        <a:xfrm>
          <a:off x="5449981" y="1813111"/>
          <a:ext cx="272303" cy="969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/>
            <a:t>工事着手日</a:t>
          </a:r>
        </a:p>
      </xdr:txBody>
    </xdr:sp>
    <xdr:clientData/>
  </xdr:twoCellAnchor>
  <xdr:twoCellAnchor>
    <xdr:from>
      <xdr:col>17</xdr:col>
      <xdr:colOff>89655</xdr:colOff>
      <xdr:row>1</xdr:row>
      <xdr:rowOff>0</xdr:rowOff>
    </xdr:from>
    <xdr:to>
      <xdr:col>40</xdr:col>
      <xdr:colOff>818038</xdr:colOff>
      <xdr:row>2</xdr:row>
      <xdr:rowOff>11206</xdr:rowOff>
    </xdr:to>
    <xdr:sp macro="" textlink="">
      <xdr:nvSpPr>
        <xdr:cNvPr id="8" name="テキスト ボックス 7"/>
        <xdr:cNvSpPr txBox="1"/>
      </xdr:nvSpPr>
      <xdr:spPr>
        <a:xfrm>
          <a:off x="7976355" y="276225"/>
          <a:ext cx="8834158" cy="287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＜凡例＞■：休工日，▲：振替休工日，○：作業日，△：振替作業日，□：休工日作業，●：天候等による休工日，</a:t>
          </a:r>
          <a:r>
            <a:rPr kumimoji="1" lang="ja-JP" altLang="en-US" sz="1100">
              <a:solidFill>
                <a:srgbClr val="FF0000"/>
              </a:solidFill>
            </a:rPr>
            <a:t>▽：内勤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347381</xdr:colOff>
      <xdr:row>1</xdr:row>
      <xdr:rowOff>268941</xdr:rowOff>
    </xdr:from>
    <xdr:to>
      <xdr:col>9</xdr:col>
      <xdr:colOff>347381</xdr:colOff>
      <xdr:row>51</xdr:row>
      <xdr:rowOff>212911</xdr:rowOff>
    </xdr:to>
    <xdr:cxnSp macro="">
      <xdr:nvCxnSpPr>
        <xdr:cNvPr id="9" name="直線コネクタ 8"/>
        <xdr:cNvCxnSpPr/>
      </xdr:nvCxnSpPr>
      <xdr:spPr>
        <a:xfrm flipH="1">
          <a:off x="5414681" y="545166"/>
          <a:ext cx="0" cy="106976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11206</xdr:colOff>
      <xdr:row>1</xdr:row>
      <xdr:rowOff>257736</xdr:rowOff>
    </xdr:from>
    <xdr:to>
      <xdr:col>38</xdr:col>
      <xdr:colOff>11206</xdr:colOff>
      <xdr:row>51</xdr:row>
      <xdr:rowOff>201706</xdr:rowOff>
    </xdr:to>
    <xdr:cxnSp macro="">
      <xdr:nvCxnSpPr>
        <xdr:cNvPr id="10" name="直線コネクタ 9"/>
        <xdr:cNvCxnSpPr/>
      </xdr:nvCxnSpPr>
      <xdr:spPr>
        <a:xfrm flipH="1">
          <a:off x="15298831" y="533961"/>
          <a:ext cx="0" cy="106976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113605</xdr:rowOff>
    </xdr:from>
    <xdr:to>
      <xdr:col>14</xdr:col>
      <xdr:colOff>0</xdr:colOff>
      <xdr:row>6</xdr:row>
      <xdr:rowOff>113605</xdr:rowOff>
    </xdr:to>
    <xdr:cxnSp macro="">
      <xdr:nvCxnSpPr>
        <xdr:cNvPr id="11" name="直線コネクタ 10"/>
        <xdr:cNvCxnSpPr/>
      </xdr:nvCxnSpPr>
      <xdr:spPr>
        <a:xfrm>
          <a:off x="5419725" y="1713805"/>
          <a:ext cx="1409700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9525</xdr:colOff>
      <xdr:row>12</xdr:row>
      <xdr:rowOff>123825</xdr:rowOff>
    </xdr:from>
    <xdr:to>
      <xdr:col>39</xdr:col>
      <xdr:colOff>342900</xdr:colOff>
      <xdr:row>12</xdr:row>
      <xdr:rowOff>123825</xdr:rowOff>
    </xdr:to>
    <xdr:cxnSp macro="">
      <xdr:nvCxnSpPr>
        <xdr:cNvPr id="12" name="直線コネクタ 11"/>
        <xdr:cNvCxnSpPr/>
      </xdr:nvCxnSpPr>
      <xdr:spPr>
        <a:xfrm>
          <a:off x="14944725" y="2981325"/>
          <a:ext cx="103822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7"/>
  <sheetViews>
    <sheetView view="pageBreakPreview" topLeftCell="A15" zoomScaleNormal="100" zoomScaleSheetLayoutView="100" workbookViewId="0">
      <selection activeCell="J45" sqref="J45"/>
    </sheetView>
  </sheetViews>
  <sheetFormatPr defaultRowHeight="13.5" x14ac:dyDescent="0.4"/>
  <cols>
    <col min="1" max="1" width="9" style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5" ht="18.75" x14ac:dyDescent="0.4">
      <c r="B2" s="11"/>
      <c r="M2" s="14"/>
      <c r="AR2" s="39" t="s">
        <v>26</v>
      </c>
    </row>
    <row r="3" spans="2:45" ht="24" customHeight="1" x14ac:dyDescent="0.4">
      <c r="B3" s="81" t="s">
        <v>70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5" spans="2:45" ht="17.25" customHeight="1" x14ac:dyDescent="0.4">
      <c r="B5" s="2" t="s">
        <v>0</v>
      </c>
      <c r="C5" s="82"/>
      <c r="D5" s="83"/>
      <c r="E5" s="83"/>
      <c r="F5" s="83"/>
      <c r="G5" s="83"/>
      <c r="H5" s="83"/>
      <c r="I5" s="83"/>
      <c r="J5" s="83"/>
      <c r="K5" s="83"/>
      <c r="L5" s="84"/>
      <c r="Q5" s="7"/>
    </row>
    <row r="6" spans="2:45" ht="17.25" customHeight="1" x14ac:dyDescent="0.4">
      <c r="B6" s="2" t="s">
        <v>1</v>
      </c>
      <c r="C6" s="82"/>
      <c r="D6" s="83"/>
      <c r="E6" s="83"/>
      <c r="F6" s="83"/>
      <c r="G6" s="83"/>
      <c r="H6" s="83"/>
      <c r="I6" s="83"/>
      <c r="J6" s="83"/>
      <c r="K6" s="83"/>
      <c r="L6" s="84"/>
      <c r="Q6" s="7"/>
    </row>
    <row r="7" spans="2:45" x14ac:dyDescent="0.4">
      <c r="B7" s="5"/>
      <c r="C7" s="6"/>
      <c r="D7" s="5"/>
      <c r="E7" s="6"/>
      <c r="F7" s="6"/>
      <c r="K7" s="7"/>
      <c r="Q7" s="7"/>
    </row>
    <row r="8" spans="2:45" ht="17.25" customHeight="1" x14ac:dyDescent="0.4">
      <c r="B8" s="85" t="s">
        <v>66</v>
      </c>
      <c r="C8" s="85"/>
      <c r="D8" s="32" t="s">
        <v>18</v>
      </c>
      <c r="E8" s="86"/>
      <c r="F8" s="87"/>
      <c r="G8" s="88"/>
      <c r="H8" s="89" t="s">
        <v>31</v>
      </c>
      <c r="I8" s="90"/>
      <c r="J8" s="92" t="s">
        <v>85</v>
      </c>
      <c r="K8" s="93"/>
      <c r="L8" s="5"/>
      <c r="M8" s="13"/>
      <c r="Q8" s="7"/>
    </row>
    <row r="9" spans="2:45" ht="17.25" customHeight="1" x14ac:dyDescent="0.4">
      <c r="B9" s="85"/>
      <c r="C9" s="85"/>
      <c r="D9" s="32" t="s">
        <v>19</v>
      </c>
      <c r="E9" s="86"/>
      <c r="F9" s="87"/>
      <c r="G9" s="88"/>
      <c r="H9" s="91"/>
      <c r="I9" s="91"/>
      <c r="J9" s="94"/>
      <c r="K9" s="94"/>
      <c r="L9" s="5"/>
      <c r="M9" s="5"/>
      <c r="P9" s="5"/>
      <c r="Q9" s="13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2:45" ht="17.25" customHeight="1" x14ac:dyDescent="0.4">
      <c r="B10" s="95" t="s">
        <v>15</v>
      </c>
      <c r="C10" s="96"/>
      <c r="D10" s="97"/>
      <c r="E10" s="86"/>
      <c r="F10" s="87"/>
      <c r="G10" s="87"/>
      <c r="H10" s="98"/>
      <c r="I10" s="99"/>
      <c r="J10" s="98" t="s">
        <v>17</v>
      </c>
      <c r="K10" s="99"/>
      <c r="L10" s="100" t="s">
        <v>86</v>
      </c>
      <c r="M10" s="101"/>
      <c r="P10" s="5"/>
      <c r="Q10" s="1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2:45" ht="17.25" customHeight="1" thickBot="1" x14ac:dyDescent="0.45">
      <c r="B11" s="102" t="s">
        <v>20</v>
      </c>
      <c r="C11" s="95" t="s">
        <v>24</v>
      </c>
      <c r="D11" s="97"/>
      <c r="E11" s="86"/>
      <c r="F11" s="87"/>
      <c r="G11" s="87"/>
      <c r="H11" s="12" t="s">
        <v>16</v>
      </c>
      <c r="I11" s="87"/>
      <c r="J11" s="87"/>
      <c r="K11" s="87"/>
      <c r="L11" s="100" t="s">
        <v>86</v>
      </c>
      <c r="M11" s="101"/>
      <c r="P11" s="5"/>
      <c r="Q11" s="1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2:45" ht="17.25" customHeight="1" x14ac:dyDescent="0.4">
      <c r="B12" s="103"/>
      <c r="C12" s="95" t="s">
        <v>23</v>
      </c>
      <c r="D12" s="97"/>
      <c r="E12" s="86"/>
      <c r="F12" s="87"/>
      <c r="G12" s="87"/>
      <c r="H12" s="12" t="s">
        <v>16</v>
      </c>
      <c r="I12" s="87"/>
      <c r="J12" s="87"/>
      <c r="K12" s="87"/>
      <c r="L12" s="100" t="s">
        <v>86</v>
      </c>
      <c r="M12" s="101"/>
      <c r="P12" s="47" t="s">
        <v>83</v>
      </c>
      <c r="Q12" s="48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3"/>
      <c r="AS12" s="5"/>
    </row>
    <row r="13" spans="2:45" ht="17.25" customHeight="1" x14ac:dyDescent="0.4">
      <c r="B13" s="102" t="s">
        <v>65</v>
      </c>
      <c r="C13" s="95" t="s">
        <v>24</v>
      </c>
      <c r="D13" s="97"/>
      <c r="E13" s="86"/>
      <c r="F13" s="87"/>
      <c r="G13" s="87"/>
      <c r="H13" s="12" t="s">
        <v>16</v>
      </c>
      <c r="I13" s="87"/>
      <c r="J13" s="87"/>
      <c r="K13" s="87"/>
      <c r="L13" s="100" t="s">
        <v>86</v>
      </c>
      <c r="M13" s="101"/>
      <c r="P13" s="49"/>
      <c r="Q13" s="5" t="s">
        <v>82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4"/>
      <c r="AS13" s="5"/>
    </row>
    <row r="14" spans="2:45" ht="17.25" customHeight="1" x14ac:dyDescent="0.4">
      <c r="B14" s="103"/>
      <c r="C14" s="95" t="s">
        <v>23</v>
      </c>
      <c r="D14" s="97"/>
      <c r="E14" s="86"/>
      <c r="F14" s="87"/>
      <c r="G14" s="87"/>
      <c r="H14" s="12" t="s">
        <v>16</v>
      </c>
      <c r="I14" s="87"/>
      <c r="J14" s="87"/>
      <c r="K14" s="87"/>
      <c r="L14" s="100" t="s">
        <v>86</v>
      </c>
      <c r="M14" s="101"/>
      <c r="P14" s="49"/>
      <c r="Q14" s="5" t="s">
        <v>80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4"/>
      <c r="AS14" s="5"/>
    </row>
    <row r="15" spans="2:45" ht="17.25" customHeight="1" thickBot="1" x14ac:dyDescent="0.45">
      <c r="B15" s="95" t="s">
        <v>21</v>
      </c>
      <c r="C15" s="96"/>
      <c r="D15" s="97"/>
      <c r="E15" s="86"/>
      <c r="F15" s="87"/>
      <c r="G15" s="87"/>
      <c r="H15" s="12" t="s">
        <v>16</v>
      </c>
      <c r="I15" s="87"/>
      <c r="J15" s="87"/>
      <c r="K15" s="87"/>
      <c r="L15" s="100" t="s">
        <v>86</v>
      </c>
      <c r="M15" s="101"/>
      <c r="P15" s="50"/>
      <c r="Q15" s="45" t="s">
        <v>81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5"/>
    </row>
    <row r="16" spans="2:45" ht="17.25" customHeight="1" x14ac:dyDescent="0.4">
      <c r="B16" s="95" t="s">
        <v>28</v>
      </c>
      <c r="C16" s="96"/>
      <c r="D16" s="97"/>
      <c r="E16" s="86"/>
      <c r="F16" s="87"/>
      <c r="G16" s="87"/>
      <c r="H16" s="12" t="s">
        <v>16</v>
      </c>
      <c r="I16" s="87"/>
      <c r="J16" s="87"/>
      <c r="K16" s="87"/>
      <c r="L16" s="100" t="s">
        <v>86</v>
      </c>
      <c r="M16" s="101"/>
      <c r="P16" s="5"/>
      <c r="Q16" s="1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2:45" ht="17.25" customHeight="1" x14ac:dyDescent="0.4">
      <c r="B17" s="95" t="s">
        <v>22</v>
      </c>
      <c r="C17" s="96"/>
      <c r="D17" s="97"/>
      <c r="E17" s="86"/>
      <c r="F17" s="87"/>
      <c r="G17" s="87"/>
      <c r="H17" s="12" t="s">
        <v>16</v>
      </c>
      <c r="I17" s="87"/>
      <c r="J17" s="87"/>
      <c r="K17" s="87"/>
      <c r="L17" s="100" t="s">
        <v>86</v>
      </c>
      <c r="M17" s="101"/>
      <c r="P17" s="5"/>
      <c r="Q17" s="1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2:45" ht="17.25" customHeight="1" x14ac:dyDescent="0.4">
      <c r="B18" s="95" t="s">
        <v>25</v>
      </c>
      <c r="C18" s="96"/>
      <c r="D18" s="97"/>
      <c r="E18" s="86"/>
      <c r="F18" s="87"/>
      <c r="G18" s="87"/>
      <c r="H18" s="12" t="s">
        <v>16</v>
      </c>
      <c r="I18" s="87"/>
      <c r="J18" s="87"/>
      <c r="K18" s="87"/>
      <c r="L18" s="100" t="s">
        <v>86</v>
      </c>
      <c r="M18" s="101"/>
      <c r="Q18" s="7"/>
    </row>
    <row r="19" spans="2:45" ht="36" customHeight="1" x14ac:dyDescent="0.4">
      <c r="B19" s="112" t="s">
        <v>29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Q19" s="7"/>
    </row>
    <row r="21" spans="2:45" s="4" customFormat="1" ht="13.5" customHeight="1" x14ac:dyDescent="0.4">
      <c r="B21" s="113"/>
      <c r="C21" s="116" t="s">
        <v>13</v>
      </c>
      <c r="D21" s="119" t="s">
        <v>14</v>
      </c>
      <c r="E21" s="120"/>
      <c r="F21" s="120"/>
      <c r="G21" s="120"/>
      <c r="H21" s="120"/>
      <c r="I21" s="120"/>
      <c r="J21" s="120"/>
      <c r="K21" s="121"/>
      <c r="L21" s="116" t="s">
        <v>93</v>
      </c>
      <c r="M21" s="122" t="s">
        <v>92</v>
      </c>
      <c r="N21" s="104" t="s">
        <v>69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</row>
    <row r="22" spans="2:45" s="4" customFormat="1" x14ac:dyDescent="0.4">
      <c r="B22" s="114"/>
      <c r="C22" s="117"/>
      <c r="D22" s="105" t="s">
        <v>94</v>
      </c>
      <c r="E22" s="106"/>
      <c r="F22" s="106"/>
      <c r="G22" s="106"/>
      <c r="H22" s="106"/>
      <c r="I22" s="106"/>
      <c r="J22" s="107"/>
      <c r="K22" s="108" t="s">
        <v>12</v>
      </c>
      <c r="L22" s="117"/>
      <c r="M22" s="123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</row>
    <row r="23" spans="2:45" s="4" customFormat="1" ht="26.25" customHeight="1" x14ac:dyDescent="0.4">
      <c r="B23" s="115"/>
      <c r="C23" s="118"/>
      <c r="D23" s="16" t="s">
        <v>76</v>
      </c>
      <c r="E23" s="17" t="s">
        <v>20</v>
      </c>
      <c r="F23" s="17" t="s">
        <v>72</v>
      </c>
      <c r="G23" s="17" t="s">
        <v>73</v>
      </c>
      <c r="H23" s="17" t="s">
        <v>74</v>
      </c>
      <c r="I23" s="17" t="s">
        <v>27</v>
      </c>
      <c r="J23" s="18" t="s">
        <v>75</v>
      </c>
      <c r="K23" s="109"/>
      <c r="L23" s="118"/>
      <c r="M23" s="124"/>
      <c r="N23" s="29" t="s">
        <v>32</v>
      </c>
      <c r="O23" s="30" t="s">
        <v>33</v>
      </c>
      <c r="P23" s="30" t="s">
        <v>34</v>
      </c>
      <c r="Q23" s="30" t="s">
        <v>35</v>
      </c>
      <c r="R23" s="30" t="s">
        <v>36</v>
      </c>
      <c r="S23" s="30" t="s">
        <v>37</v>
      </c>
      <c r="T23" s="30" t="s">
        <v>38</v>
      </c>
      <c r="U23" s="30" t="s">
        <v>39</v>
      </c>
      <c r="V23" s="30" t="s">
        <v>40</v>
      </c>
      <c r="W23" s="30" t="s">
        <v>41</v>
      </c>
      <c r="X23" s="30" t="s">
        <v>42</v>
      </c>
      <c r="Y23" s="30" t="s">
        <v>43</v>
      </c>
      <c r="Z23" s="30" t="s">
        <v>44</v>
      </c>
      <c r="AA23" s="30" t="s">
        <v>45</v>
      </c>
      <c r="AB23" s="30" t="s">
        <v>46</v>
      </c>
      <c r="AC23" s="30" t="s">
        <v>47</v>
      </c>
      <c r="AD23" s="30" t="s">
        <v>48</v>
      </c>
      <c r="AE23" s="30" t="s">
        <v>49</v>
      </c>
      <c r="AF23" s="30" t="s">
        <v>50</v>
      </c>
      <c r="AG23" s="30" t="s">
        <v>51</v>
      </c>
      <c r="AH23" s="30" t="s">
        <v>52</v>
      </c>
      <c r="AI23" s="30" t="s">
        <v>53</v>
      </c>
      <c r="AJ23" s="30" t="s">
        <v>54</v>
      </c>
      <c r="AK23" s="30" t="s">
        <v>55</v>
      </c>
      <c r="AL23" s="30" t="s">
        <v>56</v>
      </c>
      <c r="AM23" s="30" t="s">
        <v>57</v>
      </c>
      <c r="AN23" s="30" t="s">
        <v>58</v>
      </c>
      <c r="AO23" s="30" t="s">
        <v>59</v>
      </c>
      <c r="AP23" s="30" t="s">
        <v>60</v>
      </c>
      <c r="AQ23" s="30" t="s">
        <v>61</v>
      </c>
      <c r="AR23" s="31" t="s">
        <v>62</v>
      </c>
    </row>
    <row r="24" spans="2:45" x14ac:dyDescent="0.4">
      <c r="B24" s="51" t="s">
        <v>87</v>
      </c>
      <c r="C24" s="3"/>
      <c r="D24" s="19"/>
      <c r="E24" s="20"/>
      <c r="F24" s="20"/>
      <c r="G24" s="20"/>
      <c r="H24" s="20"/>
      <c r="I24" s="20"/>
      <c r="J24" s="21"/>
      <c r="K24" s="3"/>
      <c r="L24" s="3"/>
      <c r="M24" s="33"/>
      <c r="N24" s="52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4"/>
      <c r="AS24" s="36" t="str">
        <f>B24</f>
        <v>○○年4月</v>
      </c>
    </row>
    <row r="25" spans="2:45" x14ac:dyDescent="0.4">
      <c r="B25" s="2" t="s">
        <v>88</v>
      </c>
      <c r="C25" s="3"/>
      <c r="D25" s="19"/>
      <c r="E25" s="20"/>
      <c r="F25" s="20"/>
      <c r="G25" s="20"/>
      <c r="H25" s="20"/>
      <c r="I25" s="20"/>
      <c r="J25" s="21"/>
      <c r="K25" s="3"/>
      <c r="L25" s="3"/>
      <c r="M25" s="34"/>
      <c r="N25" s="52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5"/>
      <c r="AS25" s="36" t="str">
        <f t="shared" ref="AS25:AS35" si="0">B25</f>
        <v>5月</v>
      </c>
    </row>
    <row r="26" spans="2:45" x14ac:dyDescent="0.4">
      <c r="B26" s="2" t="s">
        <v>3</v>
      </c>
      <c r="C26" s="3"/>
      <c r="D26" s="19"/>
      <c r="E26" s="20"/>
      <c r="F26" s="20"/>
      <c r="G26" s="20"/>
      <c r="H26" s="20"/>
      <c r="I26" s="20"/>
      <c r="J26" s="21"/>
      <c r="K26" s="3"/>
      <c r="L26" s="3"/>
      <c r="M26" s="34"/>
      <c r="N26" s="52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4"/>
      <c r="AS26" s="36" t="str">
        <f t="shared" si="0"/>
        <v>6月</v>
      </c>
    </row>
    <row r="27" spans="2:45" x14ac:dyDescent="0.4">
      <c r="B27" s="2" t="s">
        <v>4</v>
      </c>
      <c r="C27" s="3"/>
      <c r="D27" s="19"/>
      <c r="E27" s="20"/>
      <c r="F27" s="20"/>
      <c r="G27" s="20"/>
      <c r="H27" s="20"/>
      <c r="I27" s="20"/>
      <c r="J27" s="21"/>
      <c r="K27" s="3"/>
      <c r="L27" s="3"/>
      <c r="M27" s="34"/>
      <c r="N27" s="52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5"/>
      <c r="AS27" s="36" t="str">
        <f t="shared" si="0"/>
        <v>7月</v>
      </c>
    </row>
    <row r="28" spans="2:45" x14ac:dyDescent="0.4">
      <c r="B28" s="2" t="s">
        <v>5</v>
      </c>
      <c r="C28" s="3"/>
      <c r="D28" s="19"/>
      <c r="E28" s="20"/>
      <c r="F28" s="20"/>
      <c r="G28" s="20"/>
      <c r="H28" s="20"/>
      <c r="I28" s="20"/>
      <c r="J28" s="21"/>
      <c r="K28" s="3"/>
      <c r="L28" s="3"/>
      <c r="M28" s="34"/>
      <c r="N28" s="52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5"/>
      <c r="AS28" s="36" t="str">
        <f t="shared" si="0"/>
        <v>8月</v>
      </c>
    </row>
    <row r="29" spans="2:45" x14ac:dyDescent="0.4">
      <c r="B29" s="2" t="s">
        <v>6</v>
      </c>
      <c r="C29" s="3"/>
      <c r="D29" s="19"/>
      <c r="E29" s="20"/>
      <c r="F29" s="20"/>
      <c r="G29" s="20"/>
      <c r="H29" s="20"/>
      <c r="I29" s="20"/>
      <c r="J29" s="21"/>
      <c r="K29" s="3"/>
      <c r="L29" s="3"/>
      <c r="M29" s="34"/>
      <c r="N29" s="52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4"/>
      <c r="AS29" s="36" t="str">
        <f t="shared" si="0"/>
        <v>9月</v>
      </c>
    </row>
    <row r="30" spans="2:45" x14ac:dyDescent="0.4">
      <c r="B30" s="2" t="s">
        <v>7</v>
      </c>
      <c r="C30" s="3"/>
      <c r="D30" s="19"/>
      <c r="E30" s="20"/>
      <c r="F30" s="20"/>
      <c r="G30" s="20"/>
      <c r="H30" s="20"/>
      <c r="I30" s="20"/>
      <c r="J30" s="21"/>
      <c r="K30" s="3"/>
      <c r="L30" s="3"/>
      <c r="M30" s="34"/>
      <c r="N30" s="52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5"/>
      <c r="AS30" s="36" t="str">
        <f t="shared" si="0"/>
        <v>10月</v>
      </c>
    </row>
    <row r="31" spans="2:45" x14ac:dyDescent="0.4">
      <c r="B31" s="2" t="s">
        <v>8</v>
      </c>
      <c r="C31" s="3"/>
      <c r="D31" s="19"/>
      <c r="E31" s="20"/>
      <c r="F31" s="20"/>
      <c r="G31" s="20"/>
      <c r="H31" s="20"/>
      <c r="I31" s="20"/>
      <c r="J31" s="21"/>
      <c r="K31" s="3"/>
      <c r="L31" s="3"/>
      <c r="M31" s="34"/>
      <c r="N31" s="52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4"/>
      <c r="AS31" s="36" t="str">
        <f t="shared" si="0"/>
        <v>11月</v>
      </c>
    </row>
    <row r="32" spans="2:45" x14ac:dyDescent="0.4">
      <c r="B32" s="2" t="s">
        <v>9</v>
      </c>
      <c r="C32" s="3"/>
      <c r="D32" s="19"/>
      <c r="E32" s="20"/>
      <c r="F32" s="20"/>
      <c r="G32" s="20"/>
      <c r="H32" s="20"/>
      <c r="I32" s="20"/>
      <c r="J32" s="21"/>
      <c r="K32" s="3"/>
      <c r="L32" s="3"/>
      <c r="M32" s="34"/>
      <c r="N32" s="52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5"/>
      <c r="AS32" s="36" t="str">
        <f t="shared" si="0"/>
        <v>12月</v>
      </c>
    </row>
    <row r="33" spans="2:45" x14ac:dyDescent="0.4">
      <c r="B33" s="51" t="s">
        <v>89</v>
      </c>
      <c r="C33" s="3"/>
      <c r="D33" s="19"/>
      <c r="E33" s="20"/>
      <c r="F33" s="20"/>
      <c r="G33" s="20"/>
      <c r="H33" s="20"/>
      <c r="I33" s="20"/>
      <c r="J33" s="21"/>
      <c r="K33" s="3"/>
      <c r="L33" s="3"/>
      <c r="M33" s="34"/>
      <c r="N33" s="52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5"/>
      <c r="AS33" s="36" t="str">
        <f t="shared" si="0"/>
        <v>○○年１月</v>
      </c>
    </row>
    <row r="34" spans="2:45" x14ac:dyDescent="0.4">
      <c r="B34" s="2" t="s">
        <v>90</v>
      </c>
      <c r="C34" s="3"/>
      <c r="D34" s="19"/>
      <c r="E34" s="20"/>
      <c r="F34" s="20"/>
      <c r="G34" s="20"/>
      <c r="H34" s="20"/>
      <c r="I34" s="20"/>
      <c r="J34" s="21"/>
      <c r="K34" s="3"/>
      <c r="L34" s="3"/>
      <c r="M34" s="34"/>
      <c r="N34" s="52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6"/>
      <c r="AQ34" s="56"/>
      <c r="AR34" s="54"/>
      <c r="AS34" s="36" t="str">
        <f t="shared" si="0"/>
        <v>2月</v>
      </c>
    </row>
    <row r="35" spans="2:45" ht="14.25" thickBot="1" x14ac:dyDescent="0.45">
      <c r="B35" s="8" t="s">
        <v>91</v>
      </c>
      <c r="C35" s="9"/>
      <c r="D35" s="22"/>
      <c r="E35" s="23"/>
      <c r="F35" s="23"/>
      <c r="G35" s="23"/>
      <c r="H35" s="23"/>
      <c r="I35" s="23"/>
      <c r="J35" s="24"/>
      <c r="K35" s="9"/>
      <c r="L35" s="9"/>
      <c r="M35" s="35"/>
      <c r="N35" s="57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9"/>
      <c r="AS35" s="36" t="str">
        <f t="shared" si="0"/>
        <v>3月</v>
      </c>
    </row>
    <row r="36" spans="2:45" ht="18.75" customHeight="1" thickTop="1" x14ac:dyDescent="0.4">
      <c r="B36" s="10" t="s">
        <v>95</v>
      </c>
      <c r="C36" s="10"/>
      <c r="D36" s="25"/>
      <c r="E36" s="26"/>
      <c r="F36" s="26"/>
      <c r="G36" s="26"/>
      <c r="H36" s="26"/>
      <c r="I36" s="26"/>
      <c r="J36" s="27"/>
      <c r="K36" s="10"/>
      <c r="L36" s="10"/>
      <c r="M36" s="80" t="s">
        <v>96</v>
      </c>
      <c r="N36" s="110" t="s">
        <v>77</v>
      </c>
      <c r="O36" s="111"/>
      <c r="P36" s="111"/>
      <c r="Q36" s="111"/>
      <c r="R36" s="111"/>
      <c r="S36" s="111"/>
      <c r="T36" s="41"/>
      <c r="U36" s="41"/>
      <c r="V36" s="41"/>
      <c r="W36" s="41"/>
      <c r="X36" s="41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</row>
    <row r="37" spans="2:45" x14ac:dyDescent="0.4">
      <c r="B37" s="15" t="s">
        <v>30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7"/>
  <sheetViews>
    <sheetView zoomScale="85" zoomScaleNormal="85" workbookViewId="0">
      <selection activeCell="AK8" sqref="AK8"/>
    </sheetView>
  </sheetViews>
  <sheetFormatPr defaultRowHeight="13.5" x14ac:dyDescent="0.4"/>
  <cols>
    <col min="1" max="1" width="9" style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5" ht="18.75" x14ac:dyDescent="0.4">
      <c r="B2" s="68" t="s">
        <v>84</v>
      </c>
      <c r="M2" s="14"/>
      <c r="AR2" s="39" t="s">
        <v>26</v>
      </c>
    </row>
    <row r="3" spans="2:45" ht="24" customHeight="1" x14ac:dyDescent="0.4">
      <c r="B3" s="81" t="s">
        <v>70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5" spans="2:45" ht="17.25" customHeight="1" x14ac:dyDescent="0.4">
      <c r="B5" s="2" t="s">
        <v>0</v>
      </c>
      <c r="C5" s="125" t="s">
        <v>78</v>
      </c>
      <c r="D5" s="126"/>
      <c r="E5" s="126"/>
      <c r="F5" s="126"/>
      <c r="G5" s="126"/>
      <c r="H5" s="126"/>
      <c r="I5" s="126"/>
      <c r="J5" s="126"/>
      <c r="K5" s="126"/>
      <c r="L5" s="127"/>
      <c r="Q5" s="7"/>
    </row>
    <row r="6" spans="2:45" ht="17.25" customHeight="1" x14ac:dyDescent="0.4">
      <c r="B6" s="2" t="s">
        <v>1</v>
      </c>
      <c r="C6" s="125" t="s">
        <v>79</v>
      </c>
      <c r="D6" s="126"/>
      <c r="E6" s="126"/>
      <c r="F6" s="126"/>
      <c r="G6" s="126"/>
      <c r="H6" s="126"/>
      <c r="I6" s="126"/>
      <c r="J6" s="126"/>
      <c r="K6" s="126"/>
      <c r="L6" s="127"/>
      <c r="Q6" s="7"/>
    </row>
    <row r="7" spans="2:45" x14ac:dyDescent="0.4">
      <c r="B7" s="5"/>
      <c r="C7" s="6"/>
      <c r="D7" s="5"/>
      <c r="E7" s="6"/>
      <c r="F7" s="6"/>
      <c r="K7" s="7"/>
      <c r="Q7" s="7"/>
    </row>
    <row r="8" spans="2:45" ht="17.25" customHeight="1" x14ac:dyDescent="0.4">
      <c r="B8" s="85" t="s">
        <v>66</v>
      </c>
      <c r="C8" s="85"/>
      <c r="D8" s="32" t="s">
        <v>18</v>
      </c>
      <c r="E8" s="129">
        <v>43961</v>
      </c>
      <c r="F8" s="128"/>
      <c r="G8" s="130"/>
      <c r="H8" s="89" t="s">
        <v>31</v>
      </c>
      <c r="I8" s="90"/>
      <c r="J8" s="92">
        <f>E9-E8+1</f>
        <v>315</v>
      </c>
      <c r="K8" s="93"/>
      <c r="L8" s="5"/>
      <c r="M8" s="13"/>
      <c r="Q8" s="7"/>
    </row>
    <row r="9" spans="2:45" ht="17.25" customHeight="1" x14ac:dyDescent="0.4">
      <c r="B9" s="85"/>
      <c r="C9" s="85"/>
      <c r="D9" s="32" t="s">
        <v>19</v>
      </c>
      <c r="E9" s="129">
        <v>44275</v>
      </c>
      <c r="F9" s="128"/>
      <c r="G9" s="130"/>
      <c r="H9" s="91"/>
      <c r="I9" s="91"/>
      <c r="J9" s="94"/>
      <c r="K9" s="94"/>
      <c r="L9" s="5"/>
      <c r="M9" s="5"/>
      <c r="P9" s="5"/>
      <c r="Q9" s="13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2:45" ht="17.25" customHeight="1" x14ac:dyDescent="0.4">
      <c r="B10" s="95" t="s">
        <v>15</v>
      </c>
      <c r="C10" s="96"/>
      <c r="D10" s="97"/>
      <c r="E10" s="129">
        <v>43971</v>
      </c>
      <c r="F10" s="128"/>
      <c r="G10" s="128"/>
      <c r="H10" s="98"/>
      <c r="I10" s="99"/>
      <c r="J10" s="98" t="s">
        <v>17</v>
      </c>
      <c r="K10" s="99"/>
      <c r="L10" s="100">
        <f>E10-E8</f>
        <v>10</v>
      </c>
      <c r="M10" s="101"/>
      <c r="P10" s="5"/>
      <c r="Q10" s="1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2:45" ht="17.25" customHeight="1" thickBot="1" x14ac:dyDescent="0.45">
      <c r="B11" s="102" t="s">
        <v>20</v>
      </c>
      <c r="C11" s="95" t="s">
        <v>24</v>
      </c>
      <c r="D11" s="97"/>
      <c r="E11" s="129">
        <v>44056</v>
      </c>
      <c r="F11" s="128"/>
      <c r="G11" s="128"/>
      <c r="H11" s="12" t="s">
        <v>16</v>
      </c>
      <c r="I11" s="128">
        <v>44060</v>
      </c>
      <c r="J11" s="128"/>
      <c r="K11" s="128"/>
      <c r="L11" s="100">
        <f>I11-E11+1</f>
        <v>5</v>
      </c>
      <c r="M11" s="101"/>
      <c r="P11" s="5"/>
      <c r="Q11" s="1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2:45" ht="17.25" customHeight="1" x14ac:dyDescent="0.4">
      <c r="B12" s="103"/>
      <c r="C12" s="95" t="s">
        <v>23</v>
      </c>
      <c r="D12" s="97"/>
      <c r="E12" s="129">
        <v>44056</v>
      </c>
      <c r="F12" s="128"/>
      <c r="G12" s="128"/>
      <c r="H12" s="12" t="s">
        <v>16</v>
      </c>
      <c r="I12" s="128">
        <v>44058</v>
      </c>
      <c r="J12" s="128"/>
      <c r="K12" s="128"/>
      <c r="L12" s="100">
        <f t="shared" ref="L12:L14" si="0">I12-E12+1</f>
        <v>3</v>
      </c>
      <c r="M12" s="101"/>
      <c r="P12" s="47" t="s">
        <v>83</v>
      </c>
      <c r="Q12" s="48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3"/>
      <c r="AS12" s="5"/>
    </row>
    <row r="13" spans="2:45" ht="17.25" customHeight="1" x14ac:dyDescent="0.4">
      <c r="B13" s="102" t="s">
        <v>65</v>
      </c>
      <c r="C13" s="95" t="s">
        <v>24</v>
      </c>
      <c r="D13" s="97"/>
      <c r="E13" s="129">
        <v>44193</v>
      </c>
      <c r="F13" s="128"/>
      <c r="G13" s="128"/>
      <c r="H13" s="12" t="s">
        <v>16</v>
      </c>
      <c r="I13" s="128">
        <v>44202</v>
      </c>
      <c r="J13" s="128"/>
      <c r="K13" s="128"/>
      <c r="L13" s="100">
        <f t="shared" si="0"/>
        <v>10</v>
      </c>
      <c r="M13" s="101"/>
      <c r="P13" s="49"/>
      <c r="Q13" s="5" t="s">
        <v>82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4"/>
      <c r="AS13" s="5"/>
    </row>
    <row r="14" spans="2:45" ht="17.25" customHeight="1" x14ac:dyDescent="0.4">
      <c r="B14" s="103"/>
      <c r="C14" s="95" t="s">
        <v>23</v>
      </c>
      <c r="D14" s="97"/>
      <c r="E14" s="129">
        <v>44194</v>
      </c>
      <c r="F14" s="128"/>
      <c r="G14" s="128"/>
      <c r="H14" s="12" t="s">
        <v>16</v>
      </c>
      <c r="I14" s="128">
        <v>44199</v>
      </c>
      <c r="J14" s="128"/>
      <c r="K14" s="128"/>
      <c r="L14" s="100">
        <f t="shared" si="0"/>
        <v>6</v>
      </c>
      <c r="M14" s="101"/>
      <c r="P14" s="49"/>
      <c r="Q14" s="5" t="s">
        <v>80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4"/>
      <c r="AS14" s="5"/>
    </row>
    <row r="15" spans="2:45" ht="17.25" customHeight="1" thickBot="1" x14ac:dyDescent="0.45">
      <c r="B15" s="95" t="s">
        <v>21</v>
      </c>
      <c r="C15" s="96"/>
      <c r="D15" s="97"/>
      <c r="E15" s="129"/>
      <c r="F15" s="128"/>
      <c r="G15" s="128"/>
      <c r="H15" s="12" t="s">
        <v>16</v>
      </c>
      <c r="I15" s="128"/>
      <c r="J15" s="128"/>
      <c r="K15" s="128"/>
      <c r="L15" s="100">
        <v>0</v>
      </c>
      <c r="M15" s="101"/>
      <c r="P15" s="50"/>
      <c r="Q15" s="45" t="s">
        <v>81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5"/>
    </row>
    <row r="16" spans="2:45" ht="17.25" customHeight="1" x14ac:dyDescent="0.4">
      <c r="B16" s="95" t="s">
        <v>28</v>
      </c>
      <c r="C16" s="96"/>
      <c r="D16" s="97"/>
      <c r="E16" s="129"/>
      <c r="F16" s="128"/>
      <c r="G16" s="128"/>
      <c r="H16" s="12" t="s">
        <v>16</v>
      </c>
      <c r="I16" s="128"/>
      <c r="J16" s="128"/>
      <c r="K16" s="128"/>
      <c r="L16" s="100">
        <v>0</v>
      </c>
      <c r="M16" s="101"/>
      <c r="P16" s="5"/>
      <c r="Q16" s="1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2:45" ht="17.25" customHeight="1" x14ac:dyDescent="0.4">
      <c r="B17" s="95" t="s">
        <v>22</v>
      </c>
      <c r="C17" s="96"/>
      <c r="D17" s="97"/>
      <c r="E17" s="129"/>
      <c r="F17" s="128"/>
      <c r="G17" s="128"/>
      <c r="H17" s="12" t="s">
        <v>16</v>
      </c>
      <c r="I17" s="128"/>
      <c r="J17" s="128"/>
      <c r="K17" s="128"/>
      <c r="L17" s="100">
        <v>0</v>
      </c>
      <c r="M17" s="101"/>
      <c r="P17" s="5"/>
      <c r="Q17" s="1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2:45" ht="17.25" customHeight="1" x14ac:dyDescent="0.4">
      <c r="B18" s="95" t="s">
        <v>25</v>
      </c>
      <c r="C18" s="96"/>
      <c r="D18" s="97"/>
      <c r="E18" s="129">
        <f>I18-19</f>
        <v>44256</v>
      </c>
      <c r="F18" s="128"/>
      <c r="G18" s="128"/>
      <c r="H18" s="12" t="s">
        <v>16</v>
      </c>
      <c r="I18" s="128">
        <f>E9</f>
        <v>44275</v>
      </c>
      <c r="J18" s="128"/>
      <c r="K18" s="128"/>
      <c r="L18" s="100">
        <f t="shared" ref="L18" si="1">I18-E18+1</f>
        <v>20</v>
      </c>
      <c r="M18" s="101"/>
      <c r="Q18" s="7"/>
    </row>
    <row r="19" spans="2:45" ht="36" customHeight="1" x14ac:dyDescent="0.4">
      <c r="B19" s="112" t="s">
        <v>29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Q19" s="7"/>
    </row>
    <row r="21" spans="2:45" s="4" customFormat="1" ht="13.5" customHeight="1" x14ac:dyDescent="0.4">
      <c r="B21" s="113"/>
      <c r="C21" s="116" t="s">
        <v>13</v>
      </c>
      <c r="D21" s="119" t="s">
        <v>14</v>
      </c>
      <c r="E21" s="120"/>
      <c r="F21" s="120"/>
      <c r="G21" s="120"/>
      <c r="H21" s="120"/>
      <c r="I21" s="120"/>
      <c r="J21" s="120"/>
      <c r="K21" s="121"/>
      <c r="L21" s="116" t="s">
        <v>93</v>
      </c>
      <c r="M21" s="122" t="s">
        <v>92</v>
      </c>
      <c r="N21" s="104" t="s">
        <v>69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</row>
    <row r="22" spans="2:45" s="4" customFormat="1" x14ac:dyDescent="0.4">
      <c r="B22" s="114"/>
      <c r="C22" s="117"/>
      <c r="D22" s="105" t="s">
        <v>94</v>
      </c>
      <c r="E22" s="106"/>
      <c r="F22" s="106"/>
      <c r="G22" s="106"/>
      <c r="H22" s="106"/>
      <c r="I22" s="106"/>
      <c r="J22" s="107"/>
      <c r="K22" s="108" t="s">
        <v>12</v>
      </c>
      <c r="L22" s="117"/>
      <c r="M22" s="123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</row>
    <row r="23" spans="2:45" s="4" customFormat="1" ht="26.25" customHeight="1" x14ac:dyDescent="0.4">
      <c r="B23" s="115"/>
      <c r="C23" s="118"/>
      <c r="D23" s="16" t="s">
        <v>76</v>
      </c>
      <c r="E23" s="17" t="s">
        <v>71</v>
      </c>
      <c r="F23" s="17" t="s">
        <v>72</v>
      </c>
      <c r="G23" s="17" t="s">
        <v>73</v>
      </c>
      <c r="H23" s="17" t="s">
        <v>74</v>
      </c>
      <c r="I23" s="17" t="s">
        <v>27</v>
      </c>
      <c r="J23" s="18" t="s">
        <v>75</v>
      </c>
      <c r="K23" s="109"/>
      <c r="L23" s="118"/>
      <c r="M23" s="124"/>
      <c r="N23" s="29" t="s">
        <v>32</v>
      </c>
      <c r="O23" s="30" t="s">
        <v>33</v>
      </c>
      <c r="P23" s="30" t="s">
        <v>34</v>
      </c>
      <c r="Q23" s="30" t="s">
        <v>35</v>
      </c>
      <c r="R23" s="30" t="s">
        <v>36</v>
      </c>
      <c r="S23" s="30" t="s">
        <v>37</v>
      </c>
      <c r="T23" s="30" t="s">
        <v>38</v>
      </c>
      <c r="U23" s="30" t="s">
        <v>39</v>
      </c>
      <c r="V23" s="30" t="s">
        <v>40</v>
      </c>
      <c r="W23" s="30" t="s">
        <v>41</v>
      </c>
      <c r="X23" s="30" t="s">
        <v>42</v>
      </c>
      <c r="Y23" s="30" t="s">
        <v>43</v>
      </c>
      <c r="Z23" s="30" t="s">
        <v>44</v>
      </c>
      <c r="AA23" s="30" t="s">
        <v>45</v>
      </c>
      <c r="AB23" s="30" t="s">
        <v>46</v>
      </c>
      <c r="AC23" s="30" t="s">
        <v>47</v>
      </c>
      <c r="AD23" s="30" t="s">
        <v>48</v>
      </c>
      <c r="AE23" s="30" t="s">
        <v>49</v>
      </c>
      <c r="AF23" s="30" t="s">
        <v>50</v>
      </c>
      <c r="AG23" s="30" t="s">
        <v>51</v>
      </c>
      <c r="AH23" s="30" t="s">
        <v>52</v>
      </c>
      <c r="AI23" s="30" t="s">
        <v>53</v>
      </c>
      <c r="AJ23" s="30" t="s">
        <v>54</v>
      </c>
      <c r="AK23" s="30" t="s">
        <v>55</v>
      </c>
      <c r="AL23" s="30" t="s">
        <v>56</v>
      </c>
      <c r="AM23" s="30" t="s">
        <v>57</v>
      </c>
      <c r="AN23" s="30" t="s">
        <v>58</v>
      </c>
      <c r="AO23" s="30" t="s">
        <v>59</v>
      </c>
      <c r="AP23" s="30" t="s">
        <v>60</v>
      </c>
      <c r="AQ23" s="30" t="s">
        <v>61</v>
      </c>
      <c r="AR23" s="31" t="s">
        <v>62</v>
      </c>
    </row>
    <row r="24" spans="2:45" x14ac:dyDescent="0.4">
      <c r="B24" s="28">
        <v>43922</v>
      </c>
      <c r="C24" s="3"/>
      <c r="D24" s="19"/>
      <c r="E24" s="20"/>
      <c r="F24" s="20"/>
      <c r="G24" s="20"/>
      <c r="H24" s="20"/>
      <c r="I24" s="20"/>
      <c r="J24" s="21"/>
      <c r="K24" s="3">
        <f>C24-D24-E24-F24-G24-H24-I24-J24</f>
        <v>0</v>
      </c>
      <c r="L24" s="3">
        <f>COUNTIF(N24:AR24,"○")</f>
        <v>0</v>
      </c>
      <c r="M24" s="33"/>
      <c r="N24" s="69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1"/>
      <c r="AS24" s="36">
        <f>B24</f>
        <v>43922</v>
      </c>
    </row>
    <row r="25" spans="2:45" x14ac:dyDescent="0.4">
      <c r="B25" s="2" t="s">
        <v>2</v>
      </c>
      <c r="C25" s="60">
        <f>31-9</f>
        <v>22</v>
      </c>
      <c r="D25" s="62">
        <v>10</v>
      </c>
      <c r="E25" s="63"/>
      <c r="F25" s="63"/>
      <c r="G25" s="63"/>
      <c r="H25" s="63"/>
      <c r="I25" s="63"/>
      <c r="J25" s="64"/>
      <c r="K25" s="3">
        <f>C25-D25-E25-F25-G25-H25-I25-J25</f>
        <v>12</v>
      </c>
      <c r="L25" s="3">
        <f t="shared" ref="L25:L35" si="2">COUNTIF(N25:AR25,"○")</f>
        <v>4</v>
      </c>
      <c r="M25" s="34">
        <f>L25/K25</f>
        <v>0.33333333333333331</v>
      </c>
      <c r="N25" s="69"/>
      <c r="O25" s="70"/>
      <c r="P25" s="70"/>
      <c r="Q25" s="70"/>
      <c r="R25" s="70"/>
      <c r="S25" s="70"/>
      <c r="T25" s="70"/>
      <c r="U25" s="70"/>
      <c r="V25" s="70"/>
      <c r="W25" s="72" t="s">
        <v>67</v>
      </c>
      <c r="X25" s="72" t="s">
        <v>67</v>
      </c>
      <c r="Y25" s="72" t="s">
        <v>67</v>
      </c>
      <c r="Z25" s="72" t="s">
        <v>67</v>
      </c>
      <c r="AA25" s="72" t="s">
        <v>67</v>
      </c>
      <c r="AB25" s="72" t="s">
        <v>67</v>
      </c>
      <c r="AC25" s="72" t="s">
        <v>67</v>
      </c>
      <c r="AD25" s="72" t="s">
        <v>67</v>
      </c>
      <c r="AE25" s="72" t="s">
        <v>67</v>
      </c>
      <c r="AF25" s="72" t="s">
        <v>67</v>
      </c>
      <c r="AG25" s="72"/>
      <c r="AH25" s="72"/>
      <c r="AI25" s="72"/>
      <c r="AJ25" s="72" t="s">
        <v>64</v>
      </c>
      <c r="AK25" s="72" t="s">
        <v>64</v>
      </c>
      <c r="AL25" s="72"/>
      <c r="AM25" s="72"/>
      <c r="AN25" s="72"/>
      <c r="AO25" s="72"/>
      <c r="AP25" s="72"/>
      <c r="AQ25" s="72" t="s">
        <v>63</v>
      </c>
      <c r="AR25" s="73" t="s">
        <v>63</v>
      </c>
      <c r="AS25" s="36" t="str">
        <f t="shared" ref="AS25:AS35" si="3">B25</f>
        <v>5月</v>
      </c>
    </row>
    <row r="26" spans="2:45" x14ac:dyDescent="0.4">
      <c r="B26" s="2" t="s">
        <v>3</v>
      </c>
      <c r="C26" s="60">
        <v>30</v>
      </c>
      <c r="D26" s="62"/>
      <c r="E26" s="63"/>
      <c r="F26" s="63"/>
      <c r="G26" s="63"/>
      <c r="H26" s="63"/>
      <c r="I26" s="63"/>
      <c r="J26" s="64"/>
      <c r="K26" s="3">
        <f t="shared" ref="K26:K35" si="4">C26-D26-E26-F26-G26-H26-I26-J26</f>
        <v>30</v>
      </c>
      <c r="L26" s="3">
        <f t="shared" si="2"/>
        <v>8</v>
      </c>
      <c r="M26" s="34">
        <f t="shared" ref="M26:M36" si="5">L26/K26</f>
        <v>0.26666666666666666</v>
      </c>
      <c r="N26" s="74"/>
      <c r="O26" s="72"/>
      <c r="P26" s="72"/>
      <c r="Q26" s="72"/>
      <c r="R26" s="72"/>
      <c r="S26" s="72" t="s">
        <v>64</v>
      </c>
      <c r="T26" s="72" t="s">
        <v>64</v>
      </c>
      <c r="U26" s="72"/>
      <c r="V26" s="72"/>
      <c r="W26" s="72"/>
      <c r="X26" s="72"/>
      <c r="Y26" s="72"/>
      <c r="Z26" s="72" t="s">
        <v>64</v>
      </c>
      <c r="AA26" s="72" t="s">
        <v>64</v>
      </c>
      <c r="AB26" s="72"/>
      <c r="AC26" s="72"/>
      <c r="AD26" s="72"/>
      <c r="AE26" s="72"/>
      <c r="AF26" s="72"/>
      <c r="AG26" s="72" t="s">
        <v>64</v>
      </c>
      <c r="AH26" s="72" t="s">
        <v>64</v>
      </c>
      <c r="AI26" s="72"/>
      <c r="AJ26" s="72"/>
      <c r="AK26" s="72"/>
      <c r="AL26" s="72"/>
      <c r="AM26" s="72"/>
      <c r="AN26" s="72" t="s">
        <v>64</v>
      </c>
      <c r="AO26" s="72" t="s">
        <v>64</v>
      </c>
      <c r="AP26" s="72"/>
      <c r="AQ26" s="72"/>
      <c r="AR26" s="71"/>
      <c r="AS26" s="36" t="str">
        <f t="shared" si="3"/>
        <v>6月</v>
      </c>
    </row>
    <row r="27" spans="2:45" x14ac:dyDescent="0.4">
      <c r="B27" s="2" t="s">
        <v>4</v>
      </c>
      <c r="C27" s="60">
        <v>31</v>
      </c>
      <c r="D27" s="62"/>
      <c r="E27" s="63"/>
      <c r="F27" s="63"/>
      <c r="G27" s="63"/>
      <c r="H27" s="63"/>
      <c r="I27" s="63"/>
      <c r="J27" s="64"/>
      <c r="K27" s="3">
        <f t="shared" si="4"/>
        <v>31</v>
      </c>
      <c r="L27" s="3">
        <f t="shared" si="2"/>
        <v>10</v>
      </c>
      <c r="M27" s="34">
        <f t="shared" si="5"/>
        <v>0.32258064516129031</v>
      </c>
      <c r="N27" s="74"/>
      <c r="O27" s="72"/>
      <c r="P27" s="72"/>
      <c r="Q27" s="72" t="s">
        <v>64</v>
      </c>
      <c r="R27" s="72" t="s">
        <v>64</v>
      </c>
      <c r="S27" s="72"/>
      <c r="T27" s="72"/>
      <c r="U27" s="72"/>
      <c r="V27" s="72"/>
      <c r="W27" s="72"/>
      <c r="X27" s="72" t="s">
        <v>64</v>
      </c>
      <c r="Y27" s="72" t="s">
        <v>64</v>
      </c>
      <c r="Z27" s="72"/>
      <c r="AA27" s="72"/>
      <c r="AB27" s="72"/>
      <c r="AC27" s="72"/>
      <c r="AD27" s="72"/>
      <c r="AE27" s="72" t="s">
        <v>64</v>
      </c>
      <c r="AF27" s="72" t="s">
        <v>64</v>
      </c>
      <c r="AG27" s="72"/>
      <c r="AH27" s="72"/>
      <c r="AI27" s="72"/>
      <c r="AJ27" s="72" t="s">
        <v>63</v>
      </c>
      <c r="AK27" s="72" t="s">
        <v>63</v>
      </c>
      <c r="AL27" s="72" t="s">
        <v>64</v>
      </c>
      <c r="AM27" s="72" t="s">
        <v>64</v>
      </c>
      <c r="AN27" s="72"/>
      <c r="AO27" s="72"/>
      <c r="AP27" s="72"/>
      <c r="AQ27" s="72"/>
      <c r="AR27" s="73"/>
      <c r="AS27" s="36" t="str">
        <f t="shared" si="3"/>
        <v>7月</v>
      </c>
    </row>
    <row r="28" spans="2:45" x14ac:dyDescent="0.4">
      <c r="B28" s="2" t="s">
        <v>5</v>
      </c>
      <c r="C28" s="60">
        <v>31</v>
      </c>
      <c r="D28" s="62"/>
      <c r="E28" s="63">
        <v>3</v>
      </c>
      <c r="F28" s="63"/>
      <c r="G28" s="63"/>
      <c r="H28" s="63"/>
      <c r="I28" s="63"/>
      <c r="J28" s="64"/>
      <c r="K28" s="3">
        <f t="shared" si="4"/>
        <v>28</v>
      </c>
      <c r="L28" s="3">
        <f t="shared" si="2"/>
        <v>11</v>
      </c>
      <c r="M28" s="34">
        <f t="shared" si="5"/>
        <v>0.39285714285714285</v>
      </c>
      <c r="N28" s="74" t="s">
        <v>63</v>
      </c>
      <c r="O28" s="72" t="s">
        <v>63</v>
      </c>
      <c r="P28" s="72"/>
      <c r="Q28" s="72"/>
      <c r="R28" s="72"/>
      <c r="S28" s="72"/>
      <c r="T28" s="72"/>
      <c r="U28" s="72" t="s">
        <v>63</v>
      </c>
      <c r="V28" s="72" t="s">
        <v>63</v>
      </c>
      <c r="W28" s="72" t="s">
        <v>63</v>
      </c>
      <c r="X28" s="72"/>
      <c r="Y28" s="72"/>
      <c r="Z28" s="72" t="s">
        <v>67</v>
      </c>
      <c r="AA28" s="72" t="s">
        <v>67</v>
      </c>
      <c r="AB28" s="72" t="s">
        <v>67</v>
      </c>
      <c r="AC28" s="72" t="s">
        <v>63</v>
      </c>
      <c r="AD28" s="72" t="s">
        <v>63</v>
      </c>
      <c r="AE28" s="72"/>
      <c r="AF28" s="72"/>
      <c r="AG28" s="72"/>
      <c r="AH28" s="72"/>
      <c r="AI28" s="72" t="s">
        <v>63</v>
      </c>
      <c r="AJ28" s="72" t="s">
        <v>63</v>
      </c>
      <c r="AK28" s="72"/>
      <c r="AL28" s="72"/>
      <c r="AM28" s="72"/>
      <c r="AN28" s="72"/>
      <c r="AO28" s="72"/>
      <c r="AP28" s="72" t="s">
        <v>63</v>
      </c>
      <c r="AQ28" s="72" t="s">
        <v>63</v>
      </c>
      <c r="AR28" s="73"/>
      <c r="AS28" s="36" t="str">
        <f t="shared" si="3"/>
        <v>8月</v>
      </c>
    </row>
    <row r="29" spans="2:45" x14ac:dyDescent="0.4">
      <c r="B29" s="2" t="s">
        <v>6</v>
      </c>
      <c r="C29" s="60">
        <v>30</v>
      </c>
      <c r="D29" s="62"/>
      <c r="E29" s="63"/>
      <c r="F29" s="63"/>
      <c r="G29" s="63"/>
      <c r="H29" s="63"/>
      <c r="I29" s="63"/>
      <c r="J29" s="64"/>
      <c r="K29" s="3">
        <f t="shared" si="4"/>
        <v>30</v>
      </c>
      <c r="L29" s="3">
        <f t="shared" si="2"/>
        <v>10</v>
      </c>
      <c r="M29" s="34">
        <f t="shared" si="5"/>
        <v>0.33333333333333331</v>
      </c>
      <c r="N29" s="74"/>
      <c r="O29" s="72"/>
      <c r="P29" s="72"/>
      <c r="Q29" s="72"/>
      <c r="R29" s="72" t="s">
        <v>63</v>
      </c>
      <c r="S29" s="72" t="s">
        <v>63</v>
      </c>
      <c r="T29" s="72"/>
      <c r="U29" s="72"/>
      <c r="V29" s="72"/>
      <c r="W29" s="72"/>
      <c r="X29" s="72"/>
      <c r="Y29" s="72" t="s">
        <v>63</v>
      </c>
      <c r="Z29" s="72" t="s">
        <v>63</v>
      </c>
      <c r="AA29" s="72"/>
      <c r="AB29" s="72"/>
      <c r="AC29" s="72"/>
      <c r="AD29" s="72"/>
      <c r="AE29" s="72"/>
      <c r="AF29" s="72" t="s">
        <v>63</v>
      </c>
      <c r="AG29" s="72" t="s">
        <v>63</v>
      </c>
      <c r="AH29" s="72" t="s">
        <v>63</v>
      </c>
      <c r="AI29" s="72" t="s">
        <v>63</v>
      </c>
      <c r="AJ29" s="72"/>
      <c r="AK29" s="72"/>
      <c r="AL29" s="72"/>
      <c r="AM29" s="72" t="s">
        <v>63</v>
      </c>
      <c r="AN29" s="72" t="s">
        <v>63</v>
      </c>
      <c r="AO29" s="72"/>
      <c r="AP29" s="72"/>
      <c r="AQ29" s="72"/>
      <c r="AR29" s="71"/>
      <c r="AS29" s="36" t="str">
        <f t="shared" si="3"/>
        <v>9月</v>
      </c>
    </row>
    <row r="30" spans="2:45" x14ac:dyDescent="0.4">
      <c r="B30" s="2" t="s">
        <v>7</v>
      </c>
      <c r="C30" s="60">
        <v>31</v>
      </c>
      <c r="D30" s="62"/>
      <c r="E30" s="63"/>
      <c r="F30" s="63"/>
      <c r="G30" s="63"/>
      <c r="H30" s="63"/>
      <c r="I30" s="63"/>
      <c r="J30" s="64"/>
      <c r="K30" s="3">
        <f t="shared" si="4"/>
        <v>31</v>
      </c>
      <c r="L30" s="3">
        <f t="shared" si="2"/>
        <v>9</v>
      </c>
      <c r="M30" s="34">
        <f t="shared" si="5"/>
        <v>0.29032258064516131</v>
      </c>
      <c r="N30" s="74"/>
      <c r="O30" s="72"/>
      <c r="P30" s="72" t="s">
        <v>63</v>
      </c>
      <c r="Q30" s="72" t="s">
        <v>63</v>
      </c>
      <c r="R30" s="72"/>
      <c r="S30" s="72"/>
      <c r="T30" s="72"/>
      <c r="U30" s="72"/>
      <c r="V30" s="72"/>
      <c r="W30" s="72" t="s">
        <v>63</v>
      </c>
      <c r="X30" s="72" t="s">
        <v>63</v>
      </c>
      <c r="Y30" s="72"/>
      <c r="Z30" s="72"/>
      <c r="AA30" s="72"/>
      <c r="AB30" s="72"/>
      <c r="AC30" s="72"/>
      <c r="AD30" s="72" t="s">
        <v>63</v>
      </c>
      <c r="AE30" s="72" t="s">
        <v>63</v>
      </c>
      <c r="AF30" s="72"/>
      <c r="AG30" s="72"/>
      <c r="AH30" s="72"/>
      <c r="AI30" s="72"/>
      <c r="AJ30" s="72"/>
      <c r="AK30" s="72" t="s">
        <v>63</v>
      </c>
      <c r="AL30" s="72" t="s">
        <v>63</v>
      </c>
      <c r="AM30" s="72"/>
      <c r="AN30" s="72"/>
      <c r="AO30" s="72"/>
      <c r="AP30" s="72"/>
      <c r="AQ30" s="72"/>
      <c r="AR30" s="73" t="s">
        <v>63</v>
      </c>
      <c r="AS30" s="36" t="str">
        <f t="shared" si="3"/>
        <v>10月</v>
      </c>
    </row>
    <row r="31" spans="2:45" x14ac:dyDescent="0.4">
      <c r="B31" s="2" t="s">
        <v>8</v>
      </c>
      <c r="C31" s="60">
        <v>30</v>
      </c>
      <c r="D31" s="62"/>
      <c r="E31" s="63"/>
      <c r="F31" s="63"/>
      <c r="G31" s="63"/>
      <c r="H31" s="63"/>
      <c r="I31" s="63"/>
      <c r="J31" s="64"/>
      <c r="K31" s="3">
        <f t="shared" si="4"/>
        <v>30</v>
      </c>
      <c r="L31" s="3">
        <f t="shared" si="2"/>
        <v>11</v>
      </c>
      <c r="M31" s="34">
        <f t="shared" si="5"/>
        <v>0.36666666666666664</v>
      </c>
      <c r="N31" s="74" t="s">
        <v>63</v>
      </c>
      <c r="O31" s="72"/>
      <c r="P31" s="72" t="s">
        <v>63</v>
      </c>
      <c r="Q31" s="72"/>
      <c r="R31" s="72"/>
      <c r="S31" s="72"/>
      <c r="T31" s="72" t="s">
        <v>63</v>
      </c>
      <c r="U31" s="72" t="s">
        <v>63</v>
      </c>
      <c r="V31" s="72"/>
      <c r="W31" s="72"/>
      <c r="X31" s="72"/>
      <c r="Y31" s="72"/>
      <c r="Z31" s="72"/>
      <c r="AA31" s="72" t="s">
        <v>63</v>
      </c>
      <c r="AB31" s="72" t="s">
        <v>63</v>
      </c>
      <c r="AC31" s="72"/>
      <c r="AD31" s="72"/>
      <c r="AE31" s="72"/>
      <c r="AF31" s="72"/>
      <c r="AG31" s="72"/>
      <c r="AH31" s="72" t="s">
        <v>63</v>
      </c>
      <c r="AI31" s="72" t="s">
        <v>63</v>
      </c>
      <c r="AJ31" s="72" t="s">
        <v>63</v>
      </c>
      <c r="AK31" s="72"/>
      <c r="AL31" s="72"/>
      <c r="AM31" s="72"/>
      <c r="AN31" s="72"/>
      <c r="AO31" s="72" t="s">
        <v>63</v>
      </c>
      <c r="AP31" s="72" t="s">
        <v>63</v>
      </c>
      <c r="AQ31" s="72"/>
      <c r="AR31" s="71"/>
      <c r="AS31" s="36" t="str">
        <f t="shared" si="3"/>
        <v>11月</v>
      </c>
    </row>
    <row r="32" spans="2:45" x14ac:dyDescent="0.4">
      <c r="B32" s="2" t="s">
        <v>9</v>
      </c>
      <c r="C32" s="60">
        <v>31</v>
      </c>
      <c r="D32" s="62"/>
      <c r="E32" s="63"/>
      <c r="F32" s="63">
        <v>3</v>
      </c>
      <c r="G32" s="63"/>
      <c r="H32" s="63"/>
      <c r="I32" s="63"/>
      <c r="J32" s="64"/>
      <c r="K32" s="3">
        <f t="shared" si="4"/>
        <v>28</v>
      </c>
      <c r="L32" s="3">
        <f t="shared" si="2"/>
        <v>8</v>
      </c>
      <c r="M32" s="34">
        <f t="shared" si="5"/>
        <v>0.2857142857142857</v>
      </c>
      <c r="N32" s="74"/>
      <c r="O32" s="72"/>
      <c r="P32" s="72"/>
      <c r="Q32" s="72"/>
      <c r="R32" s="72" t="s">
        <v>63</v>
      </c>
      <c r="S32" s="72" t="s">
        <v>63</v>
      </c>
      <c r="T32" s="72"/>
      <c r="U32" s="72"/>
      <c r="V32" s="72"/>
      <c r="W32" s="72"/>
      <c r="X32" s="72"/>
      <c r="Y32" s="72" t="s">
        <v>63</v>
      </c>
      <c r="Z32" s="72" t="s">
        <v>63</v>
      </c>
      <c r="AA32" s="72"/>
      <c r="AB32" s="72"/>
      <c r="AC32" s="72"/>
      <c r="AD32" s="72"/>
      <c r="AE32" s="72"/>
      <c r="AF32" s="72" t="s">
        <v>63</v>
      </c>
      <c r="AG32" s="72" t="s">
        <v>63</v>
      </c>
      <c r="AH32" s="72"/>
      <c r="AI32" s="72"/>
      <c r="AJ32" s="72"/>
      <c r="AK32" s="72"/>
      <c r="AL32" s="72"/>
      <c r="AM32" s="72" t="s">
        <v>63</v>
      </c>
      <c r="AN32" s="72" t="s">
        <v>63</v>
      </c>
      <c r="AO32" s="72"/>
      <c r="AP32" s="72" t="s">
        <v>67</v>
      </c>
      <c r="AQ32" s="72" t="s">
        <v>67</v>
      </c>
      <c r="AR32" s="73" t="s">
        <v>67</v>
      </c>
      <c r="AS32" s="36" t="str">
        <f t="shared" si="3"/>
        <v>12月</v>
      </c>
    </row>
    <row r="33" spans="2:45" x14ac:dyDescent="0.4">
      <c r="B33" s="28">
        <v>44197</v>
      </c>
      <c r="C33" s="60">
        <v>31</v>
      </c>
      <c r="D33" s="62"/>
      <c r="E33" s="63"/>
      <c r="F33" s="63">
        <v>3</v>
      </c>
      <c r="G33" s="63"/>
      <c r="H33" s="63"/>
      <c r="I33" s="63"/>
      <c r="J33" s="64"/>
      <c r="K33" s="3">
        <f t="shared" si="4"/>
        <v>28</v>
      </c>
      <c r="L33" s="3">
        <f t="shared" si="2"/>
        <v>9</v>
      </c>
      <c r="M33" s="34">
        <f t="shared" si="5"/>
        <v>0.32142857142857145</v>
      </c>
      <c r="N33" s="74" t="s">
        <v>67</v>
      </c>
      <c r="O33" s="72" t="s">
        <v>67</v>
      </c>
      <c r="P33" s="72" t="s">
        <v>67</v>
      </c>
      <c r="Q33" s="72"/>
      <c r="R33" s="72"/>
      <c r="S33" s="72"/>
      <c r="T33" s="72"/>
      <c r="U33" s="72"/>
      <c r="V33" s="72" t="s">
        <v>63</v>
      </c>
      <c r="W33" s="72" t="s">
        <v>63</v>
      </c>
      <c r="X33" s="72" t="s">
        <v>63</v>
      </c>
      <c r="Y33" s="72"/>
      <c r="Z33" s="72"/>
      <c r="AA33" s="72"/>
      <c r="AB33" s="72"/>
      <c r="AC33" s="72" t="s">
        <v>63</v>
      </c>
      <c r="AD33" s="72" t="s">
        <v>63</v>
      </c>
      <c r="AE33" s="72"/>
      <c r="AF33" s="72"/>
      <c r="AG33" s="72"/>
      <c r="AH33" s="72"/>
      <c r="AI33" s="72"/>
      <c r="AJ33" s="72" t="s">
        <v>63</v>
      </c>
      <c r="AK33" s="72" t="s">
        <v>63</v>
      </c>
      <c r="AL33" s="72"/>
      <c r="AM33" s="72"/>
      <c r="AN33" s="72"/>
      <c r="AO33" s="72"/>
      <c r="AP33" s="72"/>
      <c r="AQ33" s="72" t="s">
        <v>63</v>
      </c>
      <c r="AR33" s="73" t="s">
        <v>63</v>
      </c>
      <c r="AS33" s="36">
        <f t="shared" si="3"/>
        <v>44197</v>
      </c>
    </row>
    <row r="34" spans="2:45" x14ac:dyDescent="0.4">
      <c r="B34" s="2" t="s">
        <v>10</v>
      </c>
      <c r="C34" s="60">
        <v>28</v>
      </c>
      <c r="D34" s="62"/>
      <c r="E34" s="63"/>
      <c r="F34" s="63"/>
      <c r="G34" s="63"/>
      <c r="H34" s="63"/>
      <c r="I34" s="63"/>
      <c r="J34" s="64"/>
      <c r="K34" s="3">
        <f t="shared" si="4"/>
        <v>28</v>
      </c>
      <c r="L34" s="3">
        <f t="shared" si="2"/>
        <v>10</v>
      </c>
      <c r="M34" s="34">
        <f t="shared" si="5"/>
        <v>0.35714285714285715</v>
      </c>
      <c r="N34" s="74"/>
      <c r="O34" s="72"/>
      <c r="P34" s="72"/>
      <c r="Q34" s="72"/>
      <c r="R34" s="72"/>
      <c r="S34" s="72" t="s">
        <v>63</v>
      </c>
      <c r="T34" s="72" t="s">
        <v>63</v>
      </c>
      <c r="U34" s="72"/>
      <c r="V34" s="72"/>
      <c r="W34" s="72"/>
      <c r="X34" s="72" t="s">
        <v>63</v>
      </c>
      <c r="Y34" s="72"/>
      <c r="Z34" s="72" t="s">
        <v>63</v>
      </c>
      <c r="AA34" s="72" t="s">
        <v>63</v>
      </c>
      <c r="AB34" s="72"/>
      <c r="AC34" s="72"/>
      <c r="AD34" s="72"/>
      <c r="AE34" s="72"/>
      <c r="AF34" s="72"/>
      <c r="AG34" s="72" t="s">
        <v>63</v>
      </c>
      <c r="AH34" s="72" t="s">
        <v>63</v>
      </c>
      <c r="AI34" s="72"/>
      <c r="AJ34" s="72" t="s">
        <v>63</v>
      </c>
      <c r="AK34" s="72"/>
      <c r="AL34" s="72"/>
      <c r="AM34" s="72"/>
      <c r="AN34" s="72" t="s">
        <v>63</v>
      </c>
      <c r="AO34" s="72" t="s">
        <v>63</v>
      </c>
      <c r="AP34" s="75"/>
      <c r="AQ34" s="75"/>
      <c r="AR34" s="71"/>
      <c r="AS34" s="36" t="str">
        <f t="shared" si="3"/>
        <v>2月</v>
      </c>
    </row>
    <row r="35" spans="2:45" ht="14.25" thickBot="1" x14ac:dyDescent="0.45">
      <c r="B35" s="8" t="s">
        <v>11</v>
      </c>
      <c r="C35" s="61">
        <v>20</v>
      </c>
      <c r="D35" s="65"/>
      <c r="E35" s="66"/>
      <c r="F35" s="66"/>
      <c r="G35" s="66"/>
      <c r="H35" s="66"/>
      <c r="I35" s="66"/>
      <c r="J35" s="67">
        <v>20</v>
      </c>
      <c r="K35" s="9">
        <f t="shared" si="4"/>
        <v>0</v>
      </c>
      <c r="L35" s="9">
        <f t="shared" si="2"/>
        <v>0</v>
      </c>
      <c r="M35" s="35"/>
      <c r="N35" s="76" t="s">
        <v>68</v>
      </c>
      <c r="O35" s="77" t="s">
        <v>67</v>
      </c>
      <c r="P35" s="77" t="s">
        <v>67</v>
      </c>
      <c r="Q35" s="77" t="s">
        <v>67</v>
      </c>
      <c r="R35" s="77" t="s">
        <v>67</v>
      </c>
      <c r="S35" s="77" t="s">
        <v>67</v>
      </c>
      <c r="T35" s="77" t="s">
        <v>67</v>
      </c>
      <c r="U35" s="77" t="s">
        <v>67</v>
      </c>
      <c r="V35" s="77" t="s">
        <v>67</v>
      </c>
      <c r="W35" s="77" t="s">
        <v>67</v>
      </c>
      <c r="X35" s="77" t="s">
        <v>67</v>
      </c>
      <c r="Y35" s="77" t="s">
        <v>67</v>
      </c>
      <c r="Z35" s="77" t="s">
        <v>67</v>
      </c>
      <c r="AA35" s="77" t="s">
        <v>67</v>
      </c>
      <c r="AB35" s="77" t="s">
        <v>67</v>
      </c>
      <c r="AC35" s="77" t="s">
        <v>67</v>
      </c>
      <c r="AD35" s="77" t="s">
        <v>67</v>
      </c>
      <c r="AE35" s="77" t="s">
        <v>67</v>
      </c>
      <c r="AF35" s="77" t="s">
        <v>67</v>
      </c>
      <c r="AG35" s="77" t="s">
        <v>67</v>
      </c>
      <c r="AH35" s="77" t="s">
        <v>67</v>
      </c>
      <c r="AI35" s="78"/>
      <c r="AJ35" s="78"/>
      <c r="AK35" s="78"/>
      <c r="AL35" s="78"/>
      <c r="AM35" s="78"/>
      <c r="AN35" s="78"/>
      <c r="AO35" s="78"/>
      <c r="AP35" s="78"/>
      <c r="AQ35" s="78"/>
      <c r="AR35" s="79"/>
      <c r="AS35" s="36" t="str">
        <f t="shared" si="3"/>
        <v>3月</v>
      </c>
    </row>
    <row r="36" spans="2:45" ht="18.75" customHeight="1" thickTop="1" x14ac:dyDescent="0.4">
      <c r="B36" s="10" t="s">
        <v>95</v>
      </c>
      <c r="C36" s="10">
        <f>SUM(C24:C35)</f>
        <v>315</v>
      </c>
      <c r="D36" s="25">
        <f>SUM(D24:D35)</f>
        <v>10</v>
      </c>
      <c r="E36" s="26">
        <f t="shared" ref="E36:J36" si="6">SUM(E24:E35)</f>
        <v>3</v>
      </c>
      <c r="F36" s="26">
        <f t="shared" si="6"/>
        <v>6</v>
      </c>
      <c r="G36" s="26">
        <f t="shared" si="6"/>
        <v>0</v>
      </c>
      <c r="H36" s="26">
        <f t="shared" si="6"/>
        <v>0</v>
      </c>
      <c r="I36" s="26">
        <f t="shared" si="6"/>
        <v>0</v>
      </c>
      <c r="J36" s="27">
        <f t="shared" si="6"/>
        <v>20</v>
      </c>
      <c r="K36" s="10">
        <f>SUM(K24:K35)</f>
        <v>276</v>
      </c>
      <c r="L36" s="10">
        <f>SUM(L25:L35)</f>
        <v>90</v>
      </c>
      <c r="M36" s="40">
        <f t="shared" si="5"/>
        <v>0.32608695652173914</v>
      </c>
      <c r="N36" s="131" t="s">
        <v>77</v>
      </c>
      <c r="O36" s="132"/>
      <c r="P36" s="132"/>
      <c r="Q36" s="132"/>
      <c r="R36" s="132"/>
      <c r="S36" s="132"/>
      <c r="T36" s="41" t="str">
        <f>IF(M36&gt;=0.285,"４週８休以上",IF(0.25&lt;=M36,"4週7休以上4週8休未満",IF(M36&gt;=0.214,"4週6休以上4週7休未満","4週6休未満")))</f>
        <v>４週８休以上</v>
      </c>
      <c r="U36" s="41"/>
      <c r="V36" s="41"/>
      <c r="W36" s="41"/>
      <c r="X36" s="41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</row>
    <row r="37" spans="2:45" x14ac:dyDescent="0.4">
      <c r="B37" s="15" t="s">
        <v>30</v>
      </c>
    </row>
  </sheetData>
  <mergeCells count="57">
    <mergeCell ref="N21:AR22"/>
    <mergeCell ref="B3:AR3"/>
    <mergeCell ref="N36:S36"/>
    <mergeCell ref="B19:M19"/>
    <mergeCell ref="B18:D18"/>
    <mergeCell ref="E18:G18"/>
    <mergeCell ref="I18:K18"/>
    <mergeCell ref="L18:M18"/>
    <mergeCell ref="E17:G17"/>
    <mergeCell ref="I17:K17"/>
    <mergeCell ref="L17:M17"/>
    <mergeCell ref="B17:D17"/>
    <mergeCell ref="B16:D16"/>
    <mergeCell ref="E16:G16"/>
    <mergeCell ref="I16:K16"/>
    <mergeCell ref="L16:M16"/>
    <mergeCell ref="B15:D15"/>
    <mergeCell ref="E15:G15"/>
    <mergeCell ref="I15:K15"/>
    <mergeCell ref="L15:M15"/>
    <mergeCell ref="L11:M11"/>
    <mergeCell ref="L12:M12"/>
    <mergeCell ref="L13:M13"/>
    <mergeCell ref="L14:M14"/>
    <mergeCell ref="C11:D11"/>
    <mergeCell ref="C12:D12"/>
    <mergeCell ref="C13:D13"/>
    <mergeCell ref="C14:D14"/>
    <mergeCell ref="B11:B12"/>
    <mergeCell ref="E12:G12"/>
    <mergeCell ref="I12:K12"/>
    <mergeCell ref="E14:G14"/>
    <mergeCell ref="I14:K14"/>
    <mergeCell ref="B13:B14"/>
    <mergeCell ref="B8:C9"/>
    <mergeCell ref="J10:K10"/>
    <mergeCell ref="E8:G8"/>
    <mergeCell ref="E9:G9"/>
    <mergeCell ref="E10:G10"/>
    <mergeCell ref="H10:I10"/>
    <mergeCell ref="E11:G11"/>
    <mergeCell ref="I11:K11"/>
    <mergeCell ref="E13:G13"/>
    <mergeCell ref="I13:K13"/>
    <mergeCell ref="C5:L5"/>
    <mergeCell ref="C6:L6"/>
    <mergeCell ref="B10:D10"/>
    <mergeCell ref="L10:M10"/>
    <mergeCell ref="H8:I9"/>
    <mergeCell ref="J8:K9"/>
    <mergeCell ref="L21:L23"/>
    <mergeCell ref="M21:M23"/>
    <mergeCell ref="B21:B23"/>
    <mergeCell ref="C21:C23"/>
    <mergeCell ref="K22:K23"/>
    <mergeCell ref="D21:K21"/>
    <mergeCell ref="D22:J22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view="pageBreakPreview" topLeftCell="A28" zoomScale="85" zoomScaleNormal="100" zoomScaleSheetLayoutView="85" workbookViewId="0">
      <selection activeCell="AA22" sqref="AA22"/>
    </sheetView>
  </sheetViews>
  <sheetFormatPr defaultRowHeight="18.75" x14ac:dyDescent="0.4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40" width="4.625" style="136" customWidth="1"/>
    <col min="41" max="41" width="10.875" customWidth="1"/>
    <col min="42" max="42" width="10.375" customWidth="1"/>
    <col min="43" max="77" width="6.625" customWidth="1"/>
  </cols>
  <sheetData>
    <row r="1" spans="1:42" ht="21.95" customHeight="1" x14ac:dyDescent="0.4">
      <c r="A1" s="133" t="s">
        <v>97</v>
      </c>
      <c r="B1" s="133"/>
      <c r="C1" s="133"/>
      <c r="D1" s="133"/>
      <c r="E1" s="133"/>
      <c r="F1" s="134"/>
      <c r="G1" s="134"/>
      <c r="H1" s="134"/>
      <c r="I1" s="135"/>
      <c r="J1" s="135"/>
      <c r="K1" s="135"/>
      <c r="L1" s="135"/>
      <c r="M1" s="135"/>
      <c r="N1" s="135"/>
      <c r="O1" s="135"/>
      <c r="P1" s="135"/>
    </row>
    <row r="2" spans="1:42" ht="21.95" customHeight="1" thickBot="1" x14ac:dyDescent="0.45">
      <c r="A2" s="137"/>
      <c r="B2" s="137"/>
      <c r="C2" s="137"/>
      <c r="D2" s="137"/>
      <c r="E2" s="137"/>
      <c r="F2" s="138" t="s">
        <v>98</v>
      </c>
      <c r="G2" s="138"/>
      <c r="H2" s="138"/>
      <c r="I2" s="139" t="s">
        <v>99</v>
      </c>
      <c r="J2" s="139"/>
      <c r="K2" s="139"/>
      <c r="L2" s="139"/>
      <c r="M2" s="139"/>
      <c r="N2" s="139"/>
      <c r="O2" s="139"/>
      <c r="P2" s="139"/>
    </row>
    <row r="3" spans="1:42" ht="24.95" customHeight="1" x14ac:dyDescent="0.4">
      <c r="A3" s="140" t="s">
        <v>100</v>
      </c>
      <c r="B3" s="141"/>
      <c r="C3" s="142"/>
      <c r="D3" s="142"/>
      <c r="E3" s="142"/>
      <c r="F3" s="143">
        <v>1</v>
      </c>
      <c r="G3" s="144">
        <v>2</v>
      </c>
      <c r="H3" s="145">
        <v>3</v>
      </c>
      <c r="I3" s="145">
        <v>4</v>
      </c>
      <c r="J3" s="144">
        <v>5</v>
      </c>
      <c r="K3" s="144">
        <v>6</v>
      </c>
      <c r="L3" s="144">
        <v>7</v>
      </c>
      <c r="M3" s="144">
        <v>8</v>
      </c>
      <c r="N3" s="144">
        <v>9</v>
      </c>
      <c r="O3" s="145">
        <v>10</v>
      </c>
      <c r="P3" s="145">
        <v>11</v>
      </c>
      <c r="Q3" s="144">
        <v>12</v>
      </c>
      <c r="R3" s="144">
        <v>13</v>
      </c>
      <c r="S3" s="144">
        <v>14</v>
      </c>
      <c r="T3" s="144">
        <v>15</v>
      </c>
      <c r="U3" s="144">
        <v>16</v>
      </c>
      <c r="V3" s="145">
        <v>17</v>
      </c>
      <c r="W3" s="145">
        <v>18</v>
      </c>
      <c r="X3" s="144">
        <v>19</v>
      </c>
      <c r="Y3" s="144">
        <v>20</v>
      </c>
      <c r="Z3" s="144">
        <v>21</v>
      </c>
      <c r="AA3" s="144">
        <v>22</v>
      </c>
      <c r="AB3" s="144">
        <v>23</v>
      </c>
      <c r="AC3" s="145">
        <v>24</v>
      </c>
      <c r="AD3" s="145">
        <v>25</v>
      </c>
      <c r="AE3" s="144">
        <v>26</v>
      </c>
      <c r="AF3" s="144">
        <v>27</v>
      </c>
      <c r="AG3" s="144">
        <v>28</v>
      </c>
      <c r="AH3" s="144">
        <v>29</v>
      </c>
      <c r="AI3" s="144">
        <v>30</v>
      </c>
      <c r="AJ3" s="146">
        <v>1</v>
      </c>
      <c r="AK3" s="145">
        <v>2</v>
      </c>
      <c r="AL3" s="147">
        <v>3</v>
      </c>
      <c r="AM3" s="144">
        <v>4</v>
      </c>
      <c r="AN3" s="147">
        <v>5</v>
      </c>
      <c r="AO3" s="148" t="s">
        <v>101</v>
      </c>
      <c r="AP3" s="149"/>
    </row>
    <row r="4" spans="1:42" ht="24.95" customHeight="1" thickBot="1" x14ac:dyDescent="0.45">
      <c r="A4" s="150"/>
      <c r="B4" s="151"/>
      <c r="C4" s="152"/>
      <c r="D4" s="152"/>
      <c r="E4" s="152"/>
      <c r="F4" s="153" t="s">
        <v>102</v>
      </c>
      <c r="G4" s="154" t="s">
        <v>103</v>
      </c>
      <c r="H4" s="155" t="s">
        <v>104</v>
      </c>
      <c r="I4" s="155" t="s">
        <v>105</v>
      </c>
      <c r="J4" s="154" t="s">
        <v>106</v>
      </c>
      <c r="K4" s="154" t="s">
        <v>107</v>
      </c>
      <c r="L4" s="154" t="s">
        <v>108</v>
      </c>
      <c r="M4" s="154" t="s">
        <v>109</v>
      </c>
      <c r="N4" s="154" t="s">
        <v>110</v>
      </c>
      <c r="O4" s="155" t="s">
        <v>111</v>
      </c>
      <c r="P4" s="155" t="s">
        <v>112</v>
      </c>
      <c r="Q4" s="154" t="s">
        <v>106</v>
      </c>
      <c r="R4" s="154" t="s">
        <v>107</v>
      </c>
      <c r="S4" s="154" t="s">
        <v>108</v>
      </c>
      <c r="T4" s="154" t="s">
        <v>109</v>
      </c>
      <c r="U4" s="154" t="s">
        <v>110</v>
      </c>
      <c r="V4" s="155" t="s">
        <v>111</v>
      </c>
      <c r="W4" s="155" t="s">
        <v>112</v>
      </c>
      <c r="X4" s="154" t="s">
        <v>106</v>
      </c>
      <c r="Y4" s="154" t="s">
        <v>107</v>
      </c>
      <c r="Z4" s="154" t="s">
        <v>108</v>
      </c>
      <c r="AA4" s="154" t="s">
        <v>109</v>
      </c>
      <c r="AB4" s="154" t="s">
        <v>110</v>
      </c>
      <c r="AC4" s="155" t="s">
        <v>111</v>
      </c>
      <c r="AD4" s="155" t="s">
        <v>112</v>
      </c>
      <c r="AE4" s="154" t="s">
        <v>106</v>
      </c>
      <c r="AF4" s="154" t="s">
        <v>107</v>
      </c>
      <c r="AG4" s="154" t="s">
        <v>108</v>
      </c>
      <c r="AH4" s="154" t="s">
        <v>109</v>
      </c>
      <c r="AI4" s="154" t="s">
        <v>110</v>
      </c>
      <c r="AJ4" s="156" t="s">
        <v>111</v>
      </c>
      <c r="AK4" s="155" t="s">
        <v>105</v>
      </c>
      <c r="AL4" s="157" t="s">
        <v>106</v>
      </c>
      <c r="AM4" s="154" t="s">
        <v>107</v>
      </c>
      <c r="AN4" s="157" t="s">
        <v>108</v>
      </c>
      <c r="AO4" s="158"/>
      <c r="AP4" s="159"/>
    </row>
    <row r="5" spans="1:42" ht="17.100000000000001" customHeight="1" x14ac:dyDescent="0.4">
      <c r="A5" s="160" t="s">
        <v>113</v>
      </c>
      <c r="B5" s="161" t="s">
        <v>114</v>
      </c>
      <c r="C5" s="162"/>
      <c r="D5" s="163"/>
      <c r="E5" s="164" t="s">
        <v>115</v>
      </c>
      <c r="F5" s="165"/>
      <c r="G5" s="166"/>
      <c r="H5" s="167"/>
      <c r="I5" s="167"/>
      <c r="J5" s="166"/>
      <c r="K5" s="166"/>
      <c r="L5" s="166"/>
      <c r="M5" s="166"/>
      <c r="N5" s="166"/>
      <c r="O5" s="167"/>
      <c r="P5" s="167"/>
      <c r="Q5" s="166"/>
      <c r="R5" s="166"/>
      <c r="S5" s="166"/>
      <c r="T5" s="166"/>
      <c r="U5" s="166"/>
      <c r="V5" s="167"/>
      <c r="W5" s="167"/>
      <c r="X5" s="166"/>
      <c r="Y5" s="166"/>
      <c r="Z5" s="166"/>
      <c r="AA5" s="166"/>
      <c r="AB5" s="166"/>
      <c r="AC5" s="167"/>
      <c r="AD5" s="167"/>
      <c r="AE5" s="166"/>
      <c r="AF5" s="166"/>
      <c r="AG5" s="166"/>
      <c r="AH5" s="166"/>
      <c r="AI5" s="166"/>
      <c r="AJ5" s="168"/>
      <c r="AK5" s="167"/>
      <c r="AL5" s="169"/>
      <c r="AM5" s="166"/>
      <c r="AN5" s="166"/>
      <c r="AO5" s="170" t="s">
        <v>116</v>
      </c>
      <c r="AP5" s="171" t="s">
        <v>117</v>
      </c>
    </row>
    <row r="6" spans="1:42" ht="17.100000000000001" customHeight="1" x14ac:dyDescent="0.4">
      <c r="A6" s="172"/>
      <c r="B6" s="173"/>
      <c r="C6" s="174"/>
      <c r="D6" s="175"/>
      <c r="E6" s="176" t="s">
        <v>118</v>
      </c>
      <c r="F6" s="177"/>
      <c r="G6" s="178"/>
      <c r="H6" s="179"/>
      <c r="I6" s="179"/>
      <c r="J6" s="178"/>
      <c r="K6" s="178"/>
      <c r="L6" s="178"/>
      <c r="M6" s="178"/>
      <c r="N6" s="178"/>
      <c r="O6" s="179"/>
      <c r="P6" s="179"/>
      <c r="Q6" s="178"/>
      <c r="R6" s="178"/>
      <c r="S6" s="178"/>
      <c r="T6" s="178"/>
      <c r="U6" s="178"/>
      <c r="V6" s="179"/>
      <c r="W6" s="179"/>
      <c r="X6" s="178"/>
      <c r="Y6" s="178"/>
      <c r="Z6" s="178"/>
      <c r="AA6" s="178"/>
      <c r="AB6" s="178"/>
      <c r="AC6" s="179"/>
      <c r="AD6" s="179"/>
      <c r="AE6" s="178"/>
      <c r="AF6" s="178"/>
      <c r="AG6" s="178"/>
      <c r="AH6" s="178"/>
      <c r="AI6" s="178"/>
      <c r="AJ6" s="180"/>
      <c r="AK6" s="179"/>
      <c r="AL6" s="181"/>
      <c r="AM6" s="178"/>
      <c r="AN6" s="178"/>
      <c r="AO6" s="182"/>
      <c r="AP6" s="183"/>
    </row>
    <row r="7" spans="1:42" ht="17.100000000000001" customHeight="1" x14ac:dyDescent="0.4">
      <c r="A7" s="172"/>
      <c r="B7" s="184" t="s">
        <v>119</v>
      </c>
      <c r="C7" s="185"/>
      <c r="D7" s="186"/>
      <c r="E7" s="187" t="s">
        <v>115</v>
      </c>
      <c r="F7" s="188"/>
      <c r="G7" s="189"/>
      <c r="H7" s="190"/>
      <c r="I7" s="190"/>
      <c r="J7" s="189"/>
      <c r="K7" s="189"/>
      <c r="L7" s="189"/>
      <c r="M7" s="189"/>
      <c r="N7" s="189"/>
      <c r="O7" s="190"/>
      <c r="P7" s="190"/>
      <c r="Q7" s="189"/>
      <c r="R7" s="189"/>
      <c r="S7" s="189"/>
      <c r="T7" s="189"/>
      <c r="U7" s="189"/>
      <c r="V7" s="190"/>
      <c r="W7" s="190"/>
      <c r="X7" s="189"/>
      <c r="Y7" s="189"/>
      <c r="Z7" s="189"/>
      <c r="AA7" s="189"/>
      <c r="AB7" s="189"/>
      <c r="AC7" s="190"/>
      <c r="AD7" s="190"/>
      <c r="AE7" s="189"/>
      <c r="AF7" s="189"/>
      <c r="AG7" s="189"/>
      <c r="AH7" s="189"/>
      <c r="AI7" s="189"/>
      <c r="AJ7" s="191"/>
      <c r="AK7" s="190"/>
      <c r="AL7" s="192"/>
      <c r="AM7" s="193"/>
      <c r="AN7" s="193"/>
      <c r="AO7" s="182"/>
      <c r="AP7" s="183"/>
    </row>
    <row r="8" spans="1:42" ht="17.100000000000001" customHeight="1" x14ac:dyDescent="0.4">
      <c r="A8" s="172"/>
      <c r="B8" s="194"/>
      <c r="C8" s="195"/>
      <c r="D8" s="196"/>
      <c r="E8" s="176" t="s">
        <v>118</v>
      </c>
      <c r="F8" s="177"/>
      <c r="G8" s="178"/>
      <c r="H8" s="179"/>
      <c r="I8" s="179"/>
      <c r="J8" s="178"/>
      <c r="K8" s="178"/>
      <c r="L8" s="178"/>
      <c r="M8" s="178"/>
      <c r="N8" s="178"/>
      <c r="O8" s="179"/>
      <c r="P8" s="179"/>
      <c r="Q8" s="178"/>
      <c r="R8" s="178"/>
      <c r="S8" s="178"/>
      <c r="T8" s="178"/>
      <c r="U8" s="178"/>
      <c r="V8" s="179"/>
      <c r="W8" s="179"/>
      <c r="X8" s="178"/>
      <c r="Y8" s="178"/>
      <c r="Z8" s="178"/>
      <c r="AA8" s="178"/>
      <c r="AB8" s="178"/>
      <c r="AC8" s="179"/>
      <c r="AD8" s="179"/>
      <c r="AE8" s="178"/>
      <c r="AF8" s="178"/>
      <c r="AG8" s="178"/>
      <c r="AH8" s="178"/>
      <c r="AI8" s="178"/>
      <c r="AJ8" s="180"/>
      <c r="AK8" s="179"/>
      <c r="AL8" s="197"/>
      <c r="AM8" s="198"/>
      <c r="AN8" s="199"/>
      <c r="AO8" s="182"/>
      <c r="AP8" s="183"/>
    </row>
    <row r="9" spans="1:42" ht="17.100000000000001" customHeight="1" x14ac:dyDescent="0.4">
      <c r="A9" s="172"/>
      <c r="B9" s="200" t="s">
        <v>120</v>
      </c>
      <c r="C9" s="185" t="s">
        <v>121</v>
      </c>
      <c r="D9" s="186"/>
      <c r="E9" s="187" t="s">
        <v>115</v>
      </c>
      <c r="F9" s="188"/>
      <c r="G9" s="189"/>
      <c r="H9" s="190"/>
      <c r="I9" s="190"/>
      <c r="J9" s="189"/>
      <c r="K9" s="189"/>
      <c r="L9" s="189"/>
      <c r="M9" s="189"/>
      <c r="N9" s="189"/>
      <c r="O9" s="190"/>
      <c r="P9" s="190"/>
      <c r="Q9" s="189"/>
      <c r="R9" s="189"/>
      <c r="S9" s="189"/>
      <c r="T9" s="189"/>
      <c r="U9" s="189"/>
      <c r="V9" s="190"/>
      <c r="W9" s="190"/>
      <c r="X9" s="189"/>
      <c r="Y9" s="189"/>
      <c r="Z9" s="189"/>
      <c r="AA9" s="189"/>
      <c r="AB9" s="189"/>
      <c r="AC9" s="190"/>
      <c r="AD9" s="190"/>
      <c r="AE9" s="189"/>
      <c r="AF9" s="189"/>
      <c r="AG9" s="189"/>
      <c r="AH9" s="189"/>
      <c r="AI9" s="189"/>
      <c r="AJ9" s="191"/>
      <c r="AK9" s="190"/>
      <c r="AL9" s="201"/>
      <c r="AM9" s="202"/>
      <c r="AN9" s="202"/>
      <c r="AO9" s="182"/>
      <c r="AP9" s="183"/>
    </row>
    <row r="10" spans="1:42" ht="17.100000000000001" customHeight="1" x14ac:dyDescent="0.4">
      <c r="A10" s="172"/>
      <c r="B10" s="194"/>
      <c r="C10" s="195"/>
      <c r="D10" s="196"/>
      <c r="E10" s="176" t="s">
        <v>118</v>
      </c>
      <c r="F10" s="177"/>
      <c r="G10" s="178"/>
      <c r="H10" s="179"/>
      <c r="I10" s="179"/>
      <c r="J10" s="178"/>
      <c r="K10" s="178"/>
      <c r="L10" s="178"/>
      <c r="M10" s="178"/>
      <c r="N10" s="178"/>
      <c r="O10" s="179"/>
      <c r="P10" s="179"/>
      <c r="Q10" s="178"/>
      <c r="R10" s="178"/>
      <c r="S10" s="178"/>
      <c r="T10" s="178"/>
      <c r="U10" s="178"/>
      <c r="V10" s="179"/>
      <c r="W10" s="179"/>
      <c r="X10" s="178"/>
      <c r="Y10" s="178"/>
      <c r="Z10" s="178"/>
      <c r="AA10" s="178"/>
      <c r="AB10" s="178"/>
      <c r="AC10" s="179"/>
      <c r="AD10" s="179"/>
      <c r="AE10" s="178"/>
      <c r="AF10" s="178"/>
      <c r="AG10" s="178"/>
      <c r="AH10" s="178"/>
      <c r="AI10" s="178"/>
      <c r="AJ10" s="180"/>
      <c r="AK10" s="203"/>
      <c r="AL10" s="192"/>
      <c r="AM10" s="193"/>
      <c r="AN10" s="193"/>
      <c r="AO10" s="182"/>
      <c r="AP10" s="183"/>
    </row>
    <row r="11" spans="1:42" ht="17.100000000000001" customHeight="1" x14ac:dyDescent="0.4">
      <c r="A11" s="172"/>
      <c r="B11" s="184" t="s">
        <v>122</v>
      </c>
      <c r="C11" s="185" t="s">
        <v>123</v>
      </c>
      <c r="D11" s="186"/>
      <c r="E11" s="187" t="s">
        <v>115</v>
      </c>
      <c r="F11" s="188"/>
      <c r="G11" s="189"/>
      <c r="H11" s="190"/>
      <c r="I11" s="190"/>
      <c r="J11" s="189"/>
      <c r="K11" s="189"/>
      <c r="L11" s="189"/>
      <c r="M11" s="189"/>
      <c r="N11" s="189"/>
      <c r="O11" s="190"/>
      <c r="P11" s="190"/>
      <c r="Q11" s="189"/>
      <c r="R11" s="189"/>
      <c r="S11" s="189"/>
      <c r="T11" s="189"/>
      <c r="U11" s="189"/>
      <c r="V11" s="204"/>
      <c r="W11" s="190"/>
      <c r="X11" s="189"/>
      <c r="Y11" s="189"/>
      <c r="Z11" s="189"/>
      <c r="AA11" s="189"/>
      <c r="AB11" s="189"/>
      <c r="AC11" s="190"/>
      <c r="AD11" s="190"/>
      <c r="AE11" s="189"/>
      <c r="AF11" s="189"/>
      <c r="AG11" s="189"/>
      <c r="AH11" s="189"/>
      <c r="AI11" s="189"/>
      <c r="AJ11" s="191"/>
      <c r="AK11" s="190"/>
      <c r="AL11" s="205"/>
      <c r="AM11" s="189"/>
      <c r="AN11" s="189"/>
      <c r="AO11" s="182"/>
      <c r="AP11" s="183"/>
    </row>
    <row r="12" spans="1:42" ht="17.100000000000001" customHeight="1" x14ac:dyDescent="0.4">
      <c r="A12" s="172"/>
      <c r="B12" s="200"/>
      <c r="C12" s="195"/>
      <c r="D12" s="196"/>
      <c r="E12" s="206" t="s">
        <v>118</v>
      </c>
      <c r="F12" s="207"/>
      <c r="G12" s="193"/>
      <c r="H12" s="203"/>
      <c r="I12" s="203"/>
      <c r="J12" s="193"/>
      <c r="K12" s="193"/>
      <c r="L12" s="193"/>
      <c r="M12" s="193"/>
      <c r="N12" s="193"/>
      <c r="O12" s="203"/>
      <c r="P12" s="203"/>
      <c r="Q12" s="193"/>
      <c r="R12" s="193"/>
      <c r="S12" s="193"/>
      <c r="T12" s="193"/>
      <c r="U12" s="193"/>
      <c r="V12" s="203"/>
      <c r="W12" s="203"/>
      <c r="X12" s="193"/>
      <c r="Y12" s="193"/>
      <c r="Z12" s="193"/>
      <c r="AA12" s="193"/>
      <c r="AB12" s="193"/>
      <c r="AC12" s="203"/>
      <c r="AD12" s="203"/>
      <c r="AE12" s="193"/>
      <c r="AF12" s="193"/>
      <c r="AG12" s="193"/>
      <c r="AH12" s="193"/>
      <c r="AI12" s="193"/>
      <c r="AJ12" s="208"/>
      <c r="AK12" s="203"/>
      <c r="AL12" s="192"/>
      <c r="AM12" s="193"/>
      <c r="AN12" s="193"/>
      <c r="AO12" s="182"/>
      <c r="AP12" s="183"/>
    </row>
    <row r="13" spans="1:42" ht="17.100000000000001" customHeight="1" x14ac:dyDescent="0.4">
      <c r="A13" s="172"/>
      <c r="B13" s="184" t="s">
        <v>124</v>
      </c>
      <c r="C13" s="185" t="s">
        <v>125</v>
      </c>
      <c r="D13" s="186"/>
      <c r="E13" s="187" t="s">
        <v>115</v>
      </c>
      <c r="F13" s="188"/>
      <c r="G13" s="189"/>
      <c r="H13" s="190"/>
      <c r="I13" s="190"/>
      <c r="J13" s="189"/>
      <c r="K13" s="189"/>
      <c r="L13" s="189"/>
      <c r="M13" s="189"/>
      <c r="N13" s="189"/>
      <c r="O13" s="190"/>
      <c r="P13" s="190"/>
      <c r="Q13" s="189"/>
      <c r="R13" s="189"/>
      <c r="S13" s="189"/>
      <c r="T13" s="189"/>
      <c r="U13" s="189"/>
      <c r="V13" s="190"/>
      <c r="W13" s="190"/>
      <c r="X13" s="189"/>
      <c r="Y13" s="189"/>
      <c r="Z13" s="189"/>
      <c r="AA13" s="189"/>
      <c r="AB13" s="189"/>
      <c r="AC13" s="190"/>
      <c r="AD13" s="190"/>
      <c r="AE13" s="189"/>
      <c r="AF13" s="189"/>
      <c r="AG13" s="189"/>
      <c r="AH13" s="189"/>
      <c r="AI13" s="189"/>
      <c r="AJ13" s="191"/>
      <c r="AK13" s="190"/>
      <c r="AL13" s="205"/>
      <c r="AM13" s="189"/>
      <c r="AN13" s="209"/>
      <c r="AO13" s="210"/>
      <c r="AP13" s="211"/>
    </row>
    <row r="14" spans="1:42" ht="17.100000000000001" customHeight="1" x14ac:dyDescent="0.4">
      <c r="A14" s="172"/>
      <c r="B14" s="194"/>
      <c r="C14" s="195"/>
      <c r="D14" s="196"/>
      <c r="E14" s="206" t="s">
        <v>118</v>
      </c>
      <c r="F14" s="212"/>
      <c r="G14" s="198"/>
      <c r="H14" s="213"/>
      <c r="I14" s="213"/>
      <c r="J14" s="198"/>
      <c r="K14" s="198"/>
      <c r="L14" s="198"/>
      <c r="M14" s="198"/>
      <c r="N14" s="198"/>
      <c r="O14" s="213"/>
      <c r="P14" s="213"/>
      <c r="Q14" s="198"/>
      <c r="R14" s="198"/>
      <c r="S14" s="198"/>
      <c r="T14" s="198"/>
      <c r="U14" s="198"/>
      <c r="V14" s="213"/>
      <c r="W14" s="213"/>
      <c r="X14" s="198"/>
      <c r="Y14" s="198"/>
      <c r="Z14" s="198"/>
      <c r="AA14" s="198"/>
      <c r="AB14" s="198"/>
      <c r="AC14" s="213"/>
      <c r="AD14" s="213"/>
      <c r="AE14" s="198"/>
      <c r="AF14" s="198"/>
      <c r="AG14" s="198"/>
      <c r="AH14" s="198"/>
      <c r="AI14" s="198"/>
      <c r="AJ14" s="214"/>
      <c r="AK14" s="213"/>
      <c r="AL14" s="215"/>
      <c r="AM14" s="198"/>
      <c r="AN14" s="199"/>
      <c r="AO14" s="210"/>
      <c r="AP14" s="211"/>
    </row>
    <row r="15" spans="1:42" ht="17.100000000000001" customHeight="1" x14ac:dyDescent="0.4">
      <c r="A15" s="172"/>
      <c r="B15" s="184" t="s">
        <v>126</v>
      </c>
      <c r="C15" s="185"/>
      <c r="D15" s="186"/>
      <c r="E15" s="187" t="s">
        <v>115</v>
      </c>
      <c r="F15" s="188"/>
      <c r="G15" s="189"/>
      <c r="H15" s="190"/>
      <c r="I15" s="190"/>
      <c r="J15" s="189"/>
      <c r="K15" s="189"/>
      <c r="L15" s="189"/>
      <c r="M15" s="189"/>
      <c r="N15" s="189"/>
      <c r="O15" s="190"/>
      <c r="P15" s="190"/>
      <c r="Q15" s="189"/>
      <c r="R15" s="189"/>
      <c r="S15" s="189"/>
      <c r="T15" s="189"/>
      <c r="U15" s="189"/>
      <c r="V15" s="190"/>
      <c r="W15" s="190"/>
      <c r="X15" s="189"/>
      <c r="Y15" s="189"/>
      <c r="Z15" s="189"/>
      <c r="AA15" s="189"/>
      <c r="AB15" s="189"/>
      <c r="AC15" s="190"/>
      <c r="AD15" s="190"/>
      <c r="AE15" s="189"/>
      <c r="AF15" s="189"/>
      <c r="AG15" s="189"/>
      <c r="AH15" s="189"/>
      <c r="AI15" s="189"/>
      <c r="AJ15" s="191"/>
      <c r="AK15" s="190"/>
      <c r="AL15" s="205"/>
      <c r="AM15" s="189"/>
      <c r="AN15" s="209"/>
      <c r="AO15" s="210"/>
      <c r="AP15" s="211"/>
    </row>
    <row r="16" spans="1:42" ht="17.100000000000001" customHeight="1" x14ac:dyDescent="0.4">
      <c r="A16" s="172"/>
      <c r="B16" s="194"/>
      <c r="C16" s="195"/>
      <c r="D16" s="196"/>
      <c r="E16" s="206" t="s">
        <v>118</v>
      </c>
      <c r="F16" s="212"/>
      <c r="G16" s="198"/>
      <c r="H16" s="213"/>
      <c r="I16" s="213"/>
      <c r="J16" s="198"/>
      <c r="K16" s="198"/>
      <c r="L16" s="198"/>
      <c r="M16" s="198"/>
      <c r="N16" s="198"/>
      <c r="O16" s="213"/>
      <c r="P16" s="213"/>
      <c r="Q16" s="198"/>
      <c r="R16" s="198"/>
      <c r="S16" s="198"/>
      <c r="T16" s="198"/>
      <c r="U16" s="198"/>
      <c r="V16" s="213"/>
      <c r="W16" s="213"/>
      <c r="X16" s="198"/>
      <c r="Y16" s="198"/>
      <c r="Z16" s="198"/>
      <c r="AA16" s="198"/>
      <c r="AB16" s="198"/>
      <c r="AC16" s="213"/>
      <c r="AD16" s="213"/>
      <c r="AE16" s="198"/>
      <c r="AF16" s="198"/>
      <c r="AG16" s="198"/>
      <c r="AH16" s="198"/>
      <c r="AI16" s="198"/>
      <c r="AJ16" s="214"/>
      <c r="AK16" s="213"/>
      <c r="AL16" s="215"/>
      <c r="AM16" s="198"/>
      <c r="AN16" s="199"/>
      <c r="AO16" s="210"/>
      <c r="AP16" s="211"/>
    </row>
    <row r="17" spans="1:42" ht="17.100000000000001" customHeight="1" x14ac:dyDescent="0.4">
      <c r="A17" s="172"/>
      <c r="B17" s="184"/>
      <c r="C17" s="185"/>
      <c r="D17" s="186"/>
      <c r="E17" s="187" t="s">
        <v>115</v>
      </c>
      <c r="F17" s="188"/>
      <c r="G17" s="189"/>
      <c r="H17" s="190"/>
      <c r="I17" s="190"/>
      <c r="J17" s="189"/>
      <c r="K17" s="189"/>
      <c r="L17" s="189"/>
      <c r="M17" s="189"/>
      <c r="N17" s="189"/>
      <c r="O17" s="190"/>
      <c r="P17" s="190"/>
      <c r="Q17" s="189"/>
      <c r="R17" s="189"/>
      <c r="S17" s="189"/>
      <c r="T17" s="189"/>
      <c r="U17" s="189"/>
      <c r="V17" s="190"/>
      <c r="W17" s="190"/>
      <c r="X17" s="189"/>
      <c r="Y17" s="189"/>
      <c r="Z17" s="189"/>
      <c r="AA17" s="189"/>
      <c r="AB17" s="189"/>
      <c r="AC17" s="190"/>
      <c r="AD17" s="190"/>
      <c r="AE17" s="189"/>
      <c r="AF17" s="189"/>
      <c r="AG17" s="189"/>
      <c r="AH17" s="189"/>
      <c r="AI17" s="189"/>
      <c r="AJ17" s="191"/>
      <c r="AK17" s="190"/>
      <c r="AL17" s="205"/>
      <c r="AM17" s="189"/>
      <c r="AN17" s="209"/>
      <c r="AO17" s="210"/>
      <c r="AP17" s="211"/>
    </row>
    <row r="18" spans="1:42" ht="17.100000000000001" customHeight="1" x14ac:dyDescent="0.4">
      <c r="A18" s="172"/>
      <c r="B18" s="194"/>
      <c r="C18" s="195"/>
      <c r="D18" s="196"/>
      <c r="E18" s="206" t="s">
        <v>118</v>
      </c>
      <c r="F18" s="212"/>
      <c r="G18" s="198"/>
      <c r="H18" s="213"/>
      <c r="I18" s="213"/>
      <c r="J18" s="198"/>
      <c r="K18" s="198"/>
      <c r="L18" s="198"/>
      <c r="M18" s="198"/>
      <c r="N18" s="198"/>
      <c r="O18" s="213"/>
      <c r="P18" s="213"/>
      <c r="Q18" s="198"/>
      <c r="R18" s="198"/>
      <c r="S18" s="198"/>
      <c r="T18" s="198"/>
      <c r="U18" s="198"/>
      <c r="V18" s="213"/>
      <c r="W18" s="213"/>
      <c r="X18" s="198"/>
      <c r="Y18" s="198"/>
      <c r="Z18" s="198"/>
      <c r="AA18" s="198"/>
      <c r="AB18" s="198"/>
      <c r="AC18" s="213"/>
      <c r="AD18" s="213"/>
      <c r="AE18" s="198"/>
      <c r="AF18" s="198"/>
      <c r="AG18" s="198"/>
      <c r="AH18" s="198"/>
      <c r="AI18" s="198"/>
      <c r="AJ18" s="214"/>
      <c r="AK18" s="213"/>
      <c r="AL18" s="215"/>
      <c r="AM18" s="198"/>
      <c r="AN18" s="199"/>
      <c r="AO18" s="210"/>
      <c r="AP18" s="211"/>
    </row>
    <row r="19" spans="1:42" ht="17.100000000000001" customHeight="1" x14ac:dyDescent="0.4">
      <c r="A19" s="172"/>
      <c r="B19" s="184"/>
      <c r="C19" s="185"/>
      <c r="D19" s="186"/>
      <c r="E19" s="187" t="s">
        <v>115</v>
      </c>
      <c r="F19" s="188"/>
      <c r="G19" s="189"/>
      <c r="H19" s="190"/>
      <c r="I19" s="190"/>
      <c r="J19" s="189"/>
      <c r="K19" s="189"/>
      <c r="L19" s="189"/>
      <c r="M19" s="189"/>
      <c r="N19" s="189"/>
      <c r="O19" s="190"/>
      <c r="P19" s="190"/>
      <c r="Q19" s="189"/>
      <c r="R19" s="189"/>
      <c r="S19" s="189"/>
      <c r="T19" s="189"/>
      <c r="U19" s="189"/>
      <c r="V19" s="190"/>
      <c r="W19" s="190"/>
      <c r="X19" s="189"/>
      <c r="Y19" s="189"/>
      <c r="Z19" s="189"/>
      <c r="AA19" s="189"/>
      <c r="AB19" s="189"/>
      <c r="AC19" s="190"/>
      <c r="AD19" s="190"/>
      <c r="AE19" s="189"/>
      <c r="AF19" s="189"/>
      <c r="AG19" s="189"/>
      <c r="AH19" s="189"/>
      <c r="AI19" s="189"/>
      <c r="AJ19" s="191"/>
      <c r="AK19" s="190"/>
      <c r="AL19" s="205"/>
      <c r="AM19" s="189"/>
      <c r="AN19" s="209"/>
      <c r="AO19" s="210"/>
      <c r="AP19" s="211"/>
    </row>
    <row r="20" spans="1:42" ht="17.100000000000001" customHeight="1" x14ac:dyDescent="0.4">
      <c r="A20" s="172"/>
      <c r="B20" s="194"/>
      <c r="C20" s="195"/>
      <c r="D20" s="196"/>
      <c r="E20" s="206" t="s">
        <v>118</v>
      </c>
      <c r="F20" s="212"/>
      <c r="G20" s="198"/>
      <c r="H20" s="213"/>
      <c r="I20" s="213"/>
      <c r="J20" s="198"/>
      <c r="K20" s="198"/>
      <c r="L20" s="198"/>
      <c r="M20" s="198"/>
      <c r="N20" s="198"/>
      <c r="O20" s="213"/>
      <c r="P20" s="213"/>
      <c r="Q20" s="198"/>
      <c r="R20" s="198"/>
      <c r="S20" s="198"/>
      <c r="T20" s="198"/>
      <c r="U20" s="198"/>
      <c r="V20" s="213"/>
      <c r="W20" s="213"/>
      <c r="X20" s="198"/>
      <c r="Y20" s="198"/>
      <c r="Z20" s="198"/>
      <c r="AA20" s="198"/>
      <c r="AB20" s="198"/>
      <c r="AC20" s="213"/>
      <c r="AD20" s="213"/>
      <c r="AE20" s="198"/>
      <c r="AF20" s="198"/>
      <c r="AG20" s="198"/>
      <c r="AH20" s="198"/>
      <c r="AI20" s="198"/>
      <c r="AJ20" s="214"/>
      <c r="AK20" s="213"/>
      <c r="AL20" s="215"/>
      <c r="AM20" s="198"/>
      <c r="AN20" s="199"/>
      <c r="AO20" s="210"/>
      <c r="AP20" s="211"/>
    </row>
    <row r="21" spans="1:42" ht="17.100000000000001" customHeight="1" x14ac:dyDescent="0.4">
      <c r="A21" s="172"/>
      <c r="B21" s="184"/>
      <c r="C21" s="185"/>
      <c r="D21" s="186"/>
      <c r="E21" s="187" t="s">
        <v>115</v>
      </c>
      <c r="F21" s="188"/>
      <c r="G21" s="189"/>
      <c r="H21" s="190"/>
      <c r="I21" s="190"/>
      <c r="J21" s="189"/>
      <c r="K21" s="189"/>
      <c r="L21" s="189"/>
      <c r="M21" s="189"/>
      <c r="N21" s="189"/>
      <c r="O21" s="190"/>
      <c r="P21" s="190"/>
      <c r="Q21" s="189"/>
      <c r="R21" s="189"/>
      <c r="S21" s="189"/>
      <c r="T21" s="189"/>
      <c r="U21" s="189"/>
      <c r="V21" s="190"/>
      <c r="W21" s="190"/>
      <c r="X21" s="189"/>
      <c r="Y21" s="189"/>
      <c r="Z21" s="189"/>
      <c r="AA21" s="189"/>
      <c r="AB21" s="189"/>
      <c r="AC21" s="190"/>
      <c r="AD21" s="190"/>
      <c r="AE21" s="189"/>
      <c r="AF21" s="189"/>
      <c r="AG21" s="189"/>
      <c r="AH21" s="189"/>
      <c r="AI21" s="189"/>
      <c r="AJ21" s="191"/>
      <c r="AK21" s="190"/>
      <c r="AL21" s="205"/>
      <c r="AM21" s="189"/>
      <c r="AN21" s="209"/>
      <c r="AO21" s="210"/>
      <c r="AP21" s="211"/>
    </row>
    <row r="22" spans="1:42" ht="17.100000000000001" customHeight="1" x14ac:dyDescent="0.4">
      <c r="A22" s="172"/>
      <c r="B22" s="194"/>
      <c r="C22" s="195"/>
      <c r="D22" s="196"/>
      <c r="E22" s="206" t="s">
        <v>118</v>
      </c>
      <c r="F22" s="212"/>
      <c r="G22" s="198"/>
      <c r="H22" s="213"/>
      <c r="I22" s="213"/>
      <c r="J22" s="198"/>
      <c r="K22" s="198"/>
      <c r="L22" s="198"/>
      <c r="M22" s="198"/>
      <c r="N22" s="198"/>
      <c r="O22" s="213"/>
      <c r="P22" s="213"/>
      <c r="Q22" s="198"/>
      <c r="R22" s="198"/>
      <c r="S22" s="198"/>
      <c r="T22" s="198"/>
      <c r="U22" s="198"/>
      <c r="V22" s="213"/>
      <c r="W22" s="213"/>
      <c r="X22" s="198"/>
      <c r="Y22" s="198"/>
      <c r="Z22" s="198"/>
      <c r="AA22" s="198"/>
      <c r="AB22" s="198"/>
      <c r="AC22" s="213"/>
      <c r="AD22" s="213"/>
      <c r="AE22" s="198"/>
      <c r="AF22" s="198"/>
      <c r="AG22" s="198"/>
      <c r="AH22" s="198"/>
      <c r="AI22" s="198"/>
      <c r="AJ22" s="214"/>
      <c r="AK22" s="213"/>
      <c r="AL22" s="215"/>
      <c r="AM22" s="198"/>
      <c r="AN22" s="199"/>
      <c r="AO22" s="210"/>
      <c r="AP22" s="211"/>
    </row>
    <row r="23" spans="1:42" ht="17.100000000000001" customHeight="1" x14ac:dyDescent="0.4">
      <c r="A23" s="172"/>
      <c r="B23" s="184"/>
      <c r="C23" s="185"/>
      <c r="D23" s="186"/>
      <c r="E23" s="187" t="s">
        <v>115</v>
      </c>
      <c r="F23" s="188"/>
      <c r="G23" s="189"/>
      <c r="H23" s="190"/>
      <c r="I23" s="190"/>
      <c r="J23" s="189"/>
      <c r="K23" s="189"/>
      <c r="L23" s="189"/>
      <c r="M23" s="189"/>
      <c r="N23" s="189"/>
      <c r="O23" s="190"/>
      <c r="P23" s="190"/>
      <c r="Q23" s="189"/>
      <c r="R23" s="189"/>
      <c r="S23" s="189"/>
      <c r="T23" s="189"/>
      <c r="U23" s="189"/>
      <c r="V23" s="190"/>
      <c r="W23" s="190"/>
      <c r="X23" s="189"/>
      <c r="Y23" s="189"/>
      <c r="Z23" s="189"/>
      <c r="AA23" s="189"/>
      <c r="AB23" s="189"/>
      <c r="AC23" s="190"/>
      <c r="AD23" s="190"/>
      <c r="AE23" s="189"/>
      <c r="AF23" s="189"/>
      <c r="AG23" s="189"/>
      <c r="AH23" s="189"/>
      <c r="AI23" s="189"/>
      <c r="AJ23" s="191"/>
      <c r="AK23" s="190"/>
      <c r="AL23" s="205"/>
      <c r="AM23" s="189"/>
      <c r="AN23" s="209"/>
      <c r="AO23" s="210"/>
      <c r="AP23" s="211"/>
    </row>
    <row r="24" spans="1:42" ht="17.100000000000001" customHeight="1" thickBot="1" x14ac:dyDescent="0.45">
      <c r="A24" s="216"/>
      <c r="B24" s="194"/>
      <c r="C24" s="217"/>
      <c r="D24" s="218"/>
      <c r="E24" s="206" t="s">
        <v>118</v>
      </c>
      <c r="F24" s="219"/>
      <c r="G24" s="220"/>
      <c r="H24" s="221"/>
      <c r="I24" s="221"/>
      <c r="J24" s="220"/>
      <c r="K24" s="220"/>
      <c r="L24" s="220"/>
      <c r="M24" s="220"/>
      <c r="N24" s="220"/>
      <c r="O24" s="221"/>
      <c r="P24" s="221"/>
      <c r="Q24" s="220"/>
      <c r="R24" s="220"/>
      <c r="S24" s="220"/>
      <c r="T24" s="220"/>
      <c r="U24" s="220"/>
      <c r="V24" s="221"/>
      <c r="W24" s="221"/>
      <c r="X24" s="220"/>
      <c r="Y24" s="220"/>
      <c r="Z24" s="220"/>
      <c r="AA24" s="220"/>
      <c r="AB24" s="220"/>
      <c r="AC24" s="221"/>
      <c r="AD24" s="221"/>
      <c r="AE24" s="220"/>
      <c r="AF24" s="220"/>
      <c r="AG24" s="220"/>
      <c r="AH24" s="220"/>
      <c r="AI24" s="220"/>
      <c r="AJ24" s="222"/>
      <c r="AK24" s="221"/>
      <c r="AL24" s="223"/>
      <c r="AM24" s="220"/>
      <c r="AN24" s="224"/>
      <c r="AO24" s="210"/>
      <c r="AP24" s="211"/>
    </row>
    <row r="25" spans="1:42" ht="17.100000000000001" customHeight="1" x14ac:dyDescent="0.4">
      <c r="A25" s="225" t="s">
        <v>127</v>
      </c>
      <c r="B25" s="226"/>
      <c r="C25" s="226"/>
      <c r="D25" s="227"/>
      <c r="E25" s="228" t="s">
        <v>115</v>
      </c>
      <c r="F25" s="229"/>
      <c r="G25" s="230"/>
      <c r="H25" s="231"/>
      <c r="I25" s="231"/>
      <c r="J25" s="230"/>
      <c r="K25" s="232" t="s">
        <v>64</v>
      </c>
      <c r="L25" s="232" t="s">
        <v>63</v>
      </c>
      <c r="M25" s="166" t="s">
        <v>63</v>
      </c>
      <c r="N25" s="166" t="s">
        <v>63</v>
      </c>
      <c r="O25" s="233" t="s">
        <v>128</v>
      </c>
      <c r="P25" s="233" t="s">
        <v>129</v>
      </c>
      <c r="Q25" s="233" t="s">
        <v>130</v>
      </c>
      <c r="R25" s="232" t="s">
        <v>63</v>
      </c>
      <c r="S25" s="232" t="s">
        <v>63</v>
      </c>
      <c r="T25" s="166" t="s">
        <v>63</v>
      </c>
      <c r="U25" s="166" t="s">
        <v>63</v>
      </c>
      <c r="V25" s="166" t="s">
        <v>131</v>
      </c>
      <c r="W25" s="233" t="s">
        <v>128</v>
      </c>
      <c r="X25" s="232" t="s">
        <v>63</v>
      </c>
      <c r="Y25" s="232" t="s">
        <v>63</v>
      </c>
      <c r="Z25" s="232" t="s">
        <v>63</v>
      </c>
      <c r="AA25" s="232" t="s">
        <v>63</v>
      </c>
      <c r="AB25" s="166" t="s">
        <v>63</v>
      </c>
      <c r="AC25" s="233" t="s">
        <v>129</v>
      </c>
      <c r="AD25" s="233" t="s">
        <v>129</v>
      </c>
      <c r="AE25" s="230" t="s">
        <v>63</v>
      </c>
      <c r="AF25" s="230" t="s">
        <v>63</v>
      </c>
      <c r="AG25" s="230" t="s">
        <v>63</v>
      </c>
      <c r="AH25" s="234" t="s">
        <v>63</v>
      </c>
      <c r="AI25" s="234" t="s">
        <v>63</v>
      </c>
      <c r="AJ25" s="235" t="s">
        <v>129</v>
      </c>
      <c r="AK25" s="233" t="s">
        <v>129</v>
      </c>
      <c r="AL25" s="236" t="s">
        <v>64</v>
      </c>
      <c r="AM25" s="234" t="s">
        <v>63</v>
      </c>
      <c r="AN25" s="234" t="s">
        <v>63</v>
      </c>
      <c r="AO25" s="229" t="s">
        <v>132</v>
      </c>
      <c r="AP25" s="237" t="s">
        <v>133</v>
      </c>
    </row>
    <row r="26" spans="1:42" ht="17.100000000000001" customHeight="1" thickBot="1" x14ac:dyDescent="0.45">
      <c r="A26" s="158"/>
      <c r="B26" s="238"/>
      <c r="C26" s="238"/>
      <c r="D26" s="218"/>
      <c r="E26" s="239" t="s">
        <v>118</v>
      </c>
      <c r="F26" s="240"/>
      <c r="G26" s="241"/>
      <c r="H26" s="242"/>
      <c r="I26" s="242"/>
      <c r="J26" s="241"/>
      <c r="K26" s="243"/>
      <c r="L26" s="24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244"/>
      <c r="AF26" s="241"/>
      <c r="AG26" s="244"/>
      <c r="AH26" s="244"/>
      <c r="AI26" s="244"/>
      <c r="AJ26" s="245"/>
      <c r="AK26" s="193"/>
      <c r="AL26" s="245"/>
      <c r="AM26" s="193"/>
      <c r="AN26" s="193"/>
      <c r="AO26" s="246"/>
      <c r="AP26" s="247"/>
    </row>
    <row r="27" spans="1:42" ht="17.100000000000001" customHeight="1" x14ac:dyDescent="0.4">
      <c r="A27" s="248" t="s">
        <v>134</v>
      </c>
      <c r="B27" s="226" t="s">
        <v>135</v>
      </c>
      <c r="C27" s="249" t="s">
        <v>136</v>
      </c>
      <c r="D27" s="250" t="s">
        <v>137</v>
      </c>
      <c r="E27" s="228" t="s">
        <v>115</v>
      </c>
      <c r="F27" s="229"/>
      <c r="G27" s="230"/>
      <c r="H27" s="231"/>
      <c r="I27" s="231"/>
      <c r="J27" s="230"/>
      <c r="K27" s="232" t="s">
        <v>63</v>
      </c>
      <c r="L27" s="232" t="s">
        <v>63</v>
      </c>
      <c r="M27" s="166" t="s">
        <v>63</v>
      </c>
      <c r="N27" s="166" t="s">
        <v>63</v>
      </c>
      <c r="O27" s="233" t="s">
        <v>128</v>
      </c>
      <c r="P27" s="233" t="s">
        <v>128</v>
      </c>
      <c r="Q27" s="233" t="s">
        <v>138</v>
      </c>
      <c r="R27" s="232" t="s">
        <v>63</v>
      </c>
      <c r="S27" s="232" t="s">
        <v>63</v>
      </c>
      <c r="T27" s="166" t="s">
        <v>63</v>
      </c>
      <c r="U27" s="166" t="s">
        <v>63</v>
      </c>
      <c r="V27" s="166" t="s">
        <v>139</v>
      </c>
      <c r="W27" s="233" t="s">
        <v>128</v>
      </c>
      <c r="X27" s="232" t="s">
        <v>63</v>
      </c>
      <c r="Y27" s="232" t="s">
        <v>63</v>
      </c>
      <c r="Z27" s="232" t="s">
        <v>63</v>
      </c>
      <c r="AA27" s="232" t="s">
        <v>63</v>
      </c>
      <c r="AB27" s="166" t="s">
        <v>63</v>
      </c>
      <c r="AC27" s="233" t="s">
        <v>128</v>
      </c>
      <c r="AD27" s="233" t="s">
        <v>128</v>
      </c>
      <c r="AE27" s="230" t="s">
        <v>63</v>
      </c>
      <c r="AF27" s="230" t="s">
        <v>63</v>
      </c>
      <c r="AG27" s="234" t="s">
        <v>63</v>
      </c>
      <c r="AH27" s="234" t="s">
        <v>63</v>
      </c>
      <c r="AI27" s="234" t="s">
        <v>63</v>
      </c>
      <c r="AJ27" s="235" t="s">
        <v>128</v>
      </c>
      <c r="AK27" s="233" t="s">
        <v>128</v>
      </c>
      <c r="AL27" s="236" t="s">
        <v>63</v>
      </c>
      <c r="AM27" s="234" t="s">
        <v>63</v>
      </c>
      <c r="AN27" s="234" t="s">
        <v>63</v>
      </c>
      <c r="AO27" s="229" t="s">
        <v>132</v>
      </c>
      <c r="AP27" s="237" t="s">
        <v>133</v>
      </c>
    </row>
    <row r="28" spans="1:42" ht="17.100000000000001" customHeight="1" x14ac:dyDescent="0.4">
      <c r="A28" s="251"/>
      <c r="B28" s="252"/>
      <c r="C28" s="253"/>
      <c r="D28" s="254"/>
      <c r="E28" s="239" t="s">
        <v>118</v>
      </c>
      <c r="F28" s="240"/>
      <c r="G28" s="241"/>
      <c r="H28" s="242"/>
      <c r="I28" s="242"/>
      <c r="J28" s="241"/>
      <c r="K28" s="243"/>
      <c r="L28" s="24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255"/>
      <c r="AF28" s="255"/>
      <c r="AG28" s="255"/>
      <c r="AH28" s="255"/>
      <c r="AI28" s="255"/>
      <c r="AJ28" s="245"/>
      <c r="AK28" s="193"/>
      <c r="AL28" s="245"/>
      <c r="AM28" s="193"/>
      <c r="AN28" s="193"/>
      <c r="AO28" s="256"/>
      <c r="AP28" s="257"/>
    </row>
    <row r="29" spans="1:42" ht="17.100000000000001" customHeight="1" x14ac:dyDescent="0.4">
      <c r="A29" s="251"/>
      <c r="B29" s="252"/>
      <c r="C29" s="258" t="s">
        <v>140</v>
      </c>
      <c r="D29" s="259" t="s">
        <v>141</v>
      </c>
      <c r="E29" s="260" t="s">
        <v>115</v>
      </c>
      <c r="F29" s="261"/>
      <c r="G29" s="262"/>
      <c r="H29" s="263"/>
      <c r="I29" s="263"/>
      <c r="J29" s="262"/>
      <c r="K29" s="264" t="s">
        <v>63</v>
      </c>
      <c r="L29" s="264" t="s">
        <v>63</v>
      </c>
      <c r="M29" s="189" t="s">
        <v>63</v>
      </c>
      <c r="N29" s="189" t="s">
        <v>63</v>
      </c>
      <c r="O29" s="265" t="s">
        <v>128</v>
      </c>
      <c r="P29" s="265" t="s">
        <v>128</v>
      </c>
      <c r="Q29" s="265" t="s">
        <v>138</v>
      </c>
      <c r="R29" s="264" t="s">
        <v>63</v>
      </c>
      <c r="S29" s="264" t="s">
        <v>63</v>
      </c>
      <c r="T29" s="189" t="s">
        <v>63</v>
      </c>
      <c r="U29" s="189" t="s">
        <v>63</v>
      </c>
      <c r="V29" s="189" t="s">
        <v>139</v>
      </c>
      <c r="W29" s="265" t="s">
        <v>128</v>
      </c>
      <c r="X29" s="264" t="s">
        <v>63</v>
      </c>
      <c r="Y29" s="264" t="s">
        <v>63</v>
      </c>
      <c r="Z29" s="264" t="s">
        <v>63</v>
      </c>
      <c r="AA29" s="264" t="s">
        <v>63</v>
      </c>
      <c r="AB29" s="189" t="s">
        <v>63</v>
      </c>
      <c r="AC29" s="265" t="s">
        <v>128</v>
      </c>
      <c r="AD29" s="265" t="s">
        <v>128</v>
      </c>
      <c r="AE29" s="264" t="s">
        <v>63</v>
      </c>
      <c r="AF29" s="264" t="s">
        <v>63</v>
      </c>
      <c r="AG29" s="189" t="s">
        <v>63</v>
      </c>
      <c r="AH29" s="266" t="s">
        <v>63</v>
      </c>
      <c r="AI29" s="266" t="s">
        <v>63</v>
      </c>
      <c r="AJ29" s="267" t="s">
        <v>128</v>
      </c>
      <c r="AK29" s="265" t="s">
        <v>128</v>
      </c>
      <c r="AL29" s="268" t="s">
        <v>63</v>
      </c>
      <c r="AM29" s="266" t="s">
        <v>63</v>
      </c>
      <c r="AN29" s="266" t="s">
        <v>63</v>
      </c>
      <c r="AO29" s="261" t="s">
        <v>132</v>
      </c>
      <c r="AP29" s="269" t="s">
        <v>133</v>
      </c>
    </row>
    <row r="30" spans="1:42" ht="17.100000000000001" customHeight="1" x14ac:dyDescent="0.4">
      <c r="A30" s="251"/>
      <c r="B30" s="252"/>
      <c r="C30" s="253"/>
      <c r="D30" s="254"/>
      <c r="E30" s="270" t="s">
        <v>118</v>
      </c>
      <c r="F30" s="271"/>
      <c r="G30" s="272"/>
      <c r="H30" s="273"/>
      <c r="I30" s="273"/>
      <c r="J30" s="272"/>
      <c r="K30" s="255"/>
      <c r="L30" s="255"/>
      <c r="M30" s="244"/>
      <c r="N30" s="244"/>
      <c r="O30" s="193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178"/>
      <c r="AF30" s="178"/>
      <c r="AG30" s="198"/>
      <c r="AH30" s="198"/>
      <c r="AI30" s="198"/>
      <c r="AJ30" s="274"/>
      <c r="AK30" s="244"/>
      <c r="AL30" s="275"/>
      <c r="AM30" s="255"/>
      <c r="AN30" s="255"/>
      <c r="AO30" s="276"/>
      <c r="AP30" s="277"/>
    </row>
    <row r="31" spans="1:42" ht="17.100000000000001" customHeight="1" x14ac:dyDescent="0.4">
      <c r="A31" s="251"/>
      <c r="B31" s="252"/>
      <c r="C31" s="258" t="s">
        <v>142</v>
      </c>
      <c r="D31" s="259" t="s">
        <v>141</v>
      </c>
      <c r="E31" s="260" t="s">
        <v>115</v>
      </c>
      <c r="F31" s="261"/>
      <c r="G31" s="262"/>
      <c r="H31" s="263"/>
      <c r="I31" s="263"/>
      <c r="J31" s="262"/>
      <c r="K31" s="264" t="s">
        <v>63</v>
      </c>
      <c r="L31" s="264" t="s">
        <v>63</v>
      </c>
      <c r="M31" s="189" t="s">
        <v>63</v>
      </c>
      <c r="N31" s="189" t="s">
        <v>63</v>
      </c>
      <c r="O31" s="265" t="s">
        <v>128</v>
      </c>
      <c r="P31" s="265" t="s">
        <v>128</v>
      </c>
      <c r="Q31" s="265" t="s">
        <v>138</v>
      </c>
      <c r="R31" s="264" t="s">
        <v>63</v>
      </c>
      <c r="S31" s="264" t="s">
        <v>63</v>
      </c>
      <c r="T31" s="189" t="s">
        <v>63</v>
      </c>
      <c r="U31" s="189" t="s">
        <v>63</v>
      </c>
      <c r="V31" s="189" t="s">
        <v>139</v>
      </c>
      <c r="W31" s="265" t="s">
        <v>128</v>
      </c>
      <c r="X31" s="264" t="s">
        <v>63</v>
      </c>
      <c r="Y31" s="264" t="s">
        <v>63</v>
      </c>
      <c r="Z31" s="264" t="s">
        <v>63</v>
      </c>
      <c r="AA31" s="264" t="s">
        <v>63</v>
      </c>
      <c r="AB31" s="189" t="s">
        <v>63</v>
      </c>
      <c r="AC31" s="265" t="s">
        <v>128</v>
      </c>
      <c r="AD31" s="265" t="s">
        <v>128</v>
      </c>
      <c r="AE31" s="243" t="s">
        <v>63</v>
      </c>
      <c r="AF31" s="243" t="s">
        <v>63</v>
      </c>
      <c r="AG31" s="193" t="s">
        <v>63</v>
      </c>
      <c r="AH31" s="193" t="s">
        <v>63</v>
      </c>
      <c r="AI31" s="193" t="s">
        <v>63</v>
      </c>
      <c r="AJ31" s="267" t="s">
        <v>128</v>
      </c>
      <c r="AK31" s="265" t="s">
        <v>128</v>
      </c>
      <c r="AL31" s="278" t="s">
        <v>63</v>
      </c>
      <c r="AM31" s="189" t="s">
        <v>63</v>
      </c>
      <c r="AN31" s="189" t="s">
        <v>63</v>
      </c>
      <c r="AO31" s="210" t="s">
        <v>132</v>
      </c>
      <c r="AP31" s="211" t="s">
        <v>133</v>
      </c>
    </row>
    <row r="32" spans="1:42" ht="17.100000000000001" customHeight="1" thickBot="1" x14ac:dyDescent="0.45">
      <c r="A32" s="251"/>
      <c r="B32" s="252"/>
      <c r="C32" s="279"/>
      <c r="D32" s="280"/>
      <c r="E32" s="281" t="s">
        <v>118</v>
      </c>
      <c r="F32" s="282"/>
      <c r="G32" s="283"/>
      <c r="H32" s="284"/>
      <c r="I32" s="284"/>
      <c r="J32" s="283"/>
      <c r="K32" s="220"/>
      <c r="L32" s="220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74"/>
      <c r="AK32" s="244"/>
      <c r="AL32" s="285"/>
      <c r="AM32" s="244"/>
      <c r="AN32" s="244"/>
      <c r="AO32" s="246"/>
      <c r="AP32" s="247"/>
    </row>
    <row r="33" spans="1:42" ht="17.100000000000001" customHeight="1" x14ac:dyDescent="0.4">
      <c r="A33" s="286" t="s">
        <v>143</v>
      </c>
      <c r="B33" s="225" t="s">
        <v>144</v>
      </c>
      <c r="C33" s="287" t="s">
        <v>145</v>
      </c>
      <c r="D33" s="250" t="s">
        <v>146</v>
      </c>
      <c r="E33" s="228" t="s">
        <v>115</v>
      </c>
      <c r="F33" s="229"/>
      <c r="G33" s="230"/>
      <c r="H33" s="231"/>
      <c r="I33" s="231"/>
      <c r="J33" s="230"/>
      <c r="K33" s="232" t="s">
        <v>63</v>
      </c>
      <c r="L33" s="232" t="s">
        <v>63</v>
      </c>
      <c r="M33" s="166" t="s">
        <v>63</v>
      </c>
      <c r="N33" s="166" t="s">
        <v>63</v>
      </c>
      <c r="O33" s="233" t="s">
        <v>128</v>
      </c>
      <c r="P33" s="233" t="s">
        <v>128</v>
      </c>
      <c r="Q33" s="233" t="s">
        <v>138</v>
      </c>
      <c r="R33" s="232" t="s">
        <v>63</v>
      </c>
      <c r="S33" s="232" t="s">
        <v>63</v>
      </c>
      <c r="T33" s="166" t="s">
        <v>63</v>
      </c>
      <c r="U33" s="166" t="s">
        <v>63</v>
      </c>
      <c r="V33" s="166" t="s">
        <v>139</v>
      </c>
      <c r="W33" s="233" t="s">
        <v>128</v>
      </c>
      <c r="X33" s="232" t="s">
        <v>63</v>
      </c>
      <c r="Y33" s="232" t="s">
        <v>63</v>
      </c>
      <c r="Z33" s="232" t="s">
        <v>63</v>
      </c>
      <c r="AA33" s="232" t="s">
        <v>63</v>
      </c>
      <c r="AB33" s="166" t="s">
        <v>63</v>
      </c>
      <c r="AC33" s="233" t="s">
        <v>128</v>
      </c>
      <c r="AD33" s="233" t="s">
        <v>128</v>
      </c>
      <c r="AE33" s="234" t="s">
        <v>63</v>
      </c>
      <c r="AF33" s="234" t="s">
        <v>63</v>
      </c>
      <c r="AG33" s="234" t="s">
        <v>63</v>
      </c>
      <c r="AH33" s="234" t="s">
        <v>63</v>
      </c>
      <c r="AI33" s="234" t="s">
        <v>63</v>
      </c>
      <c r="AJ33" s="288" t="s">
        <v>128</v>
      </c>
      <c r="AK33" s="289" t="s">
        <v>128</v>
      </c>
      <c r="AL33" s="236" t="s">
        <v>63</v>
      </c>
      <c r="AM33" s="234" t="s">
        <v>63</v>
      </c>
      <c r="AN33" s="234" t="s">
        <v>63</v>
      </c>
      <c r="AO33" s="229" t="s">
        <v>132</v>
      </c>
      <c r="AP33" s="237" t="s">
        <v>133</v>
      </c>
    </row>
    <row r="34" spans="1:42" ht="17.100000000000001" customHeight="1" thickBot="1" x14ac:dyDescent="0.45">
      <c r="A34" s="290"/>
      <c r="B34" s="182"/>
      <c r="C34" s="253"/>
      <c r="D34" s="254"/>
      <c r="E34" s="239" t="s">
        <v>118</v>
      </c>
      <c r="F34" s="240"/>
      <c r="G34" s="241"/>
      <c r="H34" s="242"/>
      <c r="I34" s="242"/>
      <c r="J34" s="241"/>
      <c r="K34" s="272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44"/>
      <c r="AE34" s="255"/>
      <c r="AF34" s="255"/>
      <c r="AG34" s="255"/>
      <c r="AH34" s="255"/>
      <c r="AI34" s="255"/>
      <c r="AJ34" s="275"/>
      <c r="AK34" s="255"/>
      <c r="AL34" s="275"/>
      <c r="AM34" s="255"/>
      <c r="AN34" s="255"/>
      <c r="AO34" s="256"/>
      <c r="AP34" s="257"/>
    </row>
    <row r="35" spans="1:42" ht="17.100000000000001" customHeight="1" x14ac:dyDescent="0.4">
      <c r="A35" s="290"/>
      <c r="B35" s="225" t="s">
        <v>147</v>
      </c>
      <c r="C35" s="249" t="s">
        <v>123</v>
      </c>
      <c r="D35" s="250" t="s">
        <v>148</v>
      </c>
      <c r="E35" s="228" t="s">
        <v>115</v>
      </c>
      <c r="F35" s="229"/>
      <c r="G35" s="230"/>
      <c r="H35" s="231"/>
      <c r="I35" s="231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166" t="s">
        <v>63</v>
      </c>
      <c r="AC35" s="233" t="s">
        <v>128</v>
      </c>
      <c r="AD35" s="233" t="s">
        <v>128</v>
      </c>
      <c r="AE35" s="234" t="s">
        <v>63</v>
      </c>
      <c r="AF35" s="234" t="s">
        <v>63</v>
      </c>
      <c r="AG35" s="234" t="s">
        <v>63</v>
      </c>
      <c r="AH35" s="234" t="s">
        <v>63</v>
      </c>
      <c r="AI35" s="234" t="s">
        <v>63</v>
      </c>
      <c r="AJ35" s="288" t="s">
        <v>128</v>
      </c>
      <c r="AK35" s="289" t="s">
        <v>128</v>
      </c>
      <c r="AL35" s="291" t="s">
        <v>63</v>
      </c>
      <c r="AM35" s="234" t="s">
        <v>63</v>
      </c>
      <c r="AN35" s="234" t="s">
        <v>63</v>
      </c>
      <c r="AO35" s="229" t="s">
        <v>149</v>
      </c>
      <c r="AP35" s="237" t="s">
        <v>150</v>
      </c>
    </row>
    <row r="36" spans="1:42" ht="17.100000000000001" customHeight="1" thickBot="1" x14ac:dyDescent="0.45">
      <c r="A36" s="290"/>
      <c r="B36" s="182"/>
      <c r="C36" s="253"/>
      <c r="D36" s="254"/>
      <c r="E36" s="270" t="s">
        <v>118</v>
      </c>
      <c r="F36" s="271"/>
      <c r="G36" s="272"/>
      <c r="H36" s="273"/>
      <c r="I36" s="273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75"/>
      <c r="AK36" s="255"/>
      <c r="AL36" s="292"/>
      <c r="AM36" s="255"/>
      <c r="AN36" s="255"/>
      <c r="AO36" s="256"/>
      <c r="AP36" s="257"/>
    </row>
    <row r="37" spans="1:42" ht="17.100000000000001" customHeight="1" x14ac:dyDescent="0.4">
      <c r="A37" s="290"/>
      <c r="B37" s="225" t="s">
        <v>151</v>
      </c>
      <c r="C37" s="249" t="s">
        <v>123</v>
      </c>
      <c r="D37" s="250" t="s">
        <v>152</v>
      </c>
      <c r="E37" s="293" t="s">
        <v>115</v>
      </c>
      <c r="F37" s="229"/>
      <c r="G37" s="230"/>
      <c r="H37" s="231"/>
      <c r="I37" s="231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4" t="s">
        <v>63</v>
      </c>
      <c r="AF37" s="234" t="s">
        <v>63</v>
      </c>
      <c r="AG37" s="234" t="s">
        <v>63</v>
      </c>
      <c r="AH37" s="234" t="s">
        <v>63</v>
      </c>
      <c r="AI37" s="234" t="s">
        <v>63</v>
      </c>
      <c r="AJ37" s="288" t="s">
        <v>128</v>
      </c>
      <c r="AK37" s="289" t="s">
        <v>128</v>
      </c>
      <c r="AL37" s="291" t="s">
        <v>63</v>
      </c>
      <c r="AM37" s="234" t="s">
        <v>63</v>
      </c>
      <c r="AN37" s="234" t="s">
        <v>63</v>
      </c>
      <c r="AO37" s="229" t="s">
        <v>153</v>
      </c>
      <c r="AP37" s="237" t="s">
        <v>132</v>
      </c>
    </row>
    <row r="38" spans="1:42" ht="17.100000000000001" customHeight="1" thickBot="1" x14ac:dyDescent="0.45">
      <c r="A38" s="290"/>
      <c r="B38" s="182"/>
      <c r="C38" s="253"/>
      <c r="D38" s="254"/>
      <c r="E38" s="270" t="s">
        <v>118</v>
      </c>
      <c r="F38" s="271"/>
      <c r="G38" s="272"/>
      <c r="H38" s="273"/>
      <c r="I38" s="273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55"/>
      <c r="AF38" s="255"/>
      <c r="AG38" s="255"/>
      <c r="AH38" s="255"/>
      <c r="AI38" s="255"/>
      <c r="AJ38" s="275"/>
      <c r="AK38" s="255"/>
      <c r="AL38" s="292"/>
      <c r="AM38" s="255"/>
      <c r="AN38" s="255"/>
      <c r="AO38" s="256"/>
      <c r="AP38" s="257"/>
    </row>
    <row r="39" spans="1:42" ht="17.100000000000001" customHeight="1" x14ac:dyDescent="0.4">
      <c r="A39" s="290"/>
      <c r="B39" s="225"/>
      <c r="C39" s="249"/>
      <c r="D39" s="250"/>
      <c r="E39" s="293" t="s">
        <v>115</v>
      </c>
      <c r="F39" s="294"/>
      <c r="G39" s="232"/>
      <c r="H39" s="295"/>
      <c r="I39" s="295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166"/>
      <c r="AF39" s="166"/>
      <c r="AG39" s="166"/>
      <c r="AH39" s="166"/>
      <c r="AI39" s="166"/>
      <c r="AJ39" s="169"/>
      <c r="AK39" s="166"/>
      <c r="AL39" s="296"/>
      <c r="AM39" s="166"/>
      <c r="AN39" s="166"/>
      <c r="AO39" s="297"/>
      <c r="AP39" s="298"/>
    </row>
    <row r="40" spans="1:42" ht="17.100000000000001" customHeight="1" thickBot="1" x14ac:dyDescent="0.45">
      <c r="A40" s="290"/>
      <c r="B40" s="182"/>
      <c r="C40" s="253"/>
      <c r="D40" s="254"/>
      <c r="E40" s="270" t="s">
        <v>118</v>
      </c>
      <c r="F40" s="282"/>
      <c r="G40" s="283"/>
      <c r="H40" s="284"/>
      <c r="I40" s="284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20"/>
      <c r="AF40" s="220"/>
      <c r="AG40" s="220"/>
      <c r="AH40" s="220"/>
      <c r="AI40" s="220"/>
      <c r="AJ40" s="223"/>
      <c r="AK40" s="220"/>
      <c r="AL40" s="299"/>
      <c r="AM40" s="220"/>
      <c r="AN40" s="220"/>
      <c r="AO40" s="300"/>
      <c r="AP40" s="301"/>
    </row>
    <row r="41" spans="1:42" ht="17.100000000000001" customHeight="1" x14ac:dyDescent="0.4">
      <c r="A41" s="290"/>
      <c r="B41" s="225"/>
      <c r="C41" s="249"/>
      <c r="D41" s="250"/>
      <c r="E41" s="293" t="s">
        <v>115</v>
      </c>
      <c r="F41" s="229"/>
      <c r="G41" s="230"/>
      <c r="H41" s="231"/>
      <c r="I41" s="231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4"/>
      <c r="AF41" s="234"/>
      <c r="AG41" s="234"/>
      <c r="AH41" s="234"/>
      <c r="AI41" s="234"/>
      <c r="AJ41" s="236"/>
      <c r="AK41" s="234"/>
      <c r="AL41" s="291"/>
      <c r="AM41" s="234"/>
      <c r="AN41" s="234"/>
      <c r="AO41" s="229"/>
      <c r="AP41" s="237"/>
    </row>
    <row r="42" spans="1:42" ht="17.100000000000001" customHeight="1" thickBot="1" x14ac:dyDescent="0.45">
      <c r="A42" s="302"/>
      <c r="B42" s="182"/>
      <c r="C42" s="253"/>
      <c r="D42" s="254"/>
      <c r="E42" s="281" t="s">
        <v>118</v>
      </c>
      <c r="F42" s="282"/>
      <c r="G42" s="283"/>
      <c r="H42" s="284"/>
      <c r="I42" s="284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20"/>
      <c r="AF42" s="220"/>
      <c r="AG42" s="220"/>
      <c r="AH42" s="220"/>
      <c r="AI42" s="220"/>
      <c r="AJ42" s="223"/>
      <c r="AK42" s="220"/>
      <c r="AL42" s="299"/>
      <c r="AM42" s="220"/>
      <c r="AN42" s="220"/>
      <c r="AO42" s="300"/>
      <c r="AP42" s="301"/>
    </row>
    <row r="43" spans="1:42" ht="17.100000000000001" customHeight="1" x14ac:dyDescent="0.4">
      <c r="A43" s="229"/>
      <c r="B43" s="303"/>
      <c r="C43" s="303"/>
      <c r="D43" s="303"/>
      <c r="E43" s="183" t="s">
        <v>154</v>
      </c>
      <c r="F43" s="210"/>
      <c r="G43" s="243"/>
      <c r="H43" s="304"/>
      <c r="I43" s="304"/>
      <c r="J43" s="243"/>
      <c r="K43" s="243"/>
      <c r="L43" s="243"/>
      <c r="M43" s="243"/>
      <c r="N43" s="243"/>
      <c r="O43" s="305"/>
      <c r="P43" s="243"/>
      <c r="Q43" s="305" t="s">
        <v>155</v>
      </c>
      <c r="R43" s="243"/>
      <c r="S43" s="243"/>
      <c r="T43" s="243"/>
      <c r="U43" s="243"/>
      <c r="V43" s="306" t="s">
        <v>156</v>
      </c>
      <c r="W43" s="243"/>
      <c r="X43" s="243"/>
      <c r="Y43" s="243"/>
      <c r="Z43" s="243"/>
      <c r="AA43" s="306"/>
      <c r="AB43" s="306"/>
      <c r="AC43" s="306"/>
      <c r="AD43" s="243"/>
      <c r="AE43" s="243"/>
      <c r="AF43" s="243"/>
      <c r="AG43" s="243"/>
      <c r="AH43" s="306"/>
      <c r="AI43" s="243"/>
      <c r="AJ43" s="306"/>
      <c r="AK43" s="307"/>
      <c r="AL43" s="308"/>
      <c r="AM43" s="308"/>
      <c r="AN43" s="308"/>
      <c r="AO43" s="309" t="s">
        <v>157</v>
      </c>
      <c r="AP43" s="310"/>
    </row>
    <row r="44" spans="1:42" ht="17.100000000000001" customHeight="1" x14ac:dyDescent="0.4">
      <c r="A44" s="210"/>
      <c r="B44" s="136" t="s">
        <v>158</v>
      </c>
      <c r="C44" s="136"/>
      <c r="D44" s="136"/>
      <c r="E44" s="183"/>
      <c r="F44" s="210"/>
      <c r="G44" s="243"/>
      <c r="H44" s="243"/>
      <c r="I44" s="243"/>
      <c r="J44" s="243"/>
      <c r="K44" s="243"/>
      <c r="L44" s="243"/>
      <c r="M44" s="243"/>
      <c r="N44" s="243"/>
      <c r="O44" s="311"/>
      <c r="P44" s="243"/>
      <c r="Q44" s="311"/>
      <c r="R44" s="243"/>
      <c r="S44" s="243"/>
      <c r="T44" s="243"/>
      <c r="U44" s="243"/>
      <c r="V44" s="311"/>
      <c r="W44" s="243"/>
      <c r="X44" s="243"/>
      <c r="Y44" s="243"/>
      <c r="Z44" s="243"/>
      <c r="AA44" s="311"/>
      <c r="AB44" s="311"/>
      <c r="AC44" s="311"/>
      <c r="AD44" s="243"/>
      <c r="AE44" s="243"/>
      <c r="AF44" s="243"/>
      <c r="AG44" s="243"/>
      <c r="AH44" s="311"/>
      <c r="AI44" s="243"/>
      <c r="AJ44" s="311"/>
      <c r="AK44" s="312"/>
      <c r="AL44" s="313"/>
      <c r="AM44" s="313"/>
      <c r="AN44" s="313"/>
      <c r="AO44" s="314" t="s">
        <v>159</v>
      </c>
      <c r="AP44" s="315" t="s">
        <v>160</v>
      </c>
    </row>
    <row r="45" spans="1:42" ht="17.100000000000001" customHeight="1" x14ac:dyDescent="0.4">
      <c r="A45" s="210"/>
      <c r="B45" s="316" t="s">
        <v>161</v>
      </c>
      <c r="C45" s="136"/>
      <c r="D45" s="136"/>
      <c r="E45" s="183"/>
      <c r="F45" s="210"/>
      <c r="G45" s="243"/>
      <c r="H45" s="243"/>
      <c r="I45" s="243"/>
      <c r="J45" s="243"/>
      <c r="K45" s="243"/>
      <c r="L45" s="243"/>
      <c r="M45" s="243"/>
      <c r="N45" s="243"/>
      <c r="O45" s="311"/>
      <c r="P45" s="243"/>
      <c r="Q45" s="311"/>
      <c r="R45" s="243"/>
      <c r="S45" s="243"/>
      <c r="T45" s="243"/>
      <c r="U45" s="243"/>
      <c r="V45" s="311"/>
      <c r="W45" s="243"/>
      <c r="X45" s="243"/>
      <c r="Y45" s="243"/>
      <c r="Z45" s="243"/>
      <c r="AA45" s="311"/>
      <c r="AB45" s="311"/>
      <c r="AC45" s="311"/>
      <c r="AD45" s="243"/>
      <c r="AE45" s="243"/>
      <c r="AF45" s="243"/>
      <c r="AG45" s="243"/>
      <c r="AH45" s="311"/>
      <c r="AI45" s="243"/>
      <c r="AJ45" s="311"/>
      <c r="AK45" s="312"/>
      <c r="AL45" s="313"/>
      <c r="AM45" s="313"/>
      <c r="AN45" s="313"/>
      <c r="AO45" s="314" t="s">
        <v>162</v>
      </c>
      <c r="AP45" s="315" t="s">
        <v>160</v>
      </c>
    </row>
    <row r="46" spans="1:42" ht="17.100000000000001" customHeight="1" x14ac:dyDescent="0.4">
      <c r="A46" s="210"/>
      <c r="B46" s="316" t="s">
        <v>163</v>
      </c>
      <c r="C46" s="136"/>
      <c r="D46" s="136"/>
      <c r="E46" s="183"/>
      <c r="F46" s="210"/>
      <c r="G46" s="243"/>
      <c r="H46" s="243"/>
      <c r="I46" s="243"/>
      <c r="J46" s="243"/>
      <c r="K46" s="243"/>
      <c r="L46" s="243"/>
      <c r="M46" s="243"/>
      <c r="N46" s="243"/>
      <c r="O46" s="311"/>
      <c r="P46" s="243"/>
      <c r="Q46" s="311"/>
      <c r="R46" s="243"/>
      <c r="S46" s="243"/>
      <c r="T46" s="243"/>
      <c r="U46" s="243"/>
      <c r="V46" s="311"/>
      <c r="W46" s="243"/>
      <c r="X46" s="243"/>
      <c r="Y46" s="243"/>
      <c r="Z46" s="243"/>
      <c r="AA46" s="311"/>
      <c r="AB46" s="311"/>
      <c r="AC46" s="311"/>
      <c r="AD46" s="243"/>
      <c r="AE46" s="243"/>
      <c r="AF46" s="243"/>
      <c r="AG46" s="243"/>
      <c r="AH46" s="311"/>
      <c r="AI46" s="243"/>
      <c r="AJ46" s="311"/>
      <c r="AK46" s="312"/>
      <c r="AL46" s="313"/>
      <c r="AM46" s="313"/>
      <c r="AN46" s="313"/>
      <c r="AO46" s="314" t="s">
        <v>164</v>
      </c>
      <c r="AP46" s="315" t="s">
        <v>165</v>
      </c>
    </row>
    <row r="47" spans="1:42" ht="17.100000000000001" customHeight="1" x14ac:dyDescent="0.4">
      <c r="A47" s="210"/>
      <c r="B47" s="316"/>
      <c r="C47" s="136"/>
      <c r="D47" s="136"/>
      <c r="E47" s="183"/>
      <c r="F47" s="210"/>
      <c r="G47" s="243"/>
      <c r="H47" s="243"/>
      <c r="I47" s="243"/>
      <c r="J47" s="243"/>
      <c r="K47" s="243"/>
      <c r="L47" s="243"/>
      <c r="M47" s="243"/>
      <c r="N47" s="243"/>
      <c r="O47" s="311"/>
      <c r="P47" s="243"/>
      <c r="Q47" s="311"/>
      <c r="R47" s="243"/>
      <c r="S47" s="243"/>
      <c r="T47" s="243"/>
      <c r="U47" s="243"/>
      <c r="V47" s="311"/>
      <c r="W47" s="243"/>
      <c r="X47" s="243"/>
      <c r="Y47" s="243"/>
      <c r="Z47" s="243"/>
      <c r="AA47" s="311"/>
      <c r="AB47" s="311"/>
      <c r="AC47" s="311"/>
      <c r="AD47" s="243"/>
      <c r="AE47" s="243"/>
      <c r="AF47" s="243"/>
      <c r="AG47" s="243"/>
      <c r="AH47" s="311"/>
      <c r="AI47" s="243"/>
      <c r="AJ47" s="311"/>
      <c r="AK47" s="312"/>
      <c r="AL47" s="313"/>
      <c r="AM47" s="313"/>
      <c r="AN47" s="313"/>
      <c r="AO47" s="314" t="s">
        <v>166</v>
      </c>
      <c r="AP47" s="317"/>
    </row>
    <row r="48" spans="1:42" ht="17.100000000000001" customHeight="1" x14ac:dyDescent="0.4">
      <c r="A48" s="210"/>
      <c r="B48" s="316"/>
      <c r="C48" s="136"/>
      <c r="D48" s="136"/>
      <c r="E48" s="183"/>
      <c r="F48" s="210"/>
      <c r="G48" s="243"/>
      <c r="H48" s="243"/>
      <c r="I48" s="243"/>
      <c r="J48" s="243"/>
      <c r="K48" s="243"/>
      <c r="L48" s="243"/>
      <c r="M48" s="243"/>
      <c r="N48" s="243"/>
      <c r="O48" s="311"/>
      <c r="P48" s="243"/>
      <c r="Q48" s="311"/>
      <c r="R48" s="243"/>
      <c r="S48" s="243"/>
      <c r="T48" s="243"/>
      <c r="U48" s="243"/>
      <c r="V48" s="311"/>
      <c r="W48" s="243"/>
      <c r="X48" s="243"/>
      <c r="Y48" s="243"/>
      <c r="Z48" s="243"/>
      <c r="AA48" s="311"/>
      <c r="AB48" s="311"/>
      <c r="AC48" s="311"/>
      <c r="AD48" s="243"/>
      <c r="AE48" s="243"/>
      <c r="AF48" s="243"/>
      <c r="AG48" s="243"/>
      <c r="AH48" s="311"/>
      <c r="AI48" s="243"/>
      <c r="AJ48" s="311"/>
      <c r="AK48" s="312"/>
      <c r="AL48" s="313"/>
      <c r="AM48" s="313"/>
      <c r="AN48" s="313"/>
      <c r="AO48" s="318" t="s">
        <v>167</v>
      </c>
      <c r="AP48" s="319"/>
    </row>
    <row r="49" spans="1:42" ht="17.100000000000001" customHeight="1" x14ac:dyDescent="0.4">
      <c r="A49" s="210"/>
      <c r="B49" s="316"/>
      <c r="C49" s="136"/>
      <c r="D49" s="136"/>
      <c r="E49" s="183"/>
      <c r="F49" s="210"/>
      <c r="G49" s="243"/>
      <c r="H49" s="243"/>
      <c r="I49" s="243"/>
      <c r="J49" s="243"/>
      <c r="K49" s="243"/>
      <c r="L49" s="243"/>
      <c r="M49" s="243"/>
      <c r="N49" s="243"/>
      <c r="O49" s="311"/>
      <c r="P49" s="243"/>
      <c r="Q49" s="311"/>
      <c r="R49" s="243"/>
      <c r="S49" s="243"/>
      <c r="T49" s="243"/>
      <c r="U49" s="243"/>
      <c r="V49" s="311"/>
      <c r="W49" s="243"/>
      <c r="X49" s="243"/>
      <c r="Y49" s="243"/>
      <c r="Z49" s="243"/>
      <c r="AA49" s="311"/>
      <c r="AB49" s="311"/>
      <c r="AC49" s="311"/>
      <c r="AD49" s="243"/>
      <c r="AE49" s="243"/>
      <c r="AF49" s="243"/>
      <c r="AG49" s="243"/>
      <c r="AH49" s="311"/>
      <c r="AI49" s="243"/>
      <c r="AJ49" s="311"/>
      <c r="AK49" s="312"/>
      <c r="AL49" s="313"/>
      <c r="AM49" s="313"/>
      <c r="AN49" s="313"/>
      <c r="AO49" s="314" t="s">
        <v>168</v>
      </c>
      <c r="AP49" s="315" t="s">
        <v>160</v>
      </c>
    </row>
    <row r="50" spans="1:42" ht="17.100000000000001" customHeight="1" x14ac:dyDescent="0.4">
      <c r="A50" s="210"/>
      <c r="B50" s="316"/>
      <c r="C50" s="136"/>
      <c r="D50" s="136"/>
      <c r="E50" s="183"/>
      <c r="F50" s="210"/>
      <c r="G50" s="243"/>
      <c r="H50" s="243"/>
      <c r="I50" s="243"/>
      <c r="J50" s="243"/>
      <c r="K50" s="243"/>
      <c r="L50" s="243"/>
      <c r="M50" s="243"/>
      <c r="N50" s="243"/>
      <c r="O50" s="311"/>
      <c r="P50" s="243"/>
      <c r="Q50" s="311"/>
      <c r="R50" s="243"/>
      <c r="S50" s="243"/>
      <c r="T50" s="243"/>
      <c r="U50" s="243"/>
      <c r="V50" s="311"/>
      <c r="W50" s="243"/>
      <c r="X50" s="243"/>
      <c r="Y50" s="243"/>
      <c r="Z50" s="243"/>
      <c r="AA50" s="311"/>
      <c r="AB50" s="311"/>
      <c r="AC50" s="311"/>
      <c r="AD50" s="243"/>
      <c r="AE50" s="243"/>
      <c r="AF50" s="243"/>
      <c r="AG50" s="243"/>
      <c r="AH50" s="311"/>
      <c r="AI50" s="243"/>
      <c r="AJ50" s="311"/>
      <c r="AK50" s="312"/>
      <c r="AL50" s="313"/>
      <c r="AM50" s="313"/>
      <c r="AN50" s="313"/>
      <c r="AO50" s="314" t="s">
        <v>169</v>
      </c>
      <c r="AP50" s="315" t="s">
        <v>160</v>
      </c>
    </row>
    <row r="51" spans="1:42" ht="17.100000000000001" customHeight="1" x14ac:dyDescent="0.4">
      <c r="A51" s="210"/>
      <c r="B51" s="316"/>
      <c r="C51" s="136"/>
      <c r="D51" s="136"/>
      <c r="E51" s="183"/>
      <c r="F51" s="210"/>
      <c r="G51" s="243"/>
      <c r="H51" s="243"/>
      <c r="I51" s="243"/>
      <c r="J51" s="243"/>
      <c r="K51" s="243"/>
      <c r="L51" s="243"/>
      <c r="M51" s="243"/>
      <c r="N51" s="243"/>
      <c r="O51" s="311"/>
      <c r="P51" s="243"/>
      <c r="Q51" s="311"/>
      <c r="R51" s="243"/>
      <c r="S51" s="243"/>
      <c r="T51" s="243"/>
      <c r="U51" s="243"/>
      <c r="V51" s="311"/>
      <c r="W51" s="243"/>
      <c r="X51" s="243"/>
      <c r="Y51" s="243"/>
      <c r="Z51" s="243"/>
      <c r="AA51" s="311"/>
      <c r="AB51" s="311"/>
      <c r="AC51" s="311"/>
      <c r="AD51" s="243"/>
      <c r="AE51" s="243"/>
      <c r="AF51" s="243"/>
      <c r="AG51" s="243"/>
      <c r="AH51" s="311"/>
      <c r="AI51" s="243"/>
      <c r="AJ51" s="311"/>
      <c r="AK51" s="312"/>
      <c r="AL51" s="313"/>
      <c r="AM51" s="313"/>
      <c r="AN51" s="313"/>
      <c r="AO51" s="314" t="s">
        <v>164</v>
      </c>
      <c r="AP51" s="315" t="s">
        <v>170</v>
      </c>
    </row>
    <row r="52" spans="1:42" ht="17.100000000000001" customHeight="1" thickBot="1" x14ac:dyDescent="0.45">
      <c r="A52" s="320"/>
      <c r="B52" s="321"/>
      <c r="C52" s="321"/>
      <c r="D52" s="321"/>
      <c r="E52" s="322"/>
      <c r="F52" s="320"/>
      <c r="G52" s="323"/>
      <c r="H52" s="323"/>
      <c r="I52" s="323"/>
      <c r="J52" s="323"/>
      <c r="K52" s="323"/>
      <c r="L52" s="323"/>
      <c r="M52" s="323"/>
      <c r="N52" s="323"/>
      <c r="O52" s="324"/>
      <c r="P52" s="323"/>
      <c r="Q52" s="324"/>
      <c r="R52" s="323"/>
      <c r="S52" s="323"/>
      <c r="T52" s="323"/>
      <c r="U52" s="323"/>
      <c r="V52" s="324"/>
      <c r="W52" s="323"/>
      <c r="X52" s="323"/>
      <c r="Y52" s="323"/>
      <c r="Z52" s="323"/>
      <c r="AA52" s="324"/>
      <c r="AB52" s="324"/>
      <c r="AC52" s="324"/>
      <c r="AD52" s="323"/>
      <c r="AE52" s="323"/>
      <c r="AF52" s="323"/>
      <c r="AG52" s="323"/>
      <c r="AH52" s="324"/>
      <c r="AI52" s="323"/>
      <c r="AJ52" s="324"/>
      <c r="AK52" s="325"/>
      <c r="AL52" s="326"/>
      <c r="AM52" s="326"/>
      <c r="AN52" s="326"/>
      <c r="AO52" s="327" t="s">
        <v>166</v>
      </c>
      <c r="AP52" s="328"/>
    </row>
  </sheetData>
  <mergeCells count="64">
    <mergeCell ref="AC43:AC52"/>
    <mergeCell ref="AH43:AH52"/>
    <mergeCell ref="AJ43:AJ52"/>
    <mergeCell ref="E43:E52"/>
    <mergeCell ref="O43:O52"/>
    <mergeCell ref="Q43:Q52"/>
    <mergeCell ref="V43:V52"/>
    <mergeCell ref="AA43:AA52"/>
    <mergeCell ref="AB43:AB52"/>
    <mergeCell ref="D37:D38"/>
    <mergeCell ref="B39:B40"/>
    <mergeCell ref="C39:C40"/>
    <mergeCell ref="D39:D40"/>
    <mergeCell ref="B41:B42"/>
    <mergeCell ref="C41:C42"/>
    <mergeCell ref="D41:D42"/>
    <mergeCell ref="D31:D32"/>
    <mergeCell ref="A33:A42"/>
    <mergeCell ref="B33:B34"/>
    <mergeCell ref="C33:C34"/>
    <mergeCell ref="D33:D34"/>
    <mergeCell ref="B35:B36"/>
    <mergeCell ref="C35:C36"/>
    <mergeCell ref="D35:D36"/>
    <mergeCell ref="B37:B38"/>
    <mergeCell ref="C37:C38"/>
    <mergeCell ref="B23:B24"/>
    <mergeCell ref="C23:D24"/>
    <mergeCell ref="A25:D26"/>
    <mergeCell ref="A27:A32"/>
    <mergeCell ref="B27:B32"/>
    <mergeCell ref="C27:C28"/>
    <mergeCell ref="D27:D28"/>
    <mergeCell ref="C29:C30"/>
    <mergeCell ref="D29:D30"/>
    <mergeCell ref="C31:C32"/>
    <mergeCell ref="B17:B18"/>
    <mergeCell ref="C17:D18"/>
    <mergeCell ref="B19:B20"/>
    <mergeCell ref="C19:D20"/>
    <mergeCell ref="B21:B22"/>
    <mergeCell ref="C21:D22"/>
    <mergeCell ref="B11:B12"/>
    <mergeCell ref="C11:D12"/>
    <mergeCell ref="B13:B14"/>
    <mergeCell ref="C13:D14"/>
    <mergeCell ref="B15:B16"/>
    <mergeCell ref="C15:D16"/>
    <mergeCell ref="AO3:AP4"/>
    <mergeCell ref="A5:A24"/>
    <mergeCell ref="B5:B6"/>
    <mergeCell ref="C5:D6"/>
    <mergeCell ref="AO5:AO12"/>
    <mergeCell ref="AP5:AP12"/>
    <mergeCell ref="B7:B8"/>
    <mergeCell ref="C7:D8"/>
    <mergeCell ref="B9:B10"/>
    <mergeCell ref="C9:D10"/>
    <mergeCell ref="A1:E2"/>
    <mergeCell ref="F1:H1"/>
    <mergeCell ref="I1:P1"/>
    <mergeCell ref="F2:H2"/>
    <mergeCell ref="I2:P2"/>
    <mergeCell ref="A3:E4"/>
  </mergeCells>
  <phoneticPr fontId="1"/>
  <pageMargins left="0.9055118110236221" right="0.51181102362204722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別紙２　計画</vt:lpstr>
      <vt:lpstr>別紙２　計画（記入例）</vt:lpstr>
      <vt:lpstr>改正前</vt:lpstr>
      <vt:lpstr>'別紙２　計画'!Print_Area</vt:lpstr>
      <vt:lpstr>'別紙２　計画（記入例）'!Print_Area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2020-12-22T00:04:58Z</cp:lastPrinted>
  <dcterms:created xsi:type="dcterms:W3CDTF">2020-12-10T09:18:14Z</dcterms:created>
  <dcterms:modified xsi:type="dcterms:W3CDTF">2020-12-23T07:21:47Z</dcterms:modified>
</cp:coreProperties>
</file>