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0E83EB5A-05B4-4D58-800F-07AF39B6A0D0}"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<sst xmlns="http://schemas.openxmlformats.org/spreadsheetml/2006/main" count="207" uniqueCount="66">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</sst>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-260</v>
      </c>
      <c r="C9" s="17">
        <f t="shared" si="0"/>
        <v>9</v>
      </c>
      <c r="D9" s="17">
        <f t="shared" si="0"/>
        <v>-50</v>
      </c>
      <c r="E9" s="17">
        <f t="shared" si="0"/>
        <v>-342</v>
      </c>
      <c r="F9" s="17">
        <f t="shared" si="0"/>
        <v>261</v>
      </c>
      <c r="G9" s="17">
        <f t="shared" si="0"/>
        <v>-65</v>
      </c>
      <c r="H9" s="17">
        <f t="shared" si="0"/>
        <v>603</v>
      </c>
      <c r="I9" s="17">
        <f t="shared" si="0"/>
        <v>-29</v>
      </c>
      <c r="J9" s="28">
        <f t="shared" ref="J9:J19" si="1">K9-L9</f>
        <v>-7.546692036941244</v>
      </c>
      <c r="K9" s="32">
        <v>5.7593176071393684</v>
      </c>
      <c r="L9" s="32">
        <v>13.306009644080612</v>
      </c>
      <c r="M9" s="17">
        <f t="shared" ref="M9:U9" si="2">M10+M11</f>
        <v>82</v>
      </c>
      <c r="N9" s="17">
        <f t="shared" si="2"/>
        <v>947</v>
      </c>
      <c r="O9" s="17">
        <f t="shared" si="2"/>
        <v>15</v>
      </c>
      <c r="P9" s="17">
        <f t="shared" si="2"/>
        <v>569</v>
      </c>
      <c r="Q9" s="17">
        <f t="shared" si="2"/>
        <v>378</v>
      </c>
      <c r="R9" s="17">
        <f t="shared" si="2"/>
        <v>865</v>
      </c>
      <c r="S9" s="17">
        <f t="shared" si="2"/>
        <v>29</v>
      </c>
      <c r="T9" s="17">
        <f t="shared" si="2"/>
        <v>487</v>
      </c>
      <c r="U9" s="17">
        <f t="shared" si="2"/>
        <v>378</v>
      </c>
      <c r="V9" s="28">
        <v>1.8094407807870816</v>
      </c>
    </row>
    <row r="10" spans="1:22" ht="18.75" customHeight="1" x14ac:dyDescent="0.2">
      <c r="A10" s="6" t="s">
        <v>28</v>
      </c>
      <c r="B10" s="18">
        <f t="shared" ref="B10:I10" si="3">B20+B21+B22+B23</f>
        <v>-132</v>
      </c>
      <c r="C10" s="18">
        <f t="shared" si="3"/>
        <v>-54</v>
      </c>
      <c r="D10" s="18">
        <f t="shared" si="3"/>
        <v>-61</v>
      </c>
      <c r="E10" s="18">
        <f t="shared" si="3"/>
        <v>-225</v>
      </c>
      <c r="F10" s="18">
        <f t="shared" si="3"/>
        <v>206</v>
      </c>
      <c r="G10" s="18">
        <f t="shared" si="3"/>
        <v>-50</v>
      </c>
      <c r="H10" s="18">
        <f t="shared" si="3"/>
        <v>431</v>
      </c>
      <c r="I10" s="18">
        <f t="shared" si="3"/>
        <v>16</v>
      </c>
      <c r="J10" s="25">
        <f t="shared" si="1"/>
        <v>-6.6176949206479305</v>
      </c>
      <c r="K10" s="33">
        <v>6.0588673495709946</v>
      </c>
      <c r="L10" s="33">
        <v>12.676562270218925</v>
      </c>
      <c r="M10" s="18">
        <f t="shared" ref="M10:U10" si="4">M20+M21+M22+M23</f>
        <v>93</v>
      </c>
      <c r="N10" s="18">
        <f t="shared" si="4"/>
        <v>695</v>
      </c>
      <c r="O10" s="18">
        <f t="shared" si="4"/>
        <v>17</v>
      </c>
      <c r="P10" s="18">
        <f t="shared" si="4"/>
        <v>462</v>
      </c>
      <c r="Q10" s="18">
        <f t="shared" si="4"/>
        <v>233</v>
      </c>
      <c r="R10" s="18">
        <f t="shared" si="4"/>
        <v>602</v>
      </c>
      <c r="S10" s="18">
        <f t="shared" si="4"/>
        <v>12</v>
      </c>
      <c r="T10" s="18">
        <f t="shared" si="4"/>
        <v>375</v>
      </c>
      <c r="U10" s="18">
        <f t="shared" si="4"/>
        <v>227</v>
      </c>
      <c r="V10" s="25">
        <v>2.7353139005344786</v>
      </c>
    </row>
    <row r="11" spans="1:22" ht="18.75" customHeight="1" x14ac:dyDescent="0.2">
      <c r="A11" s="2" t="s">
        <v>27</v>
      </c>
      <c r="B11" s="19">
        <f t="shared" ref="B11:I11" si="5">B12+B13+B14+B15+B16</f>
        <v>-128</v>
      </c>
      <c r="C11" s="19">
        <f t="shared" si="5"/>
        <v>63</v>
      </c>
      <c r="D11" s="19">
        <f t="shared" si="5"/>
        <v>11</v>
      </c>
      <c r="E11" s="19">
        <f t="shared" si="5"/>
        <v>-117</v>
      </c>
      <c r="F11" s="19">
        <f t="shared" si="5"/>
        <v>55</v>
      </c>
      <c r="G11" s="19">
        <f t="shared" si="5"/>
        <v>-15</v>
      </c>
      <c r="H11" s="19">
        <f t="shared" si="5"/>
        <v>172</v>
      </c>
      <c r="I11" s="19">
        <f t="shared" si="5"/>
        <v>-45</v>
      </c>
      <c r="J11" s="27">
        <f t="shared" si="1"/>
        <v>-10.337410650270494</v>
      </c>
      <c r="K11" s="34">
        <v>4.8594665449989503</v>
      </c>
      <c r="L11" s="34">
        <v>15.196877195269444</v>
      </c>
      <c r="M11" s="19">
        <f t="shared" ref="M11:U11" si="6">M12+M13+M14+M15+M16</f>
        <v>-11</v>
      </c>
      <c r="N11" s="19">
        <f t="shared" si="6"/>
        <v>252</v>
      </c>
      <c r="O11" s="19">
        <f t="shared" si="6"/>
        <v>-2</v>
      </c>
      <c r="P11" s="19">
        <f t="shared" si="6"/>
        <v>107</v>
      </c>
      <c r="Q11" s="19">
        <f t="shared" si="6"/>
        <v>145</v>
      </c>
      <c r="R11" s="19">
        <f t="shared" si="6"/>
        <v>263</v>
      </c>
      <c r="S11" s="19">
        <f t="shared" si="6"/>
        <v>17</v>
      </c>
      <c r="T11" s="19">
        <f t="shared" si="6"/>
        <v>112</v>
      </c>
      <c r="U11" s="19">
        <f t="shared" si="6"/>
        <v>151</v>
      </c>
      <c r="V11" s="30">
        <v>-0.97189330899979254</v>
      </c>
    </row>
    <row r="12" spans="1:22" ht="18.75" customHeight="1" x14ac:dyDescent="0.2">
      <c r="A12" s="6" t="s">
        <v>26</v>
      </c>
      <c r="B12" s="18">
        <f t="shared" ref="B12:I12" si="7">B24</f>
        <v>-14</v>
      </c>
      <c r="C12" s="18">
        <f t="shared" si="7"/>
        <v>-3</v>
      </c>
      <c r="D12" s="18">
        <f t="shared" si="7"/>
        <v>-3</v>
      </c>
      <c r="E12" s="18">
        <f t="shared" si="7"/>
        <v>-19</v>
      </c>
      <c r="F12" s="18">
        <f t="shared" si="7"/>
        <v>1</v>
      </c>
      <c r="G12" s="18">
        <f t="shared" si="7"/>
        <v>-3</v>
      </c>
      <c r="H12" s="18">
        <f t="shared" si="7"/>
        <v>20</v>
      </c>
      <c r="I12" s="18">
        <f t="shared" si="7"/>
        <v>1</v>
      </c>
      <c r="J12" s="25">
        <f t="shared" si="1"/>
        <v>-21.514757750139225</v>
      </c>
      <c r="K12" s="33">
        <v>1.1323556710599592</v>
      </c>
      <c r="L12" s="33">
        <v>22.647113421199183</v>
      </c>
      <c r="M12" s="18">
        <f t="shared" ref="M12:U12" si="8">M24</f>
        <v>5</v>
      </c>
      <c r="N12" s="18">
        <f t="shared" si="8"/>
        <v>16</v>
      </c>
      <c r="O12" s="18">
        <f t="shared" si="8"/>
        <v>-18</v>
      </c>
      <c r="P12" s="18">
        <f t="shared" si="8"/>
        <v>9</v>
      </c>
      <c r="Q12" s="18">
        <f t="shared" si="8"/>
        <v>7</v>
      </c>
      <c r="R12" s="18">
        <f t="shared" si="8"/>
        <v>11</v>
      </c>
      <c r="S12" s="18">
        <f t="shared" si="8"/>
        <v>-19</v>
      </c>
      <c r="T12" s="18">
        <f t="shared" si="8"/>
        <v>3</v>
      </c>
      <c r="U12" s="18">
        <f t="shared" si="8"/>
        <v>8</v>
      </c>
      <c r="V12" s="25">
        <v>5.6617783552997967</v>
      </c>
    </row>
    <row r="13" spans="1:22" ht="18.75" customHeight="1" x14ac:dyDescent="0.2">
      <c r="A13" s="4" t="s">
        <v>25</v>
      </c>
      <c r="B13" s="20">
        <f t="shared" ref="B13:I13" si="9">B25+B26+B27</f>
        <v>-54</v>
      </c>
      <c r="C13" s="20">
        <f t="shared" si="9"/>
        <v>-4</v>
      </c>
      <c r="D13" s="20">
        <f t="shared" si="9"/>
        <v>-35</v>
      </c>
      <c r="E13" s="20">
        <f t="shared" si="9"/>
        <v>-39</v>
      </c>
      <c r="F13" s="20">
        <f t="shared" si="9"/>
        <v>7</v>
      </c>
      <c r="G13" s="20">
        <f t="shared" si="9"/>
        <v>-4</v>
      </c>
      <c r="H13" s="20">
        <f t="shared" si="9"/>
        <v>46</v>
      </c>
      <c r="I13" s="20">
        <f t="shared" si="9"/>
        <v>5</v>
      </c>
      <c r="J13" s="26">
        <f t="shared" si="1"/>
        <v>-18.938067186753702</v>
      </c>
      <c r="K13" s="35">
        <v>3.3991402642891262</v>
      </c>
      <c r="L13" s="35">
        <v>22.337207451042829</v>
      </c>
      <c r="M13" s="20">
        <f t="shared" ref="M13:U13" si="10">M25+M26+M27</f>
        <v>-15</v>
      </c>
      <c r="N13" s="20">
        <f t="shared" si="10"/>
        <v>45</v>
      </c>
      <c r="O13" s="20">
        <f t="shared" si="10"/>
        <v>1</v>
      </c>
      <c r="P13" s="20">
        <f t="shared" si="10"/>
        <v>21</v>
      </c>
      <c r="Q13" s="20">
        <f t="shared" si="10"/>
        <v>24</v>
      </c>
      <c r="R13" s="20">
        <f t="shared" si="10"/>
        <v>60</v>
      </c>
      <c r="S13" s="20">
        <f t="shared" si="10"/>
        <v>27</v>
      </c>
      <c r="T13" s="20">
        <f t="shared" si="10"/>
        <v>18</v>
      </c>
      <c r="U13" s="20">
        <f t="shared" si="10"/>
        <v>42</v>
      </c>
      <c r="V13" s="26">
        <v>-7.2838719949052688</v>
      </c>
    </row>
    <row r="14" spans="1:22" ht="18.75" customHeight="1" x14ac:dyDescent="0.2">
      <c r="A14" s="4" t="s">
        <v>24</v>
      </c>
      <c r="B14" s="20">
        <f t="shared" ref="B14:I14" si="11">B28+B29+B30+B31</f>
        <v>-50</v>
      </c>
      <c r="C14" s="20">
        <f t="shared" si="11"/>
        <v>24</v>
      </c>
      <c r="D14" s="20">
        <f t="shared" si="11"/>
        <v>-6</v>
      </c>
      <c r="E14" s="20">
        <f t="shared" si="11"/>
        <v>-30</v>
      </c>
      <c r="F14" s="20">
        <f t="shared" si="11"/>
        <v>28</v>
      </c>
      <c r="G14" s="20">
        <f t="shared" si="11"/>
        <v>-1</v>
      </c>
      <c r="H14" s="20">
        <f t="shared" si="11"/>
        <v>58</v>
      </c>
      <c r="I14" s="20">
        <f t="shared" si="11"/>
        <v>-19</v>
      </c>
      <c r="J14" s="26">
        <f t="shared" si="1"/>
        <v>-6.9602921040620718</v>
      </c>
      <c r="K14" s="35">
        <v>6.4962726304579341</v>
      </c>
      <c r="L14" s="35">
        <v>13.456564734520006</v>
      </c>
      <c r="M14" s="20">
        <f t="shared" ref="M14:U14" si="12">M28+M29+M30+M31</f>
        <v>-20</v>
      </c>
      <c r="N14" s="20">
        <f t="shared" si="12"/>
        <v>91</v>
      </c>
      <c r="O14" s="20">
        <f t="shared" si="12"/>
        <v>-7</v>
      </c>
      <c r="P14" s="20">
        <f t="shared" si="12"/>
        <v>43</v>
      </c>
      <c r="Q14" s="20">
        <f t="shared" si="12"/>
        <v>48</v>
      </c>
      <c r="R14" s="20">
        <f t="shared" si="12"/>
        <v>111</v>
      </c>
      <c r="S14" s="20">
        <f t="shared" si="12"/>
        <v>17</v>
      </c>
      <c r="T14" s="20">
        <f t="shared" si="12"/>
        <v>52</v>
      </c>
      <c r="U14" s="20">
        <f t="shared" si="12"/>
        <v>59</v>
      </c>
      <c r="V14" s="26">
        <v>-4.64019473604138</v>
      </c>
    </row>
    <row r="15" spans="1:22" ht="18.75" customHeight="1" x14ac:dyDescent="0.2">
      <c r="A15" s="4" t="s">
        <v>23</v>
      </c>
      <c r="B15" s="20">
        <f t="shared" ref="B15:I15" si="13">B32+B33+B34+B35</f>
        <v>0</v>
      </c>
      <c r="C15" s="20">
        <f t="shared" si="13"/>
        <v>38</v>
      </c>
      <c r="D15" s="20">
        <f t="shared" si="13"/>
        <v>46</v>
      </c>
      <c r="E15" s="20">
        <f t="shared" si="13"/>
        <v>-16</v>
      </c>
      <c r="F15" s="20">
        <f t="shared" si="13"/>
        <v>14</v>
      </c>
      <c r="G15" s="20">
        <f t="shared" si="13"/>
        <v>-9</v>
      </c>
      <c r="H15" s="20">
        <f t="shared" si="13"/>
        <v>30</v>
      </c>
      <c r="I15" s="22">
        <f t="shared" si="13"/>
        <v>-35</v>
      </c>
      <c r="J15" s="26">
        <f>K15-L15</f>
        <v>-4.8981230553046267</v>
      </c>
      <c r="K15" s="35">
        <v>4.2858576733915488</v>
      </c>
      <c r="L15" s="35">
        <v>9.1839807286961754</v>
      </c>
      <c r="M15" s="22">
        <f t="shared" ref="M15:U15" si="14">M32+M33+M34+M35</f>
        <v>16</v>
      </c>
      <c r="N15" s="20">
        <f t="shared" si="14"/>
        <v>82</v>
      </c>
      <c r="O15" s="20">
        <f t="shared" si="14"/>
        <v>24</v>
      </c>
      <c r="P15" s="20">
        <f t="shared" si="14"/>
        <v>24</v>
      </c>
      <c r="Q15" s="20">
        <f t="shared" si="14"/>
        <v>58</v>
      </c>
      <c r="R15" s="20">
        <f>R32+R33+R34+R35</f>
        <v>66</v>
      </c>
      <c r="S15" s="20">
        <f t="shared" si="14"/>
        <v>4</v>
      </c>
      <c r="T15" s="20">
        <f t="shared" si="14"/>
        <v>30</v>
      </c>
      <c r="U15" s="20">
        <f t="shared" si="14"/>
        <v>36</v>
      </c>
      <c r="V15" s="26">
        <v>4.8981230553046267</v>
      </c>
    </row>
    <row r="16" spans="1:22" ht="18.75" customHeight="1" x14ac:dyDescent="0.2">
      <c r="A16" s="2" t="s">
        <v>22</v>
      </c>
      <c r="B16" s="19">
        <f t="shared" ref="B16:I16" si="15">B36+B37+B38</f>
        <v>-10</v>
      </c>
      <c r="C16" s="19">
        <f t="shared" si="15"/>
        <v>8</v>
      </c>
      <c r="D16" s="19">
        <f t="shared" si="15"/>
        <v>9</v>
      </c>
      <c r="E16" s="19">
        <f t="shared" si="15"/>
        <v>-13</v>
      </c>
      <c r="F16" s="19">
        <f t="shared" si="15"/>
        <v>5</v>
      </c>
      <c r="G16" s="19">
        <f t="shared" si="15"/>
        <v>2</v>
      </c>
      <c r="H16" s="19">
        <f t="shared" si="15"/>
        <v>18</v>
      </c>
      <c r="I16" s="19">
        <f t="shared" si="15"/>
        <v>3</v>
      </c>
      <c r="J16" s="27">
        <f t="shared" si="1"/>
        <v>-16.271673335385245</v>
      </c>
      <c r="K16" s="34">
        <v>6.258335898225095</v>
      </c>
      <c r="L16" s="34">
        <v>22.53000923361034</v>
      </c>
      <c r="M16" s="19">
        <f t="shared" ref="M16:U16" si="16">M36+M37+M38</f>
        <v>3</v>
      </c>
      <c r="N16" s="19">
        <f t="shared" si="16"/>
        <v>18</v>
      </c>
      <c r="O16" s="19">
        <f t="shared" si="16"/>
        <v>-2</v>
      </c>
      <c r="P16" s="19">
        <f t="shared" si="16"/>
        <v>10</v>
      </c>
      <c r="Q16" s="19">
        <f t="shared" si="16"/>
        <v>8</v>
      </c>
      <c r="R16" s="19">
        <f t="shared" si="16"/>
        <v>15</v>
      </c>
      <c r="S16" s="19">
        <f t="shared" si="16"/>
        <v>-12</v>
      </c>
      <c r="T16" s="19">
        <f t="shared" si="16"/>
        <v>9</v>
      </c>
      <c r="U16" s="19">
        <f t="shared" si="16"/>
        <v>6</v>
      </c>
      <c r="V16" s="30">
        <v>3.7550015389350548</v>
      </c>
    </row>
    <row r="17" spans="1:22" ht="18.75" customHeight="1" x14ac:dyDescent="0.2">
      <c r="A17" s="6" t="s">
        <v>21</v>
      </c>
      <c r="B17" s="18">
        <f t="shared" ref="B17:I17" si="17">B12+B13+B20</f>
        <v>-102</v>
      </c>
      <c r="C17" s="18">
        <f t="shared" si="17"/>
        <v>23</v>
      </c>
      <c r="D17" s="18">
        <f t="shared" si="17"/>
        <v>-14</v>
      </c>
      <c r="E17" s="18">
        <f t="shared" si="17"/>
        <v>-148</v>
      </c>
      <c r="F17" s="18">
        <f t="shared" si="17"/>
        <v>101</v>
      </c>
      <c r="G17" s="18">
        <f t="shared" si="17"/>
        <v>-23</v>
      </c>
      <c r="H17" s="18">
        <f t="shared" si="17"/>
        <v>249</v>
      </c>
      <c r="I17" s="18">
        <f t="shared" si="17"/>
        <v>-3</v>
      </c>
      <c r="J17" s="25">
        <f t="shared" si="1"/>
        <v>-8.0511894410630287</v>
      </c>
      <c r="K17" s="33">
        <v>5.4943927942389585</v>
      </c>
      <c r="L17" s="33">
        <v>13.545582235301987</v>
      </c>
      <c r="M17" s="18">
        <f t="shared" ref="M17:U17" si="18">M12+M13+M20</f>
        <v>46</v>
      </c>
      <c r="N17" s="18">
        <f t="shared" si="18"/>
        <v>313</v>
      </c>
      <c r="O17" s="18">
        <f t="shared" si="18"/>
        <v>19</v>
      </c>
      <c r="P17" s="18">
        <f t="shared" si="18"/>
        <v>205</v>
      </c>
      <c r="Q17" s="18">
        <f t="shared" si="18"/>
        <v>108</v>
      </c>
      <c r="R17" s="18">
        <f t="shared" si="18"/>
        <v>267</v>
      </c>
      <c r="S17" s="18">
        <f t="shared" si="18"/>
        <v>13</v>
      </c>
      <c r="T17" s="18">
        <f t="shared" si="18"/>
        <v>161</v>
      </c>
      <c r="U17" s="18">
        <f t="shared" si="18"/>
        <v>106</v>
      </c>
      <c r="V17" s="25">
        <v>2.5023967181682405</v>
      </c>
    </row>
    <row r="18" spans="1:22" ht="18.75" customHeight="1" x14ac:dyDescent="0.2">
      <c r="A18" s="4" t="s">
        <v>20</v>
      </c>
      <c r="B18" s="20">
        <f t="shared" ref="B18:I18" si="19">B14+B22</f>
        <v>-97</v>
      </c>
      <c r="C18" s="20">
        <f t="shared" si="19"/>
        <v>11</v>
      </c>
      <c r="D18" s="20">
        <f t="shared" si="19"/>
        <v>-16</v>
      </c>
      <c r="E18" s="20">
        <f t="shared" si="19"/>
        <v>-66</v>
      </c>
      <c r="F18" s="20">
        <f t="shared" si="19"/>
        <v>52</v>
      </c>
      <c r="G18" s="20">
        <f t="shared" si="19"/>
        <v>-8</v>
      </c>
      <c r="H18" s="20">
        <f t="shared" si="19"/>
        <v>118</v>
      </c>
      <c r="I18" s="20">
        <f t="shared" si="19"/>
        <v>-8</v>
      </c>
      <c r="J18" s="26">
        <f t="shared" si="1"/>
        <v>-8.1343193114316872</v>
      </c>
      <c r="K18" s="35">
        <v>6.4088576393098151</v>
      </c>
      <c r="L18" s="35">
        <v>14.543176950741502</v>
      </c>
      <c r="M18" s="20">
        <f t="shared" ref="M18:U18" si="20">M14+M22</f>
        <v>-31</v>
      </c>
      <c r="N18" s="20">
        <f t="shared" si="20"/>
        <v>173</v>
      </c>
      <c r="O18" s="20">
        <f t="shared" si="20"/>
        <v>-8</v>
      </c>
      <c r="P18" s="20">
        <f t="shared" si="20"/>
        <v>84</v>
      </c>
      <c r="Q18" s="20">
        <f t="shared" si="20"/>
        <v>89</v>
      </c>
      <c r="R18" s="20">
        <f t="shared" si="20"/>
        <v>204</v>
      </c>
      <c r="S18" s="20">
        <f t="shared" si="20"/>
        <v>8</v>
      </c>
      <c r="T18" s="20">
        <f t="shared" si="20"/>
        <v>90</v>
      </c>
      <c r="U18" s="20">
        <f t="shared" si="20"/>
        <v>114</v>
      </c>
      <c r="V18" s="26">
        <v>-3.8206651311270008</v>
      </c>
    </row>
    <row r="19" spans="1:22" ht="18.75" customHeight="1" x14ac:dyDescent="0.2">
      <c r="A19" s="2" t="s">
        <v>19</v>
      </c>
      <c r="B19" s="19">
        <f t="shared" ref="B19:I19" si="21">B15+B16+B21+B23</f>
        <v>-61</v>
      </c>
      <c r="C19" s="19">
        <f t="shared" si="21"/>
        <v>-25</v>
      </c>
      <c r="D19" s="19">
        <f t="shared" si="21"/>
        <v>-20</v>
      </c>
      <c r="E19" s="19">
        <f t="shared" si="21"/>
        <v>-128</v>
      </c>
      <c r="F19" s="19">
        <f t="shared" si="21"/>
        <v>108</v>
      </c>
      <c r="G19" s="19">
        <f t="shared" si="21"/>
        <v>-34</v>
      </c>
      <c r="H19" s="19">
        <f t="shared" si="21"/>
        <v>236</v>
      </c>
      <c r="I19" s="21">
        <f t="shared" si="21"/>
        <v>-18</v>
      </c>
      <c r="J19" s="27">
        <f t="shared" si="1"/>
        <v>-6.8006532389765919</v>
      </c>
      <c r="K19" s="34">
        <v>5.7380511703865</v>
      </c>
      <c r="L19" s="34">
        <v>12.538704409363092</v>
      </c>
      <c r="M19" s="21">
        <f t="shared" ref="M19:U19" si="22">M15+M16+M21+M23</f>
        <v>67</v>
      </c>
      <c r="N19" s="21">
        <f>N15+N16+N21+N23</f>
        <v>461</v>
      </c>
      <c r="O19" s="19">
        <f t="shared" si="22"/>
        <v>4</v>
      </c>
      <c r="P19" s="19">
        <f t="shared" si="22"/>
        <v>280</v>
      </c>
      <c r="Q19" s="19">
        <f t="shared" si="22"/>
        <v>181</v>
      </c>
      <c r="R19" s="19">
        <f t="shared" si="22"/>
        <v>394</v>
      </c>
      <c r="S19" s="19">
        <f t="shared" si="22"/>
        <v>8</v>
      </c>
      <c r="T19" s="19">
        <f t="shared" si="22"/>
        <v>236</v>
      </c>
      <c r="U19" s="19">
        <f t="shared" si="22"/>
        <v>158</v>
      </c>
      <c r="V19" s="30">
        <v>3.5597169297768083</v>
      </c>
    </row>
    <row r="20" spans="1:22" ht="18.75" customHeight="1" x14ac:dyDescent="0.2">
      <c r="A20" s="5" t="s">
        <v>18</v>
      </c>
      <c r="B20" s="18">
        <f>E20+M20</f>
        <v>-34</v>
      </c>
      <c r="C20" s="18">
        <v>30</v>
      </c>
      <c r="D20" s="18">
        <f>G20-I20+O20-S20</f>
        <v>24</v>
      </c>
      <c r="E20" s="18">
        <f>F20-H20</f>
        <v>-90</v>
      </c>
      <c r="F20" s="18">
        <v>93</v>
      </c>
      <c r="G20" s="18">
        <v>-16</v>
      </c>
      <c r="H20" s="18">
        <v>183</v>
      </c>
      <c r="I20" s="18">
        <v>-9</v>
      </c>
      <c r="J20" s="25">
        <f>K20-L20</f>
        <v>-5.8290464890347025</v>
      </c>
      <c r="K20" s="33">
        <v>6.0233480386691944</v>
      </c>
      <c r="L20" s="33">
        <v>11.852394527703897</v>
      </c>
      <c r="M20" s="18">
        <f>N20-R20</f>
        <v>56</v>
      </c>
      <c r="N20" s="18">
        <f>P20+Q20</f>
        <v>252</v>
      </c>
      <c r="O20" s="22">
        <v>36</v>
      </c>
      <c r="P20" s="22">
        <v>175</v>
      </c>
      <c r="Q20" s="22">
        <v>77</v>
      </c>
      <c r="R20" s="22">
        <f>SUM(T20:U20)</f>
        <v>196</v>
      </c>
      <c r="S20" s="22">
        <v>5</v>
      </c>
      <c r="T20" s="22">
        <v>140</v>
      </c>
      <c r="U20" s="22">
        <v>56</v>
      </c>
      <c r="V20" s="29">
        <v>3.62696225984382</v>
      </c>
    </row>
    <row r="21" spans="1:22" ht="18.75" customHeight="1" x14ac:dyDescent="0.2">
      <c r="A21" s="3" t="s">
        <v>17</v>
      </c>
      <c r="B21" s="20">
        <f t="shared" ref="B21:B38" si="23">E21+M21</f>
        <v>-35</v>
      </c>
      <c r="C21" s="20">
        <v>-89</v>
      </c>
      <c r="D21" s="20">
        <f t="shared" ref="D21:D38" si="24">G21-I21+O21-S21</f>
        <v>-72</v>
      </c>
      <c r="E21" s="20">
        <f t="shared" ref="E21:E38" si="25">F21-H21</f>
        <v>-70</v>
      </c>
      <c r="F21" s="20">
        <v>79</v>
      </c>
      <c r="G21" s="20">
        <v>-21</v>
      </c>
      <c r="H21" s="20">
        <v>149</v>
      </c>
      <c r="I21" s="20">
        <v>13</v>
      </c>
      <c r="J21" s="26">
        <f t="shared" ref="J21:J38" si="26">K21-L21</f>
        <v>-5.7962751805397197</v>
      </c>
      <c r="K21" s="35">
        <v>6.5415105608948245</v>
      </c>
      <c r="L21" s="35">
        <v>12.337785741434544</v>
      </c>
      <c r="M21" s="20">
        <f t="shared" ref="M21:M38" si="27">N21-R21</f>
        <v>35</v>
      </c>
      <c r="N21" s="20">
        <f t="shared" ref="N21:N38" si="28">P21+Q21</f>
        <v>270</v>
      </c>
      <c r="O21" s="20">
        <v>-42</v>
      </c>
      <c r="P21" s="20">
        <v>181</v>
      </c>
      <c r="Q21" s="20">
        <v>89</v>
      </c>
      <c r="R21" s="20">
        <f t="shared" ref="R21:R38" si="29">SUM(T21:U21)</f>
        <v>235</v>
      </c>
      <c r="S21" s="20">
        <v>-4</v>
      </c>
      <c r="T21" s="20">
        <v>153</v>
      </c>
      <c r="U21" s="20">
        <v>82</v>
      </c>
      <c r="V21" s="26">
        <v>2.8981375902698581</v>
      </c>
    </row>
    <row r="22" spans="1:22" ht="18.75" customHeight="1" x14ac:dyDescent="0.2">
      <c r="A22" s="3" t="s">
        <v>16</v>
      </c>
      <c r="B22" s="20">
        <f t="shared" si="23"/>
        <v>-47</v>
      </c>
      <c r="C22" s="20">
        <v>-13</v>
      </c>
      <c r="D22" s="20">
        <f t="shared" si="24"/>
        <v>-10</v>
      </c>
      <c r="E22" s="20">
        <f t="shared" si="25"/>
        <v>-36</v>
      </c>
      <c r="F22" s="20">
        <v>24</v>
      </c>
      <c r="G22" s="20">
        <v>-7</v>
      </c>
      <c r="H22" s="20">
        <v>60</v>
      </c>
      <c r="I22" s="20">
        <v>11</v>
      </c>
      <c r="J22" s="26">
        <f t="shared" si="26"/>
        <v>-9.464701318851823</v>
      </c>
      <c r="K22" s="35">
        <v>6.3098008792345492</v>
      </c>
      <c r="L22" s="35">
        <v>15.774502198086372</v>
      </c>
      <c r="M22" s="20">
        <f t="shared" si="27"/>
        <v>-11</v>
      </c>
      <c r="N22" s="20">
        <f t="shared" si="28"/>
        <v>82</v>
      </c>
      <c r="O22" s="20">
        <v>-1</v>
      </c>
      <c r="P22" s="20">
        <v>41</v>
      </c>
      <c r="Q22" s="20">
        <v>41</v>
      </c>
      <c r="R22" s="20">
        <f t="shared" si="29"/>
        <v>93</v>
      </c>
      <c r="S22" s="20">
        <v>-9</v>
      </c>
      <c r="T22" s="20">
        <v>38</v>
      </c>
      <c r="U22" s="20">
        <v>55</v>
      </c>
      <c r="V22" s="26">
        <v>-2.8919920696491737</v>
      </c>
    </row>
    <row r="23" spans="1:22" ht="18.75" customHeight="1" x14ac:dyDescent="0.2">
      <c r="A23" s="1" t="s">
        <v>15</v>
      </c>
      <c r="B23" s="19">
        <f t="shared" si="23"/>
        <v>-16</v>
      </c>
      <c r="C23" s="19">
        <v>18</v>
      </c>
      <c r="D23" s="19">
        <f t="shared" si="24"/>
        <v>-3</v>
      </c>
      <c r="E23" s="19">
        <f t="shared" si="25"/>
        <v>-29</v>
      </c>
      <c r="F23" s="19">
        <v>10</v>
      </c>
      <c r="G23" s="19">
        <v>-6</v>
      </c>
      <c r="H23" s="19">
        <v>39</v>
      </c>
      <c r="I23" s="21">
        <v>1</v>
      </c>
      <c r="J23" s="27">
        <f t="shared" si="26"/>
        <v>-10.822881615172836</v>
      </c>
      <c r="K23" s="34">
        <v>3.7320281431630464</v>
      </c>
      <c r="L23" s="34">
        <v>14.554909758335883</v>
      </c>
      <c r="M23" s="21">
        <f t="shared" si="27"/>
        <v>13</v>
      </c>
      <c r="N23" s="21">
        <f t="shared" si="28"/>
        <v>91</v>
      </c>
      <c r="O23" s="19">
        <v>24</v>
      </c>
      <c r="P23" s="19">
        <v>65</v>
      </c>
      <c r="Q23" s="19">
        <v>26</v>
      </c>
      <c r="R23" s="19">
        <f t="shared" si="29"/>
        <v>78</v>
      </c>
      <c r="S23" s="19">
        <v>20</v>
      </c>
      <c r="T23" s="19">
        <v>44</v>
      </c>
      <c r="U23" s="19">
        <v>34</v>
      </c>
      <c r="V23" s="31">
        <v>4.8516365861119617</v>
      </c>
    </row>
    <row r="24" spans="1:22" ht="18.75" customHeight="1" x14ac:dyDescent="0.2">
      <c r="A24" s="7" t="s">
        <v>14</v>
      </c>
      <c r="B24" s="17">
        <f t="shared" si="23"/>
        <v>-14</v>
      </c>
      <c r="C24" s="17">
        <v>-3</v>
      </c>
      <c r="D24" s="18">
        <f t="shared" si="24"/>
        <v>-3</v>
      </c>
      <c r="E24" s="18">
        <f t="shared" si="25"/>
        <v>-19</v>
      </c>
      <c r="F24" s="17">
        <v>1</v>
      </c>
      <c r="G24" s="17">
        <v>-3</v>
      </c>
      <c r="H24" s="17">
        <v>20</v>
      </c>
      <c r="I24" s="23">
        <v>1</v>
      </c>
      <c r="J24" s="28">
        <f t="shared" si="26"/>
        <v>-21.514757750139225</v>
      </c>
      <c r="K24" s="32">
        <v>1.1323556710599592</v>
      </c>
      <c r="L24" s="32">
        <v>22.647113421199183</v>
      </c>
      <c r="M24" s="18">
        <f t="shared" si="27"/>
        <v>5</v>
      </c>
      <c r="N24" s="17">
        <f t="shared" si="28"/>
        <v>16</v>
      </c>
      <c r="O24" s="17">
        <v>-18</v>
      </c>
      <c r="P24" s="17">
        <v>9</v>
      </c>
      <c r="Q24" s="17">
        <v>7</v>
      </c>
      <c r="R24" s="17">
        <f t="shared" si="29"/>
        <v>11</v>
      </c>
      <c r="S24" s="17">
        <v>-19</v>
      </c>
      <c r="T24" s="17">
        <v>3</v>
      </c>
      <c r="U24" s="17">
        <v>8</v>
      </c>
      <c r="V24" s="28">
        <v>5.6617783552997967</v>
      </c>
    </row>
    <row r="25" spans="1:22" ht="18.75" customHeight="1" x14ac:dyDescent="0.2">
      <c r="A25" s="5" t="s">
        <v>13</v>
      </c>
      <c r="B25" s="18">
        <f t="shared" si="23"/>
        <v>-5</v>
      </c>
      <c r="C25" s="18">
        <v>0</v>
      </c>
      <c r="D25" s="18">
        <f t="shared" si="24"/>
        <v>1</v>
      </c>
      <c r="E25" s="18">
        <f t="shared" si="25"/>
        <v>-6</v>
      </c>
      <c r="F25" s="18">
        <v>0</v>
      </c>
      <c r="G25" s="18">
        <v>-2</v>
      </c>
      <c r="H25" s="18">
        <v>6</v>
      </c>
      <c r="I25" s="18">
        <v>-2</v>
      </c>
      <c r="J25" s="25">
        <f t="shared" si="26"/>
        <v>-25.648213034337772</v>
      </c>
      <c r="K25" s="33">
        <v>0</v>
      </c>
      <c r="L25" s="33">
        <v>25.648213034337772</v>
      </c>
      <c r="M25" s="18">
        <f t="shared" si="27"/>
        <v>1</v>
      </c>
      <c r="N25" s="18">
        <f t="shared" si="28"/>
        <v>8</v>
      </c>
      <c r="O25" s="18">
        <v>-2</v>
      </c>
      <c r="P25" s="18">
        <v>5</v>
      </c>
      <c r="Q25" s="18">
        <v>3</v>
      </c>
      <c r="R25" s="18">
        <f t="shared" si="29"/>
        <v>7</v>
      </c>
      <c r="S25" s="18">
        <v>-3</v>
      </c>
      <c r="T25" s="18">
        <v>2</v>
      </c>
      <c r="U25" s="18">
        <v>5</v>
      </c>
      <c r="V25" s="29">
        <v>4.2747021723896275</v>
      </c>
    </row>
    <row r="26" spans="1:22" ht="18.75" customHeight="1" x14ac:dyDescent="0.2">
      <c r="A26" s="3" t="s">
        <v>12</v>
      </c>
      <c r="B26" s="20">
        <f t="shared" si="23"/>
        <v>-22</v>
      </c>
      <c r="C26" s="20">
        <v>-8</v>
      </c>
      <c r="D26" s="20">
        <f t="shared" si="24"/>
        <v>-29</v>
      </c>
      <c r="E26" s="20">
        <f t="shared" si="25"/>
        <v>-13</v>
      </c>
      <c r="F26" s="20">
        <v>2</v>
      </c>
      <c r="G26" s="20">
        <v>0</v>
      </c>
      <c r="H26" s="20">
        <v>15</v>
      </c>
      <c r="I26" s="20">
        <v>4</v>
      </c>
      <c r="J26" s="26">
        <f t="shared" si="26"/>
        <v>-24.816147707713974</v>
      </c>
      <c r="K26" s="35">
        <v>3.8178688781098415</v>
      </c>
      <c r="L26" s="35">
        <v>28.634016585823815</v>
      </c>
      <c r="M26" s="20">
        <f t="shared" si="27"/>
        <v>-9</v>
      </c>
      <c r="N26" s="20">
        <f t="shared" si="28"/>
        <v>9</v>
      </c>
      <c r="O26" s="20">
        <v>-10</v>
      </c>
      <c r="P26" s="20">
        <v>9</v>
      </c>
      <c r="Q26" s="20">
        <v>0</v>
      </c>
      <c r="R26" s="20">
        <f t="shared" si="29"/>
        <v>18</v>
      </c>
      <c r="S26" s="20">
        <v>15</v>
      </c>
      <c r="T26" s="20">
        <v>7</v>
      </c>
      <c r="U26" s="20">
        <v>11</v>
      </c>
      <c r="V26" s="26">
        <v>-17.180409951494287</v>
      </c>
    </row>
    <row r="27" spans="1:22" ht="18.75" customHeight="1" x14ac:dyDescent="0.2">
      <c r="A27" s="1" t="s">
        <v>11</v>
      </c>
      <c r="B27" s="19">
        <f t="shared" si="23"/>
        <v>-27</v>
      </c>
      <c r="C27" s="19">
        <v>4</v>
      </c>
      <c r="D27" s="19">
        <f t="shared" si="24"/>
        <v>-7</v>
      </c>
      <c r="E27" s="19">
        <f t="shared" si="25"/>
        <v>-20</v>
      </c>
      <c r="F27" s="19">
        <v>5</v>
      </c>
      <c r="G27" s="19">
        <v>-2</v>
      </c>
      <c r="H27" s="21">
        <v>25</v>
      </c>
      <c r="I27" s="21">
        <v>3</v>
      </c>
      <c r="J27" s="27">
        <f t="shared" si="26"/>
        <v>-15.366206939983627</v>
      </c>
      <c r="K27" s="34">
        <v>3.8415517349959063</v>
      </c>
      <c r="L27" s="34">
        <v>19.207758674979534</v>
      </c>
      <c r="M27" s="21">
        <f t="shared" si="27"/>
        <v>-7</v>
      </c>
      <c r="N27" s="21">
        <f t="shared" si="28"/>
        <v>28</v>
      </c>
      <c r="O27" s="24">
        <v>13</v>
      </c>
      <c r="P27" s="24">
        <v>7</v>
      </c>
      <c r="Q27" s="24">
        <v>21</v>
      </c>
      <c r="R27" s="24">
        <f t="shared" si="29"/>
        <v>35</v>
      </c>
      <c r="S27" s="24">
        <v>15</v>
      </c>
      <c r="T27" s="24">
        <v>9</v>
      </c>
      <c r="U27" s="24">
        <v>26</v>
      </c>
      <c r="V27" s="31">
        <v>-5.3781724289942687</v>
      </c>
    </row>
    <row r="28" spans="1:22" ht="18.75" customHeight="1" x14ac:dyDescent="0.2">
      <c r="A28" s="5" t="s">
        <v>10</v>
      </c>
      <c r="B28" s="18">
        <f t="shared" si="23"/>
        <v>-9</v>
      </c>
      <c r="C28" s="18">
        <v>4</v>
      </c>
      <c r="D28" s="18">
        <f t="shared" si="24"/>
        <v>-2</v>
      </c>
      <c r="E28" s="18">
        <f>F28-H28</f>
        <v>-8</v>
      </c>
      <c r="F28" s="18">
        <v>1</v>
      </c>
      <c r="G28" s="18">
        <v>0</v>
      </c>
      <c r="H28" s="18">
        <v>9</v>
      </c>
      <c r="I28" s="18">
        <v>5</v>
      </c>
      <c r="J28" s="25">
        <f t="shared" si="26"/>
        <v>-16.164292812189466</v>
      </c>
      <c r="K28" s="33">
        <v>2.0205366015236832</v>
      </c>
      <c r="L28" s="33">
        <v>18.18482941371315</v>
      </c>
      <c r="M28" s="18">
        <f t="shared" si="27"/>
        <v>-1</v>
      </c>
      <c r="N28" s="18">
        <f t="shared" si="28"/>
        <v>9</v>
      </c>
      <c r="O28" s="18">
        <v>-2</v>
      </c>
      <c r="P28" s="18">
        <v>5</v>
      </c>
      <c r="Q28" s="18">
        <v>4</v>
      </c>
      <c r="R28" s="18">
        <f t="shared" si="29"/>
        <v>10</v>
      </c>
      <c r="S28" s="18">
        <v>-5</v>
      </c>
      <c r="T28" s="18">
        <v>4</v>
      </c>
      <c r="U28" s="18">
        <v>6</v>
      </c>
      <c r="V28" s="25">
        <v>-2.0205366015236841</v>
      </c>
    </row>
    <row r="29" spans="1:22" ht="18.75" customHeight="1" x14ac:dyDescent="0.2">
      <c r="A29" s="3" t="s">
        <v>9</v>
      </c>
      <c r="B29" s="20">
        <f t="shared" si="23"/>
        <v>-12</v>
      </c>
      <c r="C29" s="20">
        <v>-6</v>
      </c>
      <c r="D29" s="20">
        <f t="shared" si="24"/>
        <v>-7</v>
      </c>
      <c r="E29" s="20">
        <f t="shared" si="25"/>
        <v>-4</v>
      </c>
      <c r="F29" s="20">
        <v>12</v>
      </c>
      <c r="G29" s="20">
        <v>2</v>
      </c>
      <c r="H29" s="20">
        <v>16</v>
      </c>
      <c r="I29" s="20">
        <v>-7</v>
      </c>
      <c r="J29" s="26">
        <f t="shared" si="26"/>
        <v>-3.0429631477208936</v>
      </c>
      <c r="K29" s="35">
        <v>9.1288894431626861</v>
      </c>
      <c r="L29" s="35">
        <v>12.17185259088358</v>
      </c>
      <c r="M29" s="22">
        <f t="shared" si="27"/>
        <v>-8</v>
      </c>
      <c r="N29" s="22">
        <f t="shared" si="28"/>
        <v>33</v>
      </c>
      <c r="O29" s="20">
        <v>-1</v>
      </c>
      <c r="P29" s="20">
        <v>13</v>
      </c>
      <c r="Q29" s="20">
        <v>20</v>
      </c>
      <c r="R29" s="20">
        <f t="shared" si="29"/>
        <v>41</v>
      </c>
      <c r="S29" s="20">
        <v>15</v>
      </c>
      <c r="T29" s="20">
        <v>19</v>
      </c>
      <c r="U29" s="20">
        <v>22</v>
      </c>
      <c r="V29" s="26">
        <v>-6.0859262954417872</v>
      </c>
    </row>
    <row r="30" spans="1:22" ht="18.75" customHeight="1" x14ac:dyDescent="0.2">
      <c r="A30" s="3" t="s">
        <v>8</v>
      </c>
      <c r="B30" s="20">
        <f t="shared" si="23"/>
        <v>-5</v>
      </c>
      <c r="C30" s="20">
        <v>42</v>
      </c>
      <c r="D30" s="20">
        <f t="shared" si="24"/>
        <v>7</v>
      </c>
      <c r="E30" s="20">
        <f t="shared" si="25"/>
        <v>-10</v>
      </c>
      <c r="F30" s="20">
        <v>9</v>
      </c>
      <c r="G30" s="20">
        <v>3</v>
      </c>
      <c r="H30" s="20">
        <v>19</v>
      </c>
      <c r="I30" s="20">
        <v>0</v>
      </c>
      <c r="J30" s="29">
        <f t="shared" si="26"/>
        <v>-7.4786979709434194</v>
      </c>
      <c r="K30" s="36">
        <v>6.7308281738490772</v>
      </c>
      <c r="L30" s="36">
        <v>14.209526144792497</v>
      </c>
      <c r="M30" s="20">
        <f t="shared" si="27"/>
        <v>5</v>
      </c>
      <c r="N30" s="20">
        <f t="shared" si="28"/>
        <v>30</v>
      </c>
      <c r="O30" s="20">
        <v>-1</v>
      </c>
      <c r="P30" s="20">
        <v>16</v>
      </c>
      <c r="Q30" s="20">
        <v>14</v>
      </c>
      <c r="R30" s="20">
        <f t="shared" si="29"/>
        <v>25</v>
      </c>
      <c r="S30" s="20">
        <v>-5</v>
      </c>
      <c r="T30" s="20">
        <v>13</v>
      </c>
      <c r="U30" s="20">
        <v>12</v>
      </c>
      <c r="V30" s="26">
        <v>3.7393489854717075</v>
      </c>
    </row>
    <row r="31" spans="1:22" ht="18.75" customHeight="1" x14ac:dyDescent="0.2">
      <c r="A31" s="1" t="s">
        <v>7</v>
      </c>
      <c r="B31" s="19">
        <f t="shared" si="23"/>
        <v>-24</v>
      </c>
      <c r="C31" s="19">
        <v>-16</v>
      </c>
      <c r="D31" s="19">
        <f t="shared" si="24"/>
        <v>-4</v>
      </c>
      <c r="E31" s="19">
        <f t="shared" si="25"/>
        <v>-8</v>
      </c>
      <c r="F31" s="19">
        <v>6</v>
      </c>
      <c r="G31" s="19">
        <v>-6</v>
      </c>
      <c r="H31" s="19">
        <v>14</v>
      </c>
      <c r="I31" s="21">
        <v>-17</v>
      </c>
      <c r="J31" s="27">
        <f t="shared" si="26"/>
        <v>-6.8751761059453385</v>
      </c>
      <c r="K31" s="34">
        <v>5.1563820794590027</v>
      </c>
      <c r="L31" s="34">
        <v>12.031558185404341</v>
      </c>
      <c r="M31" s="19">
        <f t="shared" si="27"/>
        <v>-16</v>
      </c>
      <c r="N31" s="19">
        <f t="shared" si="28"/>
        <v>19</v>
      </c>
      <c r="O31" s="19">
        <v>-3</v>
      </c>
      <c r="P31" s="19">
        <v>9</v>
      </c>
      <c r="Q31" s="19">
        <v>10</v>
      </c>
      <c r="R31" s="19">
        <f t="shared" si="29"/>
        <v>35</v>
      </c>
      <c r="S31" s="19">
        <v>12</v>
      </c>
      <c r="T31" s="19">
        <v>16</v>
      </c>
      <c r="U31" s="19">
        <v>19</v>
      </c>
      <c r="V31" s="30">
        <v>-13.750352211890675</v>
      </c>
    </row>
    <row r="32" spans="1:22" ht="18.75" customHeight="1" x14ac:dyDescent="0.2">
      <c r="A32" s="5" t="s">
        <v>6</v>
      </c>
      <c r="B32" s="18">
        <f t="shared" si="23"/>
        <v>5</v>
      </c>
      <c r="C32" s="18">
        <v>4</v>
      </c>
      <c r="D32" s="18">
        <f t="shared" si="24"/>
        <v>-6</v>
      </c>
      <c r="E32" s="18">
        <f t="shared" si="25"/>
        <v>0</v>
      </c>
      <c r="F32" s="18">
        <v>2</v>
      </c>
      <c r="G32" s="18">
        <v>-2</v>
      </c>
      <c r="H32" s="18">
        <v>2</v>
      </c>
      <c r="I32" s="18">
        <v>0</v>
      </c>
      <c r="J32" s="25">
        <f t="shared" si="26"/>
        <v>0</v>
      </c>
      <c r="K32" s="33">
        <v>6.957513544339891</v>
      </c>
      <c r="L32" s="33">
        <v>6.957513544339891</v>
      </c>
      <c r="M32" s="18">
        <f t="shared" si="27"/>
        <v>5</v>
      </c>
      <c r="N32" s="18">
        <f t="shared" si="28"/>
        <v>13</v>
      </c>
      <c r="O32" s="22">
        <v>-1</v>
      </c>
      <c r="P32" s="22">
        <v>3</v>
      </c>
      <c r="Q32" s="22">
        <v>10</v>
      </c>
      <c r="R32" s="22">
        <f t="shared" si="29"/>
        <v>8</v>
      </c>
      <c r="S32" s="22">
        <v>3</v>
      </c>
      <c r="T32" s="22">
        <v>2</v>
      </c>
      <c r="U32" s="22">
        <v>6</v>
      </c>
      <c r="V32" s="29">
        <v>17.39378386084973</v>
      </c>
    </row>
    <row r="33" spans="1:22" ht="18.75" customHeight="1" x14ac:dyDescent="0.2">
      <c r="A33" s="3" t="s">
        <v>5</v>
      </c>
      <c r="B33" s="20">
        <f t="shared" si="23"/>
        <v>-6</v>
      </c>
      <c r="C33" s="20">
        <v>23</v>
      </c>
      <c r="D33" s="20">
        <f t="shared" si="24"/>
        <v>22</v>
      </c>
      <c r="E33" s="20">
        <f t="shared" si="25"/>
        <v>-12</v>
      </c>
      <c r="F33" s="20">
        <v>4</v>
      </c>
      <c r="G33" s="20">
        <v>-9</v>
      </c>
      <c r="H33" s="20">
        <v>16</v>
      </c>
      <c r="I33" s="20">
        <v>-18</v>
      </c>
      <c r="J33" s="26">
        <f t="shared" si="26"/>
        <v>-9.5467883925660253</v>
      </c>
      <c r="K33" s="35">
        <v>3.1822627975220086</v>
      </c>
      <c r="L33" s="35">
        <v>12.729051190088034</v>
      </c>
      <c r="M33" s="20">
        <f t="shared" si="27"/>
        <v>6</v>
      </c>
      <c r="N33" s="20">
        <f t="shared" si="28"/>
        <v>29</v>
      </c>
      <c r="O33" s="20">
        <v>12</v>
      </c>
      <c r="P33" s="20">
        <v>6</v>
      </c>
      <c r="Q33" s="20">
        <v>23</v>
      </c>
      <c r="R33" s="20">
        <f t="shared" si="29"/>
        <v>23</v>
      </c>
      <c r="S33" s="20">
        <v>-1</v>
      </c>
      <c r="T33" s="20">
        <v>8</v>
      </c>
      <c r="U33" s="20">
        <v>15</v>
      </c>
      <c r="V33" s="26">
        <v>4.7733941962830109</v>
      </c>
    </row>
    <row r="34" spans="1:22" ht="18.75" customHeight="1" x14ac:dyDescent="0.2">
      <c r="A34" s="3" t="s">
        <v>4</v>
      </c>
      <c r="B34" s="20">
        <f t="shared" si="23"/>
        <v>-3</v>
      </c>
      <c r="C34" s="20">
        <v>7</v>
      </c>
      <c r="D34" s="20">
        <f t="shared" si="24"/>
        <v>18</v>
      </c>
      <c r="E34" s="20">
        <f t="shared" si="25"/>
        <v>-1</v>
      </c>
      <c r="F34" s="20">
        <v>5</v>
      </c>
      <c r="G34" s="20">
        <v>3</v>
      </c>
      <c r="H34" s="20">
        <v>6</v>
      </c>
      <c r="I34" s="20">
        <v>-6</v>
      </c>
      <c r="J34" s="26">
        <f t="shared" si="26"/>
        <v>-1.1833171677982541</v>
      </c>
      <c r="K34" s="35">
        <v>5.9165858389912707</v>
      </c>
      <c r="L34" s="35">
        <v>7.0999030067895248</v>
      </c>
      <c r="M34" s="20">
        <f>N34-R34</f>
        <v>-2</v>
      </c>
      <c r="N34" s="20">
        <f t="shared" si="28"/>
        <v>18</v>
      </c>
      <c r="O34" s="20">
        <v>12</v>
      </c>
      <c r="P34" s="20">
        <v>8</v>
      </c>
      <c r="Q34" s="20">
        <v>10</v>
      </c>
      <c r="R34" s="20">
        <f t="shared" si="29"/>
        <v>20</v>
      </c>
      <c r="S34" s="20">
        <v>3</v>
      </c>
      <c r="T34" s="20">
        <v>17</v>
      </c>
      <c r="U34" s="20">
        <v>3</v>
      </c>
      <c r="V34" s="26">
        <v>-2.3666343355965083</v>
      </c>
    </row>
    <row r="35" spans="1:22" ht="18.75" customHeight="1" x14ac:dyDescent="0.2">
      <c r="A35" s="1" t="s">
        <v>3</v>
      </c>
      <c r="B35" s="19">
        <f t="shared" si="23"/>
        <v>4</v>
      </c>
      <c r="C35" s="19">
        <v>4</v>
      </c>
      <c r="D35" s="19">
        <f t="shared" si="24"/>
        <v>12</v>
      </c>
      <c r="E35" s="19">
        <f t="shared" si="25"/>
        <v>-3</v>
      </c>
      <c r="F35" s="19">
        <v>3</v>
      </c>
      <c r="G35" s="19">
        <v>-1</v>
      </c>
      <c r="H35" s="19">
        <v>6</v>
      </c>
      <c r="I35" s="21">
        <v>-11</v>
      </c>
      <c r="J35" s="27">
        <f t="shared" si="26"/>
        <v>-3.4205607476635516</v>
      </c>
      <c r="K35" s="34">
        <v>3.4205607476635516</v>
      </c>
      <c r="L35" s="34">
        <v>6.8411214953271031</v>
      </c>
      <c r="M35" s="21">
        <f t="shared" si="27"/>
        <v>7</v>
      </c>
      <c r="N35" s="21">
        <f t="shared" si="28"/>
        <v>22</v>
      </c>
      <c r="O35" s="24">
        <v>1</v>
      </c>
      <c r="P35" s="24">
        <v>7</v>
      </c>
      <c r="Q35" s="24">
        <v>15</v>
      </c>
      <c r="R35" s="24">
        <f t="shared" si="29"/>
        <v>15</v>
      </c>
      <c r="S35" s="24">
        <v>-1</v>
      </c>
      <c r="T35" s="24">
        <v>3</v>
      </c>
      <c r="U35" s="24">
        <v>12</v>
      </c>
      <c r="V35" s="31">
        <v>7.9813084112149504</v>
      </c>
    </row>
    <row r="36" spans="1:22" ht="18.75" customHeight="1" x14ac:dyDescent="0.2">
      <c r="A36" s="5" t="s">
        <v>2</v>
      </c>
      <c r="B36" s="18">
        <f t="shared" si="23"/>
        <v>-4</v>
      </c>
      <c r="C36" s="18">
        <v>3</v>
      </c>
      <c r="D36" s="18">
        <f t="shared" si="24"/>
        <v>8</v>
      </c>
      <c r="E36" s="18">
        <f t="shared" si="25"/>
        <v>-6</v>
      </c>
      <c r="F36" s="18">
        <v>1</v>
      </c>
      <c r="G36" s="18">
        <v>0</v>
      </c>
      <c r="H36" s="18">
        <v>7</v>
      </c>
      <c r="I36" s="18">
        <v>-3</v>
      </c>
      <c r="J36" s="25">
        <f t="shared" si="26"/>
        <v>-17.491039426523297</v>
      </c>
      <c r="K36" s="33">
        <v>2.9151732377538826</v>
      </c>
      <c r="L36" s="33">
        <v>20.406212664277181</v>
      </c>
      <c r="M36" s="18">
        <f t="shared" si="27"/>
        <v>2</v>
      </c>
      <c r="N36" s="18">
        <f t="shared" si="28"/>
        <v>13</v>
      </c>
      <c r="O36" s="18">
        <v>2</v>
      </c>
      <c r="P36" s="18">
        <v>9</v>
      </c>
      <c r="Q36" s="18">
        <v>4</v>
      </c>
      <c r="R36" s="18">
        <f t="shared" si="29"/>
        <v>11</v>
      </c>
      <c r="S36" s="18">
        <v>-3</v>
      </c>
      <c r="T36" s="18">
        <v>7</v>
      </c>
      <c r="U36" s="18">
        <v>4</v>
      </c>
      <c r="V36" s="25">
        <v>5.830346475507767</v>
      </c>
    </row>
    <row r="37" spans="1:22" ht="18.75" customHeight="1" x14ac:dyDescent="0.2">
      <c r="A37" s="3" t="s">
        <v>1</v>
      </c>
      <c r="B37" s="20">
        <f t="shared" si="23"/>
        <v>-1</v>
      </c>
      <c r="C37" s="20">
        <v>8</v>
      </c>
      <c r="D37" s="20">
        <f t="shared" si="24"/>
        <v>1</v>
      </c>
      <c r="E37" s="20">
        <f t="shared" si="25"/>
        <v>0</v>
      </c>
      <c r="F37" s="20">
        <v>3</v>
      </c>
      <c r="G37" s="20">
        <v>3</v>
      </c>
      <c r="H37" s="20">
        <v>3</v>
      </c>
      <c r="I37" s="20">
        <v>0</v>
      </c>
      <c r="J37" s="26">
        <f t="shared" si="26"/>
        <v>0</v>
      </c>
      <c r="K37" s="35">
        <v>12.633759061097686</v>
      </c>
      <c r="L37" s="35">
        <v>12.633759061097686</v>
      </c>
      <c r="M37" s="20">
        <f>N37-R37</f>
        <v>-1</v>
      </c>
      <c r="N37" s="22">
        <f t="shared" si="28"/>
        <v>1</v>
      </c>
      <c r="O37" s="20">
        <v>-6</v>
      </c>
      <c r="P37" s="20">
        <v>1</v>
      </c>
      <c r="Q37" s="20">
        <v>0</v>
      </c>
      <c r="R37" s="20">
        <f t="shared" si="29"/>
        <v>2</v>
      </c>
      <c r="S37" s="20">
        <v>-4</v>
      </c>
      <c r="T37" s="20">
        <v>1</v>
      </c>
      <c r="U37" s="20">
        <v>1</v>
      </c>
      <c r="V37" s="26">
        <v>-4.2112530203658958</v>
      </c>
    </row>
    <row r="38" spans="1:22" ht="18.75" customHeight="1" x14ac:dyDescent="0.2">
      <c r="A38" s="1" t="s">
        <v>0</v>
      </c>
      <c r="B38" s="19">
        <f t="shared" si="23"/>
        <v>-5</v>
      </c>
      <c r="C38" s="19">
        <v>-3</v>
      </c>
      <c r="D38" s="19">
        <f t="shared" si="24"/>
        <v>0</v>
      </c>
      <c r="E38" s="19">
        <f t="shared" si="25"/>
        <v>-7</v>
      </c>
      <c r="F38" s="19">
        <v>1</v>
      </c>
      <c r="G38" s="19">
        <v>-1</v>
      </c>
      <c r="H38" s="19">
        <v>8</v>
      </c>
      <c r="I38" s="21">
        <v>6</v>
      </c>
      <c r="J38" s="27">
        <f t="shared" si="26"/>
        <v>-32.045028142589118</v>
      </c>
      <c r="K38" s="34">
        <v>4.5778611632270172</v>
      </c>
      <c r="L38" s="34">
        <v>36.622889305816138</v>
      </c>
      <c r="M38" s="21">
        <f t="shared" si="27"/>
        <v>2</v>
      </c>
      <c r="N38" s="19">
        <f t="shared" si="28"/>
        <v>4</v>
      </c>
      <c r="O38" s="19">
        <v>2</v>
      </c>
      <c r="P38" s="19">
        <v>0</v>
      </c>
      <c r="Q38" s="19">
        <v>4</v>
      </c>
      <c r="R38" s="19">
        <f t="shared" si="29"/>
        <v>2</v>
      </c>
      <c r="S38" s="19">
        <v>-5</v>
      </c>
      <c r="T38" s="19">
        <v>1</v>
      </c>
      <c r="U38" s="19">
        <v>1</v>
      </c>
      <c r="V38" s="30">
        <v>9.1557223264540344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-83</v>
      </c>
      <c r="C9" s="17">
        <f t="shared" si="0"/>
        <v>32</v>
      </c>
      <c r="D9" s="17">
        <f t="shared" si="0"/>
        <v>25</v>
      </c>
      <c r="E9" s="17">
        <f t="shared" si="0"/>
        <v>-160</v>
      </c>
      <c r="F9" s="17">
        <f t="shared" si="0"/>
        <v>134</v>
      </c>
      <c r="G9" s="17">
        <f t="shared" si="0"/>
        <v>-38</v>
      </c>
      <c r="H9" s="17">
        <f t="shared" si="0"/>
        <v>294</v>
      </c>
      <c r="I9" s="17">
        <f>I10+I11</f>
        <v>-28</v>
      </c>
      <c r="J9" s="28">
        <f>K9-L9</f>
        <v>-7.3873914787650339</v>
      </c>
      <c r="K9" s="28">
        <v>6.1869403634657161</v>
      </c>
      <c r="L9" s="28">
        <v>13.57433184223075</v>
      </c>
      <c r="M9" s="17">
        <f t="shared" ref="M9:U9" si="1">M10+M11</f>
        <v>77</v>
      </c>
      <c r="N9" s="17">
        <f t="shared" si="1"/>
        <v>526</v>
      </c>
      <c r="O9" s="17">
        <f t="shared" si="1"/>
        <v>66</v>
      </c>
      <c r="P9" s="17">
        <f t="shared" si="1"/>
        <v>327</v>
      </c>
      <c r="Q9" s="17">
        <f t="shared" si="1"/>
        <v>199</v>
      </c>
      <c r="R9" s="17">
        <f>R10+R11</f>
        <v>449</v>
      </c>
      <c r="S9" s="17">
        <f t="shared" si="1"/>
        <v>31</v>
      </c>
      <c r="T9" s="17">
        <f t="shared" si="1"/>
        <v>250</v>
      </c>
      <c r="U9" s="17">
        <f t="shared" si="1"/>
        <v>199</v>
      </c>
      <c r="V9" s="28">
        <v>3.5551821491556765</v>
      </c>
    </row>
    <row r="10" spans="1:22" ht="15" customHeight="1" x14ac:dyDescent="0.2">
      <c r="A10" s="6" t="s">
        <v>28</v>
      </c>
      <c r="B10" s="18">
        <f t="shared" ref="B10:I10" si="2">B20+B21+B22+B23</f>
        <v>-36</v>
      </c>
      <c r="C10" s="18">
        <f t="shared" si="2"/>
        <v>-1</v>
      </c>
      <c r="D10" s="18">
        <f t="shared" si="2"/>
        <v>5</v>
      </c>
      <c r="E10" s="18">
        <f t="shared" si="2"/>
        <v>-105</v>
      </c>
      <c r="F10" s="18">
        <f t="shared" si="2"/>
        <v>101</v>
      </c>
      <c r="G10" s="18">
        <f t="shared" si="2"/>
        <v>-38</v>
      </c>
      <c r="H10" s="18">
        <f t="shared" si="2"/>
        <v>206</v>
      </c>
      <c r="I10" s="18">
        <f t="shared" si="2"/>
        <v>-2</v>
      </c>
      <c r="J10" s="25">
        <f t="shared" ref="J10:J38" si="3">K10-L10</f>
        <v>-6.4488521949254931</v>
      </c>
      <c r="K10" s="25">
        <v>6.203181635118808</v>
      </c>
      <c r="L10" s="25">
        <v>12.652033830044301</v>
      </c>
      <c r="M10" s="18">
        <f t="shared" ref="M10:U10" si="4">M20+M21+M22+M23</f>
        <v>69</v>
      </c>
      <c r="N10" s="18">
        <f t="shared" si="4"/>
        <v>391</v>
      </c>
      <c r="O10" s="18">
        <f t="shared" si="4"/>
        <v>56</v>
      </c>
      <c r="P10" s="18">
        <f t="shared" si="4"/>
        <v>259</v>
      </c>
      <c r="Q10" s="18">
        <f t="shared" si="4"/>
        <v>132</v>
      </c>
      <c r="R10" s="18">
        <f t="shared" si="4"/>
        <v>322</v>
      </c>
      <c r="S10" s="18">
        <f t="shared" si="4"/>
        <v>15</v>
      </c>
      <c r="T10" s="18">
        <f t="shared" si="4"/>
        <v>206</v>
      </c>
      <c r="U10" s="18">
        <f t="shared" si="4"/>
        <v>116</v>
      </c>
      <c r="V10" s="25">
        <v>4.2378171566653293</v>
      </c>
    </row>
    <row r="11" spans="1:22" ht="15" customHeight="1" x14ac:dyDescent="0.2">
      <c r="A11" s="2" t="s">
        <v>27</v>
      </c>
      <c r="B11" s="19">
        <f t="shared" ref="B11:I11" si="5">B12+B13+B14+B15+B16</f>
        <v>-47</v>
      </c>
      <c r="C11" s="19">
        <f t="shared" si="5"/>
        <v>33</v>
      </c>
      <c r="D11" s="19">
        <f t="shared" si="5"/>
        <v>20</v>
      </c>
      <c r="E11" s="19">
        <f t="shared" si="5"/>
        <v>-55</v>
      </c>
      <c r="F11" s="19">
        <f t="shared" si="5"/>
        <v>33</v>
      </c>
      <c r="G11" s="19">
        <f t="shared" si="5"/>
        <v>0</v>
      </c>
      <c r="H11" s="19">
        <f t="shared" si="5"/>
        <v>88</v>
      </c>
      <c r="I11" s="19">
        <f t="shared" si="5"/>
        <v>-26</v>
      </c>
      <c r="J11" s="30">
        <f t="shared" si="3"/>
        <v>-10.229594170198492</v>
      </c>
      <c r="K11" s="30">
        <v>6.137756502119097</v>
      </c>
      <c r="L11" s="30">
        <v>16.367350672317588</v>
      </c>
      <c r="M11" s="19">
        <f t="shared" ref="M11:U11" si="6">M12+M13+M14+M15+M16</f>
        <v>8</v>
      </c>
      <c r="N11" s="19">
        <f t="shared" si="6"/>
        <v>135</v>
      </c>
      <c r="O11" s="19">
        <f t="shared" si="6"/>
        <v>10</v>
      </c>
      <c r="P11" s="19">
        <f t="shared" si="6"/>
        <v>68</v>
      </c>
      <c r="Q11" s="19">
        <f t="shared" si="6"/>
        <v>67</v>
      </c>
      <c r="R11" s="19">
        <f t="shared" si="6"/>
        <v>127</v>
      </c>
      <c r="S11" s="19">
        <f t="shared" si="6"/>
        <v>16</v>
      </c>
      <c r="T11" s="19">
        <f t="shared" si="6"/>
        <v>44</v>
      </c>
      <c r="U11" s="19">
        <f t="shared" si="6"/>
        <v>83</v>
      </c>
      <c r="V11" s="30">
        <v>1.4879409702106869</v>
      </c>
    </row>
    <row r="12" spans="1:22" ht="15" customHeight="1" x14ac:dyDescent="0.2">
      <c r="A12" s="6" t="s">
        <v>26</v>
      </c>
      <c r="B12" s="18">
        <f t="shared" ref="B12:I12" si="7">B24</f>
        <v>-3</v>
      </c>
      <c r="C12" s="18">
        <f t="shared" si="7"/>
        <v>-1</v>
      </c>
      <c r="D12" s="18">
        <f t="shared" si="7"/>
        <v>-7</v>
      </c>
      <c r="E12" s="18">
        <f t="shared" si="7"/>
        <v>-10</v>
      </c>
      <c r="F12" s="18">
        <f t="shared" si="7"/>
        <v>1</v>
      </c>
      <c r="G12" s="18">
        <f t="shared" si="7"/>
        <v>-1</v>
      </c>
      <c r="H12" s="18">
        <f t="shared" si="7"/>
        <v>11</v>
      </c>
      <c r="I12" s="18">
        <f t="shared" si="7"/>
        <v>3</v>
      </c>
      <c r="J12" s="25">
        <f t="shared" si="3"/>
        <v>-23.583993814034407</v>
      </c>
      <c r="K12" s="25">
        <v>2.3583993814034407</v>
      </c>
      <c r="L12" s="25">
        <v>25.942393195437848</v>
      </c>
      <c r="M12" s="18">
        <f t="shared" ref="M12:U12" si="8">M24</f>
        <v>7</v>
      </c>
      <c r="N12" s="18">
        <f t="shared" si="8"/>
        <v>11</v>
      </c>
      <c r="O12" s="18">
        <f t="shared" si="8"/>
        <v>-4</v>
      </c>
      <c r="P12" s="18">
        <f t="shared" si="8"/>
        <v>7</v>
      </c>
      <c r="Q12" s="18">
        <f t="shared" si="8"/>
        <v>4</v>
      </c>
      <c r="R12" s="18">
        <f t="shared" si="8"/>
        <v>4</v>
      </c>
      <c r="S12" s="18">
        <f t="shared" si="8"/>
        <v>-1</v>
      </c>
      <c r="T12" s="18">
        <f t="shared" si="8"/>
        <v>1</v>
      </c>
      <c r="U12" s="18">
        <f t="shared" si="8"/>
        <v>3</v>
      </c>
      <c r="V12" s="25">
        <v>16.508795669824085</v>
      </c>
    </row>
    <row r="13" spans="1:22" ht="15" customHeight="1" x14ac:dyDescent="0.2">
      <c r="A13" s="4" t="s">
        <v>25</v>
      </c>
      <c r="B13" s="20">
        <f t="shared" ref="B13:I13" si="9">B25+B26+B27</f>
        <v>-26</v>
      </c>
      <c r="C13" s="20">
        <f t="shared" si="9"/>
        <v>5</v>
      </c>
      <c r="D13" s="20">
        <f t="shared" si="9"/>
        <v>-13</v>
      </c>
      <c r="E13" s="20">
        <f t="shared" si="9"/>
        <v>-21</v>
      </c>
      <c r="F13" s="20">
        <f t="shared" si="9"/>
        <v>5</v>
      </c>
      <c r="G13" s="20">
        <f t="shared" si="9"/>
        <v>3</v>
      </c>
      <c r="H13" s="20">
        <f t="shared" si="9"/>
        <v>26</v>
      </c>
      <c r="I13" s="20">
        <f t="shared" si="9"/>
        <v>4</v>
      </c>
      <c r="J13" s="26">
        <f t="shared" si="3"/>
        <v>-21.504112808460633</v>
      </c>
      <c r="K13" s="26">
        <v>5.1200268591572939</v>
      </c>
      <c r="L13" s="26">
        <v>26.624139667617928</v>
      </c>
      <c r="M13" s="20">
        <f t="shared" ref="M13:U13" si="10">M25+M26+M27</f>
        <v>-5</v>
      </c>
      <c r="N13" s="20">
        <f t="shared" si="10"/>
        <v>26</v>
      </c>
      <c r="O13" s="20">
        <f t="shared" si="10"/>
        <v>3</v>
      </c>
      <c r="P13" s="20">
        <f t="shared" si="10"/>
        <v>10</v>
      </c>
      <c r="Q13" s="20">
        <f t="shared" si="10"/>
        <v>16</v>
      </c>
      <c r="R13" s="20">
        <f t="shared" si="10"/>
        <v>31</v>
      </c>
      <c r="S13" s="20">
        <f t="shared" si="10"/>
        <v>15</v>
      </c>
      <c r="T13" s="20">
        <f t="shared" si="10"/>
        <v>9</v>
      </c>
      <c r="U13" s="20">
        <f t="shared" si="10"/>
        <v>22</v>
      </c>
      <c r="V13" s="26">
        <v>-5.1200268591572957</v>
      </c>
    </row>
    <row r="14" spans="1:22" ht="15" customHeight="1" x14ac:dyDescent="0.2">
      <c r="A14" s="4" t="s">
        <v>24</v>
      </c>
      <c r="B14" s="20">
        <f t="shared" ref="B14:I14" si="11">B28+B29+B30+B31</f>
        <v>-15</v>
      </c>
      <c r="C14" s="20">
        <f t="shared" si="11"/>
        <v>14</v>
      </c>
      <c r="D14" s="20">
        <f t="shared" si="11"/>
        <v>8</v>
      </c>
      <c r="E14" s="20">
        <f t="shared" si="11"/>
        <v>-7</v>
      </c>
      <c r="F14" s="20">
        <f t="shared" si="11"/>
        <v>19</v>
      </c>
      <c r="G14" s="20">
        <f t="shared" si="11"/>
        <v>4</v>
      </c>
      <c r="H14" s="20">
        <f t="shared" si="11"/>
        <v>26</v>
      </c>
      <c r="I14" s="20">
        <f t="shared" si="11"/>
        <v>-15</v>
      </c>
      <c r="J14" s="26">
        <f t="shared" si="3"/>
        <v>-3.4176404674243646</v>
      </c>
      <c r="K14" s="26">
        <v>9.276452697294701</v>
      </c>
      <c r="L14" s="26">
        <v>12.694093164719066</v>
      </c>
      <c r="M14" s="20">
        <f t="shared" ref="M14:U14" si="12">M28+M29+M30+M31</f>
        <v>-8</v>
      </c>
      <c r="N14" s="20">
        <f t="shared" si="12"/>
        <v>49</v>
      </c>
      <c r="O14" s="20">
        <f t="shared" si="12"/>
        <v>-1</v>
      </c>
      <c r="P14" s="20">
        <f t="shared" si="12"/>
        <v>28</v>
      </c>
      <c r="Q14" s="20">
        <f t="shared" si="12"/>
        <v>21</v>
      </c>
      <c r="R14" s="20">
        <f t="shared" si="12"/>
        <v>57</v>
      </c>
      <c r="S14" s="20">
        <f t="shared" si="12"/>
        <v>10</v>
      </c>
      <c r="T14" s="20">
        <f t="shared" si="12"/>
        <v>24</v>
      </c>
      <c r="U14" s="20">
        <f t="shared" si="12"/>
        <v>33</v>
      </c>
      <c r="V14" s="26">
        <v>-3.9058748199135565</v>
      </c>
    </row>
    <row r="15" spans="1:22" ht="15" customHeight="1" x14ac:dyDescent="0.2">
      <c r="A15" s="4" t="s">
        <v>23</v>
      </c>
      <c r="B15" s="20">
        <f t="shared" ref="B15:I15" si="13">B32+B33+B34+B35</f>
        <v>0</v>
      </c>
      <c r="C15" s="20">
        <f t="shared" si="13"/>
        <v>16</v>
      </c>
      <c r="D15" s="20">
        <f t="shared" si="13"/>
        <v>25</v>
      </c>
      <c r="E15" s="20">
        <f t="shared" si="13"/>
        <v>-7</v>
      </c>
      <c r="F15" s="20">
        <f t="shared" si="13"/>
        <v>6</v>
      </c>
      <c r="G15" s="20">
        <f t="shared" si="13"/>
        <v>-6</v>
      </c>
      <c r="H15" s="20">
        <f t="shared" si="13"/>
        <v>13</v>
      </c>
      <c r="I15" s="20">
        <f t="shared" si="13"/>
        <v>-20</v>
      </c>
      <c r="J15" s="26">
        <f t="shared" si="3"/>
        <v>-4.4999473074085774</v>
      </c>
      <c r="K15" s="26">
        <v>3.8570976920644959</v>
      </c>
      <c r="L15" s="26">
        <v>8.3570449994730733</v>
      </c>
      <c r="M15" s="20">
        <f t="shared" ref="M15:U15" si="14">M32+M33+M34+M35</f>
        <v>7</v>
      </c>
      <c r="N15" s="20">
        <f t="shared" si="14"/>
        <v>36</v>
      </c>
      <c r="O15" s="20">
        <f t="shared" si="14"/>
        <v>8</v>
      </c>
      <c r="P15" s="20">
        <f t="shared" si="14"/>
        <v>14</v>
      </c>
      <c r="Q15" s="20">
        <f t="shared" si="14"/>
        <v>22</v>
      </c>
      <c r="R15" s="20">
        <f t="shared" si="14"/>
        <v>29</v>
      </c>
      <c r="S15" s="20">
        <f t="shared" si="14"/>
        <v>-3</v>
      </c>
      <c r="T15" s="20">
        <f t="shared" si="14"/>
        <v>7</v>
      </c>
      <c r="U15" s="20">
        <f t="shared" si="14"/>
        <v>22</v>
      </c>
      <c r="V15" s="26">
        <v>4.4999473074085792</v>
      </c>
    </row>
    <row r="16" spans="1:22" ht="15" customHeight="1" x14ac:dyDescent="0.2">
      <c r="A16" s="2" t="s">
        <v>22</v>
      </c>
      <c r="B16" s="19">
        <f t="shared" ref="B16:I16" si="15">B36+B37+B38</f>
        <v>-3</v>
      </c>
      <c r="C16" s="19">
        <f t="shared" si="15"/>
        <v>-1</v>
      </c>
      <c r="D16" s="19">
        <f t="shared" si="15"/>
        <v>7</v>
      </c>
      <c r="E16" s="19">
        <f t="shared" si="15"/>
        <v>-10</v>
      </c>
      <c r="F16" s="19">
        <f t="shared" si="15"/>
        <v>2</v>
      </c>
      <c r="G16" s="19">
        <f t="shared" si="15"/>
        <v>0</v>
      </c>
      <c r="H16" s="19">
        <f t="shared" si="15"/>
        <v>12</v>
      </c>
      <c r="I16" s="19">
        <f t="shared" si="15"/>
        <v>2</v>
      </c>
      <c r="J16" s="30">
        <f t="shared" si="3"/>
        <v>-26.866329002422376</v>
      </c>
      <c r="K16" s="30">
        <v>5.3732658004844742</v>
      </c>
      <c r="L16" s="30">
        <v>32.239594802906851</v>
      </c>
      <c r="M16" s="19">
        <f t="shared" ref="M16:U16" si="16">M36+M37+M38</f>
        <v>7</v>
      </c>
      <c r="N16" s="19">
        <f t="shared" si="16"/>
        <v>13</v>
      </c>
      <c r="O16" s="19">
        <f t="shared" si="16"/>
        <v>4</v>
      </c>
      <c r="P16" s="19">
        <f t="shared" si="16"/>
        <v>9</v>
      </c>
      <c r="Q16" s="19">
        <f t="shared" si="16"/>
        <v>4</v>
      </c>
      <c r="R16" s="19">
        <f t="shared" si="16"/>
        <v>6</v>
      </c>
      <c r="S16" s="19">
        <f t="shared" si="16"/>
        <v>-5</v>
      </c>
      <c r="T16" s="19">
        <f t="shared" si="16"/>
        <v>3</v>
      </c>
      <c r="U16" s="19">
        <f t="shared" si="16"/>
        <v>3</v>
      </c>
      <c r="V16" s="30">
        <v>18.806430301695663</v>
      </c>
    </row>
    <row r="17" spans="1:22" ht="15" customHeight="1" x14ac:dyDescent="0.2">
      <c r="A17" s="6" t="s">
        <v>21</v>
      </c>
      <c r="B17" s="18">
        <f t="shared" ref="B17:I17" si="17">B12+B13+B20</f>
        <v>-48</v>
      </c>
      <c r="C17" s="18">
        <f t="shared" si="17"/>
        <v>3</v>
      </c>
      <c r="D17" s="18">
        <f t="shared" si="17"/>
        <v>-4</v>
      </c>
      <c r="E17" s="18">
        <f t="shared" si="17"/>
        <v>-80</v>
      </c>
      <c r="F17" s="18">
        <f t="shared" si="17"/>
        <v>47</v>
      </c>
      <c r="G17" s="18">
        <f t="shared" si="17"/>
        <v>-11</v>
      </c>
      <c r="H17" s="18">
        <f t="shared" si="17"/>
        <v>127</v>
      </c>
      <c r="I17" s="18">
        <f t="shared" si="17"/>
        <v>-1</v>
      </c>
      <c r="J17" s="25">
        <f t="shared" si="3"/>
        <v>-9.0031917052561674</v>
      </c>
      <c r="K17" s="25">
        <v>5.2893751268379976</v>
      </c>
      <c r="L17" s="25">
        <v>14.292566832094165</v>
      </c>
      <c r="M17" s="18">
        <f t="shared" ref="M17:U17" si="18">M12+M13+M20</f>
        <v>32</v>
      </c>
      <c r="N17" s="18">
        <f t="shared" si="18"/>
        <v>176</v>
      </c>
      <c r="O17" s="18">
        <f t="shared" si="18"/>
        <v>33</v>
      </c>
      <c r="P17" s="18">
        <f t="shared" si="18"/>
        <v>120</v>
      </c>
      <c r="Q17" s="18">
        <f t="shared" si="18"/>
        <v>56</v>
      </c>
      <c r="R17" s="18">
        <f t="shared" si="18"/>
        <v>144</v>
      </c>
      <c r="S17" s="18">
        <f t="shared" si="18"/>
        <v>27</v>
      </c>
      <c r="T17" s="18">
        <f t="shared" si="18"/>
        <v>87</v>
      </c>
      <c r="U17" s="18">
        <f t="shared" si="18"/>
        <v>57</v>
      </c>
      <c r="V17" s="25">
        <v>3.6012766821024655</v>
      </c>
    </row>
    <row r="18" spans="1:22" ht="15" customHeight="1" x14ac:dyDescent="0.2">
      <c r="A18" s="4" t="s">
        <v>20</v>
      </c>
      <c r="B18" s="20">
        <f t="shared" ref="B18:I18" si="19">B14+B22</f>
        <v>-36</v>
      </c>
      <c r="C18" s="20">
        <f t="shared" si="19"/>
        <v>4</v>
      </c>
      <c r="D18" s="20">
        <f t="shared" si="19"/>
        <v>18</v>
      </c>
      <c r="E18" s="20">
        <f t="shared" si="19"/>
        <v>-24</v>
      </c>
      <c r="F18" s="20">
        <f t="shared" si="19"/>
        <v>31</v>
      </c>
      <c r="G18" s="20">
        <f t="shared" si="19"/>
        <v>1</v>
      </c>
      <c r="H18" s="20">
        <f t="shared" si="19"/>
        <v>55</v>
      </c>
      <c r="I18" s="20">
        <f t="shared" si="19"/>
        <v>-9</v>
      </c>
      <c r="J18" s="26">
        <f t="shared" si="3"/>
        <v>-6.2569450380374363</v>
      </c>
      <c r="K18" s="26">
        <v>8.0818873407983602</v>
      </c>
      <c r="L18" s="26">
        <v>14.338832378835797</v>
      </c>
      <c r="M18" s="20">
        <f t="shared" ref="M18:U18" si="20">M14+M22</f>
        <v>-12</v>
      </c>
      <c r="N18" s="20">
        <f t="shared" si="20"/>
        <v>95</v>
      </c>
      <c r="O18" s="20">
        <f t="shared" si="20"/>
        <v>12</v>
      </c>
      <c r="P18" s="20">
        <f t="shared" si="20"/>
        <v>49</v>
      </c>
      <c r="Q18" s="20">
        <f t="shared" si="20"/>
        <v>46</v>
      </c>
      <c r="R18" s="20">
        <f t="shared" si="20"/>
        <v>107</v>
      </c>
      <c r="S18" s="20">
        <f t="shared" si="20"/>
        <v>4</v>
      </c>
      <c r="T18" s="20">
        <f t="shared" si="20"/>
        <v>45</v>
      </c>
      <c r="U18" s="20">
        <f t="shared" si="20"/>
        <v>62</v>
      </c>
      <c r="V18" s="26">
        <v>-3.1284725190187217</v>
      </c>
    </row>
    <row r="19" spans="1:22" ht="15" customHeight="1" x14ac:dyDescent="0.2">
      <c r="A19" s="2" t="s">
        <v>19</v>
      </c>
      <c r="B19" s="19">
        <f t="shared" ref="B19:I19" si="21">B15+B16+B21+B23</f>
        <v>1</v>
      </c>
      <c r="C19" s="19">
        <f t="shared" si="21"/>
        <v>25</v>
      </c>
      <c r="D19" s="19">
        <f t="shared" si="21"/>
        <v>11</v>
      </c>
      <c r="E19" s="19">
        <f t="shared" si="21"/>
        <v>-56</v>
      </c>
      <c r="F19" s="19">
        <f t="shared" si="21"/>
        <v>56</v>
      </c>
      <c r="G19" s="19">
        <f t="shared" si="21"/>
        <v>-28</v>
      </c>
      <c r="H19" s="19">
        <f t="shared" si="21"/>
        <v>112</v>
      </c>
      <c r="I19" s="19">
        <f t="shared" si="21"/>
        <v>-18</v>
      </c>
      <c r="J19" s="30">
        <f t="shared" si="3"/>
        <v>-6.2660503338469447</v>
      </c>
      <c r="K19" s="30">
        <v>6.2660503338469447</v>
      </c>
      <c r="L19" s="30">
        <v>12.532100667693889</v>
      </c>
      <c r="M19" s="19">
        <f t="shared" ref="M19:U19" si="22">M15+M16+M21+M23</f>
        <v>57</v>
      </c>
      <c r="N19" s="19">
        <f t="shared" si="22"/>
        <v>255</v>
      </c>
      <c r="O19" s="19">
        <f t="shared" si="22"/>
        <v>21</v>
      </c>
      <c r="P19" s="19">
        <f t="shared" si="22"/>
        <v>158</v>
      </c>
      <c r="Q19" s="19">
        <f t="shared" si="22"/>
        <v>97</v>
      </c>
      <c r="R19" s="19">
        <f t="shared" si="22"/>
        <v>198</v>
      </c>
      <c r="S19" s="19">
        <f t="shared" si="22"/>
        <v>0</v>
      </c>
      <c r="T19" s="19">
        <f t="shared" si="22"/>
        <v>118</v>
      </c>
      <c r="U19" s="19">
        <f t="shared" si="22"/>
        <v>80</v>
      </c>
      <c r="V19" s="30">
        <v>6.3779440898084943</v>
      </c>
    </row>
    <row r="20" spans="1:22" ht="15" customHeight="1" x14ac:dyDescent="0.2">
      <c r="A20" s="5" t="s">
        <v>18</v>
      </c>
      <c r="B20" s="18">
        <f>E20+M20</f>
        <v>-19</v>
      </c>
      <c r="C20" s="18">
        <v>-1</v>
      </c>
      <c r="D20" s="18">
        <f>G20-I20+O20-S20</f>
        <v>16</v>
      </c>
      <c r="E20" s="18">
        <f>F20-H20</f>
        <v>-49</v>
      </c>
      <c r="F20" s="18">
        <v>41</v>
      </c>
      <c r="G20" s="18">
        <v>-13</v>
      </c>
      <c r="H20" s="18">
        <v>90</v>
      </c>
      <c r="I20" s="18">
        <v>-8</v>
      </c>
      <c r="J20" s="25">
        <f t="shared" si="3"/>
        <v>-6.5462828108060762</v>
      </c>
      <c r="K20" s="25">
        <v>5.477501943735696</v>
      </c>
      <c r="L20" s="25">
        <v>12.023784754541772</v>
      </c>
      <c r="M20" s="18">
        <f>N20-R20</f>
        <v>30</v>
      </c>
      <c r="N20" s="18">
        <f>SUM(P20:Q20)</f>
        <v>139</v>
      </c>
      <c r="O20" s="22">
        <v>34</v>
      </c>
      <c r="P20" s="22">
        <v>103</v>
      </c>
      <c r="Q20" s="22">
        <v>36</v>
      </c>
      <c r="R20" s="22">
        <f>SUM(T20:U20)</f>
        <v>109</v>
      </c>
      <c r="S20" s="22">
        <v>13</v>
      </c>
      <c r="T20" s="22">
        <v>77</v>
      </c>
      <c r="U20" s="22">
        <v>32</v>
      </c>
      <c r="V20" s="29">
        <v>4.0079282515139258</v>
      </c>
    </row>
    <row r="21" spans="1:22" ht="15" customHeight="1" x14ac:dyDescent="0.2">
      <c r="A21" s="3" t="s">
        <v>17</v>
      </c>
      <c r="B21" s="20">
        <f t="shared" ref="B21:B38" si="23">E21+M21</f>
        <v>12</v>
      </c>
      <c r="C21" s="20">
        <v>13</v>
      </c>
      <c r="D21" s="20">
        <f t="shared" ref="D21:D38" si="24">G21-I21+O21-S21</f>
        <v>-11</v>
      </c>
      <c r="E21" s="20">
        <f t="shared" ref="E21:E38" si="25">F21-H21</f>
        <v>-26</v>
      </c>
      <c r="F21" s="20">
        <v>41</v>
      </c>
      <c r="G21" s="20">
        <v>-18</v>
      </c>
      <c r="H21" s="20">
        <v>67</v>
      </c>
      <c r="I21" s="20">
        <v>-3</v>
      </c>
      <c r="J21" s="26">
        <f t="shared" si="3"/>
        <v>-4.5476050522573157</v>
      </c>
      <c r="K21" s="26">
        <v>7.1712233516365362</v>
      </c>
      <c r="L21" s="26">
        <v>11.718828403893852</v>
      </c>
      <c r="M21" s="20">
        <f t="shared" ref="M21:M38" si="26">N21-R21</f>
        <v>38</v>
      </c>
      <c r="N21" s="20">
        <f>SUM(P21:Q21)</f>
        <v>160</v>
      </c>
      <c r="O21" s="20">
        <v>4</v>
      </c>
      <c r="P21" s="20">
        <v>108</v>
      </c>
      <c r="Q21" s="20">
        <v>52</v>
      </c>
      <c r="R21" s="20">
        <f t="shared" ref="R21:R38" si="27">SUM(T21:U21)</f>
        <v>122</v>
      </c>
      <c r="S21" s="20">
        <v>0</v>
      </c>
      <c r="T21" s="20">
        <v>84</v>
      </c>
      <c r="U21" s="20">
        <v>38</v>
      </c>
      <c r="V21" s="26">
        <v>6.6464996917606918</v>
      </c>
    </row>
    <row r="22" spans="1:22" ht="15" customHeight="1" x14ac:dyDescent="0.2">
      <c r="A22" s="3" t="s">
        <v>16</v>
      </c>
      <c r="B22" s="20">
        <f t="shared" si="23"/>
        <v>-21</v>
      </c>
      <c r="C22" s="20">
        <v>-10</v>
      </c>
      <c r="D22" s="20">
        <f t="shared" si="24"/>
        <v>10</v>
      </c>
      <c r="E22" s="20">
        <f t="shared" si="25"/>
        <v>-17</v>
      </c>
      <c r="F22" s="20">
        <v>12</v>
      </c>
      <c r="G22" s="20">
        <v>-3</v>
      </c>
      <c r="H22" s="20">
        <v>29</v>
      </c>
      <c r="I22" s="20">
        <v>6</v>
      </c>
      <c r="J22" s="26">
        <f t="shared" si="3"/>
        <v>-9.5102714600146729</v>
      </c>
      <c r="K22" s="26">
        <v>6.7131327953044764</v>
      </c>
      <c r="L22" s="26">
        <v>16.223404255319149</v>
      </c>
      <c r="M22" s="20">
        <f>N22-R22</f>
        <v>-4</v>
      </c>
      <c r="N22" s="20">
        <f t="shared" ref="N22:N38" si="28">SUM(P22:Q22)</f>
        <v>46</v>
      </c>
      <c r="O22" s="20">
        <v>13</v>
      </c>
      <c r="P22" s="20">
        <v>21</v>
      </c>
      <c r="Q22" s="20">
        <v>25</v>
      </c>
      <c r="R22" s="20">
        <f t="shared" si="27"/>
        <v>50</v>
      </c>
      <c r="S22" s="20">
        <v>-6</v>
      </c>
      <c r="T22" s="20">
        <v>21</v>
      </c>
      <c r="U22" s="20">
        <v>29</v>
      </c>
      <c r="V22" s="26">
        <v>-2.2377109317681558</v>
      </c>
    </row>
    <row r="23" spans="1:22" ht="15" customHeight="1" x14ac:dyDescent="0.2">
      <c r="A23" s="1" t="s">
        <v>15</v>
      </c>
      <c r="B23" s="19">
        <f t="shared" si="23"/>
        <v>-8</v>
      </c>
      <c r="C23" s="19">
        <v>-3</v>
      </c>
      <c r="D23" s="19">
        <f t="shared" si="24"/>
        <v>-10</v>
      </c>
      <c r="E23" s="19">
        <f t="shared" si="25"/>
        <v>-13</v>
      </c>
      <c r="F23" s="19">
        <v>7</v>
      </c>
      <c r="G23" s="19">
        <v>-4</v>
      </c>
      <c r="H23" s="19">
        <v>20</v>
      </c>
      <c r="I23" s="19">
        <v>3</v>
      </c>
      <c r="J23" s="30">
        <f t="shared" si="3"/>
        <v>-10.062174850907244</v>
      </c>
      <c r="K23" s="30">
        <v>5.4180941504885167</v>
      </c>
      <c r="L23" s="30">
        <v>15.480269001395762</v>
      </c>
      <c r="M23" s="19">
        <f t="shared" si="26"/>
        <v>5</v>
      </c>
      <c r="N23" s="19">
        <f t="shared" si="28"/>
        <v>46</v>
      </c>
      <c r="O23" s="19">
        <v>5</v>
      </c>
      <c r="P23" s="19">
        <v>27</v>
      </c>
      <c r="Q23" s="19">
        <v>19</v>
      </c>
      <c r="R23" s="19">
        <f t="shared" si="27"/>
        <v>41</v>
      </c>
      <c r="S23" s="24">
        <v>8</v>
      </c>
      <c r="T23" s="24">
        <v>24</v>
      </c>
      <c r="U23" s="24">
        <v>17</v>
      </c>
      <c r="V23" s="31">
        <v>3.8700672503489457</v>
      </c>
    </row>
    <row r="24" spans="1:22" ht="15" customHeight="1" x14ac:dyDescent="0.2">
      <c r="A24" s="7" t="s">
        <v>14</v>
      </c>
      <c r="B24" s="17">
        <f t="shared" si="23"/>
        <v>-3</v>
      </c>
      <c r="C24" s="17">
        <v>-1</v>
      </c>
      <c r="D24" s="17">
        <f t="shared" si="24"/>
        <v>-7</v>
      </c>
      <c r="E24" s="18">
        <f t="shared" si="25"/>
        <v>-10</v>
      </c>
      <c r="F24" s="17">
        <v>1</v>
      </c>
      <c r="G24" s="17">
        <v>-1</v>
      </c>
      <c r="H24" s="17">
        <v>11</v>
      </c>
      <c r="I24" s="23">
        <v>3</v>
      </c>
      <c r="J24" s="38">
        <f t="shared" si="3"/>
        <v>-23.583993814034407</v>
      </c>
      <c r="K24" s="38">
        <v>2.3583993814034407</v>
      </c>
      <c r="L24" s="38">
        <v>25.942393195437848</v>
      </c>
      <c r="M24" s="18">
        <f t="shared" si="26"/>
        <v>7</v>
      </c>
      <c r="N24" s="17">
        <f t="shared" si="28"/>
        <v>11</v>
      </c>
      <c r="O24" s="17">
        <v>-4</v>
      </c>
      <c r="P24" s="17">
        <v>7</v>
      </c>
      <c r="Q24" s="17">
        <v>4</v>
      </c>
      <c r="R24" s="17">
        <f t="shared" si="27"/>
        <v>4</v>
      </c>
      <c r="S24" s="17">
        <v>-1</v>
      </c>
      <c r="T24" s="17">
        <v>1</v>
      </c>
      <c r="U24" s="17">
        <v>3</v>
      </c>
      <c r="V24" s="28">
        <v>16.508795669824085</v>
      </c>
    </row>
    <row r="25" spans="1:22" ht="15" customHeight="1" x14ac:dyDescent="0.2">
      <c r="A25" s="5" t="s">
        <v>13</v>
      </c>
      <c r="B25" s="18">
        <f t="shared" si="23"/>
        <v>-4</v>
      </c>
      <c r="C25" s="18">
        <v>0</v>
      </c>
      <c r="D25" s="18">
        <f t="shared" si="24"/>
        <v>1</v>
      </c>
      <c r="E25" s="18">
        <f t="shared" si="25"/>
        <v>-3</v>
      </c>
      <c r="F25" s="18">
        <v>0</v>
      </c>
      <c r="G25" s="18">
        <v>0</v>
      </c>
      <c r="H25" s="18">
        <v>3</v>
      </c>
      <c r="I25" s="18">
        <v>-1</v>
      </c>
      <c r="J25" s="25">
        <f t="shared" si="3"/>
        <v>-27.171492204899781</v>
      </c>
      <c r="K25" s="25">
        <v>0</v>
      </c>
      <c r="L25" s="25">
        <v>27.171492204899781</v>
      </c>
      <c r="M25" s="18">
        <f t="shared" si="26"/>
        <v>-1</v>
      </c>
      <c r="N25" s="18">
        <f t="shared" si="28"/>
        <v>3</v>
      </c>
      <c r="O25" s="18">
        <v>0</v>
      </c>
      <c r="P25" s="18">
        <v>2</v>
      </c>
      <c r="Q25" s="18">
        <v>1</v>
      </c>
      <c r="R25" s="18">
        <f t="shared" si="27"/>
        <v>4</v>
      </c>
      <c r="S25" s="22">
        <v>0</v>
      </c>
      <c r="T25" s="22">
        <v>1</v>
      </c>
      <c r="U25" s="22">
        <v>3</v>
      </c>
      <c r="V25" s="29">
        <v>-9.0571640682999224</v>
      </c>
    </row>
    <row r="26" spans="1:22" ht="15" customHeight="1" x14ac:dyDescent="0.2">
      <c r="A26" s="3" t="s">
        <v>12</v>
      </c>
      <c r="B26" s="20">
        <f t="shared" si="23"/>
        <v>-13</v>
      </c>
      <c r="C26" s="20">
        <v>-3</v>
      </c>
      <c r="D26" s="20">
        <f t="shared" si="24"/>
        <v>-15</v>
      </c>
      <c r="E26" s="20">
        <f t="shared" si="25"/>
        <v>-8</v>
      </c>
      <c r="F26" s="20">
        <v>1</v>
      </c>
      <c r="G26" s="20">
        <v>0</v>
      </c>
      <c r="H26" s="20">
        <v>9</v>
      </c>
      <c r="I26" s="20">
        <v>2</v>
      </c>
      <c r="J26" s="26">
        <f t="shared" si="3"/>
        <v>-32.729711602951042</v>
      </c>
      <c r="K26" s="26">
        <v>4.0912139503688794</v>
      </c>
      <c r="L26" s="26">
        <v>36.820925553319924</v>
      </c>
      <c r="M26" s="20">
        <f t="shared" si="26"/>
        <v>-5</v>
      </c>
      <c r="N26" s="20">
        <f t="shared" si="28"/>
        <v>4</v>
      </c>
      <c r="O26" s="20">
        <v>-6</v>
      </c>
      <c r="P26" s="20">
        <v>4</v>
      </c>
      <c r="Q26" s="20">
        <v>0</v>
      </c>
      <c r="R26" s="20">
        <f t="shared" si="27"/>
        <v>9</v>
      </c>
      <c r="S26" s="20">
        <v>7</v>
      </c>
      <c r="T26" s="20">
        <v>2</v>
      </c>
      <c r="U26" s="20">
        <v>7</v>
      </c>
      <c r="V26" s="26">
        <v>-20.456069751844407</v>
      </c>
    </row>
    <row r="27" spans="1:22" ht="15" customHeight="1" x14ac:dyDescent="0.2">
      <c r="A27" s="1" t="s">
        <v>11</v>
      </c>
      <c r="B27" s="19">
        <f t="shared" si="23"/>
        <v>-9</v>
      </c>
      <c r="C27" s="19">
        <v>8</v>
      </c>
      <c r="D27" s="19">
        <f t="shared" si="24"/>
        <v>1</v>
      </c>
      <c r="E27" s="19">
        <f t="shared" si="25"/>
        <v>-10</v>
      </c>
      <c r="F27" s="19">
        <v>4</v>
      </c>
      <c r="G27" s="19">
        <v>3</v>
      </c>
      <c r="H27" s="19">
        <v>14</v>
      </c>
      <c r="I27" s="19">
        <v>3</v>
      </c>
      <c r="J27" s="30">
        <f t="shared" si="3"/>
        <v>-16.084377059986817</v>
      </c>
      <c r="K27" s="30">
        <v>6.4337508239947256</v>
      </c>
      <c r="L27" s="30">
        <v>22.518127883981542</v>
      </c>
      <c r="M27" s="19">
        <f t="shared" si="26"/>
        <v>1</v>
      </c>
      <c r="N27" s="19">
        <f t="shared" si="28"/>
        <v>19</v>
      </c>
      <c r="O27" s="24">
        <v>9</v>
      </c>
      <c r="P27" s="24">
        <v>4</v>
      </c>
      <c r="Q27" s="24">
        <v>15</v>
      </c>
      <c r="R27" s="24">
        <f t="shared" si="27"/>
        <v>18</v>
      </c>
      <c r="S27" s="24">
        <v>8</v>
      </c>
      <c r="T27" s="24">
        <v>6</v>
      </c>
      <c r="U27" s="24">
        <v>12</v>
      </c>
      <c r="V27" s="31">
        <v>1.6084377059986821</v>
      </c>
    </row>
    <row r="28" spans="1:22" ht="15" customHeight="1" x14ac:dyDescent="0.2">
      <c r="A28" s="5" t="s">
        <v>10</v>
      </c>
      <c r="B28" s="18">
        <f t="shared" si="23"/>
        <v>-1</v>
      </c>
      <c r="C28" s="18">
        <v>1</v>
      </c>
      <c r="D28" s="18">
        <f t="shared" si="24"/>
        <v>1</v>
      </c>
      <c r="E28" s="18">
        <f t="shared" si="25"/>
        <v>-3</v>
      </c>
      <c r="F28" s="18">
        <v>1</v>
      </c>
      <c r="G28" s="18">
        <v>0</v>
      </c>
      <c r="H28" s="18">
        <v>4</v>
      </c>
      <c r="I28" s="18">
        <v>2</v>
      </c>
      <c r="J28" s="25">
        <f t="shared" si="3"/>
        <v>-12.743732590529245</v>
      </c>
      <c r="K28" s="25">
        <v>4.2479108635097482</v>
      </c>
      <c r="L28" s="25">
        <v>16.991643454038993</v>
      </c>
      <c r="M28" s="18">
        <f t="shared" si="26"/>
        <v>2</v>
      </c>
      <c r="N28" s="18">
        <f t="shared" si="28"/>
        <v>5</v>
      </c>
      <c r="O28" s="18">
        <v>1</v>
      </c>
      <c r="P28" s="18">
        <v>3</v>
      </c>
      <c r="Q28" s="18">
        <v>2</v>
      </c>
      <c r="R28" s="18">
        <f t="shared" si="27"/>
        <v>3</v>
      </c>
      <c r="S28" s="18">
        <v>-2</v>
      </c>
      <c r="T28" s="18">
        <v>0</v>
      </c>
      <c r="U28" s="18">
        <v>3</v>
      </c>
      <c r="V28" s="25">
        <v>8.4958217270194964</v>
      </c>
    </row>
    <row r="29" spans="1:22" ht="15" customHeight="1" x14ac:dyDescent="0.2">
      <c r="A29" s="3" t="s">
        <v>9</v>
      </c>
      <c r="B29" s="20">
        <f t="shared" si="23"/>
        <v>-6</v>
      </c>
      <c r="C29" s="20">
        <v>-5</v>
      </c>
      <c r="D29" s="20">
        <f t="shared" si="24"/>
        <v>2</v>
      </c>
      <c r="E29" s="20">
        <f>F29-H29</f>
        <v>4</v>
      </c>
      <c r="F29" s="20">
        <v>8</v>
      </c>
      <c r="G29" s="20">
        <v>3</v>
      </c>
      <c r="H29" s="20">
        <v>4</v>
      </c>
      <c r="I29" s="20">
        <v>-10</v>
      </c>
      <c r="J29" s="26">
        <f t="shared" si="3"/>
        <v>6.379084967320261</v>
      </c>
      <c r="K29" s="26">
        <v>12.758169934640522</v>
      </c>
      <c r="L29" s="26">
        <v>6.379084967320261</v>
      </c>
      <c r="M29" s="20">
        <f t="shared" si="26"/>
        <v>-10</v>
      </c>
      <c r="N29" s="20">
        <f t="shared" si="28"/>
        <v>13</v>
      </c>
      <c r="O29" s="20">
        <v>-5</v>
      </c>
      <c r="P29" s="20">
        <v>7</v>
      </c>
      <c r="Q29" s="20">
        <v>6</v>
      </c>
      <c r="R29" s="20">
        <f t="shared" si="27"/>
        <v>23</v>
      </c>
      <c r="S29" s="20">
        <v>6</v>
      </c>
      <c r="T29" s="20">
        <v>12</v>
      </c>
      <c r="U29" s="20">
        <v>11</v>
      </c>
      <c r="V29" s="26">
        <v>-15.947712418300661</v>
      </c>
    </row>
    <row r="30" spans="1:22" ht="15" customHeight="1" x14ac:dyDescent="0.2">
      <c r="A30" s="3" t="s">
        <v>8</v>
      </c>
      <c r="B30" s="20">
        <f t="shared" si="23"/>
        <v>4</v>
      </c>
      <c r="C30" s="20">
        <v>26</v>
      </c>
      <c r="D30" s="20">
        <f t="shared" si="24"/>
        <v>6</v>
      </c>
      <c r="E30" s="20">
        <f t="shared" si="25"/>
        <v>-1</v>
      </c>
      <c r="F30" s="20">
        <v>7</v>
      </c>
      <c r="G30" s="20">
        <v>4</v>
      </c>
      <c r="H30" s="20">
        <v>8</v>
      </c>
      <c r="I30" s="20">
        <v>-1</v>
      </c>
      <c r="J30" s="26">
        <f t="shared" si="3"/>
        <v>-1.5918580375782856</v>
      </c>
      <c r="K30" s="26">
        <v>11.143006263048019</v>
      </c>
      <c r="L30" s="26">
        <v>12.734864300626304</v>
      </c>
      <c r="M30" s="20">
        <f t="shared" si="26"/>
        <v>5</v>
      </c>
      <c r="N30" s="20">
        <f t="shared" si="28"/>
        <v>19</v>
      </c>
      <c r="O30" s="20">
        <v>3</v>
      </c>
      <c r="P30" s="20">
        <v>12</v>
      </c>
      <c r="Q30" s="20">
        <v>7</v>
      </c>
      <c r="R30" s="20">
        <f t="shared" si="27"/>
        <v>14</v>
      </c>
      <c r="S30" s="20">
        <v>2</v>
      </c>
      <c r="T30" s="20">
        <v>7</v>
      </c>
      <c r="U30" s="20">
        <v>7</v>
      </c>
      <c r="V30" s="26">
        <v>7.9592901878914333</v>
      </c>
    </row>
    <row r="31" spans="1:22" ht="15" customHeight="1" x14ac:dyDescent="0.2">
      <c r="A31" s="1" t="s">
        <v>7</v>
      </c>
      <c r="B31" s="19">
        <f t="shared" si="23"/>
        <v>-12</v>
      </c>
      <c r="C31" s="19">
        <v>-8</v>
      </c>
      <c r="D31" s="19">
        <f t="shared" si="24"/>
        <v>-1</v>
      </c>
      <c r="E31" s="19">
        <f t="shared" si="25"/>
        <v>-7</v>
      </c>
      <c r="F31" s="19">
        <v>3</v>
      </c>
      <c r="G31" s="19">
        <v>-3</v>
      </c>
      <c r="H31" s="19">
        <v>10</v>
      </c>
      <c r="I31" s="19">
        <v>-6</v>
      </c>
      <c r="J31" s="30">
        <f t="shared" si="3"/>
        <v>-12.555130843869453</v>
      </c>
      <c r="K31" s="30">
        <v>5.3807703616583362</v>
      </c>
      <c r="L31" s="30">
        <v>17.935901205527788</v>
      </c>
      <c r="M31" s="19">
        <f t="shared" si="26"/>
        <v>-5</v>
      </c>
      <c r="N31" s="19">
        <f t="shared" si="28"/>
        <v>12</v>
      </c>
      <c r="O31" s="19">
        <v>0</v>
      </c>
      <c r="P31" s="19">
        <v>6</v>
      </c>
      <c r="Q31" s="19">
        <v>6</v>
      </c>
      <c r="R31" s="19">
        <f t="shared" si="27"/>
        <v>17</v>
      </c>
      <c r="S31" s="19">
        <v>4</v>
      </c>
      <c r="T31" s="19">
        <v>5</v>
      </c>
      <c r="U31" s="19">
        <v>12</v>
      </c>
      <c r="V31" s="30">
        <v>-8.9679506027638922</v>
      </c>
    </row>
    <row r="32" spans="1:22" ht="15" customHeight="1" x14ac:dyDescent="0.2">
      <c r="A32" s="5" t="s">
        <v>6</v>
      </c>
      <c r="B32" s="18">
        <f t="shared" si="23"/>
        <v>2</v>
      </c>
      <c r="C32" s="18">
        <v>-4</v>
      </c>
      <c r="D32" s="18">
        <f t="shared" si="24"/>
        <v>0</v>
      </c>
      <c r="E32" s="18">
        <f t="shared" si="25"/>
        <v>-1</v>
      </c>
      <c r="F32" s="18">
        <v>1</v>
      </c>
      <c r="G32" s="18">
        <v>0</v>
      </c>
      <c r="H32" s="18">
        <v>2</v>
      </c>
      <c r="I32" s="18">
        <v>0</v>
      </c>
      <c r="J32" s="25">
        <f t="shared" si="3"/>
        <v>-7.4572127139364293</v>
      </c>
      <c r="K32" s="25">
        <v>7.4572127139364293</v>
      </c>
      <c r="L32" s="25">
        <v>14.914425427872859</v>
      </c>
      <c r="M32" s="18">
        <f t="shared" si="26"/>
        <v>3</v>
      </c>
      <c r="N32" s="18">
        <f t="shared" si="28"/>
        <v>7</v>
      </c>
      <c r="O32" s="22">
        <v>0</v>
      </c>
      <c r="P32" s="22">
        <v>2</v>
      </c>
      <c r="Q32" s="22">
        <v>5</v>
      </c>
      <c r="R32" s="22">
        <f t="shared" si="27"/>
        <v>4</v>
      </c>
      <c r="S32" s="22">
        <v>0</v>
      </c>
      <c r="T32" s="22">
        <v>1</v>
      </c>
      <c r="U32" s="22">
        <v>3</v>
      </c>
      <c r="V32" s="29">
        <v>22.371638141809296</v>
      </c>
    </row>
    <row r="33" spans="1:22" ht="15" customHeight="1" x14ac:dyDescent="0.2">
      <c r="A33" s="3" t="s">
        <v>5</v>
      </c>
      <c r="B33" s="20">
        <f t="shared" si="23"/>
        <v>-4</v>
      </c>
      <c r="C33" s="20">
        <v>18</v>
      </c>
      <c r="D33" s="20">
        <f t="shared" si="24"/>
        <v>6</v>
      </c>
      <c r="E33" s="20">
        <f t="shared" si="25"/>
        <v>-5</v>
      </c>
      <c r="F33" s="20">
        <v>2</v>
      </c>
      <c r="G33" s="20">
        <v>-6</v>
      </c>
      <c r="H33" s="20">
        <v>7</v>
      </c>
      <c r="I33" s="20">
        <v>-8</v>
      </c>
      <c r="J33" s="26">
        <f t="shared" si="3"/>
        <v>-8.2835415535035324</v>
      </c>
      <c r="K33" s="26">
        <v>3.3134166214014122</v>
      </c>
      <c r="L33" s="26">
        <v>11.596958174904945</v>
      </c>
      <c r="M33" s="20">
        <f t="shared" si="26"/>
        <v>1</v>
      </c>
      <c r="N33" s="20">
        <f t="shared" si="28"/>
        <v>13</v>
      </c>
      <c r="O33" s="20">
        <v>6</v>
      </c>
      <c r="P33" s="20">
        <v>5</v>
      </c>
      <c r="Q33" s="20">
        <v>8</v>
      </c>
      <c r="R33" s="20">
        <f t="shared" si="27"/>
        <v>12</v>
      </c>
      <c r="S33" s="20">
        <v>2</v>
      </c>
      <c r="T33" s="20">
        <v>2</v>
      </c>
      <c r="U33" s="20">
        <v>10</v>
      </c>
      <c r="V33" s="26">
        <v>1.6567083107007043</v>
      </c>
    </row>
    <row r="34" spans="1:22" ht="15" customHeight="1" x14ac:dyDescent="0.2">
      <c r="A34" s="3" t="s">
        <v>4</v>
      </c>
      <c r="B34" s="20">
        <f t="shared" si="23"/>
        <v>-1</v>
      </c>
      <c r="C34" s="20">
        <v>1</v>
      </c>
      <c r="D34" s="20">
        <f t="shared" si="24"/>
        <v>11</v>
      </c>
      <c r="E34" s="20">
        <f t="shared" si="25"/>
        <v>-2</v>
      </c>
      <c r="F34" s="20">
        <v>1</v>
      </c>
      <c r="G34" s="20">
        <v>0</v>
      </c>
      <c r="H34" s="20">
        <v>3</v>
      </c>
      <c r="I34" s="20">
        <v>-4</v>
      </c>
      <c r="J34" s="26">
        <f t="shared" si="3"/>
        <v>-4.9573344169036986</v>
      </c>
      <c r="K34" s="26">
        <v>2.4786672084518484</v>
      </c>
      <c r="L34" s="26">
        <v>7.436001625355547</v>
      </c>
      <c r="M34" s="20">
        <f t="shared" si="26"/>
        <v>1</v>
      </c>
      <c r="N34" s="20">
        <f t="shared" si="28"/>
        <v>7</v>
      </c>
      <c r="O34" s="20">
        <v>3</v>
      </c>
      <c r="P34" s="20">
        <v>2</v>
      </c>
      <c r="Q34" s="20">
        <v>5</v>
      </c>
      <c r="R34" s="20">
        <f t="shared" si="27"/>
        <v>6</v>
      </c>
      <c r="S34" s="20">
        <v>-4</v>
      </c>
      <c r="T34" s="20">
        <v>4</v>
      </c>
      <c r="U34" s="20">
        <v>2</v>
      </c>
      <c r="V34" s="26">
        <v>2.4786672084518475</v>
      </c>
    </row>
    <row r="35" spans="1:22" ht="15" customHeight="1" x14ac:dyDescent="0.2">
      <c r="A35" s="1" t="s">
        <v>3</v>
      </c>
      <c r="B35" s="19">
        <f t="shared" si="23"/>
        <v>3</v>
      </c>
      <c r="C35" s="19">
        <v>1</v>
      </c>
      <c r="D35" s="19">
        <f t="shared" si="24"/>
        <v>8</v>
      </c>
      <c r="E35" s="19">
        <f t="shared" si="25"/>
        <v>1</v>
      </c>
      <c r="F35" s="19">
        <v>2</v>
      </c>
      <c r="G35" s="19">
        <v>0</v>
      </c>
      <c r="H35" s="19">
        <v>1</v>
      </c>
      <c r="I35" s="19">
        <v>-8</v>
      </c>
      <c r="J35" s="30">
        <f t="shared" si="3"/>
        <v>2.4129746835443036</v>
      </c>
      <c r="K35" s="30">
        <v>4.8259493670886071</v>
      </c>
      <c r="L35" s="30">
        <v>2.4129746835443036</v>
      </c>
      <c r="M35" s="19">
        <f>N35-R35</f>
        <v>2</v>
      </c>
      <c r="N35" s="19">
        <f t="shared" si="28"/>
        <v>9</v>
      </c>
      <c r="O35" s="24">
        <v>-1</v>
      </c>
      <c r="P35" s="24">
        <v>5</v>
      </c>
      <c r="Q35" s="24">
        <v>4</v>
      </c>
      <c r="R35" s="24">
        <f t="shared" si="27"/>
        <v>7</v>
      </c>
      <c r="S35" s="24">
        <v>-1</v>
      </c>
      <c r="T35" s="24">
        <v>0</v>
      </c>
      <c r="U35" s="24">
        <v>7</v>
      </c>
      <c r="V35" s="31">
        <v>4.8259493670886044</v>
      </c>
    </row>
    <row r="36" spans="1:22" ht="15" customHeight="1" x14ac:dyDescent="0.2">
      <c r="A36" s="5" t="s">
        <v>2</v>
      </c>
      <c r="B36" s="18">
        <f t="shared" si="23"/>
        <v>3</v>
      </c>
      <c r="C36" s="18">
        <v>3</v>
      </c>
      <c r="D36" s="18">
        <f t="shared" si="24"/>
        <v>8</v>
      </c>
      <c r="E36" s="18">
        <f t="shared" si="25"/>
        <v>-5</v>
      </c>
      <c r="F36" s="18">
        <v>0</v>
      </c>
      <c r="G36" s="18">
        <v>-1</v>
      </c>
      <c r="H36" s="18">
        <v>5</v>
      </c>
      <c r="I36" s="18">
        <v>0</v>
      </c>
      <c r="J36" s="25">
        <f t="shared" si="3"/>
        <v>-30.730478589420652</v>
      </c>
      <c r="K36" s="25">
        <v>0</v>
      </c>
      <c r="L36" s="25">
        <v>30.730478589420652</v>
      </c>
      <c r="M36" s="18">
        <f t="shared" si="26"/>
        <v>8</v>
      </c>
      <c r="N36" s="18">
        <f t="shared" si="28"/>
        <v>11</v>
      </c>
      <c r="O36" s="18">
        <v>6</v>
      </c>
      <c r="P36" s="18">
        <v>8</v>
      </c>
      <c r="Q36" s="18">
        <v>3</v>
      </c>
      <c r="R36" s="18">
        <f t="shared" si="27"/>
        <v>3</v>
      </c>
      <c r="S36" s="18">
        <v>-3</v>
      </c>
      <c r="T36" s="18">
        <v>1</v>
      </c>
      <c r="U36" s="18">
        <v>2</v>
      </c>
      <c r="V36" s="25">
        <v>49.168765743073038</v>
      </c>
    </row>
    <row r="37" spans="1:22" ht="15" customHeight="1" x14ac:dyDescent="0.2">
      <c r="A37" s="3" t="s">
        <v>1</v>
      </c>
      <c r="B37" s="20">
        <f t="shared" si="23"/>
        <v>0</v>
      </c>
      <c r="C37" s="20">
        <v>5</v>
      </c>
      <c r="D37" s="20">
        <f t="shared" si="24"/>
        <v>2</v>
      </c>
      <c r="E37" s="20">
        <f t="shared" si="25"/>
        <v>0</v>
      </c>
      <c r="F37" s="20">
        <v>2</v>
      </c>
      <c r="G37" s="20">
        <v>2</v>
      </c>
      <c r="H37" s="20">
        <v>2</v>
      </c>
      <c r="I37" s="20">
        <v>-1</v>
      </c>
      <c r="J37" s="26">
        <f t="shared" si="3"/>
        <v>0</v>
      </c>
      <c r="K37" s="26">
        <v>18.512898330804248</v>
      </c>
      <c r="L37" s="26">
        <v>18.512898330804248</v>
      </c>
      <c r="M37" s="20">
        <f t="shared" si="26"/>
        <v>0</v>
      </c>
      <c r="N37" s="20">
        <f t="shared" si="28"/>
        <v>1</v>
      </c>
      <c r="O37" s="20">
        <v>-3</v>
      </c>
      <c r="P37" s="20">
        <v>1</v>
      </c>
      <c r="Q37" s="20">
        <v>0</v>
      </c>
      <c r="R37" s="20">
        <f t="shared" si="27"/>
        <v>1</v>
      </c>
      <c r="S37" s="20">
        <v>-2</v>
      </c>
      <c r="T37" s="20">
        <v>1</v>
      </c>
      <c r="U37" s="20">
        <v>0</v>
      </c>
      <c r="V37" s="26">
        <v>0</v>
      </c>
    </row>
    <row r="38" spans="1:22" ht="15" customHeight="1" x14ac:dyDescent="0.2">
      <c r="A38" s="1" t="s">
        <v>0</v>
      </c>
      <c r="B38" s="19">
        <f t="shared" si="23"/>
        <v>-6</v>
      </c>
      <c r="C38" s="19">
        <v>-9</v>
      </c>
      <c r="D38" s="19">
        <f t="shared" si="24"/>
        <v>-3</v>
      </c>
      <c r="E38" s="19">
        <f t="shared" si="25"/>
        <v>-5</v>
      </c>
      <c r="F38" s="19">
        <v>0</v>
      </c>
      <c r="G38" s="19">
        <v>-1</v>
      </c>
      <c r="H38" s="19">
        <v>5</v>
      </c>
      <c r="I38" s="19">
        <v>3</v>
      </c>
      <c r="J38" s="30">
        <f t="shared" si="3"/>
        <v>-49.273021001615504</v>
      </c>
      <c r="K38" s="30">
        <v>0</v>
      </c>
      <c r="L38" s="30">
        <v>49.273021001615504</v>
      </c>
      <c r="M38" s="19">
        <f t="shared" si="26"/>
        <v>-1</v>
      </c>
      <c r="N38" s="19">
        <f t="shared" si="28"/>
        <v>1</v>
      </c>
      <c r="O38" s="19">
        <v>1</v>
      </c>
      <c r="P38" s="19">
        <v>0</v>
      </c>
      <c r="Q38" s="19">
        <v>1</v>
      </c>
      <c r="R38" s="19">
        <f t="shared" si="27"/>
        <v>2</v>
      </c>
      <c r="S38" s="19">
        <v>0</v>
      </c>
      <c r="T38" s="19">
        <v>1</v>
      </c>
      <c r="U38" s="19">
        <v>1</v>
      </c>
      <c r="V38" s="30">
        <v>-9.8546042003231005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-177</v>
      </c>
      <c r="C9" s="17">
        <f t="shared" si="0"/>
        <v>-23</v>
      </c>
      <c r="D9" s="17">
        <f t="shared" si="0"/>
        <v>-75</v>
      </c>
      <c r="E9" s="17">
        <f t="shared" si="0"/>
        <v>-182</v>
      </c>
      <c r="F9" s="17">
        <f t="shared" si="0"/>
        <v>127</v>
      </c>
      <c r="G9" s="17">
        <f t="shared" si="0"/>
        <v>-27</v>
      </c>
      <c r="H9" s="17">
        <f t="shared" si="0"/>
        <v>309</v>
      </c>
      <c r="I9" s="17">
        <f t="shared" si="0"/>
        <v>-1</v>
      </c>
      <c r="J9" s="28">
        <f>K9-L9</f>
        <v>-7.6925208907858815</v>
      </c>
      <c r="K9" s="28">
        <v>5.3678579842297092</v>
      </c>
      <c r="L9" s="28">
        <v>13.060378875015591</v>
      </c>
      <c r="M9" s="17">
        <f t="shared" ref="M9:U9" si="1">M10+M11</f>
        <v>5</v>
      </c>
      <c r="N9" s="17">
        <f t="shared" si="1"/>
        <v>421</v>
      </c>
      <c r="O9" s="17">
        <f t="shared" si="1"/>
        <v>-51</v>
      </c>
      <c r="P9" s="17">
        <f t="shared" si="1"/>
        <v>242</v>
      </c>
      <c r="Q9" s="17">
        <f t="shared" si="1"/>
        <v>179</v>
      </c>
      <c r="R9" s="17">
        <f>R10+R11</f>
        <v>416</v>
      </c>
      <c r="S9" s="17">
        <f t="shared" si="1"/>
        <v>-2</v>
      </c>
      <c r="T9" s="17">
        <f t="shared" si="1"/>
        <v>237</v>
      </c>
      <c r="U9" s="17">
        <f t="shared" si="1"/>
        <v>179</v>
      </c>
      <c r="V9" s="28">
        <v>0.21133299150510609</v>
      </c>
    </row>
    <row r="10" spans="1:22" ht="15" customHeight="1" x14ac:dyDescent="0.2">
      <c r="A10" s="6" t="s">
        <v>28</v>
      </c>
      <c r="B10" s="18">
        <f t="shared" ref="B10:I10" si="2">B20+B21+B22+B23</f>
        <v>-96</v>
      </c>
      <c r="C10" s="18">
        <f t="shared" si="2"/>
        <v>-53</v>
      </c>
      <c r="D10" s="18">
        <f t="shared" si="2"/>
        <v>-66</v>
      </c>
      <c r="E10" s="18">
        <f t="shared" si="2"/>
        <v>-120</v>
      </c>
      <c r="F10" s="18">
        <f t="shared" si="2"/>
        <v>105</v>
      </c>
      <c r="G10" s="18">
        <f t="shared" si="2"/>
        <v>-12</v>
      </c>
      <c r="H10" s="18">
        <f t="shared" si="2"/>
        <v>225</v>
      </c>
      <c r="I10" s="18">
        <f t="shared" si="2"/>
        <v>18</v>
      </c>
      <c r="J10" s="25">
        <f t="shared" ref="J10:J38" si="3">K10-L10</f>
        <v>-6.7728549156400213</v>
      </c>
      <c r="K10" s="25">
        <v>5.9262480511850182</v>
      </c>
      <c r="L10" s="25">
        <v>12.699102966825039</v>
      </c>
      <c r="M10" s="18">
        <f t="shared" ref="M10:U10" si="4">M20+M21+M22+M23</f>
        <v>24</v>
      </c>
      <c r="N10" s="18">
        <f t="shared" si="4"/>
        <v>304</v>
      </c>
      <c r="O10" s="18">
        <f t="shared" si="4"/>
        <v>-39</v>
      </c>
      <c r="P10" s="18">
        <f t="shared" si="4"/>
        <v>203</v>
      </c>
      <c r="Q10" s="18">
        <f t="shared" si="4"/>
        <v>101</v>
      </c>
      <c r="R10" s="18">
        <f t="shared" si="4"/>
        <v>280</v>
      </c>
      <c r="S10" s="18">
        <f t="shared" si="4"/>
        <v>-3</v>
      </c>
      <c r="T10" s="18">
        <f t="shared" si="4"/>
        <v>169</v>
      </c>
      <c r="U10" s="18">
        <f t="shared" si="4"/>
        <v>111</v>
      </c>
      <c r="V10" s="25">
        <v>1.3545709831280064</v>
      </c>
    </row>
    <row r="11" spans="1:22" ht="15" customHeight="1" x14ac:dyDescent="0.2">
      <c r="A11" s="2" t="s">
        <v>27</v>
      </c>
      <c r="B11" s="19">
        <f t="shared" ref="B11:I11" si="5">B12+B13+B14+B15+B16</f>
        <v>-81</v>
      </c>
      <c r="C11" s="19">
        <f t="shared" si="5"/>
        <v>30</v>
      </c>
      <c r="D11" s="19">
        <f t="shared" si="5"/>
        <v>-9</v>
      </c>
      <c r="E11" s="19">
        <f t="shared" si="5"/>
        <v>-62</v>
      </c>
      <c r="F11" s="19">
        <f t="shared" si="5"/>
        <v>22</v>
      </c>
      <c r="G11" s="19">
        <f t="shared" si="5"/>
        <v>-15</v>
      </c>
      <c r="H11" s="19">
        <f t="shared" si="5"/>
        <v>84</v>
      </c>
      <c r="I11" s="19">
        <f t="shared" si="5"/>
        <v>-19</v>
      </c>
      <c r="J11" s="30">
        <f t="shared" si="3"/>
        <v>-10.434974547160181</v>
      </c>
      <c r="K11" s="30">
        <v>3.7027329038310315</v>
      </c>
      <c r="L11" s="30">
        <v>14.137707450991211</v>
      </c>
      <c r="M11" s="19">
        <f t="shared" ref="M11:U11" si="6">M12+M13+M14+M15+M16</f>
        <v>-19</v>
      </c>
      <c r="N11" s="19">
        <f t="shared" si="6"/>
        <v>117</v>
      </c>
      <c r="O11" s="19">
        <f t="shared" si="6"/>
        <v>-12</v>
      </c>
      <c r="P11" s="19">
        <f t="shared" si="6"/>
        <v>39</v>
      </c>
      <c r="Q11" s="19">
        <f t="shared" si="6"/>
        <v>78</v>
      </c>
      <c r="R11" s="19">
        <f t="shared" si="6"/>
        <v>136</v>
      </c>
      <c r="S11" s="19">
        <f t="shared" si="6"/>
        <v>1</v>
      </c>
      <c r="T11" s="19">
        <f t="shared" si="6"/>
        <v>68</v>
      </c>
      <c r="U11" s="19">
        <f t="shared" si="6"/>
        <v>68</v>
      </c>
      <c r="V11" s="30">
        <v>-3.1978147805813464</v>
      </c>
    </row>
    <row r="12" spans="1:22" ht="15" customHeight="1" x14ac:dyDescent="0.2">
      <c r="A12" s="6" t="s">
        <v>26</v>
      </c>
      <c r="B12" s="18">
        <f t="shared" ref="B12:I12" si="7">B24</f>
        <v>-11</v>
      </c>
      <c r="C12" s="18">
        <f t="shared" si="7"/>
        <v>-2</v>
      </c>
      <c r="D12" s="18">
        <f t="shared" si="7"/>
        <v>4</v>
      </c>
      <c r="E12" s="18">
        <f t="shared" si="7"/>
        <v>-9</v>
      </c>
      <c r="F12" s="18">
        <f t="shared" si="7"/>
        <v>0</v>
      </c>
      <c r="G12" s="18">
        <f t="shared" si="7"/>
        <v>-2</v>
      </c>
      <c r="H12" s="18">
        <f t="shared" si="7"/>
        <v>9</v>
      </c>
      <c r="I12" s="18">
        <f t="shared" si="7"/>
        <v>-2</v>
      </c>
      <c r="J12" s="25">
        <f t="shared" si="3"/>
        <v>-19.603642206748791</v>
      </c>
      <c r="K12" s="25">
        <v>0</v>
      </c>
      <c r="L12" s="25">
        <v>19.603642206748791</v>
      </c>
      <c r="M12" s="18">
        <f t="shared" ref="M12:U12" si="8">M24</f>
        <v>-2</v>
      </c>
      <c r="N12" s="18">
        <f t="shared" si="8"/>
        <v>5</v>
      </c>
      <c r="O12" s="18">
        <f t="shared" si="8"/>
        <v>-14</v>
      </c>
      <c r="P12" s="18">
        <f t="shared" si="8"/>
        <v>2</v>
      </c>
      <c r="Q12" s="18">
        <f t="shared" si="8"/>
        <v>3</v>
      </c>
      <c r="R12" s="18">
        <f t="shared" si="8"/>
        <v>7</v>
      </c>
      <c r="S12" s="18">
        <f t="shared" si="8"/>
        <v>-18</v>
      </c>
      <c r="T12" s="18">
        <f t="shared" si="8"/>
        <v>2</v>
      </c>
      <c r="U12" s="18">
        <f t="shared" si="8"/>
        <v>5</v>
      </c>
      <c r="V12" s="25">
        <v>-4.3563649348330671</v>
      </c>
    </row>
    <row r="13" spans="1:22" ht="15" customHeight="1" x14ac:dyDescent="0.2">
      <c r="A13" s="4" t="s">
        <v>25</v>
      </c>
      <c r="B13" s="20">
        <f t="shared" ref="B13:I13" si="9">B25+B26+B27</f>
        <v>-28</v>
      </c>
      <c r="C13" s="20">
        <f t="shared" si="9"/>
        <v>-9</v>
      </c>
      <c r="D13" s="20">
        <f t="shared" si="9"/>
        <v>-22</v>
      </c>
      <c r="E13" s="20">
        <f t="shared" si="9"/>
        <v>-18</v>
      </c>
      <c r="F13" s="20">
        <f t="shared" si="9"/>
        <v>2</v>
      </c>
      <c r="G13" s="20">
        <f t="shared" si="9"/>
        <v>-7</v>
      </c>
      <c r="H13" s="20">
        <f t="shared" si="9"/>
        <v>20</v>
      </c>
      <c r="I13" s="20">
        <f t="shared" si="9"/>
        <v>1</v>
      </c>
      <c r="J13" s="26">
        <f t="shared" si="3"/>
        <v>-16.623769871309616</v>
      </c>
      <c r="K13" s="26">
        <v>1.8470855412566238</v>
      </c>
      <c r="L13" s="26">
        <v>18.470855412566241</v>
      </c>
      <c r="M13" s="20">
        <f t="shared" ref="M13:U13" si="10">M25+M26+M27</f>
        <v>-10</v>
      </c>
      <c r="N13" s="20">
        <f t="shared" si="10"/>
        <v>19</v>
      </c>
      <c r="O13" s="20">
        <f t="shared" si="10"/>
        <v>-2</v>
      </c>
      <c r="P13" s="20">
        <f t="shared" si="10"/>
        <v>11</v>
      </c>
      <c r="Q13" s="20">
        <f t="shared" si="10"/>
        <v>8</v>
      </c>
      <c r="R13" s="20">
        <f t="shared" si="10"/>
        <v>29</v>
      </c>
      <c r="S13" s="20">
        <f t="shared" si="10"/>
        <v>12</v>
      </c>
      <c r="T13" s="20">
        <f t="shared" si="10"/>
        <v>9</v>
      </c>
      <c r="U13" s="20">
        <f t="shared" si="10"/>
        <v>20</v>
      </c>
      <c r="V13" s="26">
        <v>-9.2354277062831187</v>
      </c>
    </row>
    <row r="14" spans="1:22" ht="15" customHeight="1" x14ac:dyDescent="0.2">
      <c r="A14" s="4" t="s">
        <v>24</v>
      </c>
      <c r="B14" s="20">
        <f t="shared" ref="B14:I14" si="11">B28+B29+B30+B31</f>
        <v>-35</v>
      </c>
      <c r="C14" s="20">
        <f t="shared" si="11"/>
        <v>10</v>
      </c>
      <c r="D14" s="20">
        <f t="shared" si="11"/>
        <v>-14</v>
      </c>
      <c r="E14" s="20">
        <f t="shared" si="11"/>
        <v>-23</v>
      </c>
      <c r="F14" s="20">
        <f t="shared" si="11"/>
        <v>9</v>
      </c>
      <c r="G14" s="20">
        <f t="shared" si="11"/>
        <v>-5</v>
      </c>
      <c r="H14" s="20">
        <f t="shared" si="11"/>
        <v>32</v>
      </c>
      <c r="I14" s="20">
        <f t="shared" si="11"/>
        <v>-4</v>
      </c>
      <c r="J14" s="26">
        <f t="shared" si="3"/>
        <v>-10.168140310189882</v>
      </c>
      <c r="K14" s="26">
        <v>3.9788375126829973</v>
      </c>
      <c r="L14" s="26">
        <v>14.146977822872879</v>
      </c>
      <c r="M14" s="20">
        <f t="shared" ref="M14:U14" si="12">M28+M29+M30+M31</f>
        <v>-12</v>
      </c>
      <c r="N14" s="20">
        <f t="shared" si="12"/>
        <v>42</v>
      </c>
      <c r="O14" s="20">
        <f t="shared" si="12"/>
        <v>-6</v>
      </c>
      <c r="P14" s="20">
        <f t="shared" si="12"/>
        <v>15</v>
      </c>
      <c r="Q14" s="20">
        <f t="shared" si="12"/>
        <v>27</v>
      </c>
      <c r="R14" s="20">
        <f t="shared" si="12"/>
        <v>54</v>
      </c>
      <c r="S14" s="20">
        <f t="shared" si="12"/>
        <v>7</v>
      </c>
      <c r="T14" s="20">
        <f t="shared" si="12"/>
        <v>28</v>
      </c>
      <c r="U14" s="20">
        <f t="shared" si="12"/>
        <v>26</v>
      </c>
      <c r="V14" s="26">
        <v>-5.3051166835773316</v>
      </c>
    </row>
    <row r="15" spans="1:22" ht="15" customHeight="1" x14ac:dyDescent="0.2">
      <c r="A15" s="4" t="s">
        <v>23</v>
      </c>
      <c r="B15" s="20">
        <f t="shared" ref="B15:I15" si="13">B32+B33+B34+B35</f>
        <v>0</v>
      </c>
      <c r="C15" s="20">
        <f t="shared" si="13"/>
        <v>22</v>
      </c>
      <c r="D15" s="20">
        <f t="shared" si="13"/>
        <v>21</v>
      </c>
      <c r="E15" s="20">
        <f t="shared" si="13"/>
        <v>-9</v>
      </c>
      <c r="F15" s="20">
        <f t="shared" si="13"/>
        <v>8</v>
      </c>
      <c r="G15" s="20">
        <f t="shared" si="13"/>
        <v>-3</v>
      </c>
      <c r="H15" s="20">
        <f t="shared" si="13"/>
        <v>17</v>
      </c>
      <c r="I15" s="20">
        <f t="shared" si="13"/>
        <v>-15</v>
      </c>
      <c r="J15" s="26">
        <f t="shared" si="3"/>
        <v>-5.260132221902845</v>
      </c>
      <c r="K15" s="26">
        <v>4.6756730861358626</v>
      </c>
      <c r="L15" s="26">
        <v>9.9358053080387077</v>
      </c>
      <c r="M15" s="20">
        <f t="shared" ref="M15:U15" si="14">M32+M33+M34+M35</f>
        <v>9</v>
      </c>
      <c r="N15" s="20">
        <f t="shared" si="14"/>
        <v>46</v>
      </c>
      <c r="O15" s="20">
        <f t="shared" si="14"/>
        <v>16</v>
      </c>
      <c r="P15" s="20">
        <f t="shared" si="14"/>
        <v>10</v>
      </c>
      <c r="Q15" s="20">
        <f t="shared" si="14"/>
        <v>36</v>
      </c>
      <c r="R15" s="20">
        <f t="shared" si="14"/>
        <v>37</v>
      </c>
      <c r="S15" s="20">
        <f t="shared" si="14"/>
        <v>7</v>
      </c>
      <c r="T15" s="20">
        <f t="shared" si="14"/>
        <v>23</v>
      </c>
      <c r="U15" s="20">
        <f t="shared" si="14"/>
        <v>14</v>
      </c>
      <c r="V15" s="26">
        <v>5.2601322219028468</v>
      </c>
    </row>
    <row r="16" spans="1:22" ht="15" customHeight="1" x14ac:dyDescent="0.2">
      <c r="A16" s="2" t="s">
        <v>22</v>
      </c>
      <c r="B16" s="19">
        <f t="shared" ref="B16:I16" si="15">B36+B37+B38</f>
        <v>-7</v>
      </c>
      <c r="C16" s="19">
        <f t="shared" si="15"/>
        <v>9</v>
      </c>
      <c r="D16" s="19">
        <f t="shared" si="15"/>
        <v>2</v>
      </c>
      <c r="E16" s="19">
        <f t="shared" si="15"/>
        <v>-3</v>
      </c>
      <c r="F16" s="19">
        <f t="shared" si="15"/>
        <v>3</v>
      </c>
      <c r="G16" s="19">
        <f t="shared" si="15"/>
        <v>2</v>
      </c>
      <c r="H16" s="19">
        <f t="shared" si="15"/>
        <v>6</v>
      </c>
      <c r="I16" s="19">
        <f t="shared" si="15"/>
        <v>1</v>
      </c>
      <c r="J16" s="30">
        <f t="shared" si="3"/>
        <v>-7.0303495966192857</v>
      </c>
      <c r="K16" s="30">
        <v>7.0303495966192857</v>
      </c>
      <c r="L16" s="30">
        <v>14.060699193238571</v>
      </c>
      <c r="M16" s="19">
        <f t="shared" ref="M16:U16" si="16">M36+M37+M38</f>
        <v>-4</v>
      </c>
      <c r="N16" s="19">
        <f t="shared" si="16"/>
        <v>5</v>
      </c>
      <c r="O16" s="19">
        <f t="shared" si="16"/>
        <v>-6</v>
      </c>
      <c r="P16" s="19">
        <f t="shared" si="16"/>
        <v>1</v>
      </c>
      <c r="Q16" s="19">
        <f t="shared" si="16"/>
        <v>4</v>
      </c>
      <c r="R16" s="19">
        <f t="shared" si="16"/>
        <v>9</v>
      </c>
      <c r="S16" s="19">
        <f t="shared" si="16"/>
        <v>-7</v>
      </c>
      <c r="T16" s="19">
        <f t="shared" si="16"/>
        <v>6</v>
      </c>
      <c r="U16" s="19">
        <f t="shared" si="16"/>
        <v>3</v>
      </c>
      <c r="V16" s="30">
        <v>-9.3737994621590488</v>
      </c>
    </row>
    <row r="17" spans="1:22" ht="15" customHeight="1" x14ac:dyDescent="0.2">
      <c r="A17" s="6" t="s">
        <v>21</v>
      </c>
      <c r="B17" s="18">
        <f t="shared" ref="B17:I17" si="17">B12+B13+B20</f>
        <v>-54</v>
      </c>
      <c r="C17" s="18">
        <f t="shared" si="17"/>
        <v>20</v>
      </c>
      <c r="D17" s="18">
        <f t="shared" si="17"/>
        <v>-10</v>
      </c>
      <c r="E17" s="18">
        <f t="shared" si="17"/>
        <v>-68</v>
      </c>
      <c r="F17" s="18">
        <f t="shared" si="17"/>
        <v>54</v>
      </c>
      <c r="G17" s="18">
        <f t="shared" si="17"/>
        <v>-12</v>
      </c>
      <c r="H17" s="18">
        <f t="shared" si="17"/>
        <v>122</v>
      </c>
      <c r="I17" s="18">
        <f t="shared" si="17"/>
        <v>-2</v>
      </c>
      <c r="J17" s="25">
        <f t="shared" si="3"/>
        <v>-7.160427761330582</v>
      </c>
      <c r="K17" s="25">
        <v>5.6862220457625225</v>
      </c>
      <c r="L17" s="25">
        <v>12.846649807093105</v>
      </c>
      <c r="M17" s="18">
        <f t="shared" ref="M17:U17" si="18">M12+M13+M20</f>
        <v>14</v>
      </c>
      <c r="N17" s="18">
        <f t="shared" si="18"/>
        <v>137</v>
      </c>
      <c r="O17" s="18">
        <f t="shared" si="18"/>
        <v>-14</v>
      </c>
      <c r="P17" s="18">
        <f t="shared" si="18"/>
        <v>85</v>
      </c>
      <c r="Q17" s="18">
        <f t="shared" si="18"/>
        <v>52</v>
      </c>
      <c r="R17" s="18">
        <f t="shared" si="18"/>
        <v>123</v>
      </c>
      <c r="S17" s="18">
        <f t="shared" si="18"/>
        <v>-14</v>
      </c>
      <c r="T17" s="18">
        <f t="shared" si="18"/>
        <v>74</v>
      </c>
      <c r="U17" s="18">
        <f t="shared" si="18"/>
        <v>49</v>
      </c>
      <c r="V17" s="25">
        <v>1.4742057155680612</v>
      </c>
    </row>
    <row r="18" spans="1:22" ht="15" customHeight="1" x14ac:dyDescent="0.2">
      <c r="A18" s="4" t="s">
        <v>20</v>
      </c>
      <c r="B18" s="20">
        <f t="shared" ref="B18:I18" si="19">B14+B22</f>
        <v>-61</v>
      </c>
      <c r="C18" s="20">
        <f t="shared" si="19"/>
        <v>7</v>
      </c>
      <c r="D18" s="20">
        <f t="shared" si="19"/>
        <v>-34</v>
      </c>
      <c r="E18" s="20">
        <f t="shared" si="19"/>
        <v>-42</v>
      </c>
      <c r="F18" s="20">
        <f t="shared" si="19"/>
        <v>21</v>
      </c>
      <c r="G18" s="20">
        <f t="shared" si="19"/>
        <v>-9</v>
      </c>
      <c r="H18" s="20">
        <f t="shared" si="19"/>
        <v>63</v>
      </c>
      <c r="I18" s="20">
        <f t="shared" si="19"/>
        <v>1</v>
      </c>
      <c r="J18" s="26">
        <f t="shared" si="3"/>
        <v>-9.8175965665236067</v>
      </c>
      <c r="K18" s="26">
        <v>4.9087982832618025</v>
      </c>
      <c r="L18" s="26">
        <v>14.726394849785409</v>
      </c>
      <c r="M18" s="20">
        <f t="shared" ref="M18:U18" si="20">M14+M22</f>
        <v>-19</v>
      </c>
      <c r="N18" s="20">
        <f t="shared" si="20"/>
        <v>78</v>
      </c>
      <c r="O18" s="20">
        <f t="shared" si="20"/>
        <v>-20</v>
      </c>
      <c r="P18" s="20">
        <f t="shared" si="20"/>
        <v>35</v>
      </c>
      <c r="Q18" s="20">
        <f t="shared" si="20"/>
        <v>43</v>
      </c>
      <c r="R18" s="20">
        <f t="shared" si="20"/>
        <v>97</v>
      </c>
      <c r="S18" s="20">
        <f t="shared" si="20"/>
        <v>4</v>
      </c>
      <c r="T18" s="20">
        <f t="shared" si="20"/>
        <v>45</v>
      </c>
      <c r="U18" s="20">
        <f t="shared" si="20"/>
        <v>52</v>
      </c>
      <c r="V18" s="26">
        <v>-4.4412936848559177</v>
      </c>
    </row>
    <row r="19" spans="1:22" ht="15" customHeight="1" x14ac:dyDescent="0.2">
      <c r="A19" s="2" t="s">
        <v>19</v>
      </c>
      <c r="B19" s="19">
        <f t="shared" ref="B19:I19" si="21">B15+B16+B21+B23</f>
        <v>-62</v>
      </c>
      <c r="C19" s="19">
        <f t="shared" si="21"/>
        <v>-50</v>
      </c>
      <c r="D19" s="19">
        <f t="shared" si="21"/>
        <v>-31</v>
      </c>
      <c r="E19" s="19">
        <f t="shared" si="21"/>
        <v>-72</v>
      </c>
      <c r="F19" s="19">
        <f t="shared" si="21"/>
        <v>52</v>
      </c>
      <c r="G19" s="19">
        <f t="shared" si="21"/>
        <v>-6</v>
      </c>
      <c r="H19" s="19">
        <f t="shared" si="21"/>
        <v>124</v>
      </c>
      <c r="I19" s="19">
        <f t="shared" si="21"/>
        <v>0</v>
      </c>
      <c r="J19" s="30">
        <f t="shared" si="3"/>
        <v>-7.2840048759049045</v>
      </c>
      <c r="K19" s="30">
        <v>5.2606701881535409</v>
      </c>
      <c r="L19" s="30">
        <v>12.544675064058445</v>
      </c>
      <c r="M19" s="19">
        <f t="shared" ref="M19:U19" si="22">M15+M16+M21+M23</f>
        <v>10</v>
      </c>
      <c r="N19" s="19">
        <f t="shared" si="22"/>
        <v>206</v>
      </c>
      <c r="O19" s="19">
        <f t="shared" si="22"/>
        <v>-17</v>
      </c>
      <c r="P19" s="19">
        <f t="shared" si="22"/>
        <v>122</v>
      </c>
      <c r="Q19" s="19">
        <f t="shared" si="22"/>
        <v>84</v>
      </c>
      <c r="R19" s="19">
        <f t="shared" si="22"/>
        <v>196</v>
      </c>
      <c r="S19" s="19">
        <f t="shared" si="22"/>
        <v>8</v>
      </c>
      <c r="T19" s="19">
        <f t="shared" si="22"/>
        <v>118</v>
      </c>
      <c r="U19" s="19">
        <f t="shared" si="22"/>
        <v>78</v>
      </c>
      <c r="V19" s="30">
        <v>1.0116673438756827</v>
      </c>
    </row>
    <row r="20" spans="1:22" ht="15" customHeight="1" x14ac:dyDescent="0.2">
      <c r="A20" s="5" t="s">
        <v>18</v>
      </c>
      <c r="B20" s="18">
        <f>E20+M20</f>
        <v>-15</v>
      </c>
      <c r="C20" s="18">
        <v>31</v>
      </c>
      <c r="D20" s="18">
        <f>G20-I20+O20-S20</f>
        <v>8</v>
      </c>
      <c r="E20" s="18">
        <f>F20-H20</f>
        <v>-41</v>
      </c>
      <c r="F20" s="18">
        <v>52</v>
      </c>
      <c r="G20" s="18">
        <v>-3</v>
      </c>
      <c r="H20" s="18">
        <v>93</v>
      </c>
      <c r="I20" s="18">
        <v>-1</v>
      </c>
      <c r="J20" s="25">
        <f t="shared" si="3"/>
        <v>-5.1541505234523131</v>
      </c>
      <c r="K20" s="25">
        <v>6.5369713955980542</v>
      </c>
      <c r="L20" s="25">
        <v>11.691121919050367</v>
      </c>
      <c r="M20" s="18">
        <f>N20-R20</f>
        <v>26</v>
      </c>
      <c r="N20" s="18">
        <f>SUM(P20:Q20)</f>
        <v>113</v>
      </c>
      <c r="O20" s="22">
        <v>2</v>
      </c>
      <c r="P20" s="22">
        <v>72</v>
      </c>
      <c r="Q20" s="22">
        <v>41</v>
      </c>
      <c r="R20" s="22">
        <f>SUM(T20:U20)</f>
        <v>87</v>
      </c>
      <c r="S20" s="22">
        <v>-8</v>
      </c>
      <c r="T20" s="22">
        <v>63</v>
      </c>
      <c r="U20" s="22">
        <v>24</v>
      </c>
      <c r="V20" s="29">
        <v>3.2684856977990275</v>
      </c>
    </row>
    <row r="21" spans="1:22" ht="15" customHeight="1" x14ac:dyDescent="0.2">
      <c r="A21" s="3" t="s">
        <v>17</v>
      </c>
      <c r="B21" s="20">
        <f t="shared" ref="B21:B38" si="23">E21+M21</f>
        <v>-47</v>
      </c>
      <c r="C21" s="20">
        <v>-102</v>
      </c>
      <c r="D21" s="20">
        <f t="shared" ref="D21:D38" si="24">G21-I21+O21-S21</f>
        <v>-61</v>
      </c>
      <c r="E21" s="20">
        <f t="shared" ref="E21:E38" si="25">F21-H21</f>
        <v>-44</v>
      </c>
      <c r="F21" s="20">
        <v>38</v>
      </c>
      <c r="G21" s="20">
        <v>-3</v>
      </c>
      <c r="H21" s="20">
        <v>82</v>
      </c>
      <c r="I21" s="20">
        <v>16</v>
      </c>
      <c r="J21" s="26">
        <f t="shared" si="3"/>
        <v>-6.9188631823161693</v>
      </c>
      <c r="K21" s="26">
        <v>5.9753818392730551</v>
      </c>
      <c r="L21" s="26">
        <v>12.894245021589224</v>
      </c>
      <c r="M21" s="20">
        <f t="shared" ref="M21:M38" si="26">N21-R21</f>
        <v>-3</v>
      </c>
      <c r="N21" s="20">
        <f>SUM(P21:Q21)</f>
        <v>110</v>
      </c>
      <c r="O21" s="20">
        <v>-46</v>
      </c>
      <c r="P21" s="20">
        <v>73</v>
      </c>
      <c r="Q21" s="20">
        <v>37</v>
      </c>
      <c r="R21" s="20">
        <f t="shared" ref="R21:R38" si="27">SUM(T21:U21)</f>
        <v>113</v>
      </c>
      <c r="S21" s="20">
        <v>-4</v>
      </c>
      <c r="T21" s="20">
        <v>69</v>
      </c>
      <c r="U21" s="20">
        <v>44</v>
      </c>
      <c r="V21" s="26">
        <v>-0.4717406715215553</v>
      </c>
    </row>
    <row r="22" spans="1:22" ht="15" customHeight="1" x14ac:dyDescent="0.2">
      <c r="A22" s="3" t="s">
        <v>16</v>
      </c>
      <c r="B22" s="20">
        <f t="shared" si="23"/>
        <v>-26</v>
      </c>
      <c r="C22" s="20">
        <v>-3</v>
      </c>
      <c r="D22" s="20">
        <f t="shared" si="24"/>
        <v>-20</v>
      </c>
      <c r="E22" s="20">
        <f t="shared" si="25"/>
        <v>-19</v>
      </c>
      <c r="F22" s="20">
        <v>12</v>
      </c>
      <c r="G22" s="20">
        <v>-4</v>
      </c>
      <c r="H22" s="20">
        <v>31</v>
      </c>
      <c r="I22" s="20">
        <v>5</v>
      </c>
      <c r="J22" s="26">
        <f t="shared" si="3"/>
        <v>-9.42429663359896</v>
      </c>
      <c r="K22" s="26">
        <v>5.9521873475361851</v>
      </c>
      <c r="L22" s="26">
        <v>15.376483981135145</v>
      </c>
      <c r="M22" s="20">
        <f t="shared" si="26"/>
        <v>-7</v>
      </c>
      <c r="N22" s="20">
        <f t="shared" ref="N22:N38" si="28">SUM(P22:Q22)</f>
        <v>36</v>
      </c>
      <c r="O22" s="20">
        <v>-14</v>
      </c>
      <c r="P22" s="20">
        <v>20</v>
      </c>
      <c r="Q22" s="20">
        <v>16</v>
      </c>
      <c r="R22" s="20">
        <f t="shared" si="27"/>
        <v>43</v>
      </c>
      <c r="S22" s="20">
        <v>-3</v>
      </c>
      <c r="T22" s="20">
        <v>17</v>
      </c>
      <c r="U22" s="20">
        <v>26</v>
      </c>
      <c r="V22" s="26">
        <v>-3.4721092860627749</v>
      </c>
    </row>
    <row r="23" spans="1:22" ht="15" customHeight="1" x14ac:dyDescent="0.2">
      <c r="A23" s="1" t="s">
        <v>15</v>
      </c>
      <c r="B23" s="19">
        <f t="shared" si="23"/>
        <v>-8</v>
      </c>
      <c r="C23" s="19">
        <v>21</v>
      </c>
      <c r="D23" s="19">
        <f t="shared" si="24"/>
        <v>7</v>
      </c>
      <c r="E23" s="19">
        <f t="shared" si="25"/>
        <v>-16</v>
      </c>
      <c r="F23" s="19">
        <v>3</v>
      </c>
      <c r="G23" s="19">
        <v>-2</v>
      </c>
      <c r="H23" s="19">
        <v>19</v>
      </c>
      <c r="I23" s="19">
        <v>-2</v>
      </c>
      <c r="J23" s="30">
        <f t="shared" si="3"/>
        <v>-11.53119092627599</v>
      </c>
      <c r="K23" s="30">
        <v>2.1620982986767485</v>
      </c>
      <c r="L23" s="30">
        <v>13.693289224952739</v>
      </c>
      <c r="M23" s="19">
        <f t="shared" si="26"/>
        <v>8</v>
      </c>
      <c r="N23" s="19">
        <f t="shared" si="28"/>
        <v>45</v>
      </c>
      <c r="O23" s="19">
        <v>19</v>
      </c>
      <c r="P23" s="19">
        <v>38</v>
      </c>
      <c r="Q23" s="19">
        <v>7</v>
      </c>
      <c r="R23" s="19">
        <f t="shared" si="27"/>
        <v>37</v>
      </c>
      <c r="S23" s="24">
        <v>12</v>
      </c>
      <c r="T23" s="24">
        <v>20</v>
      </c>
      <c r="U23" s="24">
        <v>17</v>
      </c>
      <c r="V23" s="31">
        <v>5.7655954631379878</v>
      </c>
    </row>
    <row r="24" spans="1:22" ht="15" customHeight="1" x14ac:dyDescent="0.2">
      <c r="A24" s="7" t="s">
        <v>14</v>
      </c>
      <c r="B24" s="17">
        <f t="shared" si="23"/>
        <v>-11</v>
      </c>
      <c r="C24" s="17">
        <v>-2</v>
      </c>
      <c r="D24" s="17">
        <f t="shared" si="24"/>
        <v>4</v>
      </c>
      <c r="E24" s="18">
        <f t="shared" si="25"/>
        <v>-9</v>
      </c>
      <c r="F24" s="17">
        <v>0</v>
      </c>
      <c r="G24" s="17">
        <v>-2</v>
      </c>
      <c r="H24" s="17">
        <v>9</v>
      </c>
      <c r="I24" s="23">
        <v>-2</v>
      </c>
      <c r="J24" s="38">
        <f t="shared" si="3"/>
        <v>-19.603642206748791</v>
      </c>
      <c r="K24" s="38">
        <v>0</v>
      </c>
      <c r="L24" s="38">
        <v>19.603642206748791</v>
      </c>
      <c r="M24" s="18">
        <f t="shared" si="26"/>
        <v>-2</v>
      </c>
      <c r="N24" s="17">
        <f t="shared" si="28"/>
        <v>5</v>
      </c>
      <c r="O24" s="17">
        <v>-14</v>
      </c>
      <c r="P24" s="17">
        <v>2</v>
      </c>
      <c r="Q24" s="17">
        <v>3</v>
      </c>
      <c r="R24" s="17">
        <f t="shared" si="27"/>
        <v>7</v>
      </c>
      <c r="S24" s="17">
        <v>-18</v>
      </c>
      <c r="T24" s="17">
        <v>2</v>
      </c>
      <c r="U24" s="17">
        <v>5</v>
      </c>
      <c r="V24" s="28">
        <v>-4.3563649348330671</v>
      </c>
    </row>
    <row r="25" spans="1:22" ht="15" customHeight="1" x14ac:dyDescent="0.2">
      <c r="A25" s="5" t="s">
        <v>13</v>
      </c>
      <c r="B25" s="18">
        <f t="shared" si="23"/>
        <v>-1</v>
      </c>
      <c r="C25" s="18">
        <v>0</v>
      </c>
      <c r="D25" s="18">
        <f t="shared" si="24"/>
        <v>0</v>
      </c>
      <c r="E25" s="18">
        <f t="shared" si="25"/>
        <v>-3</v>
      </c>
      <c r="F25" s="18">
        <v>0</v>
      </c>
      <c r="G25" s="18">
        <v>-2</v>
      </c>
      <c r="H25" s="18">
        <v>3</v>
      </c>
      <c r="I25" s="18">
        <v>-1</v>
      </c>
      <c r="J25" s="25">
        <f t="shared" si="3"/>
        <v>-24.286662242866623</v>
      </c>
      <c r="K25" s="25">
        <v>0</v>
      </c>
      <c r="L25" s="25">
        <v>24.286662242866623</v>
      </c>
      <c r="M25" s="18">
        <f t="shared" si="26"/>
        <v>2</v>
      </c>
      <c r="N25" s="18">
        <f t="shared" si="28"/>
        <v>5</v>
      </c>
      <c r="O25" s="18">
        <v>-2</v>
      </c>
      <c r="P25" s="18">
        <v>3</v>
      </c>
      <c r="Q25" s="18">
        <v>2</v>
      </c>
      <c r="R25" s="18">
        <f t="shared" si="27"/>
        <v>3</v>
      </c>
      <c r="S25" s="22">
        <v>-3</v>
      </c>
      <c r="T25" s="22">
        <v>1</v>
      </c>
      <c r="U25" s="22">
        <v>2</v>
      </c>
      <c r="V25" s="29">
        <v>16.191108161911078</v>
      </c>
    </row>
    <row r="26" spans="1:22" ht="15" customHeight="1" x14ac:dyDescent="0.2">
      <c r="A26" s="3" t="s">
        <v>12</v>
      </c>
      <c r="B26" s="20">
        <f t="shared" si="23"/>
        <v>-9</v>
      </c>
      <c r="C26" s="20">
        <v>-5</v>
      </c>
      <c r="D26" s="20">
        <f t="shared" si="24"/>
        <v>-14</v>
      </c>
      <c r="E26" s="20">
        <f t="shared" si="25"/>
        <v>-5</v>
      </c>
      <c r="F26" s="20">
        <v>1</v>
      </c>
      <c r="G26" s="20">
        <v>0</v>
      </c>
      <c r="H26" s="20">
        <v>6</v>
      </c>
      <c r="I26" s="20">
        <v>2</v>
      </c>
      <c r="J26" s="26">
        <f t="shared" si="3"/>
        <v>-17.893810501613377</v>
      </c>
      <c r="K26" s="26">
        <v>3.5787621003226753</v>
      </c>
      <c r="L26" s="26">
        <v>21.472572601936051</v>
      </c>
      <c r="M26" s="20">
        <f t="shared" si="26"/>
        <v>-4</v>
      </c>
      <c r="N26" s="20">
        <f t="shared" si="28"/>
        <v>5</v>
      </c>
      <c r="O26" s="20">
        <v>-4</v>
      </c>
      <c r="P26" s="20">
        <v>5</v>
      </c>
      <c r="Q26" s="20">
        <v>0</v>
      </c>
      <c r="R26" s="20">
        <f t="shared" si="27"/>
        <v>9</v>
      </c>
      <c r="S26" s="20">
        <v>8</v>
      </c>
      <c r="T26" s="20">
        <v>5</v>
      </c>
      <c r="U26" s="20">
        <v>4</v>
      </c>
      <c r="V26" s="26">
        <v>-14.315048401290699</v>
      </c>
    </row>
    <row r="27" spans="1:22" ht="15" customHeight="1" x14ac:dyDescent="0.2">
      <c r="A27" s="1" t="s">
        <v>11</v>
      </c>
      <c r="B27" s="19">
        <f t="shared" si="23"/>
        <v>-18</v>
      </c>
      <c r="C27" s="19">
        <v>-4</v>
      </c>
      <c r="D27" s="19">
        <f t="shared" si="24"/>
        <v>-8</v>
      </c>
      <c r="E27" s="19">
        <f t="shared" si="25"/>
        <v>-10</v>
      </c>
      <c r="F27" s="19">
        <v>1</v>
      </c>
      <c r="G27" s="19">
        <v>-5</v>
      </c>
      <c r="H27" s="19">
        <v>11</v>
      </c>
      <c r="I27" s="19">
        <v>0</v>
      </c>
      <c r="J27" s="30">
        <f t="shared" si="3"/>
        <v>-14.709428502531949</v>
      </c>
      <c r="K27" s="30">
        <v>1.4709428502531949</v>
      </c>
      <c r="L27" s="30">
        <v>16.180371352785144</v>
      </c>
      <c r="M27" s="19">
        <f t="shared" si="26"/>
        <v>-8</v>
      </c>
      <c r="N27" s="19">
        <f t="shared" si="28"/>
        <v>9</v>
      </c>
      <c r="O27" s="24">
        <v>4</v>
      </c>
      <c r="P27" s="24">
        <v>3</v>
      </c>
      <c r="Q27" s="24">
        <v>6</v>
      </c>
      <c r="R27" s="24">
        <f t="shared" si="27"/>
        <v>17</v>
      </c>
      <c r="S27" s="24">
        <v>7</v>
      </c>
      <c r="T27" s="24">
        <v>3</v>
      </c>
      <c r="U27" s="24">
        <v>14</v>
      </c>
      <c r="V27" s="31">
        <v>-11.767542802025563</v>
      </c>
    </row>
    <row r="28" spans="1:22" ht="15" customHeight="1" x14ac:dyDescent="0.2">
      <c r="A28" s="5" t="s">
        <v>10</v>
      </c>
      <c r="B28" s="18">
        <f t="shared" si="23"/>
        <v>-8</v>
      </c>
      <c r="C28" s="18">
        <v>3</v>
      </c>
      <c r="D28" s="18">
        <f t="shared" si="24"/>
        <v>-3</v>
      </c>
      <c r="E28" s="18">
        <f t="shared" si="25"/>
        <v>-5</v>
      </c>
      <c r="F28" s="18">
        <v>0</v>
      </c>
      <c r="G28" s="18">
        <v>0</v>
      </c>
      <c r="H28" s="18">
        <v>5</v>
      </c>
      <c r="I28" s="18">
        <v>3</v>
      </c>
      <c r="J28" s="25">
        <f t="shared" si="3"/>
        <v>-19.267214150347442</v>
      </c>
      <c r="K28" s="25">
        <v>0</v>
      </c>
      <c r="L28" s="25">
        <v>19.267214150347442</v>
      </c>
      <c r="M28" s="18">
        <f t="shared" si="26"/>
        <v>-3</v>
      </c>
      <c r="N28" s="18">
        <f t="shared" si="28"/>
        <v>4</v>
      </c>
      <c r="O28" s="18">
        <v>-3</v>
      </c>
      <c r="P28" s="18">
        <v>2</v>
      </c>
      <c r="Q28" s="18">
        <v>2</v>
      </c>
      <c r="R28" s="18">
        <f t="shared" si="27"/>
        <v>7</v>
      </c>
      <c r="S28" s="18">
        <v>-3</v>
      </c>
      <c r="T28" s="18">
        <v>4</v>
      </c>
      <c r="U28" s="18">
        <v>3</v>
      </c>
      <c r="V28" s="25">
        <v>-11.560328490208464</v>
      </c>
    </row>
    <row r="29" spans="1:22" ht="15" customHeight="1" x14ac:dyDescent="0.2">
      <c r="A29" s="3" t="s">
        <v>9</v>
      </c>
      <c r="B29" s="20">
        <f t="shared" si="23"/>
        <v>-6</v>
      </c>
      <c r="C29" s="20">
        <v>-1</v>
      </c>
      <c r="D29" s="20">
        <f t="shared" si="24"/>
        <v>-9</v>
      </c>
      <c r="E29" s="20">
        <f t="shared" si="25"/>
        <v>-8</v>
      </c>
      <c r="F29" s="20">
        <v>4</v>
      </c>
      <c r="G29" s="20">
        <v>-1</v>
      </c>
      <c r="H29" s="20">
        <v>12</v>
      </c>
      <c r="I29" s="20">
        <v>3</v>
      </c>
      <c r="J29" s="26">
        <f t="shared" si="3"/>
        <v>-11.63705735066174</v>
      </c>
      <c r="K29" s="26">
        <v>5.8185286753308691</v>
      </c>
      <c r="L29" s="26">
        <v>17.455586025992609</v>
      </c>
      <c r="M29" s="20">
        <f t="shared" si="26"/>
        <v>2</v>
      </c>
      <c r="N29" s="20">
        <f t="shared" si="28"/>
        <v>20</v>
      </c>
      <c r="O29" s="20">
        <v>4</v>
      </c>
      <c r="P29" s="20">
        <v>6</v>
      </c>
      <c r="Q29" s="20">
        <v>14</v>
      </c>
      <c r="R29" s="20">
        <f t="shared" si="27"/>
        <v>18</v>
      </c>
      <c r="S29" s="20">
        <v>9</v>
      </c>
      <c r="T29" s="20">
        <v>7</v>
      </c>
      <c r="U29" s="20">
        <v>11</v>
      </c>
      <c r="V29" s="26">
        <v>2.9092643376654337</v>
      </c>
    </row>
    <row r="30" spans="1:22" ht="15" customHeight="1" x14ac:dyDescent="0.2">
      <c r="A30" s="3" t="s">
        <v>8</v>
      </c>
      <c r="B30" s="20">
        <f t="shared" si="23"/>
        <v>-9</v>
      </c>
      <c r="C30" s="20">
        <v>16</v>
      </c>
      <c r="D30" s="20">
        <f t="shared" si="24"/>
        <v>1</v>
      </c>
      <c r="E30" s="20">
        <f t="shared" si="25"/>
        <v>-9</v>
      </c>
      <c r="F30" s="20">
        <v>2</v>
      </c>
      <c r="G30" s="20">
        <v>-1</v>
      </c>
      <c r="H30" s="20">
        <v>11</v>
      </c>
      <c r="I30" s="20">
        <v>1</v>
      </c>
      <c r="J30" s="26">
        <f t="shared" si="3"/>
        <v>-12.695109261186264</v>
      </c>
      <c r="K30" s="26">
        <v>2.8211353913747255</v>
      </c>
      <c r="L30" s="26">
        <v>15.516244652560989</v>
      </c>
      <c r="M30" s="20">
        <f t="shared" si="26"/>
        <v>0</v>
      </c>
      <c r="N30" s="20">
        <f t="shared" si="28"/>
        <v>11</v>
      </c>
      <c r="O30" s="20">
        <v>-4</v>
      </c>
      <c r="P30" s="20">
        <v>4</v>
      </c>
      <c r="Q30" s="20">
        <v>7</v>
      </c>
      <c r="R30" s="20">
        <f t="shared" si="27"/>
        <v>11</v>
      </c>
      <c r="S30" s="20">
        <v>-7</v>
      </c>
      <c r="T30" s="20">
        <v>6</v>
      </c>
      <c r="U30" s="20">
        <v>5</v>
      </c>
      <c r="V30" s="26">
        <v>0</v>
      </c>
    </row>
    <row r="31" spans="1:22" ht="15" customHeight="1" x14ac:dyDescent="0.2">
      <c r="A31" s="1" t="s">
        <v>7</v>
      </c>
      <c r="B31" s="19">
        <f t="shared" si="23"/>
        <v>-12</v>
      </c>
      <c r="C31" s="19">
        <v>-8</v>
      </c>
      <c r="D31" s="19">
        <f t="shared" si="24"/>
        <v>-3</v>
      </c>
      <c r="E31" s="19">
        <f t="shared" si="25"/>
        <v>-1</v>
      </c>
      <c r="F31" s="19">
        <v>3</v>
      </c>
      <c r="G31" s="19">
        <v>-3</v>
      </c>
      <c r="H31" s="19">
        <v>4</v>
      </c>
      <c r="I31" s="19">
        <v>-11</v>
      </c>
      <c r="J31" s="30">
        <f t="shared" si="3"/>
        <v>-1.6499864755206914</v>
      </c>
      <c r="K31" s="30">
        <v>4.9499594265620779</v>
      </c>
      <c r="L31" s="30">
        <v>6.5999459020827693</v>
      </c>
      <c r="M31" s="19">
        <f t="shared" si="26"/>
        <v>-11</v>
      </c>
      <c r="N31" s="19">
        <f t="shared" si="28"/>
        <v>7</v>
      </c>
      <c r="O31" s="19">
        <v>-3</v>
      </c>
      <c r="P31" s="19">
        <v>3</v>
      </c>
      <c r="Q31" s="19">
        <v>4</v>
      </c>
      <c r="R31" s="19">
        <f t="shared" si="27"/>
        <v>18</v>
      </c>
      <c r="S31" s="19">
        <v>8</v>
      </c>
      <c r="T31" s="19">
        <v>11</v>
      </c>
      <c r="U31" s="19">
        <v>7</v>
      </c>
      <c r="V31" s="30">
        <v>-18.149851230727613</v>
      </c>
    </row>
    <row r="32" spans="1:22" ht="15" customHeight="1" x14ac:dyDescent="0.2">
      <c r="A32" s="5" t="s">
        <v>6</v>
      </c>
      <c r="B32" s="18">
        <f t="shared" si="23"/>
        <v>3</v>
      </c>
      <c r="C32" s="18">
        <v>8</v>
      </c>
      <c r="D32" s="18">
        <f t="shared" si="24"/>
        <v>-6</v>
      </c>
      <c r="E32" s="18">
        <f t="shared" si="25"/>
        <v>1</v>
      </c>
      <c r="F32" s="18">
        <v>1</v>
      </c>
      <c r="G32" s="18">
        <v>-2</v>
      </c>
      <c r="H32" s="18">
        <v>0</v>
      </c>
      <c r="I32" s="18">
        <v>0</v>
      </c>
      <c r="J32" s="25">
        <f t="shared" si="3"/>
        <v>6.520577231427044</v>
      </c>
      <c r="K32" s="25">
        <v>6.520577231427044</v>
      </c>
      <c r="L32" s="25">
        <v>0</v>
      </c>
      <c r="M32" s="18">
        <f t="shared" si="26"/>
        <v>2</v>
      </c>
      <c r="N32" s="18">
        <f t="shared" si="28"/>
        <v>6</v>
      </c>
      <c r="O32" s="22">
        <v>-1</v>
      </c>
      <c r="P32" s="22">
        <v>1</v>
      </c>
      <c r="Q32" s="22">
        <v>5</v>
      </c>
      <c r="R32" s="22">
        <f t="shared" si="27"/>
        <v>4</v>
      </c>
      <c r="S32" s="22">
        <v>3</v>
      </c>
      <c r="T32" s="22">
        <v>1</v>
      </c>
      <c r="U32" s="22">
        <v>3</v>
      </c>
      <c r="V32" s="29">
        <v>13.041154462854095</v>
      </c>
    </row>
    <row r="33" spans="1:22" ht="15" customHeight="1" x14ac:dyDescent="0.2">
      <c r="A33" s="3" t="s">
        <v>5</v>
      </c>
      <c r="B33" s="20">
        <f t="shared" si="23"/>
        <v>-2</v>
      </c>
      <c r="C33" s="20">
        <v>5</v>
      </c>
      <c r="D33" s="20">
        <f t="shared" si="24"/>
        <v>16</v>
      </c>
      <c r="E33" s="20">
        <f>F33-H33</f>
        <v>-7</v>
      </c>
      <c r="F33" s="20">
        <v>2</v>
      </c>
      <c r="G33" s="20">
        <v>-3</v>
      </c>
      <c r="H33" s="20">
        <v>9</v>
      </c>
      <c r="I33" s="20">
        <v>-10</v>
      </c>
      <c r="J33" s="26">
        <f t="shared" si="3"/>
        <v>-10.713837661523021</v>
      </c>
      <c r="K33" s="26">
        <v>3.0610964747208631</v>
      </c>
      <c r="L33" s="26">
        <v>13.774934136243884</v>
      </c>
      <c r="M33" s="20">
        <f>N33-R33</f>
        <v>5</v>
      </c>
      <c r="N33" s="20">
        <f t="shared" si="28"/>
        <v>16</v>
      </c>
      <c r="O33" s="20">
        <v>6</v>
      </c>
      <c r="P33" s="20">
        <v>1</v>
      </c>
      <c r="Q33" s="20">
        <v>15</v>
      </c>
      <c r="R33" s="20">
        <f t="shared" si="27"/>
        <v>11</v>
      </c>
      <c r="S33" s="20">
        <v>-3</v>
      </c>
      <c r="T33" s="20">
        <v>6</v>
      </c>
      <c r="U33" s="20">
        <v>5</v>
      </c>
      <c r="V33" s="26">
        <v>7.6527411868021602</v>
      </c>
    </row>
    <row r="34" spans="1:22" ht="15" customHeight="1" x14ac:dyDescent="0.2">
      <c r="A34" s="3" t="s">
        <v>4</v>
      </c>
      <c r="B34" s="20">
        <f t="shared" si="23"/>
        <v>-2</v>
      </c>
      <c r="C34" s="20">
        <v>6</v>
      </c>
      <c r="D34" s="20">
        <f t="shared" si="24"/>
        <v>7</v>
      </c>
      <c r="E34" s="20">
        <f t="shared" si="25"/>
        <v>1</v>
      </c>
      <c r="F34" s="20">
        <v>4</v>
      </c>
      <c r="G34" s="20">
        <v>3</v>
      </c>
      <c r="H34" s="20">
        <v>3</v>
      </c>
      <c r="I34" s="20">
        <v>-2</v>
      </c>
      <c r="J34" s="26">
        <f t="shared" si="3"/>
        <v>2.2642910170749806</v>
      </c>
      <c r="K34" s="26">
        <v>9.0571640682999259</v>
      </c>
      <c r="L34" s="26">
        <v>6.7928730512249453</v>
      </c>
      <c r="M34" s="20">
        <f t="shared" si="26"/>
        <v>-3</v>
      </c>
      <c r="N34" s="20">
        <f t="shared" si="28"/>
        <v>11</v>
      </c>
      <c r="O34" s="20">
        <v>9</v>
      </c>
      <c r="P34" s="20">
        <v>6</v>
      </c>
      <c r="Q34" s="20">
        <v>5</v>
      </c>
      <c r="R34" s="20">
        <f t="shared" si="27"/>
        <v>14</v>
      </c>
      <c r="S34" s="20">
        <v>7</v>
      </c>
      <c r="T34" s="20">
        <v>13</v>
      </c>
      <c r="U34" s="20">
        <v>1</v>
      </c>
      <c r="V34" s="26">
        <v>-6.792873051224948</v>
      </c>
    </row>
    <row r="35" spans="1:22" ht="15" customHeight="1" x14ac:dyDescent="0.2">
      <c r="A35" s="1" t="s">
        <v>3</v>
      </c>
      <c r="B35" s="19">
        <f t="shared" si="23"/>
        <v>1</v>
      </c>
      <c r="C35" s="19">
        <v>3</v>
      </c>
      <c r="D35" s="19">
        <f t="shared" si="24"/>
        <v>4</v>
      </c>
      <c r="E35" s="19">
        <f t="shared" si="25"/>
        <v>-4</v>
      </c>
      <c r="F35" s="19">
        <v>1</v>
      </c>
      <c r="G35" s="19">
        <v>-1</v>
      </c>
      <c r="H35" s="19">
        <v>5</v>
      </c>
      <c r="I35" s="19">
        <v>-3</v>
      </c>
      <c r="J35" s="30">
        <f t="shared" si="3"/>
        <v>-8.6463501063075832</v>
      </c>
      <c r="K35" s="30">
        <v>2.1615875265768958</v>
      </c>
      <c r="L35" s="30">
        <v>10.80793763288448</v>
      </c>
      <c r="M35" s="19">
        <f t="shared" si="26"/>
        <v>5</v>
      </c>
      <c r="N35" s="19">
        <f t="shared" si="28"/>
        <v>13</v>
      </c>
      <c r="O35" s="24">
        <v>2</v>
      </c>
      <c r="P35" s="24">
        <v>2</v>
      </c>
      <c r="Q35" s="24">
        <v>11</v>
      </c>
      <c r="R35" s="24">
        <f t="shared" si="27"/>
        <v>8</v>
      </c>
      <c r="S35" s="24">
        <v>0</v>
      </c>
      <c r="T35" s="24">
        <v>3</v>
      </c>
      <c r="U35" s="24">
        <v>5</v>
      </c>
      <c r="V35" s="31">
        <v>10.807937632884478</v>
      </c>
    </row>
    <row r="36" spans="1:22" ht="15" customHeight="1" x14ac:dyDescent="0.2">
      <c r="A36" s="5" t="s">
        <v>2</v>
      </c>
      <c r="B36" s="18">
        <f t="shared" si="23"/>
        <v>-7</v>
      </c>
      <c r="C36" s="18">
        <v>0</v>
      </c>
      <c r="D36" s="18">
        <f t="shared" si="24"/>
        <v>0</v>
      </c>
      <c r="E36" s="18">
        <f t="shared" si="25"/>
        <v>-1</v>
      </c>
      <c r="F36" s="18">
        <v>1</v>
      </c>
      <c r="G36" s="18">
        <v>1</v>
      </c>
      <c r="H36" s="18">
        <v>2</v>
      </c>
      <c r="I36" s="18">
        <v>-3</v>
      </c>
      <c r="J36" s="25">
        <f t="shared" si="3"/>
        <v>-5.545454545454545</v>
      </c>
      <c r="K36" s="25">
        <v>5.545454545454545</v>
      </c>
      <c r="L36" s="25">
        <v>11.09090909090909</v>
      </c>
      <c r="M36" s="18">
        <f t="shared" si="26"/>
        <v>-6</v>
      </c>
      <c r="N36" s="18">
        <f t="shared" si="28"/>
        <v>2</v>
      </c>
      <c r="O36" s="18">
        <v>-4</v>
      </c>
      <c r="P36" s="18">
        <v>1</v>
      </c>
      <c r="Q36" s="18">
        <v>1</v>
      </c>
      <c r="R36" s="18">
        <f t="shared" si="27"/>
        <v>8</v>
      </c>
      <c r="S36" s="18">
        <v>0</v>
      </c>
      <c r="T36" s="18">
        <v>6</v>
      </c>
      <c r="U36" s="18">
        <v>2</v>
      </c>
      <c r="V36" s="25">
        <v>-33.272727272727266</v>
      </c>
    </row>
    <row r="37" spans="1:22" ht="15" customHeight="1" x14ac:dyDescent="0.2">
      <c r="A37" s="3" t="s">
        <v>1</v>
      </c>
      <c r="B37" s="20">
        <f t="shared" si="23"/>
        <v>-1</v>
      </c>
      <c r="C37" s="20">
        <v>3</v>
      </c>
      <c r="D37" s="20">
        <f t="shared" si="24"/>
        <v>-1</v>
      </c>
      <c r="E37" s="20">
        <f t="shared" si="25"/>
        <v>0</v>
      </c>
      <c r="F37" s="20">
        <v>1</v>
      </c>
      <c r="G37" s="20">
        <v>1</v>
      </c>
      <c r="H37" s="20">
        <v>1</v>
      </c>
      <c r="I37" s="20">
        <v>1</v>
      </c>
      <c r="J37" s="26">
        <f t="shared" si="3"/>
        <v>0</v>
      </c>
      <c r="K37" s="26">
        <v>7.7264091196960099</v>
      </c>
      <c r="L37" s="26">
        <v>7.7264091196960099</v>
      </c>
      <c r="M37" s="20">
        <f t="shared" si="26"/>
        <v>-1</v>
      </c>
      <c r="N37" s="20">
        <f t="shared" si="28"/>
        <v>0</v>
      </c>
      <c r="O37" s="20">
        <v>-3</v>
      </c>
      <c r="P37" s="20">
        <v>0</v>
      </c>
      <c r="Q37" s="20">
        <v>0</v>
      </c>
      <c r="R37" s="20">
        <f t="shared" si="27"/>
        <v>1</v>
      </c>
      <c r="S37" s="20">
        <v>-2</v>
      </c>
      <c r="T37" s="20">
        <v>0</v>
      </c>
      <c r="U37" s="20">
        <v>1</v>
      </c>
      <c r="V37" s="26">
        <v>-7.7264091196960099</v>
      </c>
    </row>
    <row r="38" spans="1:22" ht="15" customHeight="1" x14ac:dyDescent="0.2">
      <c r="A38" s="1" t="s">
        <v>0</v>
      </c>
      <c r="B38" s="19">
        <f t="shared" si="23"/>
        <v>1</v>
      </c>
      <c r="C38" s="19">
        <v>6</v>
      </c>
      <c r="D38" s="19">
        <f t="shared" si="24"/>
        <v>3</v>
      </c>
      <c r="E38" s="19">
        <f t="shared" si="25"/>
        <v>-2</v>
      </c>
      <c r="F38" s="19">
        <v>1</v>
      </c>
      <c r="G38" s="19">
        <v>0</v>
      </c>
      <c r="H38" s="19">
        <v>3</v>
      </c>
      <c r="I38" s="19">
        <v>3</v>
      </c>
      <c r="J38" s="30">
        <f t="shared" si="3"/>
        <v>-17.098808689558517</v>
      </c>
      <c r="K38" s="30">
        <v>8.5494043447792567</v>
      </c>
      <c r="L38" s="30">
        <v>25.648213034337772</v>
      </c>
      <c r="M38" s="19">
        <f t="shared" si="26"/>
        <v>3</v>
      </c>
      <c r="N38" s="19">
        <f t="shared" si="28"/>
        <v>3</v>
      </c>
      <c r="O38" s="19">
        <v>1</v>
      </c>
      <c r="P38" s="19">
        <v>0</v>
      </c>
      <c r="Q38" s="19">
        <v>3</v>
      </c>
      <c r="R38" s="19">
        <f t="shared" si="27"/>
        <v>0</v>
      </c>
      <c r="S38" s="19">
        <v>-5</v>
      </c>
      <c r="T38" s="19">
        <v>0</v>
      </c>
      <c r="U38" s="19">
        <v>0</v>
      </c>
      <c r="V38" s="30">
        <v>25.648213034337772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2024-10-28T06:51:31Z</dcterms:modified>
</cp:coreProperties>
</file>