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<sst xmlns="http://schemas.openxmlformats.org/spreadsheetml/2006/main" count="7700" uniqueCount="97">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</sst>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321</v>
      </c>
      <c r="C9" s="17">
        <f>SUM(C10:C30)</f>
        <v>158</v>
      </c>
      <c r="D9" s="17">
        <f>SUM(D10:D30)</f>
        <v>163</v>
      </c>
      <c r="E9" s="17">
        <f>F9+G9</f>
        <v>-2</v>
      </c>
      <c r="F9" s="17">
        <f>SUM(F10:F30)</f>
        <v>-12</v>
      </c>
      <c r="G9" s="17">
        <f>SUM(G10:G30)</f>
        <v>10</v>
      </c>
      <c r="H9" s="15">
        <f>IF(B9=E9,0,(1-(B9/(B9-E9)))*-100)</f>
        <v>-0.61919504643962453</v>
      </c>
      <c r="I9" s="15">
        <f>IF(C9=F9,0,(1-(C9/(C9-F9)))*-100)</f>
        <v>-7.0588235294117618</v>
      </c>
      <c r="J9" s="15">
        <f>IF(D9=G9,0,(1-(D9/(D9-G9)))*-100)</f>
        <v>6.5359477124182996</v>
      </c>
      <c r="K9" s="17">
        <f>L9+M9</f>
        <v>-18</v>
      </c>
      <c r="L9" s="17">
        <f>SUM(L10:L30)</f>
        <v>-7</v>
      </c>
      <c r="M9" s="17">
        <f>SUM(M10:M30)</f>
        <v>-11</v>
      </c>
      <c r="N9" s="15">
        <f>IF(B9=K9,0,(1-(B9/(B9-K9)))*-100)</f>
        <v>-5.3097345132743339</v>
      </c>
      <c r="O9" s="15">
        <f t="shared" ref="O9" si="0">IF(C9=L9,0,(1-(C9/(C9-L9)))*-100)</f>
        <v>-4.2424242424242475</v>
      </c>
      <c r="P9" s="15">
        <f>IF(D9=M9,0,(1-(D9/(D9-M9)))*-100)</f>
        <v>-6.3218390804597675</v>
      </c>
      <c r="Q9" s="17">
        <f>R9+S9</f>
        <v>604</v>
      </c>
      <c r="R9" s="17">
        <f>SUM(R10:R30)</f>
        <v>297</v>
      </c>
      <c r="S9" s="17">
        <f>SUM(S10:S30)</f>
        <v>307</v>
      </c>
      <c r="T9" s="17">
        <f>U9+V9</f>
        <v>75</v>
      </c>
      <c r="U9" s="17">
        <f>SUM(U10:U30)</f>
        <v>39</v>
      </c>
      <c r="V9" s="17">
        <f>SUM(V10:V30)</f>
        <v>36</v>
      </c>
      <c r="W9" s="15">
        <f>IF(Q9=T9,IF(Q9&gt;0,"皆増",0),(1-(Q9/(Q9-T9)))*-100)</f>
        <v>14.177693761814748</v>
      </c>
      <c r="X9" s="15">
        <f t="shared" ref="X9:Y30" si="1">IF(R9=U9,IF(R9&gt;0,"皆増",0),(1-(R9/(R9-U9)))*-100)</f>
        <v>15.116279069767447</v>
      </c>
      <c r="Y9" s="15">
        <f t="shared" si="1"/>
        <v>13.284132841328411</v>
      </c>
      <c r="Z9" s="17">
        <f>AA9+AB9</f>
        <v>-19</v>
      </c>
      <c r="AA9" s="17">
        <f>SUM(AA10:AA30)</f>
        <v>-9</v>
      </c>
      <c r="AB9" s="17">
        <f>SUM(AB10:AB30)</f>
        <v>-10</v>
      </c>
      <c r="AC9" s="15">
        <f>IF(Q9=Z9,IF(Q9&gt;0,"皆増",0),(1-(Q9/(Q9-Z9)))*-100)</f>
        <v>-3.04975922953451</v>
      </c>
      <c r="AD9" s="15">
        <f t="shared" ref="AD9:AE30" si="2">IF(R9=AA9,IF(R9&gt;0,"皆増",0),(1-(R9/(R9-AA9)))*-100)</f>
        <v>-2.9411764705882359</v>
      </c>
      <c r="AE9" s="15">
        <f t="shared" si="2"/>
        <v>-3.1545741324921162</v>
      </c>
      <c r="AH9" s="4">
        <f t="shared" ref="AH9:AH30" si="3">Q9-T9</f>
        <v>529</v>
      </c>
      <c r="AI9" s="4">
        <f t="shared" ref="AI9:AI30" si="4">R9-U9</f>
        <v>258</v>
      </c>
      <c r="AJ9" s="4">
        <f t="shared" ref="AJ9:AJ30" si="5">S9-V9</f>
        <v>271</v>
      </c>
      <c r="AK9" s="4">
        <f t="shared" ref="AK9:AK30" si="6">Q9-Z9</f>
        <v>623</v>
      </c>
      <c r="AL9" s="4">
        <f t="shared" ref="AL9:AL30" si="7">R9-AA9</f>
        <v>306</v>
      </c>
      <c r="AM9" s="4">
        <f t="shared" ref="AM9:AM30" si="8">S9-AB9</f>
        <v>317</v>
      </c>
    </row>
    <row r="10" spans="1:39" s="1" customFormat="1" ht="18" customHeight="1" x14ac:dyDescent="0.15">
      <c r="A10" s="4" t="s">
        <v>1</v>
      </c>
      <c r="B10" s="17">
        <f t="shared" ref="B10" si="9">C10+D10</f>
        <v>321</v>
      </c>
      <c r="C10" s="17">
        <v>158</v>
      </c>
      <c r="D10" s="17">
        <v>163</v>
      </c>
      <c r="E10" s="17">
        <f t="shared" ref="E10" si="10">F10+G10</f>
        <v>-2</v>
      </c>
      <c r="F10" s="17">
        <v>-12</v>
      </c>
      <c r="G10" s="17">
        <v>10</v>
      </c>
      <c r="H10" s="15">
        <f>IF(B10=E10,0,(1-(B10/(B10-E10)))*-100)</f>
        <v>-0.61919504643962453</v>
      </c>
      <c r="I10" s="15">
        <f t="shared" ref="I10" si="11">IF(C10=F10,0,(1-(C10/(C10-F10)))*-100)</f>
        <v>-7.0588235294117618</v>
      </c>
      <c r="J10" s="15">
        <f>IF(D10=G10,0,(1-(D10/(D10-G10)))*-100)</f>
        <v>6.5359477124182996</v>
      </c>
      <c r="K10" s="17">
        <f t="shared" ref="K10" si="12">L10+M10</f>
        <v>-18</v>
      </c>
      <c r="L10" s="17">
        <v>-7</v>
      </c>
      <c r="M10" s="17">
        <v>-11</v>
      </c>
      <c r="N10" s="15">
        <f>IF(B10=K10,0,(1-(B10/(B10-K10)))*-100)</f>
        <v>-5.3097345132743339</v>
      </c>
      <c r="O10" s="15">
        <f t="shared" ref="O10" si="13">IF(C10=L10,0,(1-(C10/(C10-L10)))*-100)</f>
        <v>-4.2424242424242475</v>
      </c>
      <c r="P10" s="15">
        <f t="shared" ref="P10" si="14">IF(D10=M10,0,(1-(D10/(D10-M10)))*-100)</f>
        <v>-6.3218390804597675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0</v>
      </c>
      <c r="AB14" s="17">
        <v>-2</v>
      </c>
      <c r="AC14" s="15">
        <f t="shared" si="19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0</v>
      </c>
      <c r="AM14" s="4">
        <f t="shared" si="8"/>
        <v>2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-2</v>
      </c>
      <c r="U16" s="17">
        <v>-1</v>
      </c>
      <c r="V16" s="17">
        <v>-1</v>
      </c>
      <c r="W16" s="15">
        <f t="shared" si="17"/>
        <v>-66.666666666666671</v>
      </c>
      <c r="X16" s="15">
        <f t="shared" si="1"/>
        <v>-50</v>
      </c>
      <c r="Y16" s="15">
        <f t="shared" si="1"/>
        <v>-100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3</v>
      </c>
      <c r="AI16" s="4">
        <f t="shared" si="4"/>
        <v>2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1</v>
      </c>
      <c r="U17" s="17">
        <v>0</v>
      </c>
      <c r="V17" s="17">
        <v>1</v>
      </c>
      <c r="W17" s="15">
        <f t="shared" si="17"/>
        <v>100</v>
      </c>
      <c r="X17" s="15">
        <f t="shared" si="1"/>
        <v>0</v>
      </c>
      <c r="Y17" s="15" t="str">
        <f t="shared" si="1"/>
        <v>皆増</v>
      </c>
      <c r="Z17" s="17">
        <f t="shared" si="18"/>
        <v>1</v>
      </c>
      <c r="AA17" s="17">
        <v>0</v>
      </c>
      <c r="AB17" s="17">
        <v>1</v>
      </c>
      <c r="AC17" s="15">
        <f t="shared" si="19"/>
        <v>100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6</v>
      </c>
      <c r="R18" s="17">
        <v>4</v>
      </c>
      <c r="S18" s="17">
        <v>2</v>
      </c>
      <c r="T18" s="17">
        <f t="shared" si="16"/>
        <v>5</v>
      </c>
      <c r="U18" s="17">
        <v>3</v>
      </c>
      <c r="V18" s="17">
        <v>2</v>
      </c>
      <c r="W18" s="15">
        <f t="shared" si="17"/>
        <v>500</v>
      </c>
      <c r="X18" s="15">
        <f t="shared" si="1"/>
        <v>300</v>
      </c>
      <c r="Y18" s="15" t="str">
        <f t="shared" si="1"/>
        <v>皆増</v>
      </c>
      <c r="Z18" s="17">
        <f t="shared" si="18"/>
        <v>5</v>
      </c>
      <c r="AA18" s="17">
        <v>4</v>
      </c>
      <c r="AB18" s="17">
        <v>1</v>
      </c>
      <c r="AC18" s="15">
        <f t="shared" si="19"/>
        <v>500</v>
      </c>
      <c r="AD18" s="15" t="str">
        <f t="shared" si="2"/>
        <v>皆増</v>
      </c>
      <c r="AE18" s="15">
        <f t="shared" si="2"/>
        <v>100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1</v>
      </c>
      <c r="AL18" s="4">
        <f t="shared" si="7"/>
        <v>0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9</v>
      </c>
      <c r="R19" s="17">
        <v>4</v>
      </c>
      <c r="S19" s="17">
        <v>5</v>
      </c>
      <c r="T19" s="17">
        <f t="shared" si="16"/>
        <v>6</v>
      </c>
      <c r="U19" s="17">
        <v>2</v>
      </c>
      <c r="V19" s="17">
        <v>4</v>
      </c>
      <c r="W19" s="15">
        <f t="shared" si="17"/>
        <v>200</v>
      </c>
      <c r="X19" s="15">
        <f t="shared" si="1"/>
        <v>100</v>
      </c>
      <c r="Y19" s="15">
        <f t="shared" si="1"/>
        <v>400</v>
      </c>
      <c r="Z19" s="17">
        <f t="shared" si="18"/>
        <v>1</v>
      </c>
      <c r="AA19" s="17">
        <v>-1</v>
      </c>
      <c r="AB19" s="17">
        <v>2</v>
      </c>
      <c r="AC19" s="15">
        <f t="shared" si="19"/>
        <v>12.5</v>
      </c>
      <c r="AD19" s="15">
        <f t="shared" si="2"/>
        <v>-19.999999999999996</v>
      </c>
      <c r="AE19" s="15">
        <f t="shared" si="2"/>
        <v>66.666666666666671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8</v>
      </c>
      <c r="AL19" s="4">
        <f t="shared" si="7"/>
        <v>5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3</v>
      </c>
      <c r="S20" s="17">
        <v>1</v>
      </c>
      <c r="T20" s="17">
        <f t="shared" si="16"/>
        <v>-2</v>
      </c>
      <c r="U20" s="17">
        <v>-2</v>
      </c>
      <c r="V20" s="17">
        <v>0</v>
      </c>
      <c r="W20" s="15">
        <f t="shared" si="17"/>
        <v>-33.333333333333336</v>
      </c>
      <c r="X20" s="15">
        <f t="shared" si="1"/>
        <v>-40</v>
      </c>
      <c r="Y20" s="15">
        <f t="shared" si="1"/>
        <v>0</v>
      </c>
      <c r="Z20" s="17">
        <f t="shared" si="18"/>
        <v>-3</v>
      </c>
      <c r="AA20" s="17">
        <v>0</v>
      </c>
      <c r="AB20" s="17">
        <v>-3</v>
      </c>
      <c r="AC20" s="15">
        <f t="shared" si="19"/>
        <v>-42.857142857142861</v>
      </c>
      <c r="AD20" s="15">
        <f t="shared" si="2"/>
        <v>0</v>
      </c>
      <c r="AE20" s="15">
        <f t="shared" si="2"/>
        <v>-75</v>
      </c>
      <c r="AH20" s="4">
        <f t="shared" si="3"/>
        <v>6</v>
      </c>
      <c r="AI20" s="4">
        <f t="shared" si="4"/>
        <v>5</v>
      </c>
      <c r="AJ20" s="4">
        <f t="shared" si="5"/>
        <v>1</v>
      </c>
      <c r="AK20" s="4">
        <f t="shared" si="6"/>
        <v>7</v>
      </c>
      <c r="AL20" s="4">
        <f t="shared" si="7"/>
        <v>3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7</v>
      </c>
      <c r="S21" s="17">
        <v>1</v>
      </c>
      <c r="T21" s="17">
        <f t="shared" si="16"/>
        <v>4</v>
      </c>
      <c r="U21" s="17">
        <v>3</v>
      </c>
      <c r="V21" s="17">
        <v>1</v>
      </c>
      <c r="W21" s="15">
        <f t="shared" si="17"/>
        <v>100</v>
      </c>
      <c r="X21" s="15">
        <f t="shared" si="1"/>
        <v>75</v>
      </c>
      <c r="Y21" s="15" t="str">
        <f t="shared" si="1"/>
        <v>皆増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-19.999999999999996</v>
      </c>
      <c r="AD21" s="15">
        <f t="shared" si="2"/>
        <v>-12.5</v>
      </c>
      <c r="AE21" s="15">
        <f t="shared" si="2"/>
        <v>-50</v>
      </c>
      <c r="AH21" s="4">
        <f t="shared" si="3"/>
        <v>4</v>
      </c>
      <c r="AI21" s="4">
        <f t="shared" si="4"/>
        <v>4</v>
      </c>
      <c r="AJ21" s="4">
        <f t="shared" si="5"/>
        <v>0</v>
      </c>
      <c r="AK21" s="4">
        <f t="shared" si="6"/>
        <v>10</v>
      </c>
      <c r="AL21" s="4">
        <f t="shared" si="7"/>
        <v>8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8</v>
      </c>
      <c r="S22" s="17">
        <v>3</v>
      </c>
      <c r="T22" s="17">
        <f t="shared" si="16"/>
        <v>2</v>
      </c>
      <c r="U22" s="17">
        <v>2</v>
      </c>
      <c r="V22" s="17">
        <v>0</v>
      </c>
      <c r="W22" s="15">
        <f t="shared" si="17"/>
        <v>22.222222222222232</v>
      </c>
      <c r="X22" s="15">
        <f t="shared" si="1"/>
        <v>33.333333333333329</v>
      </c>
      <c r="Y22" s="15">
        <f t="shared" si="1"/>
        <v>0</v>
      </c>
      <c r="Z22" s="17">
        <f t="shared" si="18"/>
        <v>-11</v>
      </c>
      <c r="AA22" s="17">
        <v>-7</v>
      </c>
      <c r="AB22" s="17">
        <v>-4</v>
      </c>
      <c r="AC22" s="15">
        <f t="shared" si="19"/>
        <v>-50</v>
      </c>
      <c r="AD22" s="15">
        <f t="shared" si="2"/>
        <v>-46.666666666666664</v>
      </c>
      <c r="AE22" s="15">
        <f t="shared" si="2"/>
        <v>-57.142857142857139</v>
      </c>
      <c r="AH22" s="4">
        <f t="shared" si="3"/>
        <v>9</v>
      </c>
      <c r="AI22" s="4">
        <f t="shared" si="4"/>
        <v>6</v>
      </c>
      <c r="AJ22" s="4">
        <f t="shared" si="5"/>
        <v>3</v>
      </c>
      <c r="AK22" s="4">
        <f t="shared" si="6"/>
        <v>22</v>
      </c>
      <c r="AL22" s="4">
        <f t="shared" si="7"/>
        <v>15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36</v>
      </c>
      <c r="R23" s="17">
        <v>32</v>
      </c>
      <c r="S23" s="17">
        <v>4</v>
      </c>
      <c r="T23" s="17">
        <f t="shared" si="16"/>
        <v>19</v>
      </c>
      <c r="U23" s="17">
        <v>17</v>
      </c>
      <c r="V23" s="17">
        <v>2</v>
      </c>
      <c r="W23" s="15">
        <f t="shared" si="17"/>
        <v>111.76470588235294</v>
      </c>
      <c r="X23" s="15">
        <f t="shared" si="1"/>
        <v>113.33333333333333</v>
      </c>
      <c r="Y23" s="15">
        <f t="shared" si="1"/>
        <v>100</v>
      </c>
      <c r="Z23" s="17">
        <f t="shared" si="18"/>
        <v>6</v>
      </c>
      <c r="AA23" s="17">
        <v>16</v>
      </c>
      <c r="AB23" s="17">
        <v>-10</v>
      </c>
      <c r="AC23" s="15">
        <f t="shared" si="19"/>
        <v>19.999999999999996</v>
      </c>
      <c r="AD23" s="15">
        <f t="shared" si="2"/>
        <v>100</v>
      </c>
      <c r="AE23" s="15">
        <f t="shared" si="2"/>
        <v>-71.428571428571431</v>
      </c>
      <c r="AH23" s="4">
        <f t="shared" si="3"/>
        <v>17</v>
      </c>
      <c r="AI23" s="4">
        <f t="shared" si="4"/>
        <v>15</v>
      </c>
      <c r="AJ23" s="4">
        <f t="shared" si="5"/>
        <v>2</v>
      </c>
      <c r="AK23" s="4">
        <f t="shared" si="6"/>
        <v>30</v>
      </c>
      <c r="AL23" s="4">
        <f t="shared" si="7"/>
        <v>16</v>
      </c>
      <c r="AM23" s="4">
        <f t="shared" si="8"/>
        <v>14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46</v>
      </c>
      <c r="R24" s="17">
        <v>32</v>
      </c>
      <c r="S24" s="17">
        <v>14</v>
      </c>
      <c r="T24" s="17">
        <f t="shared" si="16"/>
        <v>-4</v>
      </c>
      <c r="U24" s="17">
        <v>-7</v>
      </c>
      <c r="V24" s="17">
        <v>3</v>
      </c>
      <c r="W24" s="15">
        <f t="shared" si="17"/>
        <v>-7.9999999999999964</v>
      </c>
      <c r="X24" s="15">
        <f t="shared" si="1"/>
        <v>-17.948717948717952</v>
      </c>
      <c r="Y24" s="15">
        <f t="shared" si="1"/>
        <v>27.27272727272727</v>
      </c>
      <c r="Z24" s="17">
        <f t="shared" si="18"/>
        <v>-2</v>
      </c>
      <c r="AA24" s="17">
        <v>1</v>
      </c>
      <c r="AB24" s="17">
        <v>-3</v>
      </c>
      <c r="AC24" s="15">
        <f t="shared" si="19"/>
        <v>-4.1666666666666625</v>
      </c>
      <c r="AD24" s="15">
        <f t="shared" si="2"/>
        <v>3.2258064516129004</v>
      </c>
      <c r="AE24" s="15">
        <f t="shared" si="2"/>
        <v>-17.647058823529417</v>
      </c>
      <c r="AH24" s="4">
        <f t="shared" si="3"/>
        <v>50</v>
      </c>
      <c r="AI24" s="4">
        <f t="shared" si="4"/>
        <v>39</v>
      </c>
      <c r="AJ24" s="4">
        <f t="shared" si="5"/>
        <v>11</v>
      </c>
      <c r="AK24" s="4">
        <f t="shared" si="6"/>
        <v>48</v>
      </c>
      <c r="AL24" s="4">
        <f t="shared" si="7"/>
        <v>31</v>
      </c>
      <c r="AM24" s="4">
        <f t="shared" si="8"/>
        <v>17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47</v>
      </c>
      <c r="R25" s="17">
        <v>28</v>
      </c>
      <c r="S25" s="17">
        <v>19</v>
      </c>
      <c r="T25" s="17">
        <f t="shared" si="16"/>
        <v>6</v>
      </c>
      <c r="U25" s="17">
        <v>2</v>
      </c>
      <c r="V25" s="17">
        <v>4</v>
      </c>
      <c r="W25" s="15">
        <f t="shared" si="17"/>
        <v>14.634146341463406</v>
      </c>
      <c r="X25" s="15">
        <f t="shared" si="1"/>
        <v>7.6923076923076872</v>
      </c>
      <c r="Y25" s="15">
        <f t="shared" si="1"/>
        <v>26.666666666666661</v>
      </c>
      <c r="Z25" s="17">
        <f t="shared" si="18"/>
        <v>-25</v>
      </c>
      <c r="AA25" s="17">
        <v>-16</v>
      </c>
      <c r="AB25" s="17">
        <v>-9</v>
      </c>
      <c r="AC25" s="15">
        <f t="shared" si="19"/>
        <v>-34.722222222222221</v>
      </c>
      <c r="AD25" s="15">
        <f t="shared" si="2"/>
        <v>-36.363636363636367</v>
      </c>
      <c r="AE25" s="15">
        <f t="shared" si="2"/>
        <v>-32.142857142857139</v>
      </c>
      <c r="AH25" s="4">
        <f t="shared" si="3"/>
        <v>41</v>
      </c>
      <c r="AI25" s="4">
        <f t="shared" si="4"/>
        <v>26</v>
      </c>
      <c r="AJ25" s="4">
        <f t="shared" si="5"/>
        <v>15</v>
      </c>
      <c r="AK25" s="4">
        <f t="shared" si="6"/>
        <v>72</v>
      </c>
      <c r="AL25" s="4">
        <f t="shared" si="7"/>
        <v>44</v>
      </c>
      <c r="AM25" s="4">
        <f t="shared" si="8"/>
        <v>28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73</v>
      </c>
      <c r="R26" s="17">
        <v>45</v>
      </c>
      <c r="S26" s="17">
        <v>28</v>
      </c>
      <c r="T26" s="17">
        <f t="shared" si="16"/>
        <v>-4</v>
      </c>
      <c r="U26" s="17">
        <v>-4</v>
      </c>
      <c r="V26" s="17">
        <v>0</v>
      </c>
      <c r="W26" s="15">
        <f t="shared" si="17"/>
        <v>-5.1948051948051965</v>
      </c>
      <c r="X26" s="15">
        <f t="shared" si="1"/>
        <v>-8.1632653061224474</v>
      </c>
      <c r="Y26" s="15">
        <f t="shared" si="1"/>
        <v>0</v>
      </c>
      <c r="Z26" s="17">
        <f t="shared" si="18"/>
        <v>-17</v>
      </c>
      <c r="AA26" s="17">
        <v>-7</v>
      </c>
      <c r="AB26" s="17">
        <v>-10</v>
      </c>
      <c r="AC26" s="15">
        <f t="shared" si="19"/>
        <v>-18.888888888888889</v>
      </c>
      <c r="AD26" s="15">
        <f t="shared" si="2"/>
        <v>-13.461538461538458</v>
      </c>
      <c r="AE26" s="15">
        <f t="shared" si="2"/>
        <v>-26.315789473684216</v>
      </c>
      <c r="AH26" s="4">
        <f t="shared" si="3"/>
        <v>77</v>
      </c>
      <c r="AI26" s="4">
        <f t="shared" si="4"/>
        <v>49</v>
      </c>
      <c r="AJ26" s="4">
        <f t="shared" si="5"/>
        <v>28</v>
      </c>
      <c r="AK26" s="4">
        <f t="shared" si="6"/>
        <v>90</v>
      </c>
      <c r="AL26" s="4">
        <f t="shared" si="7"/>
        <v>52</v>
      </c>
      <c r="AM26" s="4">
        <f t="shared" si="8"/>
        <v>38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149</v>
      </c>
      <c r="R27" s="17">
        <v>73</v>
      </c>
      <c r="S27" s="17">
        <v>76</v>
      </c>
      <c r="T27" s="17">
        <f t="shared" si="16"/>
        <v>35</v>
      </c>
      <c r="U27" s="17">
        <v>21</v>
      </c>
      <c r="V27" s="17">
        <v>14</v>
      </c>
      <c r="W27" s="15">
        <f t="shared" si="17"/>
        <v>30.701754385964918</v>
      </c>
      <c r="X27" s="15">
        <f t="shared" si="1"/>
        <v>40.384615384615373</v>
      </c>
      <c r="Y27" s="15">
        <f t="shared" si="1"/>
        <v>22.580645161290324</v>
      </c>
      <c r="Z27" s="17">
        <f t="shared" si="18"/>
        <v>33</v>
      </c>
      <c r="AA27" s="17">
        <v>6</v>
      </c>
      <c r="AB27" s="17">
        <v>27</v>
      </c>
      <c r="AC27" s="15">
        <f t="shared" si="19"/>
        <v>28.448275862068972</v>
      </c>
      <c r="AD27" s="15">
        <f t="shared" si="2"/>
        <v>8.9552238805970177</v>
      </c>
      <c r="AE27" s="15">
        <f t="shared" si="2"/>
        <v>55.102040816326522</v>
      </c>
      <c r="AH27" s="4">
        <f t="shared" si="3"/>
        <v>114</v>
      </c>
      <c r="AI27" s="4">
        <f t="shared" si="4"/>
        <v>52</v>
      </c>
      <c r="AJ27" s="4">
        <f t="shared" si="5"/>
        <v>62</v>
      </c>
      <c r="AK27" s="4">
        <f t="shared" si="6"/>
        <v>116</v>
      </c>
      <c r="AL27" s="4">
        <f t="shared" si="7"/>
        <v>67</v>
      </c>
      <c r="AM27" s="4">
        <f t="shared" si="8"/>
        <v>49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110</v>
      </c>
      <c r="R28" s="17">
        <v>40</v>
      </c>
      <c r="S28" s="17">
        <v>70</v>
      </c>
      <c r="T28" s="17">
        <f t="shared" si="16"/>
        <v>0</v>
      </c>
      <c r="U28" s="17">
        <v>-1</v>
      </c>
      <c r="V28" s="17">
        <v>1</v>
      </c>
      <c r="W28" s="15">
        <f t="shared" si="17"/>
        <v>0</v>
      </c>
      <c r="X28" s="15">
        <f t="shared" si="1"/>
        <v>-2.4390243902439046</v>
      </c>
      <c r="Y28" s="15">
        <f t="shared" si="1"/>
        <v>1.449275362318847</v>
      </c>
      <c r="Z28" s="17">
        <f t="shared" si="18"/>
        <v>-15</v>
      </c>
      <c r="AA28" s="17">
        <v>-5</v>
      </c>
      <c r="AB28" s="17">
        <v>-10</v>
      </c>
      <c r="AC28" s="15">
        <f t="shared" si="19"/>
        <v>-12</v>
      </c>
      <c r="AD28" s="15">
        <f t="shared" si="2"/>
        <v>-11.111111111111116</v>
      </c>
      <c r="AE28" s="15">
        <f t="shared" si="2"/>
        <v>-12.5</v>
      </c>
      <c r="AH28" s="4">
        <f t="shared" si="3"/>
        <v>110</v>
      </c>
      <c r="AI28" s="4">
        <f t="shared" si="4"/>
        <v>41</v>
      </c>
      <c r="AJ28" s="4">
        <f t="shared" si="5"/>
        <v>69</v>
      </c>
      <c r="AK28" s="4">
        <f t="shared" si="6"/>
        <v>125</v>
      </c>
      <c r="AL28" s="4">
        <f t="shared" si="7"/>
        <v>45</v>
      </c>
      <c r="AM28" s="4">
        <f t="shared" si="8"/>
        <v>80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78</v>
      </c>
      <c r="R29" s="17">
        <v>16</v>
      </c>
      <c r="S29" s="17">
        <v>62</v>
      </c>
      <c r="T29" s="17">
        <f t="shared" si="16"/>
        <v>4</v>
      </c>
      <c r="U29" s="17">
        <v>2</v>
      </c>
      <c r="V29" s="17">
        <v>2</v>
      </c>
      <c r="W29" s="15">
        <f t="shared" si="17"/>
        <v>5.4054054054053946</v>
      </c>
      <c r="X29" s="15">
        <f t="shared" si="1"/>
        <v>14.285714285714279</v>
      </c>
      <c r="Y29" s="15">
        <f t="shared" si="1"/>
        <v>3.3333333333333437</v>
      </c>
      <c r="Z29" s="17">
        <f t="shared" si="18"/>
        <v>5</v>
      </c>
      <c r="AA29" s="17">
        <v>-1</v>
      </c>
      <c r="AB29" s="17">
        <v>6</v>
      </c>
      <c r="AC29" s="15">
        <f t="shared" si="19"/>
        <v>6.8493150684931559</v>
      </c>
      <c r="AD29" s="15">
        <f t="shared" si="2"/>
        <v>-5.8823529411764719</v>
      </c>
      <c r="AE29" s="15">
        <f t="shared" si="2"/>
        <v>10.714285714285721</v>
      </c>
      <c r="AH29" s="4">
        <f t="shared" si="3"/>
        <v>74</v>
      </c>
      <c r="AI29" s="4">
        <f t="shared" si="4"/>
        <v>14</v>
      </c>
      <c r="AJ29" s="4">
        <f t="shared" si="5"/>
        <v>60</v>
      </c>
      <c r="AK29" s="4">
        <f t="shared" si="6"/>
        <v>73</v>
      </c>
      <c r="AL29" s="4">
        <f t="shared" si="7"/>
        <v>17</v>
      </c>
      <c r="AM29" s="4">
        <f t="shared" si="8"/>
        <v>56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23</v>
      </c>
      <c r="R30" s="17">
        <v>2</v>
      </c>
      <c r="S30" s="17">
        <v>21</v>
      </c>
      <c r="T30" s="17">
        <f t="shared" si="16"/>
        <v>4</v>
      </c>
      <c r="U30" s="17">
        <v>1</v>
      </c>
      <c r="V30" s="17">
        <v>3</v>
      </c>
      <c r="W30" s="15">
        <f t="shared" si="17"/>
        <v>21.052631578947366</v>
      </c>
      <c r="X30" s="15">
        <f t="shared" si="1"/>
        <v>100</v>
      </c>
      <c r="Y30" s="15">
        <f t="shared" si="1"/>
        <v>16.666666666666675</v>
      </c>
      <c r="Z30" s="17">
        <f t="shared" si="18"/>
        <v>6</v>
      </c>
      <c r="AA30" s="17">
        <v>1</v>
      </c>
      <c r="AB30" s="17">
        <v>5</v>
      </c>
      <c r="AC30" s="15">
        <f t="shared" si="19"/>
        <v>35.294117647058833</v>
      </c>
      <c r="AD30" s="15">
        <f t="shared" si="2"/>
        <v>100</v>
      </c>
      <c r="AE30" s="15">
        <f t="shared" si="2"/>
        <v>31.25</v>
      </c>
      <c r="AH30" s="4">
        <f t="shared" si="3"/>
        <v>19</v>
      </c>
      <c r="AI30" s="4">
        <f t="shared" si="4"/>
        <v>1</v>
      </c>
      <c r="AJ30" s="4">
        <f t="shared" si="5"/>
        <v>18</v>
      </c>
      <c r="AK30" s="4">
        <f t="shared" si="6"/>
        <v>17</v>
      </c>
      <c r="AL30" s="4">
        <f t="shared" si="7"/>
        <v>1</v>
      </c>
      <c r="AM30" s="4">
        <f t="shared" si="8"/>
        <v>16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29</v>
      </c>
      <c r="S33" s="17">
        <f>SUM(S13:S22)</f>
        <v>13</v>
      </c>
      <c r="T33" s="17">
        <f t="shared" si="24"/>
        <v>15</v>
      </c>
      <c r="U33" s="17">
        <f t="shared" si="24"/>
        <v>8</v>
      </c>
      <c r="V33" s="17">
        <f t="shared" si="24"/>
        <v>7</v>
      </c>
      <c r="W33" s="15">
        <f t="shared" si="21"/>
        <v>55.555555555555557</v>
      </c>
      <c r="X33" s="15">
        <f t="shared" si="21"/>
        <v>38.095238095238095</v>
      </c>
      <c r="Y33" s="15">
        <f t="shared" si="21"/>
        <v>116.66666666666666</v>
      </c>
      <c r="Z33" s="17">
        <f t="shared" si="24"/>
        <v>-10</v>
      </c>
      <c r="AA33" s="17">
        <f t="shared" si="24"/>
        <v>-4</v>
      </c>
      <c r="AB33" s="17">
        <f t="shared" si="24"/>
        <v>-6</v>
      </c>
      <c r="AC33" s="15">
        <f t="shared" si="22"/>
        <v>-19.23076923076923</v>
      </c>
      <c r="AD33" s="15">
        <f t="shared" si="22"/>
        <v>-12.121212121212121</v>
      </c>
      <c r="AE33" s="15">
        <f t="shared" si="22"/>
        <v>-31.578947368421051</v>
      </c>
      <c r="AH33" s="4">
        <f t="shared" ref="AH33:AI33" si="25">SUM(AH13:AH22)</f>
        <v>27</v>
      </c>
      <c r="AI33" s="4">
        <f t="shared" si="25"/>
        <v>21</v>
      </c>
      <c r="AJ33" s="4">
        <f t="shared" ref="AJ33" si="26">SUM(AJ13:AJ22)</f>
        <v>6</v>
      </c>
      <c r="AK33" s="4">
        <f>SUM(AK13:AK22)</f>
        <v>52</v>
      </c>
      <c r="AL33" s="4">
        <f>SUM(AL13:AL22)</f>
        <v>33</v>
      </c>
      <c r="AM33" s="4">
        <f>SUM(AM13:AM22)</f>
        <v>19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562</v>
      </c>
      <c r="R34" s="17">
        <f t="shared" si="27"/>
        <v>268</v>
      </c>
      <c r="S34" s="17">
        <f t="shared" si="27"/>
        <v>294</v>
      </c>
      <c r="T34" s="17">
        <f t="shared" si="27"/>
        <v>60</v>
      </c>
      <c r="U34" s="17">
        <f t="shared" si="27"/>
        <v>31</v>
      </c>
      <c r="V34" s="17">
        <f t="shared" si="27"/>
        <v>29</v>
      </c>
      <c r="W34" s="15">
        <f t="shared" si="21"/>
        <v>11.95219123505975</v>
      </c>
      <c r="X34" s="15">
        <f t="shared" si="21"/>
        <v>13.080168776371304</v>
      </c>
      <c r="Y34" s="15">
        <f t="shared" si="21"/>
        <v>10.943396226415093</v>
      </c>
      <c r="Z34" s="17">
        <f t="shared" si="27"/>
        <v>-9</v>
      </c>
      <c r="AA34" s="17">
        <f t="shared" si="27"/>
        <v>-5</v>
      </c>
      <c r="AB34" s="17">
        <f t="shared" si="27"/>
        <v>-4</v>
      </c>
      <c r="AC34" s="15">
        <f t="shared" si="22"/>
        <v>-1.5761821366024553</v>
      </c>
      <c r="AD34" s="15">
        <f t="shared" si="22"/>
        <v>-1.8315018315018361</v>
      </c>
      <c r="AE34" s="15">
        <f t="shared" si="22"/>
        <v>-1.3422818791946289</v>
      </c>
      <c r="AH34" s="4">
        <f t="shared" ref="AH34:AI34" si="28">SUM(AH23:AH30)</f>
        <v>502</v>
      </c>
      <c r="AI34" s="4">
        <f t="shared" si="28"/>
        <v>237</v>
      </c>
      <c r="AJ34" s="4">
        <f t="shared" ref="AJ34" si="29">SUM(AJ23:AJ30)</f>
        <v>265</v>
      </c>
      <c r="AK34" s="4">
        <f>SUM(AK23:AK30)</f>
        <v>571</v>
      </c>
      <c r="AL34" s="4">
        <f>SUM(AL23:AL30)</f>
        <v>273</v>
      </c>
      <c r="AM34" s="4">
        <f>SUM(AM23:AM30)</f>
        <v>298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480</v>
      </c>
      <c r="R35" s="17">
        <f t="shared" si="30"/>
        <v>204</v>
      </c>
      <c r="S35" s="17">
        <f t="shared" si="30"/>
        <v>276</v>
      </c>
      <c r="T35" s="17">
        <f t="shared" si="30"/>
        <v>45</v>
      </c>
      <c r="U35" s="17">
        <f t="shared" si="30"/>
        <v>21</v>
      </c>
      <c r="V35" s="17">
        <f t="shared" si="30"/>
        <v>24</v>
      </c>
      <c r="W35" s="15">
        <f t="shared" si="21"/>
        <v>10.344827586206895</v>
      </c>
      <c r="X35" s="15">
        <f t="shared" si="21"/>
        <v>11.475409836065564</v>
      </c>
      <c r="Y35" s="15">
        <f t="shared" si="21"/>
        <v>9.5238095238095344</v>
      </c>
      <c r="Z35" s="17">
        <f t="shared" si="30"/>
        <v>-13</v>
      </c>
      <c r="AA35" s="17">
        <f t="shared" si="30"/>
        <v>-22</v>
      </c>
      <c r="AB35" s="17">
        <f t="shared" si="30"/>
        <v>9</v>
      </c>
      <c r="AC35" s="15">
        <f t="shared" si="22"/>
        <v>-2.6369168356997985</v>
      </c>
      <c r="AD35" s="15">
        <f t="shared" si="22"/>
        <v>-9.7345132743362868</v>
      </c>
      <c r="AE35" s="15">
        <f t="shared" si="22"/>
        <v>3.3707865168539408</v>
      </c>
      <c r="AH35" s="4">
        <f t="shared" ref="AH35:AI35" si="31">SUM(AH25:AH30)</f>
        <v>435</v>
      </c>
      <c r="AI35" s="4">
        <f t="shared" si="31"/>
        <v>183</v>
      </c>
      <c r="AJ35" s="4">
        <f t="shared" ref="AJ35" si="32">SUM(AJ25:AJ30)</f>
        <v>252</v>
      </c>
      <c r="AK35" s="4">
        <f>SUM(AK25:AK30)</f>
        <v>493</v>
      </c>
      <c r="AL35" s="4">
        <f>SUM(AL25:AL30)</f>
        <v>226</v>
      </c>
      <c r="AM35" s="4">
        <f>SUM(AM25:AM30)</f>
        <v>267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360</v>
      </c>
      <c r="R36" s="17">
        <f t="shared" si="33"/>
        <v>131</v>
      </c>
      <c r="S36" s="17">
        <f t="shared" si="33"/>
        <v>229</v>
      </c>
      <c r="T36" s="17">
        <f t="shared" si="33"/>
        <v>43</v>
      </c>
      <c r="U36" s="17">
        <f t="shared" si="33"/>
        <v>23</v>
      </c>
      <c r="V36" s="17">
        <f t="shared" si="33"/>
        <v>20</v>
      </c>
      <c r="W36" s="15">
        <f t="shared" si="21"/>
        <v>13.564668769716093</v>
      </c>
      <c r="X36" s="15">
        <f t="shared" si="21"/>
        <v>21.296296296296301</v>
      </c>
      <c r="Y36" s="15">
        <f t="shared" si="21"/>
        <v>9.5693779904306275</v>
      </c>
      <c r="Z36" s="17">
        <f t="shared" si="33"/>
        <v>29</v>
      </c>
      <c r="AA36" s="17">
        <f t="shared" si="33"/>
        <v>1</v>
      </c>
      <c r="AB36" s="17">
        <f t="shared" si="33"/>
        <v>28</v>
      </c>
      <c r="AC36" s="15">
        <f t="shared" si="22"/>
        <v>8.7613293051359555</v>
      </c>
      <c r="AD36" s="15">
        <f t="shared" si="22"/>
        <v>0.7692307692307665</v>
      </c>
      <c r="AE36" s="15">
        <f t="shared" si="22"/>
        <v>13.93034825870647</v>
      </c>
      <c r="AH36" s="4">
        <f t="shared" ref="AH36:AI36" si="34">SUM(AH27:AH30)</f>
        <v>317</v>
      </c>
      <c r="AI36" s="4">
        <f t="shared" si="34"/>
        <v>108</v>
      </c>
      <c r="AJ36" s="4">
        <f t="shared" ref="AJ36" si="35">SUM(AJ27:AJ30)</f>
        <v>209</v>
      </c>
      <c r="AK36" s="4">
        <f>SUM(AK27:AK30)</f>
        <v>331</v>
      </c>
      <c r="AL36" s="4">
        <f>SUM(AL27:AL30)</f>
        <v>130</v>
      </c>
      <c r="AM36" s="4">
        <f>SUM(AM27:AM30)</f>
        <v>201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6.9536423841059598</v>
      </c>
      <c r="R39" s="12">
        <f>R33/R9*100</f>
        <v>9.7643097643097647</v>
      </c>
      <c r="S39" s="13">
        <f t="shared" si="43"/>
        <v>4.234527687296417</v>
      </c>
      <c r="T39" s="12">
        <f>T33/T9*100</f>
        <v>20</v>
      </c>
      <c r="U39" s="12">
        <f t="shared" ref="U39:V39" si="44">U33/U9*100</f>
        <v>20.512820512820511</v>
      </c>
      <c r="V39" s="12">
        <f t="shared" si="44"/>
        <v>19.444444444444446</v>
      </c>
      <c r="W39" s="12">
        <f>Q39-AH39</f>
        <v>1.8496726298526518</v>
      </c>
      <c r="X39" s="12">
        <f t="shared" si="38"/>
        <v>1.6247748805888342</v>
      </c>
      <c r="Y39" s="12">
        <f>S39-AJ39</f>
        <v>2.0205055470750151</v>
      </c>
      <c r="Z39" s="12">
        <f t="shared" si="43"/>
        <v>52.631578947368418</v>
      </c>
      <c r="AA39" s="12">
        <f t="shared" ref="AA39:AB39" si="45">AA33/AA9*100</f>
        <v>44.444444444444443</v>
      </c>
      <c r="AB39" s="12">
        <f t="shared" si="45"/>
        <v>60</v>
      </c>
      <c r="AC39" s="12">
        <f>Q39-AK39</f>
        <v>-1.3930670861990162</v>
      </c>
      <c r="AD39" s="12">
        <f t="shared" si="40"/>
        <v>-1.0200039611804321</v>
      </c>
      <c r="AE39" s="12">
        <f t="shared" si="40"/>
        <v>-1.7591631644385988</v>
      </c>
      <c r="AH39" s="12">
        <f t="shared" ref="AH39:AI39" si="46">AH33/AH9*100</f>
        <v>5.103969754253308</v>
      </c>
      <c r="AI39" s="12">
        <f t="shared" si="46"/>
        <v>8.1395348837209305</v>
      </c>
      <c r="AJ39" s="12">
        <f t="shared" ref="AJ39" si="47">AJ33/AJ9*100</f>
        <v>2.214022140221402</v>
      </c>
      <c r="AK39" s="12">
        <f>AK33/AK9*100</f>
        <v>8.346709470304976</v>
      </c>
      <c r="AL39" s="12">
        <f>AL33/AL9*100</f>
        <v>10.784313725490197</v>
      </c>
      <c r="AM39" s="12">
        <f>AM33/AM9*100</f>
        <v>5.9936908517350158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93.046357615894038</v>
      </c>
      <c r="R40" s="12">
        <f t="shared" si="48"/>
        <v>90.235690235690242</v>
      </c>
      <c r="S40" s="12">
        <f t="shared" si="48"/>
        <v>95.765472312703579</v>
      </c>
      <c r="T40" s="12">
        <f>T34/T9*100</f>
        <v>80</v>
      </c>
      <c r="U40" s="12">
        <f t="shared" ref="U40:V40" si="49">U34/U9*100</f>
        <v>79.487179487179489</v>
      </c>
      <c r="V40" s="12">
        <f t="shared" si="49"/>
        <v>80.555555555555557</v>
      </c>
      <c r="W40" s="12">
        <f t="shared" ref="W40:W42" si="50">Q40-AH40</f>
        <v>-1.8496726298526482</v>
      </c>
      <c r="X40" s="12">
        <f t="shared" si="38"/>
        <v>-1.6247748805888307</v>
      </c>
      <c r="Y40" s="12">
        <f>S40-AJ40</f>
        <v>-2.0205055470750182</v>
      </c>
      <c r="Z40" s="12">
        <f>Z34/Z9*100</f>
        <v>47.368421052631575</v>
      </c>
      <c r="AA40" s="12">
        <f t="shared" ref="AA40:AB40" si="51">AA34/AA9*100</f>
        <v>55.555555555555557</v>
      </c>
      <c r="AB40" s="12">
        <f t="shared" si="51"/>
        <v>40</v>
      </c>
      <c r="AC40" s="12">
        <f t="shared" ref="AC40:AC42" si="52">Q40-AK40</f>
        <v>1.3930670861990251</v>
      </c>
      <c r="AD40" s="12">
        <f t="shared" si="40"/>
        <v>1.0200039611804357</v>
      </c>
      <c r="AE40" s="12">
        <f t="shared" si="40"/>
        <v>1.7591631644385899</v>
      </c>
      <c r="AH40" s="12">
        <f t="shared" ref="AH40:AI40" si="53">AH34/AH9*100</f>
        <v>94.896030245746687</v>
      </c>
      <c r="AI40" s="12">
        <f t="shared" si="53"/>
        <v>91.860465116279073</v>
      </c>
      <c r="AJ40" s="12">
        <f t="shared" ref="AJ40" si="54">AJ34/AJ9*100</f>
        <v>97.785977859778598</v>
      </c>
      <c r="AK40" s="12">
        <f>AK34/AK9*100</f>
        <v>91.653290529695013</v>
      </c>
      <c r="AL40" s="12">
        <f>AL34/AL9*100</f>
        <v>89.215686274509807</v>
      </c>
      <c r="AM40" s="12">
        <f>AM34/AM9*100</f>
        <v>94.00630914826499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79.47019867549669</v>
      </c>
      <c r="R41" s="12">
        <f t="shared" si="55"/>
        <v>68.686868686868678</v>
      </c>
      <c r="S41" s="12">
        <f t="shared" si="55"/>
        <v>89.90228013029315</v>
      </c>
      <c r="T41" s="12">
        <f>T35/T9*100</f>
        <v>60</v>
      </c>
      <c r="U41" s="12">
        <f t="shared" ref="U41:V41" si="56">U35/U9*100</f>
        <v>53.846153846153847</v>
      </c>
      <c r="V41" s="12">
        <f t="shared" si="56"/>
        <v>66.666666666666657</v>
      </c>
      <c r="W41" s="12">
        <f t="shared" si="50"/>
        <v>-2.7604251430288258</v>
      </c>
      <c r="X41" s="12">
        <f t="shared" si="38"/>
        <v>-2.2433638712708586</v>
      </c>
      <c r="Y41" s="12">
        <f>S41-AJ41</f>
        <v>-3.0866497590057378</v>
      </c>
      <c r="Z41" s="12">
        <f>Z35/Z9*100</f>
        <v>68.421052631578945</v>
      </c>
      <c r="AA41" s="12">
        <f t="shared" ref="AA41:AB41" si="57">AA35/AA9*100</f>
        <v>244.44444444444446</v>
      </c>
      <c r="AB41" s="12">
        <f t="shared" si="57"/>
        <v>-90</v>
      </c>
      <c r="AC41" s="12">
        <f t="shared" si="52"/>
        <v>0.33697235125913494</v>
      </c>
      <c r="AD41" s="12">
        <f>R41-AL41</f>
        <v>-5.169340463458127</v>
      </c>
      <c r="AE41" s="12">
        <f t="shared" si="40"/>
        <v>5.6751507927537261</v>
      </c>
      <c r="AH41" s="12">
        <f>AH35/AH9*100</f>
        <v>82.230623818525515</v>
      </c>
      <c r="AI41" s="12">
        <f>AI35/AI9*100</f>
        <v>70.930232558139537</v>
      </c>
      <c r="AJ41" s="12">
        <f>AJ35/AJ9*100</f>
        <v>92.988929889298888</v>
      </c>
      <c r="AK41" s="12">
        <f t="shared" ref="AK41:AL41" si="58">AK35/AK9*100</f>
        <v>79.133226324237555</v>
      </c>
      <c r="AL41" s="12">
        <f t="shared" si="58"/>
        <v>73.856209150326805</v>
      </c>
      <c r="AM41" s="12">
        <f t="shared" ref="AM41" si="59">AM35/AM9*100</f>
        <v>84.227129337539424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59.602649006622521</v>
      </c>
      <c r="R42" s="12">
        <f t="shared" si="60"/>
        <v>44.107744107744104</v>
      </c>
      <c r="S42" s="12">
        <f t="shared" si="60"/>
        <v>74.592833876221505</v>
      </c>
      <c r="T42" s="12">
        <f t="shared" ref="T42:V42" si="61">T36/T9*100</f>
        <v>57.333333333333336</v>
      </c>
      <c r="U42" s="12">
        <f t="shared" si="61"/>
        <v>58.974358974358978</v>
      </c>
      <c r="V42" s="12">
        <f t="shared" si="61"/>
        <v>55.555555555555557</v>
      </c>
      <c r="W42" s="12">
        <f t="shared" si="50"/>
        <v>-0.32173662664779812</v>
      </c>
      <c r="X42" s="12">
        <f t="shared" si="38"/>
        <v>2.2472789914650306</v>
      </c>
      <c r="Y42" s="12">
        <f>S42-AJ42</f>
        <v>-2.5289373414906748</v>
      </c>
      <c r="Z42" s="12">
        <f t="shared" si="60"/>
        <v>-152.63157894736844</v>
      </c>
      <c r="AA42" s="12">
        <f t="shared" ref="AA42:AB42" si="62">AA36/AA9*100</f>
        <v>-11.111111111111111</v>
      </c>
      <c r="AB42" s="12">
        <f t="shared" si="62"/>
        <v>-280</v>
      </c>
      <c r="AC42" s="12">
        <f t="shared" si="52"/>
        <v>6.472632955258149</v>
      </c>
      <c r="AD42" s="12">
        <f>R42-AL42</f>
        <v>1.6240839770251512</v>
      </c>
      <c r="AE42" s="12">
        <f t="shared" si="40"/>
        <v>11.185893813130015</v>
      </c>
      <c r="AH42" s="12">
        <f t="shared" ref="AH42:AI42" si="63">AH36/AH9*100</f>
        <v>59.924385633270319</v>
      </c>
      <c r="AI42" s="12">
        <f t="shared" si="63"/>
        <v>41.860465116279073</v>
      </c>
      <c r="AJ42" s="12">
        <f t="shared" ref="AJ42" si="64">AJ36/AJ9*100</f>
        <v>77.12177121771218</v>
      </c>
      <c r="AK42" s="12">
        <f>AK36/AK9*100</f>
        <v>53.130016051364372</v>
      </c>
      <c r="AL42" s="12">
        <f>AL36/AL9*100</f>
        <v>42.483660130718953</v>
      </c>
      <c r="AM42" s="12">
        <f>AM36/AM9*100</f>
        <v>63.40694006309149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122</v>
      </c>
      <c r="C9" s="17">
        <f>SUM(C10:C30)</f>
        <v>63</v>
      </c>
      <c r="D9" s="17">
        <f>SUM(D10:D30)</f>
        <v>59</v>
      </c>
      <c r="E9" s="17">
        <f>F9+G9</f>
        <v>-6</v>
      </c>
      <c r="F9" s="17">
        <f>SUM(F10:F30)</f>
        <v>-6</v>
      </c>
      <c r="G9" s="17">
        <f>SUM(G10:G30)</f>
        <v>0</v>
      </c>
      <c r="H9" s="15">
        <f>IF(B9=E9,0,(1-(B9/(B9-E9)))*-100)</f>
        <v>-4.6875</v>
      </c>
      <c r="I9" s="15">
        <f>IF(C9=F9,0,(1-(C9/(C9-F9)))*-100)</f>
        <v>-8.6956521739130483</v>
      </c>
      <c r="J9" s="15">
        <f>IF(D9=G9,0,(1-(D9/(D9-G9)))*-100)</f>
        <v>0</v>
      </c>
      <c r="K9" s="17">
        <f>L9+M9</f>
        <v>-1</v>
      </c>
      <c r="L9" s="17">
        <f>SUM(L10:L30)</f>
        <v>3</v>
      </c>
      <c r="M9" s="17">
        <f>SUM(M10:M30)</f>
        <v>-4</v>
      </c>
      <c r="N9" s="15">
        <f>IF(B9=K9,0,(1-(B9/(B9-K9)))*-100)</f>
        <v>-0.81300813008130524</v>
      </c>
      <c r="O9" s="15">
        <f t="shared" ref="O9:P10" si="0">IF(C9=L9,0,(1-(C9/(C9-L9)))*-100)</f>
        <v>5.0000000000000044</v>
      </c>
      <c r="P9" s="15">
        <f>IF(D9=M9,0,(1-(D9/(D9-M9)))*-100)</f>
        <v>-6.3492063492063489</v>
      </c>
      <c r="Q9" s="17">
        <f>R9+S9</f>
        <v>195</v>
      </c>
      <c r="R9" s="17">
        <f>SUM(R10:R30)</f>
        <v>95</v>
      </c>
      <c r="S9" s="17">
        <f>SUM(S10:S30)</f>
        <v>100</v>
      </c>
      <c r="T9" s="17">
        <f>U9+V9</f>
        <v>37</v>
      </c>
      <c r="U9" s="17">
        <f>SUM(U10:U30)</f>
        <v>12</v>
      </c>
      <c r="V9" s="17">
        <f>SUM(V10:V30)</f>
        <v>25</v>
      </c>
      <c r="W9" s="15">
        <f>IF(Q9=T9,IF(Q9&gt;0,"皆増",0),(1-(Q9/(Q9-T9)))*-100)</f>
        <v>23.417721518987335</v>
      </c>
      <c r="X9" s="15">
        <f t="shared" ref="X9:Y30" si="1">IF(R9=U9,IF(R9&gt;0,"皆増",0),(1-(R9/(R9-U9)))*-100)</f>
        <v>14.457831325301207</v>
      </c>
      <c r="Y9" s="15">
        <f t="shared" si="1"/>
        <v>33.333333333333329</v>
      </c>
      <c r="Z9" s="17">
        <f>AA9+AB9</f>
        <v>14</v>
      </c>
      <c r="AA9" s="17">
        <f>SUM(AA10:AA30)</f>
        <v>10</v>
      </c>
      <c r="AB9" s="17">
        <f>SUM(AB10:AB30)</f>
        <v>4</v>
      </c>
      <c r="AC9" s="15">
        <f>IF(Q9=Z9,IF(Q9&gt;0,"皆増",0),(1-(Q9/(Q9-Z9)))*-100)</f>
        <v>7.7348066298342566</v>
      </c>
      <c r="AD9" s="15">
        <f t="shared" ref="AD9:AE30" si="2">IF(R9=AA9,IF(R9&gt;0,"皆増",0),(1-(R9/(R9-AA9)))*-100)</f>
        <v>11.764705882352944</v>
      </c>
      <c r="AE9" s="15">
        <f t="shared" si="2"/>
        <v>4.1666666666666741</v>
      </c>
      <c r="AH9" s="4">
        <f t="shared" ref="AH9:AJ30" si="3">Q9-T9</f>
        <v>158</v>
      </c>
      <c r="AI9" s="4">
        <f t="shared" si="3"/>
        <v>83</v>
      </c>
      <c r="AJ9" s="4">
        <f t="shared" si="3"/>
        <v>75</v>
      </c>
      <c r="AK9" s="4">
        <f t="shared" ref="AK9:AM30" si="4">Q9-Z9</f>
        <v>181</v>
      </c>
      <c r="AL9" s="4">
        <f t="shared" si="4"/>
        <v>85</v>
      </c>
      <c r="AM9" s="4">
        <f t="shared" si="4"/>
        <v>96</v>
      </c>
    </row>
    <row r="10" spans="1:39" s="1" customFormat="1" ht="18" customHeight="1" x14ac:dyDescent="0.15">
      <c r="A10" s="4" t="s">
        <v>1</v>
      </c>
      <c r="B10" s="17">
        <f t="shared" ref="B10" si="5">C10+D10</f>
        <v>122</v>
      </c>
      <c r="C10" s="17">
        <v>63</v>
      </c>
      <c r="D10" s="17">
        <v>59</v>
      </c>
      <c r="E10" s="17">
        <f t="shared" ref="E10" si="6">F10+G10</f>
        <v>-6</v>
      </c>
      <c r="F10" s="17">
        <v>-6</v>
      </c>
      <c r="G10" s="17">
        <v>0</v>
      </c>
      <c r="H10" s="15">
        <f>IF(B10=E10,0,(1-(B10/(B10-E10)))*-100)</f>
        <v>-4.6875</v>
      </c>
      <c r="I10" s="15">
        <f t="shared" ref="I10" si="7">IF(C10=F10,0,(1-(C10/(C10-F10)))*-100)</f>
        <v>-8.6956521739130483</v>
      </c>
      <c r="J10" s="15">
        <f>IF(D10=G10,0,(1-(D10/(D10-G10)))*-100)</f>
        <v>0</v>
      </c>
      <c r="K10" s="17">
        <f t="shared" ref="K10" si="8">L10+M10</f>
        <v>-1</v>
      </c>
      <c r="L10" s="17">
        <v>3</v>
      </c>
      <c r="M10" s="17">
        <v>-4</v>
      </c>
      <c r="N10" s="15">
        <f>IF(B10=K10,0,(1-(B10/(B10-K10)))*-100)</f>
        <v>-0.81300813008130524</v>
      </c>
      <c r="O10" s="15">
        <f t="shared" si="0"/>
        <v>5.0000000000000044</v>
      </c>
      <c r="P10" s="15">
        <f t="shared" si="0"/>
        <v>-6.3492063492063489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1</v>
      </c>
      <c r="S17" s="17">
        <v>1</v>
      </c>
      <c r="T17" s="17">
        <f t="shared" si="10"/>
        <v>2</v>
      </c>
      <c r="U17" s="17">
        <v>1</v>
      </c>
      <c r="V17" s="17">
        <v>1</v>
      </c>
      <c r="W17" s="15" t="str">
        <f t="shared" si="11"/>
        <v>皆増</v>
      </c>
      <c r="X17" s="15" t="str">
        <f t="shared" si="1"/>
        <v>皆増</v>
      </c>
      <c r="Y17" s="15" t="str">
        <f t="shared" si="1"/>
        <v>皆増</v>
      </c>
      <c r="Z17" s="17">
        <f t="shared" si="12"/>
        <v>2</v>
      </c>
      <c r="AA17" s="17">
        <v>1</v>
      </c>
      <c r="AB17" s="17">
        <v>1</v>
      </c>
      <c r="AC17" s="15" t="str">
        <f t="shared" si="13"/>
        <v>皆増</v>
      </c>
      <c r="AD17" s="15" t="str">
        <f t="shared" si="2"/>
        <v>皆増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7</v>
      </c>
      <c r="R19" s="17">
        <v>3</v>
      </c>
      <c r="S19" s="17">
        <v>4</v>
      </c>
      <c r="T19" s="17">
        <f t="shared" si="10"/>
        <v>6</v>
      </c>
      <c r="U19" s="17">
        <v>2</v>
      </c>
      <c r="V19" s="17">
        <v>4</v>
      </c>
      <c r="W19" s="15">
        <f t="shared" si="11"/>
        <v>600</v>
      </c>
      <c r="X19" s="15">
        <f t="shared" si="1"/>
        <v>200</v>
      </c>
      <c r="Y19" s="15" t="str">
        <f t="shared" si="1"/>
        <v>皆増</v>
      </c>
      <c r="Z19" s="17">
        <f t="shared" si="12"/>
        <v>5</v>
      </c>
      <c r="AA19" s="17">
        <v>1</v>
      </c>
      <c r="AB19" s="17">
        <v>4</v>
      </c>
      <c r="AC19" s="15">
        <f t="shared" si="13"/>
        <v>250</v>
      </c>
      <c r="AD19" s="15">
        <f t="shared" si="2"/>
        <v>50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2</v>
      </c>
      <c r="S22" s="17">
        <v>2</v>
      </c>
      <c r="T22" s="17">
        <f t="shared" si="10"/>
        <v>1</v>
      </c>
      <c r="U22" s="17">
        <v>0</v>
      </c>
      <c r="V22" s="17">
        <v>1</v>
      </c>
      <c r="W22" s="15">
        <f t="shared" si="11"/>
        <v>33.333333333333329</v>
      </c>
      <c r="X22" s="15">
        <f t="shared" si="1"/>
        <v>0</v>
      </c>
      <c r="Y22" s="15">
        <f t="shared" si="1"/>
        <v>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-19.999999999999996</v>
      </c>
      <c r="AD22" s="15">
        <f t="shared" si="2"/>
        <v>0</v>
      </c>
      <c r="AE22" s="15">
        <f t="shared" si="2"/>
        <v>-33.333333333333336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14</v>
      </c>
      <c r="R23" s="17">
        <v>12</v>
      </c>
      <c r="S23" s="17">
        <v>2</v>
      </c>
      <c r="T23" s="17">
        <f t="shared" si="10"/>
        <v>5</v>
      </c>
      <c r="U23" s="17">
        <v>3</v>
      </c>
      <c r="V23" s="17">
        <v>2</v>
      </c>
      <c r="W23" s="15">
        <f t="shared" si="11"/>
        <v>55.555555555555557</v>
      </c>
      <c r="X23" s="15">
        <f t="shared" si="1"/>
        <v>33.333333333333329</v>
      </c>
      <c r="Y23" s="15" t="str">
        <f t="shared" si="1"/>
        <v>皆増</v>
      </c>
      <c r="Z23" s="17">
        <f t="shared" si="12"/>
        <v>2</v>
      </c>
      <c r="AA23" s="17">
        <v>4</v>
      </c>
      <c r="AB23" s="17">
        <v>-2</v>
      </c>
      <c r="AC23" s="15">
        <f t="shared" si="13"/>
        <v>16.666666666666675</v>
      </c>
      <c r="AD23" s="15">
        <f t="shared" si="2"/>
        <v>50</v>
      </c>
      <c r="AE23" s="15">
        <f t="shared" si="2"/>
        <v>-50</v>
      </c>
      <c r="AH23" s="4">
        <f t="shared" si="3"/>
        <v>9</v>
      </c>
      <c r="AI23" s="4">
        <f t="shared" si="3"/>
        <v>9</v>
      </c>
      <c r="AJ23" s="4">
        <f t="shared" si="3"/>
        <v>0</v>
      </c>
      <c r="AK23" s="4">
        <f t="shared" si="4"/>
        <v>12</v>
      </c>
      <c r="AL23" s="4">
        <f t="shared" si="4"/>
        <v>8</v>
      </c>
      <c r="AM23" s="4">
        <f t="shared" si="4"/>
        <v>4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12</v>
      </c>
      <c r="S24" s="17">
        <v>4</v>
      </c>
      <c r="T24" s="17">
        <f t="shared" si="10"/>
        <v>6</v>
      </c>
      <c r="U24" s="17">
        <v>3</v>
      </c>
      <c r="V24" s="17">
        <v>3</v>
      </c>
      <c r="W24" s="15">
        <f t="shared" si="11"/>
        <v>60.000000000000007</v>
      </c>
      <c r="X24" s="15">
        <f t="shared" si="1"/>
        <v>33.333333333333329</v>
      </c>
      <c r="Y24" s="15">
        <f t="shared" si="1"/>
        <v>300</v>
      </c>
      <c r="Z24" s="17">
        <f t="shared" si="12"/>
        <v>-5</v>
      </c>
      <c r="AA24" s="17">
        <v>0</v>
      </c>
      <c r="AB24" s="17">
        <v>-5</v>
      </c>
      <c r="AC24" s="15">
        <f t="shared" si="13"/>
        <v>-23.809523809523814</v>
      </c>
      <c r="AD24" s="15">
        <f t="shared" si="2"/>
        <v>0</v>
      </c>
      <c r="AE24" s="15">
        <f t="shared" si="2"/>
        <v>-55.555555555555557</v>
      </c>
      <c r="AH24" s="4">
        <f t="shared" si="3"/>
        <v>10</v>
      </c>
      <c r="AI24" s="4">
        <f t="shared" si="3"/>
        <v>9</v>
      </c>
      <c r="AJ24" s="4">
        <f t="shared" si="3"/>
        <v>1</v>
      </c>
      <c r="AK24" s="4">
        <f t="shared" si="4"/>
        <v>21</v>
      </c>
      <c r="AL24" s="4">
        <f t="shared" si="4"/>
        <v>12</v>
      </c>
      <c r="AM24" s="4">
        <f t="shared" si="4"/>
        <v>9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4</v>
      </c>
      <c r="S25" s="17">
        <v>6</v>
      </c>
      <c r="T25" s="17">
        <f t="shared" si="10"/>
        <v>-4</v>
      </c>
      <c r="U25" s="17">
        <v>-6</v>
      </c>
      <c r="V25" s="17">
        <v>2</v>
      </c>
      <c r="W25" s="15">
        <f t="shared" si="11"/>
        <v>-28.571428571428569</v>
      </c>
      <c r="X25" s="15">
        <f t="shared" si="1"/>
        <v>-60</v>
      </c>
      <c r="Y25" s="15">
        <f t="shared" si="1"/>
        <v>50</v>
      </c>
      <c r="Z25" s="17">
        <f t="shared" si="12"/>
        <v>-10</v>
      </c>
      <c r="AA25" s="17">
        <v>-8</v>
      </c>
      <c r="AB25" s="17">
        <v>-2</v>
      </c>
      <c r="AC25" s="15">
        <f t="shared" si="13"/>
        <v>-50</v>
      </c>
      <c r="AD25" s="15">
        <f t="shared" si="2"/>
        <v>-66.666666666666671</v>
      </c>
      <c r="AE25" s="15">
        <f t="shared" si="2"/>
        <v>-25</v>
      </c>
      <c r="AH25" s="4">
        <f t="shared" si="3"/>
        <v>14</v>
      </c>
      <c r="AI25" s="4">
        <f t="shared" si="3"/>
        <v>10</v>
      </c>
      <c r="AJ25" s="4">
        <f t="shared" si="3"/>
        <v>4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12</v>
      </c>
      <c r="S26" s="17">
        <v>6</v>
      </c>
      <c r="T26" s="17">
        <f t="shared" si="10"/>
        <v>-6</v>
      </c>
      <c r="U26" s="17">
        <v>-2</v>
      </c>
      <c r="V26" s="17">
        <v>-4</v>
      </c>
      <c r="W26" s="15">
        <f t="shared" si="11"/>
        <v>-25</v>
      </c>
      <c r="X26" s="15">
        <f t="shared" si="1"/>
        <v>-14.28571428571429</v>
      </c>
      <c r="Y26" s="15">
        <f t="shared" si="1"/>
        <v>-40</v>
      </c>
      <c r="Z26" s="17">
        <f t="shared" si="12"/>
        <v>-4</v>
      </c>
      <c r="AA26" s="17">
        <v>2</v>
      </c>
      <c r="AB26" s="17">
        <v>-6</v>
      </c>
      <c r="AC26" s="15">
        <f t="shared" si="13"/>
        <v>-18.181818181818176</v>
      </c>
      <c r="AD26" s="15">
        <f t="shared" si="2"/>
        <v>19.999999999999996</v>
      </c>
      <c r="AE26" s="15">
        <f t="shared" si="2"/>
        <v>-50</v>
      </c>
      <c r="AH26" s="4">
        <f t="shared" si="3"/>
        <v>24</v>
      </c>
      <c r="AI26" s="4">
        <f t="shared" si="3"/>
        <v>14</v>
      </c>
      <c r="AJ26" s="4">
        <f t="shared" si="3"/>
        <v>10</v>
      </c>
      <c r="AK26" s="4">
        <f t="shared" si="4"/>
        <v>22</v>
      </c>
      <c r="AL26" s="4">
        <f t="shared" si="4"/>
        <v>10</v>
      </c>
      <c r="AM26" s="4">
        <f t="shared" si="4"/>
        <v>12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47</v>
      </c>
      <c r="R27" s="17">
        <v>21</v>
      </c>
      <c r="S27" s="17">
        <v>26</v>
      </c>
      <c r="T27" s="17">
        <f t="shared" si="10"/>
        <v>19</v>
      </c>
      <c r="U27" s="17">
        <v>10</v>
      </c>
      <c r="V27" s="17">
        <v>9</v>
      </c>
      <c r="W27" s="15">
        <f t="shared" si="11"/>
        <v>67.857142857142861</v>
      </c>
      <c r="X27" s="15">
        <f t="shared" si="1"/>
        <v>90.909090909090921</v>
      </c>
      <c r="Y27" s="15">
        <f t="shared" si="1"/>
        <v>52.941176470588225</v>
      </c>
      <c r="Z27" s="17">
        <f t="shared" si="12"/>
        <v>12</v>
      </c>
      <c r="AA27" s="17">
        <v>2</v>
      </c>
      <c r="AB27" s="17">
        <v>10</v>
      </c>
      <c r="AC27" s="15">
        <f t="shared" si="13"/>
        <v>34.285714285714278</v>
      </c>
      <c r="AD27" s="15">
        <f t="shared" si="2"/>
        <v>10.526315789473696</v>
      </c>
      <c r="AE27" s="15">
        <f t="shared" si="2"/>
        <v>62.5</v>
      </c>
      <c r="AH27" s="4">
        <f t="shared" si="3"/>
        <v>28</v>
      </c>
      <c r="AI27" s="4">
        <f t="shared" si="3"/>
        <v>11</v>
      </c>
      <c r="AJ27" s="4">
        <f t="shared" si="3"/>
        <v>17</v>
      </c>
      <c r="AK27" s="4">
        <f t="shared" si="4"/>
        <v>35</v>
      </c>
      <c r="AL27" s="4">
        <f t="shared" si="4"/>
        <v>19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44</v>
      </c>
      <c r="R28" s="17">
        <v>18</v>
      </c>
      <c r="S28" s="17">
        <v>26</v>
      </c>
      <c r="T28" s="17">
        <f t="shared" si="10"/>
        <v>10</v>
      </c>
      <c r="U28" s="17">
        <v>-1</v>
      </c>
      <c r="V28" s="17">
        <v>11</v>
      </c>
      <c r="W28" s="15">
        <f t="shared" si="11"/>
        <v>29.411764705882359</v>
      </c>
      <c r="X28" s="15">
        <f t="shared" si="1"/>
        <v>-5.2631578947368478</v>
      </c>
      <c r="Y28" s="15">
        <f t="shared" si="1"/>
        <v>73.333333333333343</v>
      </c>
      <c r="Z28" s="17">
        <f t="shared" si="12"/>
        <v>1</v>
      </c>
      <c r="AA28" s="17">
        <v>4</v>
      </c>
      <c r="AB28" s="17">
        <v>-3</v>
      </c>
      <c r="AC28" s="15">
        <f t="shared" si="13"/>
        <v>2.3255813953488413</v>
      </c>
      <c r="AD28" s="15">
        <f t="shared" si="2"/>
        <v>28.57142857142858</v>
      </c>
      <c r="AE28" s="15">
        <f t="shared" si="2"/>
        <v>-10.344827586206895</v>
      </c>
      <c r="AH28" s="4">
        <f t="shared" si="3"/>
        <v>34</v>
      </c>
      <c r="AI28" s="4">
        <f t="shared" si="3"/>
        <v>19</v>
      </c>
      <c r="AJ28" s="4">
        <f t="shared" si="3"/>
        <v>15</v>
      </c>
      <c r="AK28" s="4">
        <f t="shared" si="4"/>
        <v>43</v>
      </c>
      <c r="AL28" s="4">
        <f t="shared" si="4"/>
        <v>14</v>
      </c>
      <c r="AM28" s="4">
        <f t="shared" si="4"/>
        <v>29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6</v>
      </c>
      <c r="S29" s="17">
        <v>18</v>
      </c>
      <c r="T29" s="17">
        <f t="shared" si="10"/>
        <v>-1</v>
      </c>
      <c r="U29" s="17">
        <v>1</v>
      </c>
      <c r="V29" s="17">
        <v>-2</v>
      </c>
      <c r="W29" s="15">
        <f t="shared" si="11"/>
        <v>-4.0000000000000036</v>
      </c>
      <c r="X29" s="15">
        <f t="shared" si="1"/>
        <v>19.999999999999996</v>
      </c>
      <c r="Y29" s="15">
        <f t="shared" si="1"/>
        <v>-9.9999999999999982</v>
      </c>
      <c r="Z29" s="17">
        <f t="shared" si="12"/>
        <v>11</v>
      </c>
      <c r="AA29" s="17">
        <v>2</v>
      </c>
      <c r="AB29" s="17">
        <v>9</v>
      </c>
      <c r="AC29" s="15">
        <f t="shared" si="13"/>
        <v>84.615384615384627</v>
      </c>
      <c r="AD29" s="15">
        <f t="shared" si="2"/>
        <v>50</v>
      </c>
      <c r="AE29" s="15">
        <f t="shared" si="2"/>
        <v>100</v>
      </c>
      <c r="AH29" s="4">
        <f t="shared" si="3"/>
        <v>25</v>
      </c>
      <c r="AI29" s="4">
        <f t="shared" si="3"/>
        <v>5</v>
      </c>
      <c r="AJ29" s="4">
        <f t="shared" si="3"/>
        <v>20</v>
      </c>
      <c r="AK29" s="4">
        <f t="shared" si="4"/>
        <v>13</v>
      </c>
      <c r="AL29" s="4">
        <f t="shared" si="4"/>
        <v>4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>
        <f t="shared" si="13"/>
        <v>66.666666666666671</v>
      </c>
      <c r="AD30" s="15">
        <f t="shared" si="2"/>
        <v>0</v>
      </c>
      <c r="AE30" s="15">
        <f t="shared" si="2"/>
        <v>66.666666666666671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17</v>
      </c>
      <c r="R33" s="17">
        <f t="shared" si="19"/>
        <v>10</v>
      </c>
      <c r="S33" s="17">
        <f>SUM(S13:S22)</f>
        <v>7</v>
      </c>
      <c r="T33" s="17">
        <f t="shared" si="19"/>
        <v>8</v>
      </c>
      <c r="U33" s="17">
        <f t="shared" si="19"/>
        <v>4</v>
      </c>
      <c r="V33" s="17">
        <f t="shared" si="19"/>
        <v>4</v>
      </c>
      <c r="W33" s="15">
        <f t="shared" si="15"/>
        <v>88.888888888888886</v>
      </c>
      <c r="X33" s="15">
        <f t="shared" si="15"/>
        <v>66.666666666666671</v>
      </c>
      <c r="Y33" s="15">
        <f t="shared" si="15"/>
        <v>133.33333333333334</v>
      </c>
      <c r="Z33" s="17">
        <f t="shared" ref="Z33:AB33" si="20">SUM(Z13:Z22)</f>
        <v>5</v>
      </c>
      <c r="AA33" s="17">
        <f t="shared" si="20"/>
        <v>4</v>
      </c>
      <c r="AB33" s="17">
        <f t="shared" si="20"/>
        <v>1</v>
      </c>
      <c r="AC33" s="15">
        <f t="shared" si="17"/>
        <v>41.666666666666671</v>
      </c>
      <c r="AD33" s="15">
        <f t="shared" si="17"/>
        <v>66.666666666666671</v>
      </c>
      <c r="AE33" s="15">
        <f t="shared" si="17"/>
        <v>16.666666666666675</v>
      </c>
      <c r="AH33" s="4">
        <f t="shared" ref="AH33:AJ33" si="21">SUM(AH13:AH22)</f>
        <v>9</v>
      </c>
      <c r="AI33" s="4">
        <f t="shared" si="21"/>
        <v>6</v>
      </c>
      <c r="AJ33" s="4">
        <f t="shared" si="21"/>
        <v>3</v>
      </c>
      <c r="AK33" s="4">
        <f>SUM(AK13:AK22)</f>
        <v>12</v>
      </c>
      <c r="AL33" s="4">
        <f>SUM(AL13:AL22)</f>
        <v>6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178</v>
      </c>
      <c r="R34" s="17">
        <f t="shared" si="22"/>
        <v>85</v>
      </c>
      <c r="S34" s="17">
        <f t="shared" si="22"/>
        <v>93</v>
      </c>
      <c r="T34" s="17">
        <f t="shared" si="22"/>
        <v>29</v>
      </c>
      <c r="U34" s="17">
        <f t="shared" si="22"/>
        <v>8</v>
      </c>
      <c r="V34" s="17">
        <f t="shared" si="22"/>
        <v>21</v>
      </c>
      <c r="W34" s="15">
        <f t="shared" si="15"/>
        <v>19.463087248322154</v>
      </c>
      <c r="X34" s="15">
        <f t="shared" si="15"/>
        <v>10.389610389610393</v>
      </c>
      <c r="Y34" s="15">
        <f t="shared" si="15"/>
        <v>29.166666666666675</v>
      </c>
      <c r="Z34" s="17">
        <f t="shared" ref="Z34:AB34" si="23">SUM(Z23:Z30)</f>
        <v>9</v>
      </c>
      <c r="AA34" s="17">
        <f t="shared" si="23"/>
        <v>6</v>
      </c>
      <c r="AB34" s="17">
        <f t="shared" si="23"/>
        <v>3</v>
      </c>
      <c r="AC34" s="15">
        <f t="shared" si="17"/>
        <v>5.3254437869822535</v>
      </c>
      <c r="AD34" s="15">
        <f t="shared" si="17"/>
        <v>7.5949367088607556</v>
      </c>
      <c r="AE34" s="15">
        <f t="shared" si="17"/>
        <v>3.3333333333333437</v>
      </c>
      <c r="AH34" s="4">
        <f t="shared" ref="AH34:AJ34" si="24">SUM(AH23:AH30)</f>
        <v>149</v>
      </c>
      <c r="AI34" s="4">
        <f t="shared" si="24"/>
        <v>77</v>
      </c>
      <c r="AJ34" s="4">
        <f t="shared" si="24"/>
        <v>72</v>
      </c>
      <c r="AK34" s="4">
        <f>SUM(AK23:AK30)</f>
        <v>169</v>
      </c>
      <c r="AL34" s="4">
        <f>SUM(AL23:AL30)</f>
        <v>79</v>
      </c>
      <c r="AM34" s="4">
        <f>SUM(AM23:AM30)</f>
        <v>90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148</v>
      </c>
      <c r="R35" s="17">
        <f t="shared" si="25"/>
        <v>61</v>
      </c>
      <c r="S35" s="17">
        <f t="shared" si="25"/>
        <v>87</v>
      </c>
      <c r="T35" s="17">
        <f t="shared" si="25"/>
        <v>18</v>
      </c>
      <c r="U35" s="17">
        <f t="shared" si="25"/>
        <v>2</v>
      </c>
      <c r="V35" s="17">
        <f t="shared" si="25"/>
        <v>16</v>
      </c>
      <c r="W35" s="15">
        <f t="shared" si="15"/>
        <v>13.846153846153841</v>
      </c>
      <c r="X35" s="15">
        <f t="shared" si="15"/>
        <v>3.3898305084745672</v>
      </c>
      <c r="Y35" s="15">
        <f t="shared" si="15"/>
        <v>22.535211267605625</v>
      </c>
      <c r="Z35" s="17">
        <f t="shared" ref="Z35:AB35" si="26">SUM(Z25:Z30)</f>
        <v>12</v>
      </c>
      <c r="AA35" s="17">
        <f t="shared" si="26"/>
        <v>2</v>
      </c>
      <c r="AB35" s="17">
        <f t="shared" si="26"/>
        <v>10</v>
      </c>
      <c r="AC35" s="15">
        <f t="shared" si="17"/>
        <v>8.8235294117646959</v>
      </c>
      <c r="AD35" s="15">
        <f t="shared" si="17"/>
        <v>3.3898305084745672</v>
      </c>
      <c r="AE35" s="15">
        <f t="shared" si="17"/>
        <v>12.987012987012992</v>
      </c>
      <c r="AH35" s="4">
        <f t="shared" ref="AH35:AJ35" si="27">SUM(AH25:AH30)</f>
        <v>130</v>
      </c>
      <c r="AI35" s="4">
        <f t="shared" si="27"/>
        <v>59</v>
      </c>
      <c r="AJ35" s="4">
        <f t="shared" si="27"/>
        <v>71</v>
      </c>
      <c r="AK35" s="4">
        <f>SUM(AK25:AK30)</f>
        <v>136</v>
      </c>
      <c r="AL35" s="4">
        <f>SUM(AL25:AL30)</f>
        <v>59</v>
      </c>
      <c r="AM35" s="4">
        <f>SUM(AM25:AM30)</f>
        <v>77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120</v>
      </c>
      <c r="R36" s="17">
        <f t="shared" si="28"/>
        <v>45</v>
      </c>
      <c r="S36" s="17">
        <f t="shared" si="28"/>
        <v>75</v>
      </c>
      <c r="T36" s="17">
        <f t="shared" si="28"/>
        <v>28</v>
      </c>
      <c r="U36" s="17">
        <f t="shared" si="28"/>
        <v>10</v>
      </c>
      <c r="V36" s="17">
        <f t="shared" si="28"/>
        <v>18</v>
      </c>
      <c r="W36" s="15">
        <f t="shared" si="15"/>
        <v>30.434782608695656</v>
      </c>
      <c r="X36" s="15">
        <f t="shared" si="15"/>
        <v>28.57142857142858</v>
      </c>
      <c r="Y36" s="15">
        <f t="shared" si="15"/>
        <v>31.578947368421062</v>
      </c>
      <c r="Z36" s="17">
        <f t="shared" ref="Z36:AB36" si="29">SUM(Z27:Z30)</f>
        <v>26</v>
      </c>
      <c r="AA36" s="17">
        <f t="shared" si="29"/>
        <v>8</v>
      </c>
      <c r="AB36" s="17">
        <f t="shared" si="29"/>
        <v>18</v>
      </c>
      <c r="AC36" s="15">
        <f t="shared" si="17"/>
        <v>27.659574468085111</v>
      </c>
      <c r="AD36" s="15">
        <f t="shared" si="17"/>
        <v>21.621621621621621</v>
      </c>
      <c r="AE36" s="15">
        <f t="shared" si="17"/>
        <v>31.578947368421062</v>
      </c>
      <c r="AH36" s="4">
        <f t="shared" ref="AH36:AJ36" si="30">SUM(AH27:AH30)</f>
        <v>92</v>
      </c>
      <c r="AI36" s="4">
        <f t="shared" si="30"/>
        <v>35</v>
      </c>
      <c r="AJ36" s="4">
        <f t="shared" si="30"/>
        <v>57</v>
      </c>
      <c r="AK36" s="4">
        <f>SUM(AK27:AK30)</f>
        <v>94</v>
      </c>
      <c r="AL36" s="4">
        <f>SUM(AL27:AL30)</f>
        <v>37</v>
      </c>
      <c r="AM36" s="4">
        <f>SUM(AM27:AM30)</f>
        <v>57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8.7179487179487172</v>
      </c>
      <c r="R39" s="12">
        <f>R33/R9*100</f>
        <v>10.526315789473683</v>
      </c>
      <c r="S39" s="13">
        <f t="shared" si="37"/>
        <v>7.0000000000000009</v>
      </c>
      <c r="T39" s="12">
        <f>T33/T9*100</f>
        <v>21.621621621621621</v>
      </c>
      <c r="U39" s="12">
        <f t="shared" ref="U39:V39" si="38">U33/U9*100</f>
        <v>33.333333333333329</v>
      </c>
      <c r="V39" s="12">
        <f t="shared" si="38"/>
        <v>16</v>
      </c>
      <c r="W39" s="12">
        <f>Q39-AH39</f>
        <v>3.0217461863031474</v>
      </c>
      <c r="X39" s="12">
        <f t="shared" si="33"/>
        <v>3.2974001268230815</v>
      </c>
      <c r="Y39" s="12">
        <f>S39-AJ39</f>
        <v>3.0000000000000009</v>
      </c>
      <c r="Z39" s="12">
        <f t="shared" si="37"/>
        <v>35.714285714285715</v>
      </c>
      <c r="AA39" s="12">
        <f t="shared" si="37"/>
        <v>40</v>
      </c>
      <c r="AB39" s="12">
        <f t="shared" si="37"/>
        <v>25</v>
      </c>
      <c r="AC39" s="12">
        <f>Q39-AK39</f>
        <v>2.0881144638050708</v>
      </c>
      <c r="AD39" s="12">
        <f t="shared" si="35"/>
        <v>3.4674922600619187</v>
      </c>
      <c r="AE39" s="12">
        <f t="shared" si="35"/>
        <v>0.75000000000000089</v>
      </c>
      <c r="AH39" s="12">
        <f t="shared" ref="AH39:AJ39" si="39">AH33/AH9*100</f>
        <v>5.6962025316455698</v>
      </c>
      <c r="AI39" s="12">
        <f t="shared" si="39"/>
        <v>7.2289156626506017</v>
      </c>
      <c r="AJ39" s="12">
        <f t="shared" si="39"/>
        <v>4</v>
      </c>
      <c r="AK39" s="12">
        <f>AK33/AK9*100</f>
        <v>6.6298342541436464</v>
      </c>
      <c r="AL39" s="12">
        <f>AL33/AL9*100</f>
        <v>7.0588235294117645</v>
      </c>
      <c r="AM39" s="12">
        <f>AM33/AM9*100</f>
        <v>6.25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91.282051282051285</v>
      </c>
      <c r="R40" s="12">
        <f t="shared" si="40"/>
        <v>89.473684210526315</v>
      </c>
      <c r="S40" s="12">
        <f t="shared" si="40"/>
        <v>93</v>
      </c>
      <c r="T40" s="12">
        <f>T34/T9*100</f>
        <v>78.378378378378372</v>
      </c>
      <c r="U40" s="12">
        <f t="shared" ref="U40:V40" si="41">U34/U9*100</f>
        <v>66.666666666666657</v>
      </c>
      <c r="V40" s="12">
        <f t="shared" si="41"/>
        <v>84</v>
      </c>
      <c r="W40" s="12">
        <f t="shared" ref="W40:W42" si="42">Q40-AH40</f>
        <v>-3.0217461863031474</v>
      </c>
      <c r="X40" s="12">
        <f t="shared" si="33"/>
        <v>-3.2974001268230779</v>
      </c>
      <c r="Y40" s="12">
        <f>S40-AJ40</f>
        <v>-3</v>
      </c>
      <c r="Z40" s="12">
        <f>Z34/Z9*100</f>
        <v>64.285714285714292</v>
      </c>
      <c r="AA40" s="12">
        <f t="shared" ref="AA40:AB40" si="43">AA34/AA9*100</f>
        <v>60</v>
      </c>
      <c r="AB40" s="12">
        <f t="shared" si="43"/>
        <v>75</v>
      </c>
      <c r="AC40" s="12">
        <f t="shared" ref="AC40:AC42" si="44">Q40-AK40</f>
        <v>-2.0881144638050699</v>
      </c>
      <c r="AD40" s="12">
        <f t="shared" si="35"/>
        <v>-3.4674922600619169</v>
      </c>
      <c r="AE40" s="12">
        <f t="shared" si="35"/>
        <v>-0.75</v>
      </c>
      <c r="AH40" s="12">
        <f t="shared" ref="AH40:AJ40" si="45">AH34/AH9*100</f>
        <v>94.303797468354432</v>
      </c>
      <c r="AI40" s="12">
        <f t="shared" si="45"/>
        <v>92.771084337349393</v>
      </c>
      <c r="AJ40" s="12">
        <f t="shared" si="45"/>
        <v>96</v>
      </c>
      <c r="AK40" s="12">
        <f>AK34/AK9*100</f>
        <v>93.370165745856355</v>
      </c>
      <c r="AL40" s="12">
        <f>AL34/AL9*100</f>
        <v>92.941176470588232</v>
      </c>
      <c r="AM40" s="12">
        <f>AM34/AM9*100</f>
        <v>93.75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75.897435897435898</v>
      </c>
      <c r="R41" s="12">
        <f t="shared" si="46"/>
        <v>64.21052631578948</v>
      </c>
      <c r="S41" s="12">
        <f t="shared" si="46"/>
        <v>87</v>
      </c>
      <c r="T41" s="12">
        <f>T35/T9*100</f>
        <v>48.648648648648653</v>
      </c>
      <c r="U41" s="12">
        <f t="shared" ref="U41:V41" si="47">U35/U9*100</f>
        <v>16.666666666666664</v>
      </c>
      <c r="V41" s="12">
        <f t="shared" si="47"/>
        <v>64</v>
      </c>
      <c r="W41" s="12">
        <f t="shared" si="42"/>
        <v>-6.3810451152223351</v>
      </c>
      <c r="X41" s="12">
        <f t="shared" si="33"/>
        <v>-6.8738110336081064</v>
      </c>
      <c r="Y41" s="12">
        <f>S41-AJ41</f>
        <v>-7.6666666666666714</v>
      </c>
      <c r="Z41" s="12">
        <f>Z35/Z9*100</f>
        <v>85.714285714285708</v>
      </c>
      <c r="AA41" s="12">
        <f t="shared" ref="AA41:AB41" si="48">AA35/AA9*100</f>
        <v>20</v>
      </c>
      <c r="AB41" s="12">
        <f t="shared" si="48"/>
        <v>250</v>
      </c>
      <c r="AC41" s="12">
        <f t="shared" si="44"/>
        <v>0.7593143504745683</v>
      </c>
      <c r="AD41" s="12">
        <f>R41-AL41</f>
        <v>-5.2012383900928683</v>
      </c>
      <c r="AE41" s="12">
        <f t="shared" si="35"/>
        <v>6.7916666666666572</v>
      </c>
      <c r="AH41" s="12">
        <f>AH35/AH9*100</f>
        <v>82.278481012658233</v>
      </c>
      <c r="AI41" s="12">
        <f>AI35/AI9*100</f>
        <v>71.084337349397586</v>
      </c>
      <c r="AJ41" s="12">
        <f>AJ35/AJ9*100</f>
        <v>94.666666666666671</v>
      </c>
      <c r="AK41" s="12">
        <f t="shared" ref="AK41:AM41" si="49">AK35/AK9*100</f>
        <v>75.138121546961329</v>
      </c>
      <c r="AL41" s="12">
        <f t="shared" si="49"/>
        <v>69.411764705882348</v>
      </c>
      <c r="AM41" s="12">
        <f t="shared" si="49"/>
        <v>80.208333333333343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47.368421052631575</v>
      </c>
      <c r="S42" s="12">
        <f t="shared" si="50"/>
        <v>75</v>
      </c>
      <c r="T42" s="12">
        <f t="shared" si="50"/>
        <v>75.675675675675677</v>
      </c>
      <c r="U42" s="12">
        <f t="shared" si="50"/>
        <v>83.333333333333343</v>
      </c>
      <c r="V42" s="12">
        <f t="shared" si="50"/>
        <v>72</v>
      </c>
      <c r="W42" s="12">
        <f t="shared" si="42"/>
        <v>3.3106134371957197</v>
      </c>
      <c r="X42" s="12">
        <f t="shared" si="33"/>
        <v>5.1997463538363888</v>
      </c>
      <c r="Y42" s="12">
        <f>S42-AJ42</f>
        <v>-1</v>
      </c>
      <c r="Z42" s="12">
        <f t="shared" si="50"/>
        <v>185.71428571428572</v>
      </c>
      <c r="AA42" s="12">
        <f t="shared" si="50"/>
        <v>80</v>
      </c>
      <c r="AB42" s="12">
        <f t="shared" si="50"/>
        <v>450</v>
      </c>
      <c r="AC42" s="12">
        <f t="shared" si="44"/>
        <v>9.6047598810029768</v>
      </c>
      <c r="AD42" s="12">
        <f>R42-AL42</f>
        <v>3.8390092879256912</v>
      </c>
      <c r="AE42" s="12">
        <f t="shared" si="35"/>
        <v>15.625</v>
      </c>
      <c r="AH42" s="12">
        <f t="shared" ref="AH42:AJ42" si="51">AH36/AH9*100</f>
        <v>58.22784810126582</v>
      </c>
      <c r="AI42" s="12">
        <f t="shared" si="51"/>
        <v>42.168674698795186</v>
      </c>
      <c r="AJ42" s="12">
        <f t="shared" si="51"/>
        <v>76</v>
      </c>
      <c r="AK42" s="12">
        <f>AK36/AK9*100</f>
        <v>51.933701657458563</v>
      </c>
      <c r="AL42" s="12">
        <f>AL36/AL9*100</f>
        <v>43.529411764705884</v>
      </c>
      <c r="AM42" s="12">
        <f>AM36/AM9*100</f>
        <v>59.375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98</v>
      </c>
      <c r="C9" s="17">
        <f>SUM(C10:C30)</f>
        <v>38</v>
      </c>
      <c r="D9" s="17">
        <f>SUM(D10:D30)</f>
        <v>60</v>
      </c>
      <c r="E9" s="17">
        <f>F9+G9</f>
        <v>0</v>
      </c>
      <c r="F9" s="17">
        <f>SUM(F10:F30)</f>
        <v>-8</v>
      </c>
      <c r="G9" s="17">
        <f>SUM(G10:G30)</f>
        <v>8</v>
      </c>
      <c r="H9" s="15">
        <f>IF(B9=E9,0,(1-(B9/(B9-E9)))*-100)</f>
        <v>0</v>
      </c>
      <c r="I9" s="15">
        <f>IF(C9=F9,0,(1-(C9/(C9-F9)))*-100)</f>
        <v>-17.391304347826086</v>
      </c>
      <c r="J9" s="15">
        <f>IF(D9=G9,0,(1-(D9/(D9-G9)))*-100)</f>
        <v>15.384615384615374</v>
      </c>
      <c r="K9" s="17">
        <f>L9+M9</f>
        <v>-3</v>
      </c>
      <c r="L9" s="17">
        <f>SUM(L10:L30)</f>
        <v>-5</v>
      </c>
      <c r="M9" s="17">
        <f>SUM(M10:M30)</f>
        <v>2</v>
      </c>
      <c r="N9" s="15">
        <f>IF(B9=K9,0,(1-(B9/(B9-K9)))*-100)</f>
        <v>-2.9702970297029729</v>
      </c>
      <c r="O9" s="15">
        <f t="shared" ref="O9:P10" si="0">IF(C9=L9,0,(1-(C9/(C9-L9)))*-100)</f>
        <v>-11.627906976744185</v>
      </c>
      <c r="P9" s="15">
        <f>IF(D9=M9,0,(1-(D9/(D9-M9)))*-100)</f>
        <v>3.4482758620689724</v>
      </c>
      <c r="Q9" s="17">
        <f>R9+S9</f>
        <v>120</v>
      </c>
      <c r="R9" s="17">
        <f>SUM(R10:R30)</f>
        <v>64</v>
      </c>
      <c r="S9" s="17">
        <f>SUM(S10:S30)</f>
        <v>56</v>
      </c>
      <c r="T9" s="17">
        <f>U9+V9</f>
        <v>-15</v>
      </c>
      <c r="U9" s="17">
        <f>SUM(U10:U30)</f>
        <v>-8</v>
      </c>
      <c r="V9" s="17">
        <f>SUM(V10:V30)</f>
        <v>-7</v>
      </c>
      <c r="W9" s="15">
        <f>IF(Q9=T9,IF(Q9&gt;0,"皆増",0),(1-(Q9/(Q9-T9)))*-100)</f>
        <v>-11.111111111111116</v>
      </c>
      <c r="X9" s="15">
        <f t="shared" ref="X9:Y30" si="1">IF(R9=U9,IF(R9&gt;0,"皆増",0),(1-(R9/(R9-U9)))*-100)</f>
        <v>-11.111111111111116</v>
      </c>
      <c r="Y9" s="15">
        <f t="shared" si="1"/>
        <v>-11.111111111111116</v>
      </c>
      <c r="Z9" s="17">
        <f>AA9+AB9</f>
        <v>-25</v>
      </c>
      <c r="AA9" s="17">
        <f>SUM(AA10:AA30)</f>
        <v>-15</v>
      </c>
      <c r="AB9" s="17">
        <f>SUM(AB10:AB30)</f>
        <v>-10</v>
      </c>
      <c r="AC9" s="15">
        <f>IF(Q9=Z9,IF(Q9&gt;0,"皆増",0),(1-(Q9/(Q9-Z9)))*-100)</f>
        <v>-17.241379310344829</v>
      </c>
      <c r="AD9" s="15">
        <f t="shared" ref="AD9:AE30" si="2">IF(R9=AA9,IF(R9&gt;0,"皆増",0),(1-(R9/(R9-AA9)))*-100)</f>
        <v>-18.9873417721519</v>
      </c>
      <c r="AE9" s="15">
        <f t="shared" si="2"/>
        <v>-15.151515151515149</v>
      </c>
      <c r="AH9" s="4">
        <f t="shared" ref="AH9:AJ30" si="3">Q9-T9</f>
        <v>135</v>
      </c>
      <c r="AI9" s="4">
        <f t="shared" si="3"/>
        <v>72</v>
      </c>
      <c r="AJ9" s="4">
        <f t="shared" si="3"/>
        <v>63</v>
      </c>
      <c r="AK9" s="4">
        <f t="shared" ref="AK9:AM30" si="4">Q9-Z9</f>
        <v>145</v>
      </c>
      <c r="AL9" s="4">
        <f t="shared" si="4"/>
        <v>79</v>
      </c>
      <c r="AM9" s="4">
        <f t="shared" si="4"/>
        <v>66</v>
      </c>
    </row>
    <row r="10" spans="1:39" s="1" customFormat="1" ht="18" customHeight="1" x14ac:dyDescent="0.15">
      <c r="A10" s="4" t="s">
        <v>1</v>
      </c>
      <c r="B10" s="17">
        <f t="shared" ref="B10" si="5">C10+D10</f>
        <v>98</v>
      </c>
      <c r="C10" s="17">
        <v>38</v>
      </c>
      <c r="D10" s="17">
        <v>60</v>
      </c>
      <c r="E10" s="17">
        <f t="shared" ref="E10" si="6">F10+G10</f>
        <v>0</v>
      </c>
      <c r="F10" s="17">
        <v>-8</v>
      </c>
      <c r="G10" s="17">
        <v>8</v>
      </c>
      <c r="H10" s="15">
        <f>IF(B10=E10,0,(1-(B10/(B10-E10)))*-100)</f>
        <v>0</v>
      </c>
      <c r="I10" s="15">
        <f t="shared" ref="I10" si="7">IF(C10=F10,0,(1-(C10/(C10-F10)))*-100)</f>
        <v>-17.391304347826086</v>
      </c>
      <c r="J10" s="15">
        <f>IF(D10=G10,0,(1-(D10/(D10-G10)))*-100)</f>
        <v>15.384615384615374</v>
      </c>
      <c r="K10" s="17">
        <f t="shared" ref="K10" si="8">L10+M10</f>
        <v>-3</v>
      </c>
      <c r="L10" s="17">
        <v>-5</v>
      </c>
      <c r="M10" s="17">
        <v>2</v>
      </c>
      <c r="N10" s="15">
        <f>IF(B10=K10,0,(1-(B10/(B10-K10)))*-100)</f>
        <v>-2.9702970297029729</v>
      </c>
      <c r="O10" s="15">
        <f t="shared" si="0"/>
        <v>-11.627906976744185</v>
      </c>
      <c r="P10" s="15">
        <f t="shared" si="0"/>
        <v>3.4482758620689724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4</v>
      </c>
      <c r="R18" s="17">
        <v>3</v>
      </c>
      <c r="S18" s="17">
        <v>1</v>
      </c>
      <c r="T18" s="17">
        <f t="shared" si="10"/>
        <v>3</v>
      </c>
      <c r="U18" s="17">
        <v>2</v>
      </c>
      <c r="V18" s="17">
        <v>1</v>
      </c>
      <c r="W18" s="15">
        <f t="shared" si="11"/>
        <v>300</v>
      </c>
      <c r="X18" s="15">
        <f t="shared" si="1"/>
        <v>200</v>
      </c>
      <c r="Y18" s="15" t="str">
        <f t="shared" si="1"/>
        <v>皆増</v>
      </c>
      <c r="Z18" s="17">
        <f t="shared" si="12"/>
        <v>4</v>
      </c>
      <c r="AA18" s="17">
        <v>3</v>
      </c>
      <c r="AB18" s="17">
        <v>1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0</v>
      </c>
      <c r="AB20" s="17">
        <v>-2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-5</v>
      </c>
      <c r="AA22" s="17">
        <v>-4</v>
      </c>
      <c r="AB22" s="17">
        <v>-1</v>
      </c>
      <c r="AC22" s="15">
        <f t="shared" si="13"/>
        <v>-62.5</v>
      </c>
      <c r="AD22" s="15">
        <f t="shared" si="2"/>
        <v>-66.666666666666671</v>
      </c>
      <c r="AE22" s="15">
        <f t="shared" si="2"/>
        <v>-50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8</v>
      </c>
      <c r="AL22" s="4">
        <f t="shared" si="4"/>
        <v>6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7</v>
      </c>
      <c r="S23" s="17">
        <v>1</v>
      </c>
      <c r="T23" s="17">
        <f t="shared" si="10"/>
        <v>4</v>
      </c>
      <c r="U23" s="17">
        <v>4</v>
      </c>
      <c r="V23" s="17">
        <v>0</v>
      </c>
      <c r="W23" s="15">
        <f t="shared" si="11"/>
        <v>100</v>
      </c>
      <c r="X23" s="15">
        <f t="shared" si="1"/>
        <v>133.33333333333334</v>
      </c>
      <c r="Y23" s="15">
        <f t="shared" si="1"/>
        <v>0</v>
      </c>
      <c r="Z23" s="17">
        <f t="shared" si="12"/>
        <v>3</v>
      </c>
      <c r="AA23" s="17">
        <v>6</v>
      </c>
      <c r="AB23" s="17">
        <v>-3</v>
      </c>
      <c r="AC23" s="15">
        <f t="shared" si="13"/>
        <v>60.000000000000007</v>
      </c>
      <c r="AD23" s="15">
        <f t="shared" si="2"/>
        <v>600</v>
      </c>
      <c r="AE23" s="15">
        <f t="shared" si="2"/>
        <v>-75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5</v>
      </c>
      <c r="AL23" s="4">
        <f t="shared" si="4"/>
        <v>1</v>
      </c>
      <c r="AM23" s="4">
        <f t="shared" si="4"/>
        <v>4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-9</v>
      </c>
      <c r="U24" s="17">
        <v>-8</v>
      </c>
      <c r="V24" s="17">
        <v>-1</v>
      </c>
      <c r="W24" s="15">
        <f t="shared" si="11"/>
        <v>-64.285714285714278</v>
      </c>
      <c r="X24" s="15">
        <f t="shared" si="1"/>
        <v>-72.727272727272734</v>
      </c>
      <c r="Y24" s="15">
        <f t="shared" si="1"/>
        <v>-33.333333333333336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14</v>
      </c>
      <c r="AI24" s="4">
        <f t="shared" si="3"/>
        <v>11</v>
      </c>
      <c r="AJ24" s="4">
        <f t="shared" si="3"/>
        <v>3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11</v>
      </c>
      <c r="R25" s="17">
        <v>8</v>
      </c>
      <c r="S25" s="17">
        <v>3</v>
      </c>
      <c r="T25" s="17">
        <f t="shared" si="10"/>
        <v>5</v>
      </c>
      <c r="U25" s="17">
        <v>4</v>
      </c>
      <c r="V25" s="17">
        <v>1</v>
      </c>
      <c r="W25" s="15">
        <f t="shared" si="11"/>
        <v>83.333333333333329</v>
      </c>
      <c r="X25" s="15">
        <f t="shared" si="1"/>
        <v>100</v>
      </c>
      <c r="Y25" s="15">
        <f t="shared" si="1"/>
        <v>50</v>
      </c>
      <c r="Z25" s="17">
        <f t="shared" si="12"/>
        <v>-9</v>
      </c>
      <c r="AA25" s="17">
        <v>-7</v>
      </c>
      <c r="AB25" s="17">
        <v>-2</v>
      </c>
      <c r="AC25" s="15">
        <f t="shared" si="13"/>
        <v>-44.999999999999993</v>
      </c>
      <c r="AD25" s="15">
        <f t="shared" si="2"/>
        <v>-46.666666666666664</v>
      </c>
      <c r="AE25" s="15">
        <f t="shared" si="2"/>
        <v>-40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20</v>
      </c>
      <c r="AL25" s="4">
        <f t="shared" si="4"/>
        <v>15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16</v>
      </c>
      <c r="R26" s="17">
        <v>9</v>
      </c>
      <c r="S26" s="17">
        <v>7</v>
      </c>
      <c r="T26" s="17">
        <f t="shared" si="10"/>
        <v>-9</v>
      </c>
      <c r="U26" s="17">
        <v>-7</v>
      </c>
      <c r="V26" s="17">
        <v>-2</v>
      </c>
      <c r="W26" s="15">
        <f t="shared" si="11"/>
        <v>-36</v>
      </c>
      <c r="X26" s="15">
        <f t="shared" si="1"/>
        <v>-43.75</v>
      </c>
      <c r="Y26" s="15">
        <f t="shared" si="1"/>
        <v>-22.222222222222221</v>
      </c>
      <c r="Z26" s="17">
        <f t="shared" si="12"/>
        <v>-9</v>
      </c>
      <c r="AA26" s="17">
        <v>-8</v>
      </c>
      <c r="AB26" s="17">
        <v>-1</v>
      </c>
      <c r="AC26" s="15">
        <f t="shared" si="13"/>
        <v>-36</v>
      </c>
      <c r="AD26" s="15">
        <f t="shared" si="2"/>
        <v>-47.058823529411761</v>
      </c>
      <c r="AE26" s="15">
        <f t="shared" si="2"/>
        <v>-12.5</v>
      </c>
      <c r="AH26" s="4">
        <f t="shared" si="3"/>
        <v>25</v>
      </c>
      <c r="AI26" s="4">
        <f t="shared" si="3"/>
        <v>16</v>
      </c>
      <c r="AJ26" s="4">
        <f t="shared" si="3"/>
        <v>9</v>
      </c>
      <c r="AK26" s="4">
        <f t="shared" si="4"/>
        <v>25</v>
      </c>
      <c r="AL26" s="4">
        <f t="shared" si="4"/>
        <v>17</v>
      </c>
      <c r="AM26" s="4">
        <f t="shared" si="4"/>
        <v>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29</v>
      </c>
      <c r="R27" s="17">
        <v>17</v>
      </c>
      <c r="S27" s="17">
        <v>12</v>
      </c>
      <c r="T27" s="17">
        <f t="shared" si="10"/>
        <v>3</v>
      </c>
      <c r="U27" s="17">
        <v>0</v>
      </c>
      <c r="V27" s="17">
        <v>3</v>
      </c>
      <c r="W27" s="15">
        <f t="shared" si="11"/>
        <v>11.538461538461542</v>
      </c>
      <c r="X27" s="15">
        <f t="shared" si="1"/>
        <v>0</v>
      </c>
      <c r="Y27" s="15">
        <f t="shared" si="1"/>
        <v>33.333333333333329</v>
      </c>
      <c r="Z27" s="17">
        <f t="shared" si="12"/>
        <v>2</v>
      </c>
      <c r="AA27" s="17">
        <v>0</v>
      </c>
      <c r="AB27" s="17">
        <v>2</v>
      </c>
      <c r="AC27" s="15">
        <f t="shared" si="13"/>
        <v>7.4074074074074181</v>
      </c>
      <c r="AD27" s="15">
        <f t="shared" si="2"/>
        <v>0</v>
      </c>
      <c r="AE27" s="15">
        <f t="shared" si="2"/>
        <v>19.999999999999996</v>
      </c>
      <c r="AH27" s="4">
        <f t="shared" si="3"/>
        <v>26</v>
      </c>
      <c r="AI27" s="4">
        <f t="shared" si="3"/>
        <v>17</v>
      </c>
      <c r="AJ27" s="4">
        <f t="shared" si="3"/>
        <v>9</v>
      </c>
      <c r="AK27" s="4">
        <f t="shared" si="4"/>
        <v>27</v>
      </c>
      <c r="AL27" s="4">
        <f t="shared" si="4"/>
        <v>17</v>
      </c>
      <c r="AM27" s="4">
        <f t="shared" si="4"/>
        <v>10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9</v>
      </c>
      <c r="S28" s="17">
        <v>12</v>
      </c>
      <c r="T28" s="17">
        <f t="shared" si="10"/>
        <v>-5</v>
      </c>
      <c r="U28" s="17">
        <v>0</v>
      </c>
      <c r="V28" s="17">
        <v>-5</v>
      </c>
      <c r="W28" s="15">
        <f t="shared" si="11"/>
        <v>-19.23076923076923</v>
      </c>
      <c r="X28" s="15">
        <f t="shared" si="1"/>
        <v>0</v>
      </c>
      <c r="Y28" s="15">
        <f t="shared" si="1"/>
        <v>-29.411764705882348</v>
      </c>
      <c r="Z28" s="17">
        <f t="shared" si="12"/>
        <v>-8</v>
      </c>
      <c r="AA28" s="17">
        <v>-2</v>
      </c>
      <c r="AB28" s="17">
        <v>-6</v>
      </c>
      <c r="AC28" s="15">
        <f t="shared" si="13"/>
        <v>-27.586206896551722</v>
      </c>
      <c r="AD28" s="15">
        <f t="shared" si="2"/>
        <v>-18.181818181818176</v>
      </c>
      <c r="AE28" s="15">
        <f t="shared" si="2"/>
        <v>-33.333333333333336</v>
      </c>
      <c r="AH28" s="4">
        <f t="shared" si="3"/>
        <v>26</v>
      </c>
      <c r="AI28" s="4">
        <f t="shared" si="3"/>
        <v>9</v>
      </c>
      <c r="AJ28" s="4">
        <f t="shared" si="3"/>
        <v>17</v>
      </c>
      <c r="AK28" s="4">
        <f t="shared" si="4"/>
        <v>29</v>
      </c>
      <c r="AL28" s="4">
        <f t="shared" si="4"/>
        <v>11</v>
      </c>
      <c r="AM28" s="4">
        <f t="shared" si="4"/>
        <v>18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2</v>
      </c>
      <c r="S29" s="17">
        <v>13</v>
      </c>
      <c r="T29" s="17">
        <f t="shared" si="10"/>
        <v>-5</v>
      </c>
      <c r="U29" s="17">
        <v>-1</v>
      </c>
      <c r="V29" s="17">
        <v>-4</v>
      </c>
      <c r="W29" s="15">
        <f t="shared" si="11"/>
        <v>-25</v>
      </c>
      <c r="X29" s="15">
        <f t="shared" si="1"/>
        <v>-33.333333333333336</v>
      </c>
      <c r="Y29" s="15">
        <f t="shared" si="1"/>
        <v>-23.529411764705888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-50</v>
      </c>
      <c r="AE29" s="15">
        <f t="shared" si="2"/>
        <v>18.181818181818187</v>
      </c>
      <c r="AH29" s="4">
        <f t="shared" si="3"/>
        <v>20</v>
      </c>
      <c r="AI29" s="4">
        <f t="shared" si="3"/>
        <v>3</v>
      </c>
      <c r="AJ29" s="4">
        <f t="shared" si="3"/>
        <v>17</v>
      </c>
      <c r="AK29" s="4">
        <f t="shared" si="4"/>
        <v>15</v>
      </c>
      <c r="AL29" s="4">
        <f t="shared" si="4"/>
        <v>4</v>
      </c>
      <c r="AM29" s="4">
        <f t="shared" si="4"/>
        <v>11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25</v>
      </c>
      <c r="X30" s="15">
        <f t="shared" si="1"/>
        <v>0</v>
      </c>
      <c r="Y30" s="15">
        <f t="shared" si="1"/>
        <v>33.333333333333329</v>
      </c>
      <c r="Z30" s="17">
        <f t="shared" si="12"/>
        <v>2</v>
      </c>
      <c r="AA30" s="17">
        <v>1</v>
      </c>
      <c r="AB30" s="17">
        <v>1</v>
      </c>
      <c r="AC30" s="15">
        <f t="shared" si="13"/>
        <v>66.666666666666671</v>
      </c>
      <c r="AD30" s="15" t="str">
        <f t="shared" si="2"/>
        <v>皆増</v>
      </c>
      <c r="AE30" s="15">
        <f t="shared" si="2"/>
        <v>33.333333333333329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8</v>
      </c>
      <c r="S33" s="17">
        <f>SUM(S13:S22)</f>
        <v>2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-6</v>
      </c>
      <c r="AA33" s="17">
        <f t="shared" si="20"/>
        <v>-3</v>
      </c>
      <c r="AB33" s="17">
        <f t="shared" si="20"/>
        <v>-3</v>
      </c>
      <c r="AC33" s="15">
        <f t="shared" si="17"/>
        <v>-37.5</v>
      </c>
      <c r="AD33" s="15">
        <f t="shared" si="17"/>
        <v>-27.27272727272727</v>
      </c>
      <c r="AE33" s="15">
        <f t="shared" si="17"/>
        <v>-60</v>
      </c>
      <c r="AH33" s="4">
        <f t="shared" ref="AH33:AJ33" si="21">SUM(AH13:AH22)</f>
        <v>10</v>
      </c>
      <c r="AI33" s="4">
        <f t="shared" si="21"/>
        <v>8</v>
      </c>
      <c r="AJ33" s="4">
        <f t="shared" si="21"/>
        <v>2</v>
      </c>
      <c r="AK33" s="4">
        <f>SUM(AK13:AK22)</f>
        <v>16</v>
      </c>
      <c r="AL33" s="4">
        <f>SUM(AL13:AL22)</f>
        <v>11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110</v>
      </c>
      <c r="R34" s="17">
        <f t="shared" si="22"/>
        <v>56</v>
      </c>
      <c r="S34" s="17">
        <f t="shared" si="22"/>
        <v>54</v>
      </c>
      <c r="T34" s="17">
        <f t="shared" si="22"/>
        <v>-15</v>
      </c>
      <c r="U34" s="17">
        <f t="shared" si="22"/>
        <v>-8</v>
      </c>
      <c r="V34" s="17">
        <f t="shared" si="22"/>
        <v>-7</v>
      </c>
      <c r="W34" s="15">
        <f t="shared" si="15"/>
        <v>-12</v>
      </c>
      <c r="X34" s="15">
        <f t="shared" si="15"/>
        <v>-12.5</v>
      </c>
      <c r="Y34" s="15">
        <f t="shared" si="15"/>
        <v>-11.475409836065575</v>
      </c>
      <c r="Z34" s="17">
        <f t="shared" ref="Z34:AB34" si="23">SUM(Z23:Z30)</f>
        <v>-19</v>
      </c>
      <c r="AA34" s="17">
        <f t="shared" si="23"/>
        <v>-12</v>
      </c>
      <c r="AB34" s="17">
        <f t="shared" si="23"/>
        <v>-7</v>
      </c>
      <c r="AC34" s="15">
        <f t="shared" si="17"/>
        <v>-14.728682170542641</v>
      </c>
      <c r="AD34" s="15">
        <f t="shared" si="17"/>
        <v>-17.647058823529417</v>
      </c>
      <c r="AE34" s="15">
        <f t="shared" si="17"/>
        <v>-11.475409836065575</v>
      </c>
      <c r="AH34" s="4">
        <f t="shared" ref="AH34:AJ34" si="24">SUM(AH23:AH30)</f>
        <v>125</v>
      </c>
      <c r="AI34" s="4">
        <f t="shared" si="24"/>
        <v>64</v>
      </c>
      <c r="AJ34" s="4">
        <f t="shared" si="24"/>
        <v>61</v>
      </c>
      <c r="AK34" s="4">
        <f>SUM(AK23:AK30)</f>
        <v>129</v>
      </c>
      <c r="AL34" s="4">
        <f>SUM(AL23:AL30)</f>
        <v>68</v>
      </c>
      <c r="AM34" s="4">
        <f>SUM(AM23:AM30)</f>
        <v>61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97</v>
      </c>
      <c r="R35" s="17">
        <f t="shared" si="25"/>
        <v>46</v>
      </c>
      <c r="S35" s="17">
        <f t="shared" si="25"/>
        <v>51</v>
      </c>
      <c r="T35" s="17">
        <f t="shared" si="25"/>
        <v>-10</v>
      </c>
      <c r="U35" s="17">
        <f t="shared" si="25"/>
        <v>-4</v>
      </c>
      <c r="V35" s="17">
        <f t="shared" si="25"/>
        <v>-6</v>
      </c>
      <c r="W35" s="15">
        <f t="shared" si="15"/>
        <v>-9.3457943925233664</v>
      </c>
      <c r="X35" s="15">
        <f t="shared" si="15"/>
        <v>-7.9999999999999964</v>
      </c>
      <c r="Y35" s="15">
        <f t="shared" si="15"/>
        <v>-10.526315789473683</v>
      </c>
      <c r="Z35" s="17">
        <f t="shared" ref="Z35:AB35" si="26">SUM(Z25:Z30)</f>
        <v>-22</v>
      </c>
      <c r="AA35" s="17">
        <f t="shared" si="26"/>
        <v>-18</v>
      </c>
      <c r="AB35" s="17">
        <f t="shared" si="26"/>
        <v>-4</v>
      </c>
      <c r="AC35" s="15">
        <f t="shared" si="17"/>
        <v>-18.487394957983195</v>
      </c>
      <c r="AD35" s="15">
        <f t="shared" si="17"/>
        <v>-28.125</v>
      </c>
      <c r="AE35" s="15">
        <f t="shared" si="17"/>
        <v>-7.2727272727272751</v>
      </c>
      <c r="AH35" s="4">
        <f t="shared" ref="AH35:AJ35" si="27">SUM(AH25:AH30)</f>
        <v>107</v>
      </c>
      <c r="AI35" s="4">
        <f t="shared" si="27"/>
        <v>50</v>
      </c>
      <c r="AJ35" s="4">
        <f t="shared" si="27"/>
        <v>57</v>
      </c>
      <c r="AK35" s="4">
        <f>SUM(AK25:AK30)</f>
        <v>119</v>
      </c>
      <c r="AL35" s="4">
        <f>SUM(AL25:AL30)</f>
        <v>64</v>
      </c>
      <c r="AM35" s="4">
        <f>SUM(AM25:AM30)</f>
        <v>55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70</v>
      </c>
      <c r="R36" s="17">
        <f t="shared" si="28"/>
        <v>29</v>
      </c>
      <c r="S36" s="17">
        <f t="shared" si="28"/>
        <v>41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-7.8947368421052655</v>
      </c>
      <c r="X36" s="15">
        <f t="shared" si="15"/>
        <v>-3.3333333333333326</v>
      </c>
      <c r="Y36" s="15">
        <f t="shared" si="15"/>
        <v>-10.869565217391308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-5.4054054054054053</v>
      </c>
      <c r="AD36" s="15">
        <f t="shared" si="17"/>
        <v>-9.375</v>
      </c>
      <c r="AE36" s="15">
        <f t="shared" si="17"/>
        <v>-2.3809523809523836</v>
      </c>
      <c r="AH36" s="4">
        <f t="shared" ref="AH36:AJ36" si="30">SUM(AH27:AH30)</f>
        <v>76</v>
      </c>
      <c r="AI36" s="4">
        <f t="shared" si="30"/>
        <v>30</v>
      </c>
      <c r="AJ36" s="4">
        <f t="shared" si="30"/>
        <v>46</v>
      </c>
      <c r="AK36" s="4">
        <f>SUM(AK27:AK30)</f>
        <v>74</v>
      </c>
      <c r="AL36" s="4">
        <f>SUM(AL27:AL30)</f>
        <v>32</v>
      </c>
      <c r="AM36" s="4">
        <f>SUM(AM27:AM30)</f>
        <v>42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12.5</v>
      </c>
      <c r="S39" s="13">
        <f t="shared" si="37"/>
        <v>3.5714285714285712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0.9259259259259256</v>
      </c>
      <c r="X39" s="12">
        <f t="shared" si="33"/>
        <v>1.3888888888888893</v>
      </c>
      <c r="Y39" s="12">
        <f>S39-AJ39</f>
        <v>0.39682539682539675</v>
      </c>
      <c r="Z39" s="12">
        <f t="shared" si="37"/>
        <v>24</v>
      </c>
      <c r="AA39" s="12">
        <f t="shared" si="37"/>
        <v>20</v>
      </c>
      <c r="AB39" s="12">
        <f t="shared" si="37"/>
        <v>30</v>
      </c>
      <c r="AC39" s="12">
        <f>Q39-AK39</f>
        <v>-2.7011494252873582</v>
      </c>
      <c r="AD39" s="12">
        <f t="shared" si="35"/>
        <v>-1.424050632911392</v>
      </c>
      <c r="AE39" s="12">
        <f t="shared" si="35"/>
        <v>-4.004329004329005</v>
      </c>
      <c r="AH39" s="12">
        <f t="shared" ref="AH39:AJ39" si="39">AH33/AH9*100</f>
        <v>7.4074074074074066</v>
      </c>
      <c r="AI39" s="12">
        <f t="shared" si="39"/>
        <v>11.111111111111111</v>
      </c>
      <c r="AJ39" s="12">
        <f t="shared" si="39"/>
        <v>3.1746031746031744</v>
      </c>
      <c r="AK39" s="12">
        <f>AK33/AK9*100</f>
        <v>11.03448275862069</v>
      </c>
      <c r="AL39" s="12">
        <f>AL33/AL9*100</f>
        <v>13.924050632911392</v>
      </c>
      <c r="AM39" s="12">
        <f>AM33/AM9*100</f>
        <v>7.5757575757575761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87.5</v>
      </c>
      <c r="S40" s="12">
        <f t="shared" si="40"/>
        <v>96.428571428571431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-0.92592592592593803</v>
      </c>
      <c r="X40" s="12">
        <f t="shared" si="33"/>
        <v>-1.3888888888888857</v>
      </c>
      <c r="Y40" s="12">
        <f>S40-AJ40</f>
        <v>-0.39682539682539186</v>
      </c>
      <c r="Z40" s="12">
        <f>Z34/Z9*100</f>
        <v>76</v>
      </c>
      <c r="AA40" s="12">
        <f t="shared" ref="AA40:AB40" si="43">AA34/AA9*100</f>
        <v>80</v>
      </c>
      <c r="AB40" s="12">
        <f t="shared" si="43"/>
        <v>70</v>
      </c>
      <c r="AC40" s="12">
        <f t="shared" ref="AC40:AC42" si="44">Q40-AK40</f>
        <v>2.7011494252873405</v>
      </c>
      <c r="AD40" s="12">
        <f t="shared" si="35"/>
        <v>1.4240506329113884</v>
      </c>
      <c r="AE40" s="12">
        <f t="shared" si="35"/>
        <v>4.0043290043290085</v>
      </c>
      <c r="AH40" s="12">
        <f t="shared" ref="AH40:AJ40" si="45">AH34/AH9*100</f>
        <v>92.592592592592595</v>
      </c>
      <c r="AI40" s="12">
        <f t="shared" si="45"/>
        <v>88.888888888888886</v>
      </c>
      <c r="AJ40" s="12">
        <f t="shared" si="45"/>
        <v>96.825396825396822</v>
      </c>
      <c r="AK40" s="12">
        <f>AK34/AK9*100</f>
        <v>88.965517241379317</v>
      </c>
      <c r="AL40" s="12">
        <f>AL34/AL9*100</f>
        <v>86.075949367088612</v>
      </c>
      <c r="AM40" s="12">
        <f>AM34/AM9*100</f>
        <v>92.424242424242422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80.833333333333329</v>
      </c>
      <c r="R41" s="12">
        <f t="shared" si="46"/>
        <v>71.875</v>
      </c>
      <c r="S41" s="12">
        <f t="shared" si="46"/>
        <v>91.071428571428569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85.714285714285708</v>
      </c>
      <c r="W41" s="12">
        <f t="shared" si="42"/>
        <v>1.574074074074062</v>
      </c>
      <c r="X41" s="12">
        <f t="shared" si="33"/>
        <v>2.4305555555555571</v>
      </c>
      <c r="Y41" s="12">
        <f>S41-AJ41</f>
        <v>0.59523809523808779</v>
      </c>
      <c r="Z41" s="12">
        <f>Z35/Z9*100</f>
        <v>88</v>
      </c>
      <c r="AA41" s="12">
        <f t="shared" ref="AA41:AB41" si="48">AA35/AA9*100</f>
        <v>120</v>
      </c>
      <c r="AB41" s="12">
        <f t="shared" si="48"/>
        <v>40</v>
      </c>
      <c r="AC41" s="12">
        <f t="shared" si="44"/>
        <v>-1.2356321839080522</v>
      </c>
      <c r="AD41" s="12">
        <f>R41-AL41</f>
        <v>-9.1376582278481067</v>
      </c>
      <c r="AE41" s="12">
        <f t="shared" si="35"/>
        <v>7.7380952380952266</v>
      </c>
      <c r="AH41" s="12">
        <f>AH35/AH9*100</f>
        <v>79.259259259259267</v>
      </c>
      <c r="AI41" s="12">
        <f>AI35/AI9*100</f>
        <v>69.444444444444443</v>
      </c>
      <c r="AJ41" s="12">
        <f>AJ35/AJ9*100</f>
        <v>90.476190476190482</v>
      </c>
      <c r="AK41" s="12">
        <f t="shared" ref="AK41:AM41" si="49">AK35/AK9*100</f>
        <v>82.068965517241381</v>
      </c>
      <c r="AL41" s="12">
        <f t="shared" si="49"/>
        <v>81.012658227848107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45.3125</v>
      </c>
      <c r="S42" s="12">
        <f t="shared" si="50"/>
        <v>73.214285714285708</v>
      </c>
      <c r="T42" s="12">
        <f t="shared" si="50"/>
        <v>40</v>
      </c>
      <c r="U42" s="12">
        <f t="shared" si="50"/>
        <v>12.5</v>
      </c>
      <c r="V42" s="12">
        <f t="shared" si="50"/>
        <v>71.428571428571431</v>
      </c>
      <c r="W42" s="12">
        <f t="shared" si="42"/>
        <v>2.0370370370370381</v>
      </c>
      <c r="X42" s="12">
        <f t="shared" si="33"/>
        <v>3.6458333333333286</v>
      </c>
      <c r="Y42" s="12">
        <f>S42-AJ42</f>
        <v>0.19841269841269593</v>
      </c>
      <c r="Z42" s="12">
        <f t="shared" si="50"/>
        <v>16</v>
      </c>
      <c r="AA42" s="12">
        <f t="shared" si="50"/>
        <v>20</v>
      </c>
      <c r="AB42" s="12">
        <f t="shared" si="50"/>
        <v>10</v>
      </c>
      <c r="AC42" s="12">
        <f t="shared" si="44"/>
        <v>7.2988505747126453</v>
      </c>
      <c r="AD42" s="12">
        <f>R42-AL42</f>
        <v>4.8061708860759467</v>
      </c>
      <c r="AE42" s="12">
        <f t="shared" si="35"/>
        <v>9.5779220779220751</v>
      </c>
      <c r="AH42" s="12">
        <f t="shared" ref="AH42:AJ42" si="51">AH36/AH9*100</f>
        <v>56.296296296296298</v>
      </c>
      <c r="AI42" s="12">
        <f t="shared" si="51"/>
        <v>41.666666666666671</v>
      </c>
      <c r="AJ42" s="12">
        <f t="shared" si="51"/>
        <v>73.015873015873012</v>
      </c>
      <c r="AK42" s="12">
        <f>AK36/AK9*100</f>
        <v>51.03448275862069</v>
      </c>
      <c r="AL42" s="12">
        <f>AL36/AL9*100</f>
        <v>40.506329113924053</v>
      </c>
      <c r="AM42" s="12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28</v>
      </c>
      <c r="C9" s="17">
        <f>SUM(C10:C30)</f>
        <v>14</v>
      </c>
      <c r="D9" s="17">
        <f>SUM(D10:D30)</f>
        <v>14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-3.4482758620689613</v>
      </c>
      <c r="I9" s="15">
        <f>IF(C9=F9,0,(1-(C9/(C9-F9)))*-100)</f>
        <v>-12.5</v>
      </c>
      <c r="J9" s="15">
        <f>IF(D9=G9,0,(1-(D9/(D9-G9)))*-100)</f>
        <v>7.6923076923076872</v>
      </c>
      <c r="K9" s="17">
        <f>L9+M9</f>
        <v>-7</v>
      </c>
      <c r="L9" s="17">
        <f>SUM(L10:L30)</f>
        <v>-10</v>
      </c>
      <c r="M9" s="17">
        <f>SUM(M10:M30)</f>
        <v>3</v>
      </c>
      <c r="N9" s="15">
        <f>IF(B9=K9,0,(1-(B9/(B9-K9)))*-100)</f>
        <v>-19.999999999999996</v>
      </c>
      <c r="O9" s="15">
        <f t="shared" ref="O9:P10" si="0">IF(C9=L9,0,(1-(C9/(C9-L9)))*-100)</f>
        <v>-41.666666666666664</v>
      </c>
      <c r="P9" s="15">
        <f>IF(D9=M9,0,(1-(D9/(D9-M9)))*-100)</f>
        <v>27.27272727272727</v>
      </c>
      <c r="Q9" s="17">
        <f>R9+S9</f>
        <v>47</v>
      </c>
      <c r="R9" s="17">
        <f>SUM(R10:R30)</f>
        <v>22</v>
      </c>
      <c r="S9" s="17">
        <f>SUM(S10:S30)</f>
        <v>25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6.8181818181818121</v>
      </c>
      <c r="X9" s="15">
        <f t="shared" ref="X9:Y30" si="1">IF(R9=U9,IF(R9&gt;0,"皆増",0),(1-(R9/(R9-U9)))*-100)</f>
        <v>0</v>
      </c>
      <c r="Y9" s="15">
        <f t="shared" si="1"/>
        <v>13.636363636363647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-9.615384615384615</v>
      </c>
      <c r="AD9" s="15">
        <f t="shared" ref="AD9:AE30" si="2">IF(R9=AA9,IF(R9&gt;0,"皆増",0),(1-(R9/(R9-AA9)))*-100)</f>
        <v>-8.3333333333333375</v>
      </c>
      <c r="AE9" s="15">
        <f t="shared" si="2"/>
        <v>-10.71428571428571</v>
      </c>
      <c r="AH9" s="4">
        <f t="shared" ref="AH9:AJ30" si="3">Q9-T9</f>
        <v>44</v>
      </c>
      <c r="AI9" s="4">
        <f t="shared" si="3"/>
        <v>22</v>
      </c>
      <c r="AJ9" s="4">
        <f t="shared" si="3"/>
        <v>22</v>
      </c>
      <c r="AK9" s="4">
        <f t="shared" ref="AK9:AM30" si="4">Q9-Z9</f>
        <v>52</v>
      </c>
      <c r="AL9" s="4">
        <f t="shared" si="4"/>
        <v>24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28</v>
      </c>
      <c r="C10" s="17">
        <v>14</v>
      </c>
      <c r="D10" s="17">
        <v>14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-3.4482758620689613</v>
      </c>
      <c r="I10" s="15">
        <f t="shared" ref="I10" si="7">IF(C10=F10,0,(1-(C10/(C10-F10)))*-100)</f>
        <v>-12.5</v>
      </c>
      <c r="J10" s="15">
        <f>IF(D10=G10,0,(1-(D10/(D10-G10)))*-100)</f>
        <v>7.6923076923076872</v>
      </c>
      <c r="K10" s="17">
        <f t="shared" ref="K10" si="8">L10+M10</f>
        <v>-7</v>
      </c>
      <c r="L10" s="17">
        <v>-10</v>
      </c>
      <c r="M10" s="17">
        <v>3</v>
      </c>
      <c r="N10" s="15">
        <f>IF(B10=K10,0,(1-(B10/(B10-K10)))*-100)</f>
        <v>-19.999999999999996</v>
      </c>
      <c r="O10" s="15">
        <f t="shared" si="0"/>
        <v>-41.666666666666664</v>
      </c>
      <c r="P10" s="15">
        <f t="shared" si="0"/>
        <v>27.27272727272727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0</v>
      </c>
      <c r="AB19" s="17">
        <v>-2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0</v>
      </c>
      <c r="AM19" s="4">
        <f t="shared" si="4"/>
        <v>2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-50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3</v>
      </c>
      <c r="AB23" s="17">
        <v>-1</v>
      </c>
      <c r="AC23" s="15">
        <f t="shared" si="13"/>
        <v>200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3</v>
      </c>
      <c r="S24" s="17">
        <v>3</v>
      </c>
      <c r="T24" s="17">
        <f t="shared" si="10"/>
        <v>1</v>
      </c>
      <c r="U24" s="17">
        <v>-1</v>
      </c>
      <c r="V24" s="17">
        <v>2</v>
      </c>
      <c r="W24" s="15">
        <f t="shared" si="11"/>
        <v>19.999999999999996</v>
      </c>
      <c r="X24" s="15">
        <f t="shared" si="1"/>
        <v>-25</v>
      </c>
      <c r="Y24" s="15">
        <f t="shared" si="1"/>
        <v>200</v>
      </c>
      <c r="Z24" s="17">
        <f t="shared" si="12"/>
        <v>0</v>
      </c>
      <c r="AA24" s="17">
        <v>-2</v>
      </c>
      <c r="AB24" s="17">
        <v>2</v>
      </c>
      <c r="AC24" s="15">
        <f t="shared" si="13"/>
        <v>0</v>
      </c>
      <c r="AD24" s="15">
        <f t="shared" si="2"/>
        <v>-40</v>
      </c>
      <c r="AE24" s="15">
        <f t="shared" si="2"/>
        <v>200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2</v>
      </c>
      <c r="S25" s="17">
        <v>3</v>
      </c>
      <c r="T25" s="17">
        <f t="shared" si="10"/>
        <v>2</v>
      </c>
      <c r="U25" s="17">
        <v>1</v>
      </c>
      <c r="V25" s="17">
        <v>1</v>
      </c>
      <c r="W25" s="15">
        <f t="shared" si="11"/>
        <v>66.666666666666671</v>
      </c>
      <c r="X25" s="15">
        <f t="shared" si="1"/>
        <v>100</v>
      </c>
      <c r="Y25" s="15">
        <f t="shared" si="1"/>
        <v>50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25</v>
      </c>
      <c r="AD25" s="15">
        <f t="shared" si="2"/>
        <v>-33.333333333333336</v>
      </c>
      <c r="AE25" s="15">
        <f t="shared" si="2"/>
        <v>200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-14.28571428571429</v>
      </c>
      <c r="Y26" s="15" t="str">
        <f t="shared" si="1"/>
        <v>皆増</v>
      </c>
      <c r="Z26" s="17">
        <f t="shared" si="12"/>
        <v>-1</v>
      </c>
      <c r="AA26" s="17">
        <v>3</v>
      </c>
      <c r="AB26" s="17">
        <v>-4</v>
      </c>
      <c r="AC26" s="15">
        <f t="shared" si="13"/>
        <v>-12.5</v>
      </c>
      <c r="AD26" s="15">
        <f t="shared" si="2"/>
        <v>100</v>
      </c>
      <c r="AE26" s="15">
        <f t="shared" si="2"/>
        <v>-80</v>
      </c>
      <c r="AH26" s="4">
        <f t="shared" si="3"/>
        <v>7</v>
      </c>
      <c r="AI26" s="4">
        <f t="shared" si="3"/>
        <v>7</v>
      </c>
      <c r="AJ26" s="4">
        <f t="shared" si="3"/>
        <v>0</v>
      </c>
      <c r="AK26" s="4">
        <f t="shared" si="4"/>
        <v>8</v>
      </c>
      <c r="AL26" s="4">
        <f t="shared" si="4"/>
        <v>3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-2</v>
      </c>
      <c r="U27" s="17">
        <v>2</v>
      </c>
      <c r="V27" s="17">
        <v>-4</v>
      </c>
      <c r="W27" s="15">
        <f t="shared" si="11"/>
        <v>-25</v>
      </c>
      <c r="X27" s="15">
        <f t="shared" si="1"/>
        <v>100</v>
      </c>
      <c r="Y27" s="15">
        <f t="shared" si="1"/>
        <v>-66.666666666666671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-40</v>
      </c>
      <c r="AD27" s="15">
        <f t="shared" si="2"/>
        <v>-19.999999999999996</v>
      </c>
      <c r="AE27" s="15">
        <f t="shared" si="2"/>
        <v>-60</v>
      </c>
      <c r="AH27" s="4">
        <f t="shared" si="3"/>
        <v>8</v>
      </c>
      <c r="AI27" s="4">
        <f t="shared" si="3"/>
        <v>2</v>
      </c>
      <c r="AJ27" s="4">
        <f t="shared" si="3"/>
        <v>6</v>
      </c>
      <c r="AK27" s="4">
        <f t="shared" si="4"/>
        <v>10</v>
      </c>
      <c r="AL27" s="4">
        <f t="shared" si="4"/>
        <v>5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-5</v>
      </c>
      <c r="U28" s="17">
        <v>-3</v>
      </c>
      <c r="V28" s="17">
        <v>-2</v>
      </c>
      <c r="W28" s="15">
        <f t="shared" si="11"/>
        <v>-38.46153846153846</v>
      </c>
      <c r="X28" s="15">
        <f t="shared" si="1"/>
        <v>-75</v>
      </c>
      <c r="Y28" s="15">
        <f t="shared" si="1"/>
        <v>-22.222222222222221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-75</v>
      </c>
      <c r="AE28" s="15">
        <f t="shared" si="2"/>
        <v>75</v>
      </c>
      <c r="AH28" s="4">
        <f t="shared" si="3"/>
        <v>13</v>
      </c>
      <c r="AI28" s="4">
        <f t="shared" si="3"/>
        <v>4</v>
      </c>
      <c r="AJ28" s="4">
        <f t="shared" si="3"/>
        <v>9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3</v>
      </c>
      <c r="U29" s="17">
        <v>-2</v>
      </c>
      <c r="V29" s="17">
        <v>5</v>
      </c>
      <c r="W29" s="15">
        <f t="shared" si="11"/>
        <v>100</v>
      </c>
      <c r="X29" s="15">
        <f t="shared" si="1"/>
        <v>-100</v>
      </c>
      <c r="Y29" s="15">
        <f t="shared" si="1"/>
        <v>500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50</v>
      </c>
      <c r="AD30" s="15">
        <f t="shared" si="2"/>
        <v>0</v>
      </c>
      <c r="AE30" s="15">
        <f t="shared" si="2"/>
        <v>50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50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-1</v>
      </c>
      <c r="AB33" s="17">
        <f t="shared" si="20"/>
        <v>-3</v>
      </c>
      <c r="AC33" s="15">
        <f t="shared" si="17"/>
        <v>-57.142857142857139</v>
      </c>
      <c r="AD33" s="15">
        <f t="shared" si="17"/>
        <v>-25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7</v>
      </c>
      <c r="AL33" s="4">
        <f>SUM(AL13:AL22)</f>
        <v>4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44</v>
      </c>
      <c r="R34" s="17">
        <f t="shared" si="22"/>
        <v>19</v>
      </c>
      <c r="S34" s="17">
        <f t="shared" si="22"/>
        <v>25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4.7619047619047672</v>
      </c>
      <c r="X34" s="15">
        <f t="shared" si="15"/>
        <v>-5.0000000000000044</v>
      </c>
      <c r="Y34" s="15">
        <f t="shared" si="15"/>
        <v>13.636363636363647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-2.2222222222222254</v>
      </c>
      <c r="AD34" s="15">
        <f t="shared" si="17"/>
        <v>-5.0000000000000044</v>
      </c>
      <c r="AE34" s="15">
        <f t="shared" si="17"/>
        <v>0</v>
      </c>
      <c r="AH34" s="4">
        <f t="shared" ref="AH34:AJ34" si="24">SUM(AH23:AH30)</f>
        <v>42</v>
      </c>
      <c r="AI34" s="4">
        <f t="shared" si="24"/>
        <v>20</v>
      </c>
      <c r="AJ34" s="4">
        <f t="shared" si="24"/>
        <v>22</v>
      </c>
      <c r="AK34" s="4">
        <f>SUM(AK23:AK30)</f>
        <v>45</v>
      </c>
      <c r="AL34" s="4">
        <f>SUM(AL23:AL30)</f>
        <v>20</v>
      </c>
      <c r="AM34" s="4">
        <f>SUM(AM23:AM30)</f>
        <v>25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35</v>
      </c>
      <c r="R35" s="17">
        <f t="shared" si="25"/>
        <v>13</v>
      </c>
      <c r="S35" s="17">
        <f t="shared" si="25"/>
        <v>22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-5.4054054054054053</v>
      </c>
      <c r="X35" s="15">
        <f t="shared" si="15"/>
        <v>-18.75</v>
      </c>
      <c r="Y35" s="15">
        <f t="shared" si="15"/>
        <v>4.7619047619047672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-7.8947368421052655</v>
      </c>
      <c r="AD35" s="15">
        <f t="shared" si="17"/>
        <v>-13.33333333333333</v>
      </c>
      <c r="AE35" s="15">
        <f t="shared" si="17"/>
        <v>-4.3478260869565188</v>
      </c>
      <c r="AH35" s="4">
        <f t="shared" ref="AH35:AJ35" si="27">SUM(AH25:AH30)</f>
        <v>37</v>
      </c>
      <c r="AI35" s="4">
        <f t="shared" si="27"/>
        <v>16</v>
      </c>
      <c r="AJ35" s="4">
        <f t="shared" si="27"/>
        <v>21</v>
      </c>
      <c r="AK35" s="4">
        <f>SUM(AK25:AK30)</f>
        <v>38</v>
      </c>
      <c r="AL35" s="4">
        <f>SUM(AL25:AL30)</f>
        <v>15</v>
      </c>
      <c r="AM35" s="4">
        <f>SUM(AM25:AM30)</f>
        <v>23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5</v>
      </c>
      <c r="S36" s="17">
        <f t="shared" si="28"/>
        <v>18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-14.814814814814813</v>
      </c>
      <c r="X36" s="15">
        <f t="shared" si="15"/>
        <v>-37.5</v>
      </c>
      <c r="Y36" s="15">
        <f t="shared" si="15"/>
        <v>-5.2631578947368478</v>
      </c>
      <c r="Z36" s="17">
        <f t="shared" ref="Z36:AB36" si="29">SUM(Z27:Z30)</f>
        <v>-3</v>
      </c>
      <c r="AA36" s="17">
        <f t="shared" si="29"/>
        <v>-4</v>
      </c>
      <c r="AB36" s="17">
        <f t="shared" si="29"/>
        <v>1</v>
      </c>
      <c r="AC36" s="15">
        <f t="shared" si="17"/>
        <v>-11.538461538461542</v>
      </c>
      <c r="AD36" s="15">
        <f t="shared" si="17"/>
        <v>-44.444444444444443</v>
      </c>
      <c r="AE36" s="15">
        <f t="shared" si="17"/>
        <v>5.8823529411764719</v>
      </c>
      <c r="AH36" s="4">
        <f t="shared" ref="AH36:AJ36" si="30">SUM(AH27:AH30)</f>
        <v>27</v>
      </c>
      <c r="AI36" s="4">
        <f t="shared" si="30"/>
        <v>8</v>
      </c>
      <c r="AJ36" s="4">
        <f t="shared" si="30"/>
        <v>19</v>
      </c>
      <c r="AK36" s="4">
        <f>SUM(AK27:AK30)</f>
        <v>26</v>
      </c>
      <c r="AL36" s="4">
        <f>SUM(AL27:AL30)</f>
        <v>9</v>
      </c>
      <c r="AM36" s="4">
        <f>SUM(AM27:AM30)</f>
        <v>17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6.3829787234042552</v>
      </c>
      <c r="R39" s="12">
        <f>R33/R9*100</f>
        <v>13.636363636363635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1.8375241779497093</v>
      </c>
      <c r="X39" s="12">
        <f t="shared" si="33"/>
        <v>4.5454545454545432</v>
      </c>
      <c r="Y39" s="12">
        <f>S39-AJ39</f>
        <v>0</v>
      </c>
      <c r="Z39" s="12">
        <f t="shared" si="37"/>
        <v>80</v>
      </c>
      <c r="AA39" s="12">
        <f t="shared" si="37"/>
        <v>50</v>
      </c>
      <c r="AB39" s="12">
        <f t="shared" si="37"/>
        <v>100</v>
      </c>
      <c r="AC39" s="12">
        <f>Q39-AK39</f>
        <v>-7.0785597381342065</v>
      </c>
      <c r="AD39" s="12">
        <f t="shared" si="35"/>
        <v>-3.0303030303030294</v>
      </c>
      <c r="AE39" s="12">
        <f t="shared" si="35"/>
        <v>-10.714285714285714</v>
      </c>
      <c r="AH39" s="12">
        <f t="shared" ref="AH39:AJ39" si="39">AH33/AH9*100</f>
        <v>4.5454545454545459</v>
      </c>
      <c r="AI39" s="12">
        <f t="shared" si="39"/>
        <v>9.0909090909090917</v>
      </c>
      <c r="AJ39" s="12">
        <f t="shared" si="39"/>
        <v>0</v>
      </c>
      <c r="AK39" s="12">
        <f>AK33/AK9*100</f>
        <v>13.461538461538462</v>
      </c>
      <c r="AL39" s="12">
        <f>AL33/AL9*100</f>
        <v>16.666666666666664</v>
      </c>
      <c r="AM39" s="12">
        <f>AM33/AM9*100</f>
        <v>10.714285714285714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93.61702127659575</v>
      </c>
      <c r="R40" s="12">
        <f t="shared" si="40"/>
        <v>86.36363636363636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-1.8375241779497031</v>
      </c>
      <c r="X40" s="12">
        <f t="shared" si="33"/>
        <v>-4.5454545454545467</v>
      </c>
      <c r="Y40" s="12">
        <f>S40-AJ40</f>
        <v>0</v>
      </c>
      <c r="Z40" s="12">
        <f>Z34/Z9*100</f>
        <v>20</v>
      </c>
      <c r="AA40" s="12">
        <f t="shared" ref="AA40:AB40" si="43">AA34/AA9*100</f>
        <v>50</v>
      </c>
      <c r="AB40" s="12">
        <f t="shared" si="43"/>
        <v>0</v>
      </c>
      <c r="AC40" s="12">
        <f t="shared" ref="AC40:AC42" si="44">Q40-AK40</f>
        <v>7.0785597381342029</v>
      </c>
      <c r="AD40" s="12">
        <f t="shared" si="35"/>
        <v>3.030303030303017</v>
      </c>
      <c r="AE40" s="12">
        <f t="shared" si="35"/>
        <v>10.714285714285708</v>
      </c>
      <c r="AH40" s="12">
        <f t="shared" ref="AH40:AJ40" si="45">AH34/AH9*100</f>
        <v>95.454545454545453</v>
      </c>
      <c r="AI40" s="12">
        <f t="shared" si="45"/>
        <v>90.909090909090907</v>
      </c>
      <c r="AJ40" s="12">
        <f t="shared" si="45"/>
        <v>100</v>
      </c>
      <c r="AK40" s="12">
        <f>AK34/AK9*100</f>
        <v>86.538461538461547</v>
      </c>
      <c r="AL40" s="12">
        <f>AL34/AL9*100</f>
        <v>83.333333333333343</v>
      </c>
      <c r="AM40" s="12">
        <f>AM34/AM9*100</f>
        <v>89.285714285714292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74.468085106382972</v>
      </c>
      <c r="R41" s="12">
        <f t="shared" si="46"/>
        <v>59.090909090909093</v>
      </c>
      <c r="S41" s="12">
        <f t="shared" si="46"/>
        <v>88</v>
      </c>
      <c r="T41" s="12">
        <f>T35/T9*100</f>
        <v>-66.666666666666657</v>
      </c>
      <c r="U41" s="12" t="e">
        <f t="shared" ref="U41:V41" si="47">U35/U9*100</f>
        <v>#DIV/0!</v>
      </c>
      <c r="V41" s="12">
        <f t="shared" si="47"/>
        <v>33.333333333333329</v>
      </c>
      <c r="W41" s="12">
        <f t="shared" si="42"/>
        <v>-9.6228239845261214</v>
      </c>
      <c r="X41" s="12">
        <f t="shared" si="33"/>
        <v>-13.63636363636364</v>
      </c>
      <c r="Y41" s="12">
        <f>S41-AJ41</f>
        <v>-7.4545454545454533</v>
      </c>
      <c r="Z41" s="12">
        <f>Z35/Z9*100</f>
        <v>60</v>
      </c>
      <c r="AA41" s="12">
        <f t="shared" ref="AA41:AB41" si="48">AA35/AA9*100</f>
        <v>100</v>
      </c>
      <c r="AB41" s="12">
        <f t="shared" si="48"/>
        <v>33.333333333333329</v>
      </c>
      <c r="AC41" s="12">
        <f t="shared" si="44"/>
        <v>1.3911620294599061</v>
      </c>
      <c r="AD41" s="12">
        <f>R41-AL41</f>
        <v>-3.4090909090909065</v>
      </c>
      <c r="AE41" s="12">
        <f t="shared" si="35"/>
        <v>5.8571428571428612</v>
      </c>
      <c r="AH41" s="12">
        <f>AH35/AH9*100</f>
        <v>84.090909090909093</v>
      </c>
      <c r="AI41" s="12">
        <f>AI35/AI9*100</f>
        <v>72.727272727272734</v>
      </c>
      <c r="AJ41" s="12">
        <f>AJ35/AJ9*100</f>
        <v>95.454545454545453</v>
      </c>
      <c r="AK41" s="12">
        <f t="shared" ref="AK41:AM41" si="49">AK35/AK9*100</f>
        <v>73.076923076923066</v>
      </c>
      <c r="AL41" s="12">
        <f t="shared" si="49"/>
        <v>62.5</v>
      </c>
      <c r="AM41" s="12">
        <f t="shared" si="49"/>
        <v>82.142857142857139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48.936170212765958</v>
      </c>
      <c r="R42" s="12">
        <f t="shared" si="50"/>
        <v>22.727272727272727</v>
      </c>
      <c r="S42" s="12">
        <f t="shared" si="50"/>
        <v>72</v>
      </c>
      <c r="T42" s="12">
        <f t="shared" si="50"/>
        <v>-133.33333333333331</v>
      </c>
      <c r="U42" s="12" t="e">
        <f t="shared" si="50"/>
        <v>#DIV/0!</v>
      </c>
      <c r="V42" s="12">
        <f t="shared" si="50"/>
        <v>-33.333333333333329</v>
      </c>
      <c r="W42" s="12">
        <f t="shared" si="42"/>
        <v>-12.427466150870409</v>
      </c>
      <c r="X42" s="12">
        <f t="shared" si="33"/>
        <v>-13.63636363636364</v>
      </c>
      <c r="Y42" s="12">
        <f>S42-AJ42</f>
        <v>-14.36363636363636</v>
      </c>
      <c r="Z42" s="12">
        <f t="shared" si="50"/>
        <v>60</v>
      </c>
      <c r="AA42" s="12">
        <f t="shared" si="50"/>
        <v>200</v>
      </c>
      <c r="AB42" s="12">
        <f t="shared" si="50"/>
        <v>-33.333333333333329</v>
      </c>
      <c r="AC42" s="12">
        <f t="shared" si="44"/>
        <v>-1.0638297872340416</v>
      </c>
      <c r="AD42" s="12">
        <f>R42-AL42</f>
        <v>-14.772727272727273</v>
      </c>
      <c r="AE42" s="12">
        <f t="shared" si="35"/>
        <v>11.285714285714292</v>
      </c>
      <c r="AH42" s="12">
        <f t="shared" ref="AH42:AJ42" si="51">AH36/AH9*100</f>
        <v>61.363636363636367</v>
      </c>
      <c r="AI42" s="12">
        <f t="shared" si="51"/>
        <v>36.363636363636367</v>
      </c>
      <c r="AJ42" s="12">
        <f t="shared" si="51"/>
        <v>86.36363636363636</v>
      </c>
      <c r="AK42" s="12">
        <f>AK36/AK9*100</f>
        <v>50</v>
      </c>
      <c r="AL42" s="12">
        <f>AL36/AL9*100</f>
        <v>37.5</v>
      </c>
      <c r="AM42" s="12">
        <f>AM36/AM9*100</f>
        <v>60.714285714285708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-16.666666666666664</v>
      </c>
      <c r="I9" s="15">
        <f>IF(C9=F9,0,(1-(C9/(C9-F9)))*-100)</f>
        <v>16.666666666666675</v>
      </c>
      <c r="J9" s="15">
        <f>IF(D9=G9,0,(1-(D9/(D9-G9)))*-100)</f>
        <v>-50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-16.666666666666664</v>
      </c>
      <c r="O9" s="15">
        <f t="shared" ref="O9:P10" si="0">IF(C9=L9,0,(1-(C9/(C9-L9)))*-100)</f>
        <v>0</v>
      </c>
      <c r="P9" s="15">
        <f>IF(D9=M9,0,(1-(D9/(D9-M9)))*-100)</f>
        <v>-40</v>
      </c>
      <c r="Q9" s="17">
        <f>R9+S9</f>
        <v>39</v>
      </c>
      <c r="R9" s="17">
        <f>SUM(R10:R30)</f>
        <v>23</v>
      </c>
      <c r="S9" s="17">
        <f>SUM(S10:S30)</f>
        <v>16</v>
      </c>
      <c r="T9" s="17">
        <f>U9+V9</f>
        <v>4</v>
      </c>
      <c r="U9" s="17">
        <f>SUM(U10:U30)</f>
        <v>6</v>
      </c>
      <c r="V9" s="17">
        <f>SUM(V10:V30)</f>
        <v>-2</v>
      </c>
      <c r="W9" s="15">
        <f>IF(Q9=T9,IF(Q9&gt;0,"皆増",0),(1-(Q9/(Q9-T9)))*-100)</f>
        <v>11.428571428571432</v>
      </c>
      <c r="X9" s="15">
        <f t="shared" ref="X9:Y30" si="1">IF(R9=U9,IF(R9&gt;0,"皆増",0),(1-(R9/(R9-U9)))*-100)</f>
        <v>35.294117647058833</v>
      </c>
      <c r="Y9" s="15">
        <f t="shared" si="1"/>
        <v>-11.111111111111116</v>
      </c>
      <c r="Z9" s="17">
        <f>AA9+AB9</f>
        <v>4</v>
      </c>
      <c r="AA9" s="17">
        <f>SUM(AA10:AA30)</f>
        <v>10</v>
      </c>
      <c r="AB9" s="17">
        <f>SUM(AB10:AB30)</f>
        <v>-6</v>
      </c>
      <c r="AC9" s="15">
        <f>IF(Q9=Z9,IF(Q9&gt;0,"皆増",0),(1-(Q9/(Q9-Z9)))*-100)</f>
        <v>11.428571428571432</v>
      </c>
      <c r="AD9" s="15">
        <f t="shared" ref="AD9:AE30" si="2">IF(R9=AA9,IF(R9&gt;0,"皆増",0),(1-(R9/(R9-AA9)))*-100)</f>
        <v>76.92307692307692</v>
      </c>
      <c r="AE9" s="15">
        <f t="shared" si="2"/>
        <v>-27.27272727272727</v>
      </c>
      <c r="AH9" s="4">
        <f t="shared" ref="AH9:AJ30" si="3">Q9-T9</f>
        <v>35</v>
      </c>
      <c r="AI9" s="4">
        <f t="shared" si="3"/>
        <v>17</v>
      </c>
      <c r="AJ9" s="4">
        <f t="shared" si="3"/>
        <v>18</v>
      </c>
      <c r="AK9" s="4">
        <f t="shared" ref="AK9:AM30" si="4">Q9-Z9</f>
        <v>35</v>
      </c>
      <c r="AL9" s="4">
        <f t="shared" si="4"/>
        <v>13</v>
      </c>
      <c r="AM9" s="4">
        <f t="shared" si="4"/>
        <v>22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-16.666666666666664</v>
      </c>
      <c r="I10" s="15">
        <f t="shared" ref="I10" si="7">IF(C10=F10,0,(1-(C10/(C10-F10)))*-100)</f>
        <v>16.666666666666675</v>
      </c>
      <c r="J10" s="15">
        <f>IF(D10=G10,0,(1-(D10/(D10-G10)))*-100)</f>
        <v>-50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-16.666666666666664</v>
      </c>
      <c r="O10" s="15">
        <f t="shared" si="0"/>
        <v>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5</v>
      </c>
      <c r="U23" s="17">
        <v>4</v>
      </c>
      <c r="V23" s="17">
        <v>1</v>
      </c>
      <c r="W23" s="15">
        <f t="shared" si="11"/>
        <v>500</v>
      </c>
      <c r="X23" s="15">
        <f t="shared" si="1"/>
        <v>400</v>
      </c>
      <c r="Y23" s="15" t="str">
        <f t="shared" si="1"/>
        <v>皆増</v>
      </c>
      <c r="Z23" s="17">
        <f t="shared" si="12"/>
        <v>4</v>
      </c>
      <c r="AA23" s="17">
        <v>5</v>
      </c>
      <c r="AB23" s="17">
        <v>-1</v>
      </c>
      <c r="AC23" s="15">
        <f t="shared" si="13"/>
        <v>200</v>
      </c>
      <c r="AD23" s="15" t="str">
        <f t="shared" si="2"/>
        <v>皆増</v>
      </c>
      <c r="AE23" s="15">
        <f t="shared" si="2"/>
        <v>-50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25</v>
      </c>
      <c r="X24" s="15">
        <f t="shared" si="1"/>
        <v>33.333333333333329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>
        <f t="shared" si="13"/>
        <v>150</v>
      </c>
      <c r="AD24" s="15">
        <f t="shared" si="2"/>
        <v>100</v>
      </c>
      <c r="AE24" s="15" t="str">
        <f t="shared" si="2"/>
        <v>皆増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-4</v>
      </c>
      <c r="U26" s="17">
        <v>-2</v>
      </c>
      <c r="V26" s="17">
        <v>-2</v>
      </c>
      <c r="W26" s="15">
        <f t="shared" si="11"/>
        <v>-80</v>
      </c>
      <c r="X26" s="15">
        <f t="shared" si="1"/>
        <v>-66.666666666666671</v>
      </c>
      <c r="Y26" s="15">
        <f t="shared" si="1"/>
        <v>-100</v>
      </c>
      <c r="Z26" s="17">
        <f t="shared" si="12"/>
        <v>-6</v>
      </c>
      <c r="AA26" s="17">
        <v>-2</v>
      </c>
      <c r="AB26" s="17">
        <v>-4</v>
      </c>
      <c r="AC26" s="15">
        <f t="shared" si="13"/>
        <v>-85.714285714285722</v>
      </c>
      <c r="AD26" s="15">
        <f t="shared" si="2"/>
        <v>-66.666666666666671</v>
      </c>
      <c r="AE26" s="15">
        <f t="shared" si="2"/>
        <v>-100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-2</v>
      </c>
      <c r="U27" s="17">
        <v>0</v>
      </c>
      <c r="V27" s="17">
        <v>-2</v>
      </c>
      <c r="W27" s="15">
        <f t="shared" si="11"/>
        <v>-18.181818181818176</v>
      </c>
      <c r="X27" s="15">
        <f t="shared" si="1"/>
        <v>0</v>
      </c>
      <c r="Y27" s="15">
        <f t="shared" si="1"/>
        <v>-28.571428571428569</v>
      </c>
      <c r="Z27" s="17">
        <f t="shared" si="12"/>
        <v>3</v>
      </c>
      <c r="AA27" s="17">
        <v>2</v>
      </c>
      <c r="AB27" s="17">
        <v>1</v>
      </c>
      <c r="AC27" s="15">
        <f t="shared" si="13"/>
        <v>50</v>
      </c>
      <c r="AD27" s="15">
        <f t="shared" si="2"/>
        <v>100</v>
      </c>
      <c r="AE27" s="15">
        <f t="shared" si="2"/>
        <v>25</v>
      </c>
      <c r="AH27" s="4">
        <f t="shared" si="3"/>
        <v>11</v>
      </c>
      <c r="AI27" s="4">
        <f t="shared" si="3"/>
        <v>4</v>
      </c>
      <c r="AJ27" s="4">
        <f t="shared" si="3"/>
        <v>7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-60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-37.5</v>
      </c>
      <c r="AD28" s="15">
        <f t="shared" si="2"/>
        <v>-25</v>
      </c>
      <c r="AE28" s="15">
        <f t="shared" si="2"/>
        <v>-50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>
        <f t="shared" si="11"/>
        <v>400</v>
      </c>
      <c r="X29" s="15">
        <f t="shared" si="1"/>
        <v>100</v>
      </c>
      <c r="Y29" s="15" t="str">
        <f t="shared" si="1"/>
        <v>皆増</v>
      </c>
      <c r="Z29" s="17">
        <f t="shared" si="12"/>
        <v>3</v>
      </c>
      <c r="AA29" s="17">
        <v>2</v>
      </c>
      <c r="AB29" s="17">
        <v>1</v>
      </c>
      <c r="AC29" s="15">
        <f t="shared" si="13"/>
        <v>150</v>
      </c>
      <c r="AD29" s="15" t="str">
        <f t="shared" si="2"/>
        <v>皆増</v>
      </c>
      <c r="AE29" s="15">
        <f t="shared" si="2"/>
        <v>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-25</v>
      </c>
      <c r="Y33" s="15">
        <f t="shared" si="15"/>
        <v>100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150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20</v>
      </c>
      <c r="S34" s="17">
        <f t="shared" si="22"/>
        <v>14</v>
      </c>
      <c r="T34" s="17">
        <f t="shared" si="22"/>
        <v>4</v>
      </c>
      <c r="U34" s="17">
        <f t="shared" si="22"/>
        <v>7</v>
      </c>
      <c r="V34" s="17">
        <f t="shared" si="22"/>
        <v>-3</v>
      </c>
      <c r="W34" s="15">
        <f t="shared" si="15"/>
        <v>13.33333333333333</v>
      </c>
      <c r="X34" s="15">
        <f t="shared" si="15"/>
        <v>53.846153846153854</v>
      </c>
      <c r="Y34" s="15">
        <f t="shared" si="15"/>
        <v>-17.647058823529417</v>
      </c>
      <c r="Z34" s="17">
        <f t="shared" ref="Z34:AB34" si="23">SUM(Z23:Z30)</f>
        <v>1</v>
      </c>
      <c r="AA34" s="17">
        <f t="shared" si="23"/>
        <v>7</v>
      </c>
      <c r="AB34" s="17">
        <f t="shared" si="23"/>
        <v>-6</v>
      </c>
      <c r="AC34" s="15">
        <f t="shared" si="17"/>
        <v>3.0303030303030276</v>
      </c>
      <c r="AD34" s="15">
        <f t="shared" si="17"/>
        <v>53.846153846153854</v>
      </c>
      <c r="AE34" s="15">
        <f t="shared" si="17"/>
        <v>-30.000000000000004</v>
      </c>
      <c r="AH34" s="4">
        <f t="shared" ref="AH34:AJ34" si="24">SUM(AH23:AH30)</f>
        <v>30</v>
      </c>
      <c r="AI34" s="4">
        <f t="shared" si="24"/>
        <v>13</v>
      </c>
      <c r="AJ34" s="4">
        <f t="shared" si="24"/>
        <v>17</v>
      </c>
      <c r="AK34" s="4">
        <f>SUM(AK23:AK30)</f>
        <v>33</v>
      </c>
      <c r="AL34" s="4">
        <f>SUM(AL23:AL30)</f>
        <v>13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11</v>
      </c>
      <c r="S35" s="17">
        <f t="shared" si="25"/>
        <v>12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-7.9999999999999964</v>
      </c>
      <c r="X35" s="15">
        <f t="shared" si="15"/>
        <v>22.222222222222232</v>
      </c>
      <c r="Y35" s="15">
        <f t="shared" si="15"/>
        <v>-25</v>
      </c>
      <c r="Z35" s="17">
        <f t="shared" ref="Z35:AB35" si="26">SUM(Z25:Z30)</f>
        <v>-6</v>
      </c>
      <c r="AA35" s="17">
        <f t="shared" si="26"/>
        <v>0</v>
      </c>
      <c r="AB35" s="17">
        <f t="shared" si="26"/>
        <v>-6</v>
      </c>
      <c r="AC35" s="15">
        <f t="shared" si="17"/>
        <v>-20.68965517241379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25</v>
      </c>
      <c r="AI35" s="4">
        <f t="shared" si="27"/>
        <v>9</v>
      </c>
      <c r="AJ35" s="4">
        <f t="shared" si="27"/>
        <v>16</v>
      </c>
      <c r="AK35" s="4">
        <f>SUM(AK25:AK30)</f>
        <v>29</v>
      </c>
      <c r="AL35" s="4">
        <f>SUM(AL25:AL30)</f>
        <v>11</v>
      </c>
      <c r="AM35" s="4">
        <f>SUM(AM25:AM30)</f>
        <v>18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9</v>
      </c>
      <c r="S36" s="17">
        <f t="shared" si="28"/>
        <v>11</v>
      </c>
      <c r="T36" s="17">
        <f t="shared" si="28"/>
        <v>2</v>
      </c>
      <c r="U36" s="17">
        <f t="shared" si="28"/>
        <v>4</v>
      </c>
      <c r="V36" s="17">
        <f t="shared" si="28"/>
        <v>-2</v>
      </c>
      <c r="W36" s="15">
        <f t="shared" si="15"/>
        <v>11.111111111111116</v>
      </c>
      <c r="X36" s="15">
        <f t="shared" si="15"/>
        <v>80</v>
      </c>
      <c r="Y36" s="15">
        <f t="shared" si="15"/>
        <v>-15.384615384615385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11.111111111111116</v>
      </c>
      <c r="AD36" s="15">
        <f t="shared" si="17"/>
        <v>50</v>
      </c>
      <c r="AE36" s="15">
        <f t="shared" si="17"/>
        <v>-8.3333333333333375</v>
      </c>
      <c r="AH36" s="4">
        <f t="shared" ref="AH36:AJ36" si="30">SUM(AH27:AH30)</f>
        <v>18</v>
      </c>
      <c r="AI36" s="4">
        <f t="shared" si="30"/>
        <v>5</v>
      </c>
      <c r="AJ36" s="4">
        <f t="shared" si="30"/>
        <v>13</v>
      </c>
      <c r="AK36" s="4">
        <f>SUM(AK27:AK30)</f>
        <v>18</v>
      </c>
      <c r="AL36" s="4">
        <f>SUM(AL27:AL30)</f>
        <v>6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12.820512820512819</v>
      </c>
      <c r="R39" s="12">
        <f>R33/R9*100</f>
        <v>13.043478260869565</v>
      </c>
      <c r="S39" s="13">
        <f t="shared" si="37"/>
        <v>12.5</v>
      </c>
      <c r="T39" s="12">
        <f>T33/T9*100</f>
        <v>0</v>
      </c>
      <c r="U39" s="12">
        <f t="shared" ref="U39:V39" si="38">U33/U9*100</f>
        <v>-16.666666666666664</v>
      </c>
      <c r="V39" s="12">
        <f t="shared" si="38"/>
        <v>-50</v>
      </c>
      <c r="W39" s="12">
        <f>Q39-AH39</f>
        <v>-1.4652014652014653</v>
      </c>
      <c r="X39" s="12">
        <f t="shared" si="33"/>
        <v>-10.485933503836316</v>
      </c>
      <c r="Y39" s="12">
        <f>S39-AJ39</f>
        <v>6.9444444444444446</v>
      </c>
      <c r="Z39" s="12">
        <f t="shared" si="37"/>
        <v>75</v>
      </c>
      <c r="AA39" s="12">
        <f t="shared" si="37"/>
        <v>30</v>
      </c>
      <c r="AB39" s="12">
        <f t="shared" si="37"/>
        <v>0</v>
      </c>
      <c r="AC39" s="12">
        <f>Q39-AK39</f>
        <v>7.106227106227105</v>
      </c>
      <c r="AD39" s="12">
        <f t="shared" si="35"/>
        <v>13.043478260869565</v>
      </c>
      <c r="AE39" s="12">
        <f t="shared" si="35"/>
        <v>3.4090909090909083</v>
      </c>
      <c r="AH39" s="12">
        <f t="shared" ref="AH39:AJ39" si="39">AH33/AH9*100</f>
        <v>14.285714285714285</v>
      </c>
      <c r="AI39" s="12">
        <f t="shared" si="39"/>
        <v>23.52941176470588</v>
      </c>
      <c r="AJ39" s="12">
        <f t="shared" si="39"/>
        <v>5.5555555555555554</v>
      </c>
      <c r="AK39" s="12">
        <f>AK33/AK9*100</f>
        <v>5.7142857142857144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87.179487179487182</v>
      </c>
      <c r="R40" s="12">
        <f t="shared" si="40"/>
        <v>86.956521739130437</v>
      </c>
      <c r="S40" s="12">
        <f t="shared" si="40"/>
        <v>87.5</v>
      </c>
      <c r="T40" s="12">
        <f>T34/T9*100</f>
        <v>100</v>
      </c>
      <c r="U40" s="12">
        <f t="shared" ref="U40:V40" si="41">U34/U9*100</f>
        <v>116.66666666666667</v>
      </c>
      <c r="V40" s="12">
        <f t="shared" si="41"/>
        <v>150</v>
      </c>
      <c r="W40" s="12">
        <f t="shared" ref="W40:W42" si="42">Q40-AH40</f>
        <v>1.4652014652014742</v>
      </c>
      <c r="X40" s="12">
        <f t="shared" si="33"/>
        <v>10.485933503836321</v>
      </c>
      <c r="Y40" s="12">
        <f>S40-AJ40</f>
        <v>-6.9444444444444429</v>
      </c>
      <c r="Z40" s="12">
        <f>Z34/Z9*100</f>
        <v>25</v>
      </c>
      <c r="AA40" s="12">
        <f t="shared" ref="AA40:AB40" si="43">AA34/AA9*100</f>
        <v>70</v>
      </c>
      <c r="AB40" s="12">
        <f t="shared" si="43"/>
        <v>100</v>
      </c>
      <c r="AC40" s="12">
        <f t="shared" ref="AC40:AC42" si="44">Q40-AK40</f>
        <v>-7.1062271062270952</v>
      </c>
      <c r="AD40" s="12">
        <f t="shared" si="35"/>
        <v>-13.043478260869563</v>
      </c>
      <c r="AE40" s="12">
        <f t="shared" si="35"/>
        <v>-3.4090909090909065</v>
      </c>
      <c r="AH40" s="12">
        <f t="shared" ref="AH40:AJ40" si="45">AH34/AH9*100</f>
        <v>85.714285714285708</v>
      </c>
      <c r="AI40" s="12">
        <f t="shared" si="45"/>
        <v>76.470588235294116</v>
      </c>
      <c r="AJ40" s="12">
        <f t="shared" si="45"/>
        <v>94.444444444444443</v>
      </c>
      <c r="AK40" s="12">
        <f>AK34/AK9*100</f>
        <v>94.285714285714278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58.974358974358978</v>
      </c>
      <c r="R41" s="12">
        <f t="shared" si="46"/>
        <v>47.826086956521742</v>
      </c>
      <c r="S41" s="12">
        <f t="shared" si="46"/>
        <v>75</v>
      </c>
      <c r="T41" s="12">
        <f>T35/T9*100</f>
        <v>-50</v>
      </c>
      <c r="U41" s="12">
        <f t="shared" ref="U41:V41" si="47">U35/U9*100</f>
        <v>33.333333333333329</v>
      </c>
      <c r="V41" s="12">
        <f t="shared" si="47"/>
        <v>200</v>
      </c>
      <c r="W41" s="12">
        <f t="shared" si="42"/>
        <v>-12.454212454212453</v>
      </c>
      <c r="X41" s="12">
        <f t="shared" si="33"/>
        <v>-5.1150895140664971</v>
      </c>
      <c r="Y41" s="12">
        <f>S41-AJ41</f>
        <v>-13.888888888888886</v>
      </c>
      <c r="Z41" s="12">
        <f>Z35/Z9*100</f>
        <v>-150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-23.882783882783883</v>
      </c>
      <c r="AD41" s="12">
        <f>R41-AL41</f>
        <v>-36.789297658862871</v>
      </c>
      <c r="AE41" s="12">
        <f t="shared" si="35"/>
        <v>-6.8181818181818272</v>
      </c>
      <c r="AH41" s="12">
        <f>AH35/AH9*100</f>
        <v>71.428571428571431</v>
      </c>
      <c r="AI41" s="12">
        <f>AI35/AI9*100</f>
        <v>52.941176470588239</v>
      </c>
      <c r="AJ41" s="12">
        <f>AJ35/AJ9*100</f>
        <v>88.888888888888886</v>
      </c>
      <c r="AK41" s="12">
        <f t="shared" ref="AK41:AM41" si="49">AK35/AK9*100</f>
        <v>82.857142857142861</v>
      </c>
      <c r="AL41" s="12">
        <f t="shared" si="49"/>
        <v>84.615384615384613</v>
      </c>
      <c r="AM41" s="12">
        <f t="shared" si="49"/>
        <v>81.818181818181827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51.282051282051277</v>
      </c>
      <c r="R42" s="12">
        <f t="shared" si="50"/>
        <v>39.130434782608695</v>
      </c>
      <c r="S42" s="12">
        <f t="shared" si="50"/>
        <v>68.75</v>
      </c>
      <c r="T42" s="12">
        <f t="shared" si="50"/>
        <v>50</v>
      </c>
      <c r="U42" s="12">
        <f t="shared" si="50"/>
        <v>66.666666666666657</v>
      </c>
      <c r="V42" s="12">
        <f t="shared" si="50"/>
        <v>100</v>
      </c>
      <c r="W42" s="12">
        <f t="shared" si="42"/>
        <v>-0.146520146520146</v>
      </c>
      <c r="X42" s="12">
        <f t="shared" si="33"/>
        <v>9.7186700767263403</v>
      </c>
      <c r="Y42" s="12">
        <f>S42-AJ42</f>
        <v>-3.4722222222222143</v>
      </c>
      <c r="Z42" s="12">
        <f t="shared" si="50"/>
        <v>50</v>
      </c>
      <c r="AA42" s="12">
        <f t="shared" si="50"/>
        <v>30</v>
      </c>
      <c r="AB42" s="12">
        <f t="shared" si="50"/>
        <v>16.666666666666664</v>
      </c>
      <c r="AC42" s="12">
        <f t="shared" si="44"/>
        <v>-0.146520146520146</v>
      </c>
      <c r="AD42" s="12">
        <f>R42-AL42</f>
        <v>-7.023411371237458</v>
      </c>
      <c r="AE42" s="12">
        <f t="shared" si="35"/>
        <v>14.20454545454546</v>
      </c>
      <c r="AH42" s="12">
        <f t="shared" ref="AH42:AJ42" si="51">AH36/AH9*100</f>
        <v>51.428571428571423</v>
      </c>
      <c r="AI42" s="12">
        <f t="shared" si="51"/>
        <v>29.411764705882355</v>
      </c>
      <c r="AJ42" s="12">
        <f t="shared" si="51"/>
        <v>72.222222222222214</v>
      </c>
      <c r="AK42" s="12">
        <f>AK36/AK9*100</f>
        <v>51.428571428571423</v>
      </c>
      <c r="AL42" s="12">
        <f>AL36/AL9*100</f>
        <v>46.153846153846153</v>
      </c>
      <c r="AM42" s="12">
        <f>AM36/AM9*100</f>
        <v>54.54545454545454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-22.222222222222221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5</v>
      </c>
      <c r="L9" s="17">
        <f>SUM(L10:L30)</f>
        <v>4</v>
      </c>
      <c r="M9" s="17">
        <f>SUM(M10:M30)</f>
        <v>1</v>
      </c>
      <c r="N9" s="15">
        <f>IF(B9=K9,0,(1-(B9/(B9-K9)))*-100)</f>
        <v>250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-29.411764705882348</v>
      </c>
      <c r="X9" s="15">
        <f t="shared" ref="X9:Y30" si="1">IF(R9=U9,IF(R9&gt;0,"皆増",0),(1-(R9/(R9-U9)))*-100)</f>
        <v>-37.5</v>
      </c>
      <c r="Y9" s="15">
        <f t="shared" si="1"/>
        <v>-22.222222222222221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-28.571428571428569</v>
      </c>
      <c r="AE9" s="15">
        <f t="shared" si="2"/>
        <v>0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-22.222222222222221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5</v>
      </c>
      <c r="L10" s="17">
        <v>4</v>
      </c>
      <c r="M10" s="17">
        <v>1</v>
      </c>
      <c r="N10" s="15">
        <f>IF(B10=K10,0,(1-(B10/(B10-K10)))*-100)</f>
        <v>250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-5</v>
      </c>
      <c r="U24" s="17">
        <v>-4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>
        <f t="shared" si="1"/>
        <v>200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>
        <f t="shared" si="2"/>
        <v>200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-50</v>
      </c>
      <c r="Y27" s="15">
        <f t="shared" si="1"/>
        <v>-33.333333333333336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-50</v>
      </c>
      <c r="AE27" s="15" t="str">
        <f t="shared" si="2"/>
        <v>皆増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-75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-29.411764705882348</v>
      </c>
      <c r="X34" s="15">
        <f t="shared" si="15"/>
        <v>-37.5</v>
      </c>
      <c r="Y34" s="15">
        <f t="shared" si="15"/>
        <v>-22.222222222222221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25</v>
      </c>
      <c r="Y35" s="15">
        <f t="shared" si="15"/>
        <v>-12.5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19.999999999999996</v>
      </c>
      <c r="AD35" s="15">
        <f t="shared" si="17"/>
        <v>25</v>
      </c>
      <c r="AE35" s="15">
        <f t="shared" si="17"/>
        <v>16.666666666666675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-30.000000000000004</v>
      </c>
      <c r="X36" s="15">
        <f t="shared" si="15"/>
        <v>-66.666666666666671</v>
      </c>
      <c r="Y36" s="15">
        <f t="shared" si="15"/>
        <v>-14.28571428571429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-12.5</v>
      </c>
      <c r="AD36" s="15">
        <f t="shared" si="17"/>
        <v>-66.666666666666671</v>
      </c>
      <c r="AE36" s="15">
        <f t="shared" si="17"/>
        <v>19.999999999999996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100</v>
      </c>
      <c r="AB39" s="12" t="e">
        <f t="shared" si="37"/>
        <v>#DIV/0!</v>
      </c>
      <c r="AC39" s="12">
        <f>Q39-AK39</f>
        <v>-14.285714285714285</v>
      </c>
      <c r="AD39" s="12">
        <f t="shared" si="35"/>
        <v>-28.571428571428569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28.571428571428569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14.285714285714292</v>
      </c>
      <c r="AD40" s="12">
        <f t="shared" si="35"/>
        <v>28.571428571428569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71.428571428571431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-33.333333333333329</v>
      </c>
      <c r="V41" s="12">
        <f t="shared" si="47"/>
        <v>50</v>
      </c>
      <c r="W41" s="12">
        <f t="shared" si="42"/>
        <v>29.411764705882348</v>
      </c>
      <c r="X41" s="12">
        <f t="shared" si="33"/>
        <v>50</v>
      </c>
      <c r="Y41" s="12">
        <f>S41-AJ41</f>
        <v>11.111111111111114</v>
      </c>
      <c r="Z41" s="12">
        <f>Z35/Z9*100</f>
        <v>-100</v>
      </c>
      <c r="AA41" s="12">
        <f t="shared" ref="AA41:AB41" si="48">AA35/AA9*100</f>
        <v>-50</v>
      </c>
      <c r="AB41" s="12" t="e">
        <f t="shared" si="48"/>
        <v>#DIV/0!</v>
      </c>
      <c r="AC41" s="12">
        <f t="shared" si="44"/>
        <v>28.571428571428569</v>
      </c>
      <c r="AD41" s="12">
        <f>R41-AL41</f>
        <v>42.857142857142861</v>
      </c>
      <c r="AE41" s="12">
        <f t="shared" si="35"/>
        <v>14.285714285714292</v>
      </c>
      <c r="AH41" s="12">
        <f>AH35/AH9*100</f>
        <v>70.588235294117652</v>
      </c>
      <c r="AI41" s="12">
        <f>AI35/AI9*100</f>
        <v>50</v>
      </c>
      <c r="AJ41" s="12">
        <f>AJ35/AJ9*100</f>
        <v>88.888888888888886</v>
      </c>
      <c r="AK41" s="12">
        <f t="shared" ref="AK41:AM41" si="49">AK35/AK9*100</f>
        <v>71.428571428571431</v>
      </c>
      <c r="AL41" s="12">
        <f t="shared" si="49"/>
        <v>57.142857142857139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20</v>
      </c>
      <c r="S42" s="12">
        <f t="shared" si="50"/>
        <v>85.714285714285708</v>
      </c>
      <c r="T42" s="12">
        <f t="shared" si="50"/>
        <v>60</v>
      </c>
      <c r="U42" s="12">
        <f t="shared" si="50"/>
        <v>66.666666666666657</v>
      </c>
      <c r="V42" s="12">
        <f t="shared" si="50"/>
        <v>50</v>
      </c>
      <c r="W42" s="12">
        <f t="shared" si="42"/>
        <v>-0.49019607843137436</v>
      </c>
      <c r="X42" s="12">
        <f t="shared" si="33"/>
        <v>-17.5</v>
      </c>
      <c r="Y42" s="12">
        <f>S42-AJ42</f>
        <v>7.9365079365079225</v>
      </c>
      <c r="Z42" s="12">
        <f t="shared" si="50"/>
        <v>50</v>
      </c>
      <c r="AA42" s="12">
        <f t="shared" si="50"/>
        <v>100</v>
      </c>
      <c r="AB42" s="12" t="e">
        <f t="shared" si="50"/>
        <v>#DIV/0!</v>
      </c>
      <c r="AC42" s="12">
        <f t="shared" si="44"/>
        <v>1.1904761904761969</v>
      </c>
      <c r="AD42" s="12">
        <f>R42-AL42</f>
        <v>-22.857142857142854</v>
      </c>
      <c r="AE42" s="12">
        <f t="shared" si="35"/>
        <v>14.285714285714278</v>
      </c>
      <c r="AH42" s="12">
        <f t="shared" ref="AH42:AJ42" si="51">AH36/AH9*100</f>
        <v>58.82352941176471</v>
      </c>
      <c r="AI42" s="12">
        <f t="shared" si="51"/>
        <v>37.5</v>
      </c>
      <c r="AJ42" s="12">
        <f t="shared" si="51"/>
        <v>77.777777777777786</v>
      </c>
      <c r="AK42" s="12">
        <f>AK36/AK9*100</f>
        <v>57.142857142857139</v>
      </c>
      <c r="AL42" s="12">
        <f>AL36/AL9*100</f>
        <v>42.857142857142854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200</v>
      </c>
      <c r="Y9" s="15">
        <f t="shared" si="1"/>
        <v>0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19.999999999999996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19.999999999999996</v>
      </c>
      <c r="AD34" s="15">
        <f t="shared" si="17"/>
        <v>-33.333333333333336</v>
      </c>
      <c r="AE34" s="15">
        <f t="shared" si="17"/>
        <v>100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100</v>
      </c>
      <c r="X35" s="15">
        <f t="shared" si="15"/>
        <v>100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50</v>
      </c>
      <c r="AD35" s="15">
        <f t="shared" si="17"/>
        <v>-33.333333333333336</v>
      </c>
      <c r="AE35" s="15">
        <f t="shared" si="17"/>
        <v>300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66.666666666666671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66.666666666666671</v>
      </c>
      <c r="AD36" s="15">
        <f t="shared" si="17"/>
        <v>-50</v>
      </c>
      <c r="AE36" s="15">
        <f t="shared" si="17"/>
        <v>300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50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14.285714285714285</v>
      </c>
      <c r="X39" s="12">
        <f t="shared" si="33"/>
        <v>33.333333333333329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50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-14.285714285714292</v>
      </c>
      <c r="X40" s="12">
        <f t="shared" si="33"/>
        <v>-33.333333333333343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25.714285714285708</v>
      </c>
      <c r="X41" s="12">
        <f t="shared" si="33"/>
        <v>-33.333333333333343</v>
      </c>
      <c r="Y41" s="12">
        <f>S41-AJ41</f>
        <v>50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150</v>
      </c>
      <c r="AC41" s="12">
        <f t="shared" si="44"/>
        <v>5.7142857142857082</v>
      </c>
      <c r="AD41" s="12">
        <f>R41-AL41</f>
        <v>-33.333333333333343</v>
      </c>
      <c r="AE41" s="12">
        <f t="shared" si="35"/>
        <v>50</v>
      </c>
      <c r="AH41" s="12">
        <f>AH35/AH9*100</f>
        <v>60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0</v>
      </c>
      <c r="V42" s="12" t="e">
        <f t="shared" si="50"/>
        <v>#DIV/0!</v>
      </c>
      <c r="W42" s="12">
        <f t="shared" si="42"/>
        <v>11.428571428571431</v>
      </c>
      <c r="X42" s="12">
        <f t="shared" si="33"/>
        <v>-66.666666666666671</v>
      </c>
      <c r="Y42" s="12">
        <f>S42-AJ42</f>
        <v>50</v>
      </c>
      <c r="Z42" s="12">
        <f t="shared" si="50"/>
        <v>100</v>
      </c>
      <c r="AA42" s="12" t="e">
        <f t="shared" si="50"/>
        <v>#DIV/0!</v>
      </c>
      <c r="AB42" s="12">
        <f t="shared" si="50"/>
        <v>150</v>
      </c>
      <c r="AC42" s="12">
        <f t="shared" si="44"/>
        <v>11.428571428571431</v>
      </c>
      <c r="AD42" s="12">
        <f>R42-AL42</f>
        <v>-33.333333333333329</v>
      </c>
      <c r="AE42" s="12">
        <f t="shared" si="35"/>
        <v>50</v>
      </c>
      <c r="AH42" s="12">
        <f t="shared" ref="AH42:AJ42" si="51">AH36/AH9*100</f>
        <v>60</v>
      </c>
      <c r="AI42" s="12">
        <f t="shared" si="51"/>
        <v>100</v>
      </c>
      <c r="AJ42" s="12">
        <f t="shared" si="51"/>
        <v>50</v>
      </c>
      <c r="AK42" s="12">
        <f>AK36/AK9*100</f>
        <v>60</v>
      </c>
      <c r="AL42" s="12">
        <f>AL36/AL9*100</f>
        <v>66.666666666666657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11</v>
      </c>
      <c r="U9" s="17">
        <f>SUM(U10:U30)</f>
        <v>6</v>
      </c>
      <c r="V9" s="17">
        <f>SUM(V10:V30)</f>
        <v>5</v>
      </c>
      <c r="W9" s="15">
        <f>IF(Q9=T9,IF(Q9&gt;0,"皆増",0),(1-(Q9/(Q9-T9)))*-100)</f>
        <v>366.66666666666669</v>
      </c>
      <c r="X9" s="15">
        <f t="shared" ref="X9:Y30" si="1">IF(R9=U9,IF(R9&gt;0,"皆増",0),(1-(R9/(R9-U9)))*-100)</f>
        <v>600</v>
      </c>
      <c r="Y9" s="15">
        <f t="shared" si="1"/>
        <v>250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-22.222222222222221</v>
      </c>
      <c r="AE9" s="15">
        <f t="shared" si="2"/>
        <v>16.666666666666675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15</v>
      </c>
      <c r="AL9" s="4">
        <f t="shared" si="4"/>
        <v>9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100</v>
      </c>
      <c r="X26" s="15">
        <f t="shared" si="1"/>
        <v>-100</v>
      </c>
      <c r="Y26" s="15" t="str">
        <f t="shared" si="1"/>
        <v>皆増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-50</v>
      </c>
      <c r="AD26" s="15">
        <f t="shared" si="2"/>
        <v>-100</v>
      </c>
      <c r="AE26" s="15">
        <f t="shared" si="2"/>
        <v>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300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11</v>
      </c>
      <c r="U34" s="17">
        <f t="shared" si="22"/>
        <v>6</v>
      </c>
      <c r="V34" s="17">
        <f t="shared" si="22"/>
        <v>5</v>
      </c>
      <c r="W34" s="15">
        <f t="shared" si="15"/>
        <v>366.66666666666669</v>
      </c>
      <c r="X34" s="15">
        <f t="shared" si="15"/>
        <v>600</v>
      </c>
      <c r="Y34" s="15">
        <f t="shared" si="15"/>
        <v>250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7.6923076923076872</v>
      </c>
      <c r="AD34" s="15">
        <f t="shared" si="17"/>
        <v>0</v>
      </c>
      <c r="AE34" s="15">
        <f t="shared" si="17"/>
        <v>16.666666666666675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266.66666666666663</v>
      </c>
      <c r="X35" s="15">
        <f t="shared" si="15"/>
        <v>300</v>
      </c>
      <c r="Y35" s="15">
        <f t="shared" si="15"/>
        <v>250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-15.384615384615385</v>
      </c>
      <c r="AD35" s="15">
        <f t="shared" si="17"/>
        <v>-42.857142857142861</v>
      </c>
      <c r="AE35" s="15">
        <f t="shared" si="17"/>
        <v>16.666666666666675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300</v>
      </c>
      <c r="X36" s="15" t="str">
        <f t="shared" si="15"/>
        <v>皆増</v>
      </c>
      <c r="Y36" s="15">
        <f t="shared" si="15"/>
        <v>150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200</v>
      </c>
      <c r="AA39" s="12">
        <f t="shared" si="37"/>
        <v>100</v>
      </c>
      <c r="AB39" s="12">
        <f t="shared" si="37"/>
        <v>0</v>
      </c>
      <c r="AC39" s="12">
        <f>Q39-AK39</f>
        <v>-13.333333333333334</v>
      </c>
      <c r="AD39" s="12">
        <f t="shared" si="35"/>
        <v>-22.222222222222221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22.222222222222221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-100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13.333333333333329</v>
      </c>
      <c r="AD40" s="12">
        <f t="shared" si="35"/>
        <v>22.222222222222214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77.777777777777786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57.142857142857139</v>
      </c>
      <c r="S41" s="12">
        <f t="shared" si="46"/>
        <v>100</v>
      </c>
      <c r="T41" s="12">
        <f>T35/T9*100</f>
        <v>72.727272727272734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-21.428571428571431</v>
      </c>
      <c r="X41" s="12">
        <f t="shared" si="33"/>
        <v>-42.857142857142861</v>
      </c>
      <c r="Y41" s="12">
        <f>S41-AJ41</f>
        <v>0</v>
      </c>
      <c r="Z41" s="12">
        <f>Z35/Z9*100</f>
        <v>200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-8.095238095238102</v>
      </c>
      <c r="AD41" s="12">
        <f>R41-AL41</f>
        <v>-20.634920634920647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77.777777777777786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42.857142857142854</v>
      </c>
      <c r="S42" s="12">
        <f t="shared" si="50"/>
        <v>71.428571428571431</v>
      </c>
      <c r="T42" s="12">
        <f t="shared" si="50"/>
        <v>54.54545454545454</v>
      </c>
      <c r="U42" s="12">
        <f t="shared" si="50"/>
        <v>50</v>
      </c>
      <c r="V42" s="12">
        <f t="shared" si="50"/>
        <v>60</v>
      </c>
      <c r="W42" s="12">
        <f t="shared" si="42"/>
        <v>-9.5238095238095184</v>
      </c>
      <c r="X42" s="12">
        <f t="shared" si="33"/>
        <v>42.857142857142854</v>
      </c>
      <c r="Y42" s="12">
        <f>S42-AJ42</f>
        <v>-28.571428571428569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3.8095238095238031</v>
      </c>
      <c r="AD42" s="12">
        <f>R42-AL42</f>
        <v>9.5238095238095255</v>
      </c>
      <c r="AE42" s="12">
        <f t="shared" si="35"/>
        <v>-11.904761904761912</v>
      </c>
      <c r="AH42" s="12">
        <f t="shared" ref="AH42:AJ42" si="51">AH36/AH9*100</f>
        <v>66.666666666666657</v>
      </c>
      <c r="AI42" s="12">
        <f t="shared" si="51"/>
        <v>0</v>
      </c>
      <c r="AJ42" s="12">
        <f t="shared" si="51"/>
        <v>100</v>
      </c>
      <c r="AK42" s="12">
        <f>AK36/AK9*100</f>
        <v>53.333333333333336</v>
      </c>
      <c r="AL42" s="12">
        <f>AL36/AL9*100</f>
        <v>33.333333333333329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-50</v>
      </c>
      <c r="K9" s="17">
        <f>L9+M9</f>
        <v>-5</v>
      </c>
      <c r="L9" s="17">
        <f>SUM(L10:L30)</f>
        <v>-1</v>
      </c>
      <c r="M9" s="17">
        <f>SUM(M10:M30)</f>
        <v>-4</v>
      </c>
      <c r="N9" s="15">
        <f>IF(B9=K9,0,(1-(B9/(B9-K9)))*-100)</f>
        <v>-55.555555555555557</v>
      </c>
      <c r="O9" s="15">
        <f t="shared" ref="O9:P10" si="0">IF(C9=L9,0,(1-(C9/(C9-L9)))*-100)</f>
        <v>-33.333333333333336</v>
      </c>
      <c r="P9" s="15">
        <f>IF(D9=M9,0,(1-(D9/(D9-M9)))*-100)</f>
        <v>-66.666666666666671</v>
      </c>
      <c r="Q9" s="17">
        <f>R9+S9</f>
        <v>21</v>
      </c>
      <c r="R9" s="17">
        <f>SUM(R10:R30)</f>
        <v>10</v>
      </c>
      <c r="S9" s="17">
        <f>SUM(S10:S30)</f>
        <v>11</v>
      </c>
      <c r="T9" s="17">
        <f>U9+V9</f>
        <v>8</v>
      </c>
      <c r="U9" s="17">
        <f>SUM(U10:U30)</f>
        <v>6</v>
      </c>
      <c r="V9" s="17">
        <f>SUM(V10:V30)</f>
        <v>2</v>
      </c>
      <c r="W9" s="15">
        <f>IF(Q9=T9,IF(Q9&gt;0,"皆増",0),(1-(Q9/(Q9-T9)))*-100)</f>
        <v>61.53846153846154</v>
      </c>
      <c r="X9" s="15">
        <f t="shared" ref="X9:Y30" si="1">IF(R9=U9,IF(R9&gt;0,"皆増",0),(1-(R9/(R9-U9)))*-100)</f>
        <v>150</v>
      </c>
      <c r="Y9" s="15">
        <f t="shared" si="1"/>
        <v>22.222222222222232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10.526315789473696</v>
      </c>
      <c r="AD9" s="15">
        <f t="shared" ref="AD9:AE30" si="2">IF(R9=AA9,IF(R9&gt;0,"皆増",0),(1-(R9/(R9-AA9)))*-100)</f>
        <v>11.111111111111116</v>
      </c>
      <c r="AE9" s="15">
        <f t="shared" si="2"/>
        <v>10.000000000000009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-5</v>
      </c>
      <c r="L10" s="17">
        <v>-1</v>
      </c>
      <c r="M10" s="17">
        <v>-4</v>
      </c>
      <c r="N10" s="15">
        <f>IF(B10=K10,0,(1-(B10/(B10-K10)))*-100)</f>
        <v>-55.555555555555557</v>
      </c>
      <c r="O10" s="15">
        <f t="shared" si="0"/>
        <v>-33.333333333333336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-100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4</v>
      </c>
      <c r="U26" s="17">
        <v>3</v>
      </c>
      <c r="V26" s="17">
        <v>1</v>
      </c>
      <c r="W26" s="15">
        <f t="shared" si="11"/>
        <v>200</v>
      </c>
      <c r="X26" s="15">
        <f t="shared" si="1"/>
        <v>300</v>
      </c>
      <c r="Y26" s="15">
        <f t="shared" si="1"/>
        <v>100</v>
      </c>
      <c r="Z26" s="17">
        <f t="shared" si="12"/>
        <v>3</v>
      </c>
      <c r="AA26" s="17">
        <v>1</v>
      </c>
      <c r="AB26" s="17">
        <v>2</v>
      </c>
      <c r="AC26" s="15">
        <f t="shared" si="13"/>
        <v>100</v>
      </c>
      <c r="AD26" s="15">
        <f t="shared" si="2"/>
        <v>33.333333333333329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4</v>
      </c>
      <c r="U27" s="17">
        <v>3</v>
      </c>
      <c r="V27" s="17">
        <v>1</v>
      </c>
      <c r="W27" s="15">
        <f t="shared" si="11"/>
        <v>100</v>
      </c>
      <c r="X27" s="15">
        <f t="shared" si="1"/>
        <v>300</v>
      </c>
      <c r="Y27" s="15">
        <f t="shared" si="1"/>
        <v>33.333333333333329</v>
      </c>
      <c r="Z27" s="17">
        <f t="shared" si="12"/>
        <v>4</v>
      </c>
      <c r="AA27" s="17">
        <v>1</v>
      </c>
      <c r="AB27" s="17">
        <v>3</v>
      </c>
      <c r="AC27" s="15">
        <f t="shared" si="13"/>
        <v>100</v>
      </c>
      <c r="AD27" s="15">
        <f t="shared" si="2"/>
        <v>33.333333333333329</v>
      </c>
      <c r="AE27" s="15">
        <f t="shared" si="2"/>
        <v>300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-40</v>
      </c>
      <c r="AD28" s="15" t="str">
        <f t="shared" si="2"/>
        <v>皆増</v>
      </c>
      <c r="AE28" s="15">
        <f t="shared" si="2"/>
        <v>-60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9</v>
      </c>
      <c r="U34" s="17">
        <f t="shared" si="22"/>
        <v>7</v>
      </c>
      <c r="V34" s="17">
        <f t="shared" si="22"/>
        <v>2</v>
      </c>
      <c r="W34" s="15">
        <f t="shared" si="15"/>
        <v>75</v>
      </c>
      <c r="X34" s="15">
        <f t="shared" si="15"/>
        <v>233.33333333333334</v>
      </c>
      <c r="Y34" s="15">
        <f t="shared" si="15"/>
        <v>22.222222222222232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16.666666666666675</v>
      </c>
      <c r="AD34" s="15">
        <f t="shared" si="17"/>
        <v>25</v>
      </c>
      <c r="AE34" s="15">
        <f t="shared" si="17"/>
        <v>10.000000000000009</v>
      </c>
      <c r="AH34" s="4">
        <f t="shared" ref="AH34:AJ34" si="24">SUM(AH23:AH30)</f>
        <v>12</v>
      </c>
      <c r="AI34" s="4">
        <f t="shared" si="24"/>
        <v>3</v>
      </c>
      <c r="AJ34" s="4">
        <f t="shared" si="24"/>
        <v>9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10</v>
      </c>
      <c r="S35" s="17">
        <f t="shared" si="25"/>
        <v>11</v>
      </c>
      <c r="T35" s="17">
        <f t="shared" si="25"/>
        <v>9</v>
      </c>
      <c r="U35" s="17">
        <f t="shared" si="25"/>
        <v>7</v>
      </c>
      <c r="V35" s="17">
        <f t="shared" si="25"/>
        <v>2</v>
      </c>
      <c r="W35" s="15">
        <f t="shared" si="15"/>
        <v>75</v>
      </c>
      <c r="X35" s="15">
        <f t="shared" si="15"/>
        <v>233.33333333333334</v>
      </c>
      <c r="Y35" s="15">
        <f t="shared" si="15"/>
        <v>22.222222222222232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31.25</v>
      </c>
      <c r="AD35" s="15">
        <f t="shared" si="17"/>
        <v>42.857142857142861</v>
      </c>
      <c r="AE35" s="15">
        <f t="shared" si="17"/>
        <v>22.222222222222232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16</v>
      </c>
      <c r="AL35" s="4">
        <f>SUM(AL25:AL30)</f>
        <v>7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6</v>
      </c>
      <c r="S36" s="17">
        <f t="shared" si="28"/>
        <v>8</v>
      </c>
      <c r="T36" s="17">
        <f t="shared" si="28"/>
        <v>4</v>
      </c>
      <c r="U36" s="17">
        <f t="shared" si="28"/>
        <v>4</v>
      </c>
      <c r="V36" s="17">
        <f t="shared" si="28"/>
        <v>0</v>
      </c>
      <c r="W36" s="15">
        <f t="shared" si="15"/>
        <v>39.999999999999993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4</v>
      </c>
      <c r="AA36" s="17">
        <f t="shared" si="29"/>
        <v>3</v>
      </c>
      <c r="AB36" s="17">
        <f t="shared" si="29"/>
        <v>1</v>
      </c>
      <c r="AC36" s="15">
        <f t="shared" si="17"/>
        <v>39.999999999999993</v>
      </c>
      <c r="AD36" s="15">
        <f t="shared" si="17"/>
        <v>100</v>
      </c>
      <c r="AE36" s="15">
        <f t="shared" si="17"/>
        <v>14.285714285714279</v>
      </c>
      <c r="AH36" s="4">
        <f t="shared" ref="AH36:AJ36" si="30">SUM(AH27:AH30)</f>
        <v>10</v>
      </c>
      <c r="AI36" s="4">
        <f t="shared" si="30"/>
        <v>2</v>
      </c>
      <c r="AJ36" s="4">
        <f t="shared" si="30"/>
        <v>8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-12.5</v>
      </c>
      <c r="U39" s="12">
        <f t="shared" ref="U39:V39" si="38">U33/U9*100</f>
        <v>-16.666666666666664</v>
      </c>
      <c r="V39" s="12">
        <f t="shared" si="38"/>
        <v>0</v>
      </c>
      <c r="W39" s="12">
        <f>Q39-AH39</f>
        <v>-7.6923076923076925</v>
      </c>
      <c r="X39" s="12">
        <f t="shared" si="33"/>
        <v>-25</v>
      </c>
      <c r="Y39" s="12">
        <f>S39-AJ39</f>
        <v>0</v>
      </c>
      <c r="Z39" s="12">
        <f t="shared" si="37"/>
        <v>-50</v>
      </c>
      <c r="AA39" s="12">
        <f t="shared" si="37"/>
        <v>-100</v>
      </c>
      <c r="AB39" s="12">
        <f t="shared" si="37"/>
        <v>0</v>
      </c>
      <c r="AC39" s="12">
        <f>Q39-AK39</f>
        <v>-5.2631578947368416</v>
      </c>
      <c r="AD39" s="12">
        <f t="shared" si="35"/>
        <v>-11.111111111111111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25</v>
      </c>
      <c r="AJ39" s="12">
        <f t="shared" si="39"/>
        <v>0</v>
      </c>
      <c r="AK39" s="12">
        <f>AK33/AK9*100</f>
        <v>5.2631578947368416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112.5</v>
      </c>
      <c r="U40" s="12">
        <f t="shared" ref="U40:V40" si="41">U34/U9*100</f>
        <v>116.66666666666667</v>
      </c>
      <c r="V40" s="12">
        <f t="shared" si="41"/>
        <v>100</v>
      </c>
      <c r="W40" s="12">
        <f t="shared" ref="W40:W42" si="42">Q40-AH40</f>
        <v>7.6923076923076934</v>
      </c>
      <c r="X40" s="12">
        <f t="shared" si="33"/>
        <v>25</v>
      </c>
      <c r="Y40" s="12">
        <f>S40-AJ40</f>
        <v>0</v>
      </c>
      <c r="Z40" s="12">
        <f>Z34/Z9*100</f>
        <v>150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5.2631578947368496</v>
      </c>
      <c r="AD40" s="12">
        <f t="shared" si="35"/>
        <v>11.111111111111114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75</v>
      </c>
      <c r="AJ40" s="12">
        <f t="shared" si="45"/>
        <v>100</v>
      </c>
      <c r="AK40" s="12">
        <f>AK34/AK9*100</f>
        <v>94.73684210526315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112.5</v>
      </c>
      <c r="U41" s="12">
        <f t="shared" ref="U41:V41" si="47">U35/U9*100</f>
        <v>116.66666666666667</v>
      </c>
      <c r="V41" s="12">
        <f t="shared" si="47"/>
        <v>100</v>
      </c>
      <c r="W41" s="12">
        <f t="shared" si="42"/>
        <v>7.6923076923076934</v>
      </c>
      <c r="X41" s="12">
        <f t="shared" si="33"/>
        <v>25</v>
      </c>
      <c r="Y41" s="12">
        <f>S41-AJ41</f>
        <v>0</v>
      </c>
      <c r="Z41" s="12">
        <f>Z35/Z9*100</f>
        <v>250</v>
      </c>
      <c r="AA41" s="12">
        <f t="shared" ref="AA41:AB41" si="48">AA35/AA9*100</f>
        <v>300</v>
      </c>
      <c r="AB41" s="12">
        <f t="shared" si="48"/>
        <v>200</v>
      </c>
      <c r="AC41" s="12">
        <f t="shared" si="44"/>
        <v>15.789473684210535</v>
      </c>
      <c r="AD41" s="12">
        <f>R41-AL41</f>
        <v>22.222222222222214</v>
      </c>
      <c r="AE41" s="12">
        <f t="shared" si="35"/>
        <v>10</v>
      </c>
      <c r="AH41" s="12">
        <f>AH35/AH9*100</f>
        <v>92.307692307692307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84.210526315789465</v>
      </c>
      <c r="AL41" s="12">
        <f t="shared" si="49"/>
        <v>77.777777777777786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60</v>
      </c>
      <c r="S42" s="12">
        <f t="shared" si="50"/>
        <v>72.727272727272734</v>
      </c>
      <c r="T42" s="12">
        <f t="shared" si="50"/>
        <v>50</v>
      </c>
      <c r="U42" s="12">
        <f t="shared" si="50"/>
        <v>66.666666666666657</v>
      </c>
      <c r="V42" s="12">
        <f t="shared" si="50"/>
        <v>0</v>
      </c>
      <c r="W42" s="12">
        <f t="shared" si="42"/>
        <v>-10.256410256410277</v>
      </c>
      <c r="X42" s="12">
        <f t="shared" si="33"/>
        <v>10</v>
      </c>
      <c r="Y42" s="12">
        <f>S42-AJ42</f>
        <v>-16.161616161616152</v>
      </c>
      <c r="Z42" s="12">
        <f t="shared" si="50"/>
        <v>200</v>
      </c>
      <c r="AA42" s="12">
        <f t="shared" si="50"/>
        <v>300</v>
      </c>
      <c r="AB42" s="12">
        <f t="shared" si="50"/>
        <v>100</v>
      </c>
      <c r="AC42" s="12">
        <f t="shared" si="44"/>
        <v>14.03508771929824</v>
      </c>
      <c r="AD42" s="12">
        <f>R42-AL42</f>
        <v>26.666666666666671</v>
      </c>
      <c r="AE42" s="12">
        <f t="shared" si="35"/>
        <v>2.7272727272727337</v>
      </c>
      <c r="AH42" s="12">
        <f t="shared" ref="AH42:AJ42" si="51">AH36/AH9*100</f>
        <v>76.923076923076934</v>
      </c>
      <c r="AI42" s="12">
        <f t="shared" si="51"/>
        <v>50</v>
      </c>
      <c r="AJ42" s="12">
        <f t="shared" si="51"/>
        <v>88.888888888888886</v>
      </c>
      <c r="AK42" s="12">
        <f>AK36/AK9*100</f>
        <v>52.631578947368418</v>
      </c>
      <c r="AL42" s="12">
        <f>AL36/AL9*100</f>
        <v>33.333333333333329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3</v>
      </c>
      <c r="S9" s="17">
        <f>SUM(S10:S30)</f>
        <v>9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71.428571428571416</v>
      </c>
      <c r="X9" s="15">
        <f t="shared" ref="X9:Y30" si="1">IF(R9=U9,IF(R9&gt;0,"皆増",0),(1-(R9/(R9-U9)))*-100)</f>
        <v>-25</v>
      </c>
      <c r="Y9" s="15">
        <f t="shared" si="1"/>
        <v>200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12.5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5</v>
      </c>
      <c r="U27" s="17">
        <v>2</v>
      </c>
      <c r="V27" s="17">
        <v>3</v>
      </c>
      <c r="W27" s="15">
        <f t="shared" si="11"/>
        <v>500</v>
      </c>
      <c r="X27" s="15">
        <f t="shared" si="1"/>
        <v>200</v>
      </c>
      <c r="Y27" s="15" t="str">
        <f t="shared" si="1"/>
        <v>皆増</v>
      </c>
      <c r="Z27" s="17">
        <f t="shared" si="12"/>
        <v>3</v>
      </c>
      <c r="AA27" s="17">
        <v>3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-25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3</v>
      </c>
      <c r="S34" s="17">
        <f t="shared" si="22"/>
        <v>9</v>
      </c>
      <c r="T34" s="17">
        <f t="shared" si="22"/>
        <v>5</v>
      </c>
      <c r="U34" s="17">
        <f t="shared" si="22"/>
        <v>-1</v>
      </c>
      <c r="V34" s="17">
        <f t="shared" si="22"/>
        <v>6</v>
      </c>
      <c r="W34" s="15">
        <f t="shared" si="15"/>
        <v>71.428571428571416</v>
      </c>
      <c r="X34" s="15">
        <f t="shared" si="15"/>
        <v>-25</v>
      </c>
      <c r="Y34" s="15">
        <f t="shared" si="15"/>
        <v>200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9.0909090909090828</v>
      </c>
      <c r="AD34" s="15">
        <f t="shared" si="17"/>
        <v>-25</v>
      </c>
      <c r="AE34" s="15">
        <f t="shared" si="17"/>
        <v>28.57142857142858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8</v>
      </c>
      <c r="U35" s="17">
        <f t="shared" si="25"/>
        <v>2</v>
      </c>
      <c r="V35" s="17">
        <f t="shared" si="25"/>
        <v>6</v>
      </c>
      <c r="W35" s="15">
        <f t="shared" si="15"/>
        <v>200</v>
      </c>
      <c r="X35" s="15">
        <f t="shared" si="15"/>
        <v>200</v>
      </c>
      <c r="Y35" s="15">
        <f t="shared" si="15"/>
        <v>200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19.999999999999996</v>
      </c>
      <c r="AD35" s="15">
        <f t="shared" si="17"/>
        <v>0</v>
      </c>
      <c r="AE35" s="15">
        <f t="shared" si="17"/>
        <v>28.57142857142858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8</v>
      </c>
      <c r="U36" s="17">
        <f t="shared" si="28"/>
        <v>2</v>
      </c>
      <c r="V36" s="17">
        <f t="shared" si="28"/>
        <v>6</v>
      </c>
      <c r="W36" s="15">
        <f t="shared" si="15"/>
        <v>200</v>
      </c>
      <c r="X36" s="15">
        <f t="shared" si="15"/>
        <v>200</v>
      </c>
      <c r="Y36" s="15">
        <f t="shared" si="15"/>
        <v>200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71.428571428571416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-100</v>
      </c>
      <c r="AC39" s="12">
        <f>Q39-AK39</f>
        <v>-8.3333333333333321</v>
      </c>
      <c r="AD39" s="12">
        <f t="shared" si="35"/>
        <v>0</v>
      </c>
      <c r="AE39" s="12">
        <f t="shared" si="35"/>
        <v>-12.5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8.3333333333333428</v>
      </c>
      <c r="AD40" s="12">
        <f t="shared" si="35"/>
        <v>0</v>
      </c>
      <c r="AE40" s="12">
        <f t="shared" si="35"/>
        <v>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160</v>
      </c>
      <c r="U41" s="12">
        <f t="shared" ref="U41:V41" si="47">U35/U9*100</f>
        <v>-200</v>
      </c>
      <c r="V41" s="12">
        <f t="shared" si="47"/>
        <v>100</v>
      </c>
      <c r="W41" s="12">
        <f t="shared" si="42"/>
        <v>42.857142857142861</v>
      </c>
      <c r="X41" s="12">
        <f t="shared" si="33"/>
        <v>75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16.666666666666657</v>
      </c>
      <c r="AD41" s="12">
        <f>R41-AL41</f>
        <v>25</v>
      </c>
      <c r="AE41" s="12">
        <f t="shared" si="35"/>
        <v>12.5</v>
      </c>
      <c r="AH41" s="12">
        <f>AH35/AH9*100</f>
        <v>57.142857142857139</v>
      </c>
      <c r="AI41" s="12">
        <f>AI35/AI9*100</f>
        <v>25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160</v>
      </c>
      <c r="U42" s="12">
        <f t="shared" si="50"/>
        <v>-200</v>
      </c>
      <c r="V42" s="12">
        <f t="shared" si="50"/>
        <v>100</v>
      </c>
      <c r="W42" s="12">
        <f t="shared" si="42"/>
        <v>42.857142857142861</v>
      </c>
      <c r="X42" s="12">
        <f t="shared" si="33"/>
        <v>75</v>
      </c>
      <c r="Y42" s="12">
        <f>S42-AJ42</f>
        <v>0</v>
      </c>
      <c r="Z42" s="12" t="e">
        <f t="shared" si="50"/>
        <v>#DIV/0!</v>
      </c>
      <c r="AA42" s="12">
        <f t="shared" si="50"/>
        <v>-200</v>
      </c>
      <c r="AB42" s="12">
        <f t="shared" si="50"/>
        <v>300</v>
      </c>
      <c r="AC42" s="12">
        <f t="shared" si="44"/>
        <v>41.666666666666664</v>
      </c>
      <c r="AD42" s="12">
        <f>R42-AL42</f>
        <v>75</v>
      </c>
      <c r="AE42" s="12">
        <f t="shared" si="35"/>
        <v>25</v>
      </c>
      <c r="AH42" s="12">
        <f t="shared" ref="AH42:AJ42" si="51">AH36/AH9*100</f>
        <v>57.142857142857139</v>
      </c>
      <c r="AI42" s="12">
        <f t="shared" si="51"/>
        <v>25</v>
      </c>
      <c r="AJ42" s="12">
        <f t="shared" si="51"/>
        <v>100</v>
      </c>
      <c r="AK42" s="12">
        <f>AK36/AK9*100</f>
        <v>58.333333333333336</v>
      </c>
      <c r="AL42" s="12">
        <f>AL36/AL9*100</f>
        <v>25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16.666666666666675</v>
      </c>
      <c r="I9" s="15">
        <f>IF(C9=F9,0,(1-(C9/(C9-F9)))*-100)</f>
        <v>100</v>
      </c>
      <c r="J9" s="15">
        <f>IF(D9=G9,0,(1-(D9/(D9-G9)))*-100)</f>
        <v>-66.666666666666671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-66.666666666666671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5</v>
      </c>
      <c r="U9" s="17">
        <f>SUM(U10:U30)</f>
        <v>7</v>
      </c>
      <c r="V9" s="17">
        <f>SUM(V10:V30)</f>
        <v>-2</v>
      </c>
      <c r="W9" s="15">
        <f>IF(Q9=T9,IF(Q9&gt;0,"皆増",0),(1-(Q9/(Q9-T9)))*-100)</f>
        <v>35.714285714285722</v>
      </c>
      <c r="X9" s="15">
        <f t="shared" ref="X9:Y30" si="1">IF(R9=U9,IF(R9&gt;0,"皆増",0),(1-(R9/(R9-U9)))*-100)</f>
        <v>233.33333333333334</v>
      </c>
      <c r="Y9" s="15">
        <f t="shared" si="1"/>
        <v>-18.181818181818176</v>
      </c>
      <c r="Z9" s="17">
        <f>AA9+AB9</f>
        <v>-3</v>
      </c>
      <c r="AA9" s="17">
        <f>SUM(AA10:AA30)</f>
        <v>3</v>
      </c>
      <c r="AB9" s="17">
        <f>SUM(AB10:AB30)</f>
        <v>-6</v>
      </c>
      <c r="AC9" s="15">
        <f>IF(Q9=Z9,IF(Q9&gt;0,"皆増",0),(1-(Q9/(Q9-Z9)))*-100)</f>
        <v>-13.636363636363635</v>
      </c>
      <c r="AD9" s="15">
        <f t="shared" ref="AD9:AE30" si="2">IF(R9=AA9,IF(R9&gt;0,"皆増",0),(1-(R9/(R9-AA9)))*-100)</f>
        <v>42.857142857142861</v>
      </c>
      <c r="AE9" s="15">
        <f t="shared" si="2"/>
        <v>-40</v>
      </c>
      <c r="AH9" s="4">
        <f t="shared" ref="AH9:AJ30" si="3">Q9-T9</f>
        <v>14</v>
      </c>
      <c r="AI9" s="4">
        <f t="shared" si="3"/>
        <v>3</v>
      </c>
      <c r="AJ9" s="4">
        <f t="shared" si="3"/>
        <v>11</v>
      </c>
      <c r="AK9" s="4">
        <f t="shared" ref="AK9:AM30" si="4">Q9-Z9</f>
        <v>22</v>
      </c>
      <c r="AL9" s="4">
        <f t="shared" si="4"/>
        <v>7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16.666666666666675</v>
      </c>
      <c r="I10" s="15">
        <f t="shared" ref="I10" si="7">IF(C10=F10,0,(1-(C10/(C10-F10)))*-100)</f>
        <v>100</v>
      </c>
      <c r="J10" s="15">
        <f>IF(D10=G10,0,(1-(D10/(D10-G10)))*-100)</f>
        <v>-66.666666666666671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-75</v>
      </c>
      <c r="AD23" s="15">
        <f t="shared" si="2"/>
        <v>-50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1</v>
      </c>
      <c r="V25" s="17">
        <v>-2</v>
      </c>
      <c r="W25" s="15">
        <f t="shared" si="11"/>
        <v>-33.333333333333336</v>
      </c>
      <c r="X25" s="15">
        <f t="shared" si="1"/>
        <v>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5</v>
      </c>
      <c r="U27" s="17">
        <v>3</v>
      </c>
      <c r="V27" s="17">
        <v>2</v>
      </c>
      <c r="W27" s="15">
        <f t="shared" si="11"/>
        <v>500</v>
      </c>
      <c r="X27" s="15">
        <f t="shared" si="1"/>
        <v>300</v>
      </c>
      <c r="Y27" s="15" t="str">
        <f t="shared" si="1"/>
        <v>皆増</v>
      </c>
      <c r="Z27" s="17">
        <f t="shared" si="12"/>
        <v>5</v>
      </c>
      <c r="AA27" s="17">
        <v>4</v>
      </c>
      <c r="AB27" s="17">
        <v>1</v>
      </c>
      <c r="AC27" s="15">
        <f t="shared" si="13"/>
        <v>500</v>
      </c>
      <c r="AD27" s="15" t="str">
        <f t="shared" si="2"/>
        <v>皆増</v>
      </c>
      <c r="AE27" s="15">
        <f t="shared" si="2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-25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3</v>
      </c>
      <c r="U34" s="17">
        <f t="shared" si="22"/>
        <v>6</v>
      </c>
      <c r="V34" s="17">
        <f t="shared" si="22"/>
        <v>-3</v>
      </c>
      <c r="W34" s="15">
        <f t="shared" si="15"/>
        <v>21.42857142857142</v>
      </c>
      <c r="X34" s="15">
        <f t="shared" si="15"/>
        <v>200</v>
      </c>
      <c r="Y34" s="15">
        <f t="shared" si="15"/>
        <v>-27.27272727272727</v>
      </c>
      <c r="Z34" s="17">
        <f t="shared" ref="Z34:AB34" si="23">SUM(Z23:Z30)</f>
        <v>-4</v>
      </c>
      <c r="AA34" s="17">
        <f t="shared" si="23"/>
        <v>3</v>
      </c>
      <c r="AB34" s="17">
        <f t="shared" si="23"/>
        <v>-7</v>
      </c>
      <c r="AC34" s="15">
        <f t="shared" si="17"/>
        <v>-19.047619047619047</v>
      </c>
      <c r="AD34" s="15">
        <f t="shared" si="17"/>
        <v>50</v>
      </c>
      <c r="AE34" s="15">
        <f t="shared" si="17"/>
        <v>-46.666666666666664</v>
      </c>
      <c r="AH34" s="4">
        <f t="shared" ref="AH34:AJ34" si="24">SUM(AH23:AH30)</f>
        <v>14</v>
      </c>
      <c r="AI34" s="4">
        <f t="shared" si="24"/>
        <v>3</v>
      </c>
      <c r="AJ34" s="4">
        <f t="shared" si="24"/>
        <v>11</v>
      </c>
      <c r="AK34" s="4">
        <f>SUM(AK23:AK30)</f>
        <v>21</v>
      </c>
      <c r="AL34" s="4">
        <f>SUM(AL23:AL30)</f>
        <v>6</v>
      </c>
      <c r="AM34" s="4">
        <f>SUM(AM23:AM30)</f>
        <v>15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100</v>
      </c>
      <c r="Y35" s="15">
        <f t="shared" si="15"/>
        <v>-27.27272727272727</v>
      </c>
      <c r="Z35" s="17">
        <f t="shared" ref="Z35:AB35" si="26">SUM(Z25:Z30)</f>
        <v>-1</v>
      </c>
      <c r="AA35" s="17">
        <f t="shared" si="26"/>
        <v>2</v>
      </c>
      <c r="AB35" s="17">
        <f t="shared" si="26"/>
        <v>-3</v>
      </c>
      <c r="AC35" s="15">
        <f t="shared" si="17"/>
        <v>-6.6666666666666652</v>
      </c>
      <c r="AD35" s="15">
        <f t="shared" si="17"/>
        <v>50</v>
      </c>
      <c r="AE35" s="15">
        <f t="shared" si="17"/>
        <v>-27.27272727272727</v>
      </c>
      <c r="AH35" s="4">
        <f t="shared" ref="AH35:AJ35" si="27">SUM(AH25:AH30)</f>
        <v>14</v>
      </c>
      <c r="AI35" s="4">
        <f t="shared" si="27"/>
        <v>3</v>
      </c>
      <c r="AJ35" s="4">
        <f t="shared" si="27"/>
        <v>11</v>
      </c>
      <c r="AK35" s="4">
        <f>SUM(AK25:AK30)</f>
        <v>15</v>
      </c>
      <c r="AL35" s="4">
        <f>SUM(AL25:AL30)</f>
        <v>4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22.222222222222232</v>
      </c>
      <c r="X36" s="15">
        <f t="shared" si="15"/>
        <v>300</v>
      </c>
      <c r="Y36" s="15">
        <f t="shared" si="15"/>
        <v>-12.5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300</v>
      </c>
      <c r="AE36" s="15">
        <f t="shared" si="17"/>
        <v>-30.000000000000004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11</v>
      </c>
      <c r="AL36" s="4">
        <f>SUM(AL27:AL30)</f>
        <v>1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10</v>
      </c>
      <c r="S39" s="13">
        <f t="shared" si="37"/>
        <v>11.111111111111111</v>
      </c>
      <c r="T39" s="12">
        <f>T33/T9*100</f>
        <v>40</v>
      </c>
      <c r="U39" s="12">
        <f t="shared" ref="U39:V39" si="38">U33/U9*100</f>
        <v>14.285714285714285</v>
      </c>
      <c r="V39" s="12">
        <f t="shared" si="38"/>
        <v>-50</v>
      </c>
      <c r="W39" s="12">
        <f>Q39-AH39</f>
        <v>10.526315789473683</v>
      </c>
      <c r="X39" s="12">
        <f t="shared" si="33"/>
        <v>10</v>
      </c>
      <c r="Y39" s="12">
        <f>S39-AJ39</f>
        <v>11.111111111111111</v>
      </c>
      <c r="Z39" s="12">
        <f t="shared" si="37"/>
        <v>-33.333333333333329</v>
      </c>
      <c r="AA39" s="12">
        <f t="shared" si="37"/>
        <v>0</v>
      </c>
      <c r="AB39" s="12">
        <f t="shared" si="37"/>
        <v>-16.666666666666664</v>
      </c>
      <c r="AC39" s="12">
        <f>Q39-AK39</f>
        <v>5.9808612440191373</v>
      </c>
      <c r="AD39" s="12">
        <f t="shared" si="35"/>
        <v>-4.2857142857142847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90</v>
      </c>
      <c r="S40" s="12">
        <f t="shared" si="40"/>
        <v>88.888888888888886</v>
      </c>
      <c r="T40" s="12">
        <f>T34/T9*100</f>
        <v>60</v>
      </c>
      <c r="U40" s="12">
        <f t="shared" ref="U40:V40" si="41">U34/U9*100</f>
        <v>85.714285714285708</v>
      </c>
      <c r="V40" s="12">
        <f t="shared" si="41"/>
        <v>150</v>
      </c>
      <c r="W40" s="12">
        <f t="shared" ref="W40:W42" si="42">Q40-AH40</f>
        <v>-10.526315789473685</v>
      </c>
      <c r="X40" s="12">
        <f t="shared" si="33"/>
        <v>-10</v>
      </c>
      <c r="Y40" s="12">
        <f>S40-AJ40</f>
        <v>-11.111111111111114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116.66666666666667</v>
      </c>
      <c r="AC40" s="12">
        <f t="shared" ref="AC40:AC42" si="44">Q40-AK40</f>
        <v>-5.9808612440191382</v>
      </c>
      <c r="AD40" s="12">
        <f t="shared" si="35"/>
        <v>4.2857142857142918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60</v>
      </c>
      <c r="S41" s="12">
        <f t="shared" si="46"/>
        <v>88.888888888888886</v>
      </c>
      <c r="T41" s="12">
        <f>T35/T9*100</f>
        <v>0</v>
      </c>
      <c r="U41" s="12">
        <f t="shared" ref="U41:V41" si="47">U35/U9*100</f>
        <v>42.857142857142854</v>
      </c>
      <c r="V41" s="12">
        <f t="shared" si="47"/>
        <v>150</v>
      </c>
      <c r="W41" s="12">
        <f t="shared" si="42"/>
        <v>-26.31578947368422</v>
      </c>
      <c r="X41" s="12">
        <f t="shared" si="33"/>
        <v>-40</v>
      </c>
      <c r="Y41" s="12">
        <f>S41-AJ41</f>
        <v>-11.111111111111114</v>
      </c>
      <c r="Z41" s="12">
        <f>Z35/Z9*100</f>
        <v>33.333333333333329</v>
      </c>
      <c r="AA41" s="12">
        <f t="shared" ref="AA41:AB41" si="48">AA35/AA9*100</f>
        <v>66.666666666666657</v>
      </c>
      <c r="AB41" s="12">
        <f t="shared" si="48"/>
        <v>50</v>
      </c>
      <c r="AC41" s="12">
        <f t="shared" si="44"/>
        <v>5.5023923444976077</v>
      </c>
      <c r="AD41" s="12">
        <f>R41-AL41</f>
        <v>2.8571428571428612</v>
      </c>
      <c r="AE41" s="12">
        <f t="shared" si="35"/>
        <v>15.555555555555557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68.181818181818173</v>
      </c>
      <c r="AL41" s="12">
        <f t="shared" si="49"/>
        <v>57.142857142857139</v>
      </c>
      <c r="AM41" s="12">
        <f t="shared" si="49"/>
        <v>73.333333333333329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40</v>
      </c>
      <c r="S42" s="12">
        <f t="shared" si="50"/>
        <v>77.777777777777786</v>
      </c>
      <c r="T42" s="12">
        <f t="shared" si="50"/>
        <v>40</v>
      </c>
      <c r="U42" s="12">
        <f t="shared" si="50"/>
        <v>42.857142857142854</v>
      </c>
      <c r="V42" s="12">
        <f t="shared" si="50"/>
        <v>50</v>
      </c>
      <c r="W42" s="12">
        <f t="shared" si="42"/>
        <v>-6.3909774436090245</v>
      </c>
      <c r="X42" s="12">
        <f t="shared" si="33"/>
        <v>6.6666666666666714</v>
      </c>
      <c r="Y42" s="12">
        <f>S42-AJ42</f>
        <v>5.0505050505050519</v>
      </c>
      <c r="Z42" s="12">
        <f t="shared" si="50"/>
        <v>0</v>
      </c>
      <c r="AA42" s="12">
        <f t="shared" si="50"/>
        <v>100</v>
      </c>
      <c r="AB42" s="12">
        <f t="shared" si="50"/>
        <v>50</v>
      </c>
      <c r="AC42" s="12">
        <f t="shared" si="44"/>
        <v>7.8947368421052673</v>
      </c>
      <c r="AD42" s="12">
        <f>R42-AL42</f>
        <v>25.714285714285715</v>
      </c>
      <c r="AE42" s="12">
        <f t="shared" si="35"/>
        <v>11.111111111111128</v>
      </c>
      <c r="AH42" s="12">
        <f t="shared" ref="AH42:AJ42" si="51">AH36/AH9*100</f>
        <v>64.285714285714292</v>
      </c>
      <c r="AI42" s="12">
        <f t="shared" si="51"/>
        <v>33.333333333333329</v>
      </c>
      <c r="AJ42" s="12">
        <f t="shared" si="51"/>
        <v>72.727272727272734</v>
      </c>
      <c r="AK42" s="12">
        <f>AK36/AK9*100</f>
        <v>50</v>
      </c>
      <c r="AL42" s="12">
        <f>AL36/AL9*100</f>
        <v>14.285714285714285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50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-36.363636363636367</v>
      </c>
      <c r="O9" s="15">
        <f t="shared" ref="O9:P10" si="0">IF(C9=L9,0,(1-(C9/(C9-L9)))*-100)</f>
        <v>-42.857142857142861</v>
      </c>
      <c r="P9" s="15">
        <f>IF(D9=M9,0,(1-(D9/(D9-M9)))*-100)</f>
        <v>-25</v>
      </c>
      <c r="Q9" s="17">
        <f>R9+S9</f>
        <v>26</v>
      </c>
      <c r="R9" s="17">
        <f>SUM(R10:R30)</f>
        <v>14</v>
      </c>
      <c r="S9" s="17">
        <f>SUM(S10:S30)</f>
        <v>12</v>
      </c>
      <c r="T9" s="17">
        <f>U9+V9</f>
        <v>8</v>
      </c>
      <c r="U9" s="17">
        <f>SUM(U10:U30)</f>
        <v>8</v>
      </c>
      <c r="V9" s="17">
        <f>SUM(V10:V30)</f>
        <v>0</v>
      </c>
      <c r="W9" s="15">
        <f>IF(Q9=T9,IF(Q9&gt;0,"皆増",0),(1-(Q9/(Q9-T9)))*-100)</f>
        <v>44.444444444444443</v>
      </c>
      <c r="X9" s="15">
        <f t="shared" ref="X9:Y30" si="1">IF(R9=U9,IF(R9&gt;0,"皆増",0),(1-(R9/(R9-U9)))*-100)</f>
        <v>133.33333333333334</v>
      </c>
      <c r="Y9" s="15">
        <f t="shared" si="1"/>
        <v>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4.0000000000000036</v>
      </c>
      <c r="AD9" s="15">
        <f t="shared" ref="AD9:AE30" si="2">IF(R9=AA9,IF(R9&gt;0,"皆増",0),(1-(R9/(R9-AA9)))*-100)</f>
        <v>7.6923076923076872</v>
      </c>
      <c r="AE9" s="15">
        <f t="shared" si="2"/>
        <v>0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25</v>
      </c>
      <c r="AL9" s="4">
        <f t="shared" si="4"/>
        <v>13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-36.363636363636367</v>
      </c>
      <c r="O10" s="15">
        <f t="shared" si="0"/>
        <v>-42.857142857142861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100</v>
      </c>
      <c r="AD24" s="15">
        <f t="shared" si="2"/>
        <v>200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-50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-50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 t="str">
        <f t="shared" si="1"/>
        <v>皆増</v>
      </c>
      <c r="Y26" s="15">
        <f t="shared" si="1"/>
        <v>200</v>
      </c>
      <c r="Z26" s="17">
        <f t="shared" si="12"/>
        <v>4</v>
      </c>
      <c r="AA26" s="17">
        <v>1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3</v>
      </c>
      <c r="U27" s="17">
        <v>2</v>
      </c>
      <c r="V27" s="17">
        <v>1</v>
      </c>
      <c r="W27" s="15">
        <f t="shared" si="11"/>
        <v>75</v>
      </c>
      <c r="X27" s="15">
        <f t="shared" si="1"/>
        <v>100</v>
      </c>
      <c r="Y27" s="15">
        <f t="shared" si="1"/>
        <v>50</v>
      </c>
      <c r="Z27" s="17">
        <f t="shared" si="12"/>
        <v>3</v>
      </c>
      <c r="AA27" s="17">
        <v>0</v>
      </c>
      <c r="AB27" s="17">
        <v>3</v>
      </c>
      <c r="AC27" s="15">
        <f t="shared" si="13"/>
        <v>75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4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0</v>
      </c>
      <c r="V28" s="17">
        <v>1</v>
      </c>
      <c r="W28" s="15">
        <f t="shared" si="11"/>
        <v>25</v>
      </c>
      <c r="X28" s="15">
        <f t="shared" si="1"/>
        <v>0</v>
      </c>
      <c r="Y28" s="15">
        <f t="shared" si="1"/>
        <v>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-28.571428571428569</v>
      </c>
      <c r="AD28" s="15">
        <f t="shared" si="2"/>
        <v>-33.333333333333336</v>
      </c>
      <c r="AE28" s="15">
        <f t="shared" si="2"/>
        <v>-25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-40</v>
      </c>
      <c r="X29" s="15">
        <f t="shared" si="1"/>
        <v>100</v>
      </c>
      <c r="Y29" s="15">
        <f t="shared" si="1"/>
        <v>-75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-50</v>
      </c>
      <c r="AD29" s="15">
        <f t="shared" si="2"/>
        <v>100</v>
      </c>
      <c r="AE29" s="15">
        <f t="shared" si="2"/>
        <v>-80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14</v>
      </c>
      <c r="S34" s="17">
        <f t="shared" si="22"/>
        <v>12</v>
      </c>
      <c r="T34" s="17">
        <f t="shared" si="22"/>
        <v>8</v>
      </c>
      <c r="U34" s="17">
        <f t="shared" si="22"/>
        <v>8</v>
      </c>
      <c r="V34" s="17">
        <f t="shared" si="22"/>
        <v>0</v>
      </c>
      <c r="W34" s="15">
        <f t="shared" si="15"/>
        <v>44.444444444444443</v>
      </c>
      <c r="X34" s="15">
        <f t="shared" si="15"/>
        <v>133.33333333333334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8.333333333333325</v>
      </c>
      <c r="AD34" s="15">
        <f t="shared" si="17"/>
        <v>16.666666666666675</v>
      </c>
      <c r="AE34" s="15">
        <f t="shared" si="17"/>
        <v>0</v>
      </c>
      <c r="AH34" s="4">
        <f t="shared" ref="AH34:AJ34" si="24">SUM(AH23:AH30)</f>
        <v>18</v>
      </c>
      <c r="AI34" s="4">
        <f t="shared" si="24"/>
        <v>6</v>
      </c>
      <c r="AJ34" s="4">
        <f t="shared" si="24"/>
        <v>12</v>
      </c>
      <c r="AK34" s="4">
        <f>SUM(AK23:AK30)</f>
        <v>24</v>
      </c>
      <c r="AL34" s="4">
        <f>SUM(AL23:AL30)</f>
        <v>12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10</v>
      </c>
      <c r="S35" s="17">
        <f t="shared" si="25"/>
        <v>11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31.25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5.0000000000000044</v>
      </c>
      <c r="AD35" s="15">
        <f t="shared" si="17"/>
        <v>11.111111111111116</v>
      </c>
      <c r="AE35" s="15">
        <f t="shared" si="17"/>
        <v>0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8</v>
      </c>
      <c r="S36" s="17">
        <f t="shared" si="28"/>
        <v>7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15.384615384615374</v>
      </c>
      <c r="X36" s="15">
        <f t="shared" si="15"/>
        <v>60.000000000000007</v>
      </c>
      <c r="Y36" s="15">
        <f t="shared" si="15"/>
        <v>-12.5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-11.764705882352944</v>
      </c>
      <c r="AD36" s="15">
        <f t="shared" si="17"/>
        <v>0</v>
      </c>
      <c r="AE36" s="15">
        <f t="shared" si="17"/>
        <v>-22.222222222222221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17</v>
      </c>
      <c r="AL36" s="4">
        <f>SUM(AL27:AL30)</f>
        <v>8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-100</v>
      </c>
      <c r="AB39" s="12" t="e">
        <f t="shared" si="37"/>
        <v>#DIV/0!</v>
      </c>
      <c r="AC39" s="12">
        <f>Q39-AK39</f>
        <v>-4</v>
      </c>
      <c r="AD39" s="12">
        <f t="shared" si="35"/>
        <v>-7.6923076923076925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200</v>
      </c>
      <c r="AB40" s="12" t="e">
        <f t="shared" si="43"/>
        <v>#DIV/0!</v>
      </c>
      <c r="AC40" s="12">
        <f t="shared" ref="AC40:AC42" si="44">Q40-AK40</f>
        <v>4</v>
      </c>
      <c r="AD40" s="12">
        <f t="shared" si="35"/>
        <v>7.6923076923076934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80.769230769230774</v>
      </c>
      <c r="R41" s="12">
        <f t="shared" si="46"/>
        <v>71.428571428571431</v>
      </c>
      <c r="S41" s="12">
        <f t="shared" si="46"/>
        <v>91.666666666666657</v>
      </c>
      <c r="T41" s="12">
        <f>T35/T9*100</f>
        <v>62.5</v>
      </c>
      <c r="U41" s="12">
        <f t="shared" ref="U41:V41" si="47">U35/U9*100</f>
        <v>62.5</v>
      </c>
      <c r="V41" s="12" t="e">
        <f t="shared" si="47"/>
        <v>#DIV/0!</v>
      </c>
      <c r="W41" s="12">
        <f t="shared" si="42"/>
        <v>-8.1196581196581121</v>
      </c>
      <c r="X41" s="12">
        <f t="shared" si="33"/>
        <v>-11.904761904761912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0.7692307692307736</v>
      </c>
      <c r="AD41" s="12">
        <f>R41-AL41</f>
        <v>2.1978021978022042</v>
      </c>
      <c r="AE41" s="12">
        <f t="shared" si="35"/>
        <v>0</v>
      </c>
      <c r="AH41" s="12">
        <f>AH35/AH9*100</f>
        <v>88.888888888888886</v>
      </c>
      <c r="AI41" s="12">
        <f>AI35/AI9*100</f>
        <v>83.333333333333343</v>
      </c>
      <c r="AJ41" s="12">
        <f>AJ35/AJ9*100</f>
        <v>91.666666666666657</v>
      </c>
      <c r="AK41" s="12">
        <f t="shared" ref="AK41:AM41" si="49">AK35/AK9*100</f>
        <v>80</v>
      </c>
      <c r="AL41" s="12">
        <f t="shared" si="49"/>
        <v>69.230769230769226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57.692307692307686</v>
      </c>
      <c r="R42" s="12">
        <f t="shared" si="50"/>
        <v>57.142857142857139</v>
      </c>
      <c r="S42" s="12">
        <f t="shared" si="50"/>
        <v>58.333333333333336</v>
      </c>
      <c r="T42" s="12">
        <f t="shared" si="50"/>
        <v>25</v>
      </c>
      <c r="U42" s="12">
        <f t="shared" si="50"/>
        <v>37.5</v>
      </c>
      <c r="V42" s="12" t="e">
        <f t="shared" si="50"/>
        <v>#DIV/0!</v>
      </c>
      <c r="W42" s="12">
        <f t="shared" si="42"/>
        <v>-14.529914529914528</v>
      </c>
      <c r="X42" s="12">
        <f t="shared" si="33"/>
        <v>-26.190476190476204</v>
      </c>
      <c r="Y42" s="12">
        <f>S42-AJ42</f>
        <v>-8.3333333333333215</v>
      </c>
      <c r="Z42" s="12">
        <f t="shared" si="50"/>
        <v>-200</v>
      </c>
      <c r="AA42" s="12">
        <f t="shared" si="50"/>
        <v>0</v>
      </c>
      <c r="AB42" s="12" t="e">
        <f t="shared" si="50"/>
        <v>#DIV/0!</v>
      </c>
      <c r="AC42" s="12">
        <f t="shared" si="44"/>
        <v>-10.307692307692314</v>
      </c>
      <c r="AD42" s="12">
        <f>R42-AL42</f>
        <v>-4.3956043956044013</v>
      </c>
      <c r="AE42" s="12">
        <f t="shared" si="35"/>
        <v>-16.666666666666664</v>
      </c>
      <c r="AH42" s="12">
        <f t="shared" ref="AH42:AJ42" si="51">AH36/AH9*100</f>
        <v>72.222222222222214</v>
      </c>
      <c r="AI42" s="12">
        <f t="shared" si="51"/>
        <v>83.333333333333343</v>
      </c>
      <c r="AJ42" s="12">
        <f t="shared" si="51"/>
        <v>66.666666666666657</v>
      </c>
      <c r="AK42" s="12">
        <f>AK36/AK9*100</f>
        <v>68</v>
      </c>
      <c r="AL42" s="12">
        <f>AL36/AL9*100</f>
        <v>61.53846153846154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-14.28571428571429</v>
      </c>
      <c r="I9" s="15">
        <f>IF(C9=F9,0,(1-(C9/(C9-F9)))*-100)</f>
        <v>-60</v>
      </c>
      <c r="J9" s="15">
        <f>IF(D9=G9,0,(1-(D9/(D9-G9)))*-100)</f>
        <v>100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33.333333333333329</v>
      </c>
      <c r="Q9" s="17">
        <f>R9+S9</f>
        <v>19</v>
      </c>
      <c r="R9" s="17">
        <f>SUM(R10:R30)</f>
        <v>5</v>
      </c>
      <c r="S9" s="17">
        <f>SUM(S10:S30)</f>
        <v>14</v>
      </c>
      <c r="T9" s="17">
        <f>U9+V9</f>
        <v>4</v>
      </c>
      <c r="U9" s="17">
        <f>SUM(U10:U30)</f>
        <v>-6</v>
      </c>
      <c r="V9" s="17">
        <f>SUM(V10:V30)</f>
        <v>10</v>
      </c>
      <c r="W9" s="15">
        <f>IF(Q9=T9,IF(Q9&gt;0,"皆増",0),(1-(Q9/(Q9-T9)))*-100)</f>
        <v>26.666666666666661</v>
      </c>
      <c r="X9" s="15">
        <f t="shared" ref="X9:Y30" si="1">IF(R9=U9,IF(R9&gt;0,"皆増",0),(1-(R9/(R9-U9)))*-100)</f>
        <v>-54.54545454545454</v>
      </c>
      <c r="Y9" s="15">
        <f t="shared" si="1"/>
        <v>250</v>
      </c>
      <c r="Z9" s="17">
        <f>AA9+AB9</f>
        <v>4</v>
      </c>
      <c r="AA9" s="17">
        <f>SUM(AA10:AA30)</f>
        <v>-5</v>
      </c>
      <c r="AB9" s="17">
        <f>SUM(AB10:AB30)</f>
        <v>9</v>
      </c>
      <c r="AC9" s="15">
        <f>IF(Q9=Z9,IF(Q9&gt;0,"皆増",0),(1-(Q9/(Q9-Z9)))*-100)</f>
        <v>26.666666666666661</v>
      </c>
      <c r="AD9" s="15">
        <f t="shared" ref="AD9:AE30" si="2">IF(R9=AA9,IF(R9&gt;0,"皆増",0),(1-(R9/(R9-AA9)))*-100)</f>
        <v>-50</v>
      </c>
      <c r="AE9" s="15">
        <f t="shared" si="2"/>
        <v>179.99999999999997</v>
      </c>
      <c r="AH9" s="4">
        <f t="shared" ref="AH9:AJ30" si="3">Q9-T9</f>
        <v>15</v>
      </c>
      <c r="AI9" s="4">
        <f t="shared" si="3"/>
        <v>11</v>
      </c>
      <c r="AJ9" s="4">
        <f t="shared" si="3"/>
        <v>4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-14.28571428571429</v>
      </c>
      <c r="I10" s="15">
        <f t="shared" ref="I10" si="7">IF(C10=F10,0,(1-(C10/(C10-F10)))*-100)</f>
        <v>-60</v>
      </c>
      <c r="J10" s="15">
        <f>IF(D10=G10,0,(1-(D10/(D10-G10)))*-100)</f>
        <v>100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-3</v>
      </c>
      <c r="U25" s="17">
        <v>-3</v>
      </c>
      <c r="V25" s="17">
        <v>0</v>
      </c>
      <c r="W25" s="15">
        <f t="shared" si="11"/>
        <v>-75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-3</v>
      </c>
      <c r="AB25" s="17">
        <v>1</v>
      </c>
      <c r="AC25" s="15">
        <f t="shared" si="13"/>
        <v>-66.666666666666671</v>
      </c>
      <c r="AD25" s="15">
        <f t="shared" si="2"/>
        <v>-100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-60</v>
      </c>
      <c r="AD26" s="15">
        <f t="shared" si="2"/>
        <v>-66.666666666666671</v>
      </c>
      <c r="AE26" s="15">
        <f t="shared" si="2"/>
        <v>-50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2</v>
      </c>
      <c r="U27" s="17">
        <v>-2</v>
      </c>
      <c r="V27" s="17">
        <v>4</v>
      </c>
      <c r="W27" s="15">
        <f t="shared" si="11"/>
        <v>50</v>
      </c>
      <c r="X27" s="15">
        <f t="shared" si="1"/>
        <v>-66.666666666666671</v>
      </c>
      <c r="Y27" s="15">
        <f t="shared" si="1"/>
        <v>400</v>
      </c>
      <c r="Z27" s="17">
        <f t="shared" si="12"/>
        <v>4</v>
      </c>
      <c r="AA27" s="17">
        <v>0</v>
      </c>
      <c r="AB27" s="17">
        <v>4</v>
      </c>
      <c r="AC27" s="15">
        <f t="shared" si="13"/>
        <v>200</v>
      </c>
      <c r="AD27" s="15">
        <f t="shared" si="2"/>
        <v>0</v>
      </c>
      <c r="AE27" s="15">
        <f t="shared" si="2"/>
        <v>400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1</v>
      </c>
      <c r="U28" s="17">
        <v>-1</v>
      </c>
      <c r="V28" s="17">
        <v>2</v>
      </c>
      <c r="W28" s="15">
        <f t="shared" si="11"/>
        <v>25</v>
      </c>
      <c r="X28" s="15">
        <f t="shared" si="1"/>
        <v>-50</v>
      </c>
      <c r="Y28" s="15">
        <f t="shared" si="1"/>
        <v>100</v>
      </c>
      <c r="Z28" s="17">
        <f t="shared" si="12"/>
        <v>4</v>
      </c>
      <c r="AA28" s="17">
        <v>1</v>
      </c>
      <c r="AB28" s="17">
        <v>3</v>
      </c>
      <c r="AC28" s="15">
        <f t="shared" si="13"/>
        <v>400</v>
      </c>
      <c r="AD28" s="15" t="str">
        <f t="shared" si="2"/>
        <v>皆増</v>
      </c>
      <c r="AE28" s="15">
        <f t="shared" si="2"/>
        <v>300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5</v>
      </c>
      <c r="S34" s="17">
        <f t="shared" si="22"/>
        <v>14</v>
      </c>
      <c r="T34" s="17">
        <f t="shared" si="22"/>
        <v>4</v>
      </c>
      <c r="U34" s="17">
        <f t="shared" si="22"/>
        <v>-6</v>
      </c>
      <c r="V34" s="17">
        <f t="shared" si="22"/>
        <v>10</v>
      </c>
      <c r="W34" s="15">
        <f t="shared" si="15"/>
        <v>26.666666666666661</v>
      </c>
      <c r="X34" s="15">
        <f t="shared" si="15"/>
        <v>-54.54545454545454</v>
      </c>
      <c r="Y34" s="15">
        <f t="shared" si="15"/>
        <v>250</v>
      </c>
      <c r="Z34" s="17">
        <f t="shared" ref="Z34:AB34" si="23">SUM(Z23:Z30)</f>
        <v>6</v>
      </c>
      <c r="AA34" s="17">
        <f t="shared" si="23"/>
        <v>-3</v>
      </c>
      <c r="AB34" s="17">
        <f t="shared" si="23"/>
        <v>9</v>
      </c>
      <c r="AC34" s="15">
        <f t="shared" si="17"/>
        <v>46.153846153846146</v>
      </c>
      <c r="AD34" s="15">
        <f t="shared" si="17"/>
        <v>-37.5</v>
      </c>
      <c r="AE34" s="15">
        <f t="shared" si="17"/>
        <v>179.99999999999997</v>
      </c>
      <c r="AH34" s="4">
        <f t="shared" ref="AH34:AJ34" si="24">SUM(AH23:AH30)</f>
        <v>15</v>
      </c>
      <c r="AI34" s="4">
        <f t="shared" si="24"/>
        <v>11</v>
      </c>
      <c r="AJ34" s="4">
        <f t="shared" si="24"/>
        <v>4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5</v>
      </c>
      <c r="S35" s="17">
        <f t="shared" si="25"/>
        <v>13</v>
      </c>
      <c r="T35" s="17">
        <f t="shared" si="25"/>
        <v>4</v>
      </c>
      <c r="U35" s="17">
        <f t="shared" si="25"/>
        <v>-5</v>
      </c>
      <c r="V35" s="17">
        <f t="shared" si="25"/>
        <v>9</v>
      </c>
      <c r="W35" s="15">
        <f t="shared" si="15"/>
        <v>28.57142857142858</v>
      </c>
      <c r="X35" s="15">
        <f t="shared" si="15"/>
        <v>-50</v>
      </c>
      <c r="Y35" s="15">
        <f t="shared" si="15"/>
        <v>225</v>
      </c>
      <c r="Z35" s="17">
        <f t="shared" ref="Z35:AB35" si="26">SUM(Z25:Z30)</f>
        <v>5</v>
      </c>
      <c r="AA35" s="17">
        <f t="shared" si="26"/>
        <v>-3</v>
      </c>
      <c r="AB35" s="17">
        <f t="shared" si="26"/>
        <v>8</v>
      </c>
      <c r="AC35" s="15">
        <f t="shared" si="17"/>
        <v>38.46153846153846</v>
      </c>
      <c r="AD35" s="15">
        <f t="shared" si="17"/>
        <v>-37.5</v>
      </c>
      <c r="AE35" s="15">
        <f t="shared" si="17"/>
        <v>160</v>
      </c>
      <c r="AH35" s="4">
        <f t="shared" ref="AH35:AJ35" si="27">SUM(AH25:AH30)</f>
        <v>14</v>
      </c>
      <c r="AI35" s="4">
        <f t="shared" si="27"/>
        <v>10</v>
      </c>
      <c r="AJ35" s="4">
        <f t="shared" si="27"/>
        <v>4</v>
      </c>
      <c r="AK35" s="4">
        <f>SUM(AK25:AK30)</f>
        <v>13</v>
      </c>
      <c r="AL35" s="4">
        <f>SUM(AL25:AL30)</f>
        <v>8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4</v>
      </c>
      <c r="S36" s="17">
        <f t="shared" si="28"/>
        <v>11</v>
      </c>
      <c r="T36" s="17">
        <f t="shared" si="28"/>
        <v>7</v>
      </c>
      <c r="U36" s="17">
        <f t="shared" si="28"/>
        <v>-1</v>
      </c>
      <c r="V36" s="17">
        <f t="shared" si="28"/>
        <v>8</v>
      </c>
      <c r="W36" s="15">
        <f t="shared" si="15"/>
        <v>87.5</v>
      </c>
      <c r="X36" s="15">
        <f t="shared" si="15"/>
        <v>-19.999999999999996</v>
      </c>
      <c r="Y36" s="15">
        <f t="shared" si="15"/>
        <v>266.66666666666663</v>
      </c>
      <c r="Z36" s="17">
        <f t="shared" ref="Z36:AB36" si="29">SUM(Z27:Z30)</f>
        <v>10</v>
      </c>
      <c r="AA36" s="17">
        <f t="shared" si="29"/>
        <v>2</v>
      </c>
      <c r="AB36" s="17">
        <f t="shared" si="29"/>
        <v>8</v>
      </c>
      <c r="AC36" s="15">
        <f t="shared" si="17"/>
        <v>200</v>
      </c>
      <c r="AD36" s="15">
        <f t="shared" si="17"/>
        <v>100</v>
      </c>
      <c r="AE36" s="15">
        <f t="shared" si="17"/>
        <v>266.66666666666663</v>
      </c>
      <c r="AH36" s="4">
        <f t="shared" ref="AH36:AJ36" si="30">SUM(AH27:AH30)</f>
        <v>8</v>
      </c>
      <c r="AI36" s="4">
        <f t="shared" si="30"/>
        <v>5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40</v>
      </c>
      <c r="AB39" s="12">
        <f t="shared" si="37"/>
        <v>0</v>
      </c>
      <c r="AC39" s="12">
        <f>Q39-AK39</f>
        <v>-13.333333333333334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13.333333333333329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94.73684210526315</v>
      </c>
      <c r="R41" s="12">
        <f t="shared" si="46"/>
        <v>100</v>
      </c>
      <c r="S41" s="12">
        <f t="shared" si="46"/>
        <v>92.857142857142861</v>
      </c>
      <c r="T41" s="12">
        <f>T35/T9*100</f>
        <v>100</v>
      </c>
      <c r="U41" s="12">
        <f t="shared" ref="U41:V41" si="47">U35/U9*100</f>
        <v>83.333333333333343</v>
      </c>
      <c r="V41" s="12">
        <f t="shared" si="47"/>
        <v>90</v>
      </c>
      <c r="W41" s="12">
        <f t="shared" si="42"/>
        <v>1.4035087719298218</v>
      </c>
      <c r="X41" s="12">
        <f t="shared" si="33"/>
        <v>9.0909090909090935</v>
      </c>
      <c r="Y41" s="12">
        <f>S41-AJ41</f>
        <v>-7.1428571428571388</v>
      </c>
      <c r="Z41" s="12">
        <f>Z35/Z9*100</f>
        <v>125</v>
      </c>
      <c r="AA41" s="12">
        <f t="shared" ref="AA41:AB41" si="48">AA35/AA9*100</f>
        <v>60</v>
      </c>
      <c r="AB41" s="12">
        <f t="shared" si="48"/>
        <v>88.888888888888886</v>
      </c>
      <c r="AC41" s="12">
        <f t="shared" si="44"/>
        <v>8.070175438596479</v>
      </c>
      <c r="AD41" s="12">
        <f>R41-AL41</f>
        <v>20</v>
      </c>
      <c r="AE41" s="12">
        <f t="shared" si="35"/>
        <v>-7.1428571428571388</v>
      </c>
      <c r="AH41" s="12">
        <f>AH35/AH9*100</f>
        <v>93.333333333333329</v>
      </c>
      <c r="AI41" s="12">
        <f>AI35/AI9*100</f>
        <v>90.909090909090907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78.94736842105263</v>
      </c>
      <c r="R42" s="12">
        <f t="shared" si="50"/>
        <v>80</v>
      </c>
      <c r="S42" s="12">
        <f t="shared" si="50"/>
        <v>78.571428571428569</v>
      </c>
      <c r="T42" s="12">
        <f t="shared" si="50"/>
        <v>175</v>
      </c>
      <c r="U42" s="12">
        <f t="shared" si="50"/>
        <v>16.666666666666664</v>
      </c>
      <c r="V42" s="12">
        <f t="shared" si="50"/>
        <v>80</v>
      </c>
      <c r="W42" s="12">
        <f t="shared" si="42"/>
        <v>25.614035087719294</v>
      </c>
      <c r="X42" s="12">
        <f t="shared" si="33"/>
        <v>34.545454545454547</v>
      </c>
      <c r="Y42" s="12">
        <f>S42-AJ42</f>
        <v>3.5714285714285694</v>
      </c>
      <c r="Z42" s="12">
        <f t="shared" si="50"/>
        <v>250</v>
      </c>
      <c r="AA42" s="12">
        <f t="shared" si="50"/>
        <v>-40</v>
      </c>
      <c r="AB42" s="12">
        <f t="shared" si="50"/>
        <v>88.888888888888886</v>
      </c>
      <c r="AC42" s="12">
        <f t="shared" si="44"/>
        <v>45.614035087719301</v>
      </c>
      <c r="AD42" s="12">
        <f>R42-AL42</f>
        <v>60</v>
      </c>
      <c r="AE42" s="12">
        <f t="shared" si="35"/>
        <v>18.571428571428569</v>
      </c>
      <c r="AH42" s="12">
        <f t="shared" ref="AH42:AJ42" si="51">AH36/AH9*100</f>
        <v>53.333333333333336</v>
      </c>
      <c r="AI42" s="12">
        <f t="shared" si="51"/>
        <v>45.454545454545453</v>
      </c>
      <c r="AJ42" s="12">
        <f t="shared" si="51"/>
        <v>75</v>
      </c>
      <c r="AK42" s="12">
        <f>AK36/AK9*100</f>
        <v>33.333333333333329</v>
      </c>
      <c r="AL42" s="12">
        <f>AL36/AL9*100</f>
        <v>20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0</v>
      </c>
      <c r="S9" s="17">
        <f>SUM(S10:S30)</f>
        <v>3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0</v>
      </c>
      <c r="Y9" s="15">
        <f t="shared" si="1"/>
        <v>-25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-100</v>
      </c>
      <c r="AE9" s="15">
        <f t="shared" si="2"/>
        <v>200</v>
      </c>
      <c r="AH9" s="4">
        <f t="shared" ref="AH9:AJ30" si="3">Q9-T9</f>
        <v>4</v>
      </c>
      <c r="AI9" s="4">
        <f t="shared" si="3"/>
        <v>0</v>
      </c>
      <c r="AJ9" s="4">
        <f t="shared" si="3"/>
        <v>4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-25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-25</v>
      </c>
      <c r="AD34" s="15">
        <f t="shared" si="17"/>
        <v>-100</v>
      </c>
      <c r="AE34" s="15">
        <f t="shared" si="17"/>
        <v>200</v>
      </c>
      <c r="AH34" s="4">
        <f t="shared" ref="AH34:AJ34" si="24">SUM(AH23:AH30)</f>
        <v>4</v>
      </c>
      <c r="AI34" s="4">
        <f t="shared" si="24"/>
        <v>0</v>
      </c>
      <c r="AJ34" s="4">
        <f t="shared" si="24"/>
        <v>4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-25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-25</v>
      </c>
      <c r="AD35" s="15">
        <f t="shared" si="17"/>
        <v>-100</v>
      </c>
      <c r="AE35" s="15">
        <f t="shared" si="17"/>
        <v>200</v>
      </c>
      <c r="AH35" s="4">
        <f t="shared" ref="AH35:AJ35" si="27">SUM(AH25:AH30)</f>
        <v>4</v>
      </c>
      <c r="AI35" s="4">
        <f t="shared" si="27"/>
        <v>0</v>
      </c>
      <c r="AJ35" s="4">
        <f t="shared" si="27"/>
        <v>4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-50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 t="str">
        <f t="shared" si="17"/>
        <v>皆増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50</v>
      </c>
      <c r="AA39" s="12">
        <f t="shared" si="37"/>
        <v>25</v>
      </c>
      <c r="AB39" s="12">
        <f t="shared" si="37"/>
        <v>0</v>
      </c>
      <c r="AC39" s="12">
        <f>Q39-AK39</f>
        <v>-20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20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50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20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80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20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 t="e">
        <f t="shared" si="50"/>
        <v>#DIV/0!</v>
      </c>
      <c r="S42" s="12">
        <f t="shared" si="50"/>
        <v>66.666666666666657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-33.333333333333343</v>
      </c>
      <c r="X42" s="12" t="e">
        <f t="shared" si="33"/>
        <v>#DIV/0!</v>
      </c>
      <c r="Y42" s="12">
        <f>S42-AJ42</f>
        <v>-33.333333333333343</v>
      </c>
      <c r="Z42" s="12">
        <f t="shared" si="50"/>
        <v>-100</v>
      </c>
      <c r="AA42" s="12">
        <f t="shared" si="50"/>
        <v>0</v>
      </c>
      <c r="AB42" s="12">
        <f t="shared" si="50"/>
        <v>100</v>
      </c>
      <c r="AC42" s="12">
        <f t="shared" si="44"/>
        <v>66.666666666666657</v>
      </c>
      <c r="AD42" s="12" t="e">
        <f>R42-AL42</f>
        <v>#DIV/0!</v>
      </c>
      <c r="AE42" s="12">
        <f t="shared" si="35"/>
        <v>66.666666666666657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1</v>
      </c>
      <c r="D9" s="17">
        <f>SUM(D10:D30)</f>
        <v>7</v>
      </c>
      <c r="E9" s="17">
        <f>F9+G9</f>
        <v>5</v>
      </c>
      <c r="F9" s="17">
        <f>SUM(F10:F30)</f>
        <v>-2</v>
      </c>
      <c r="G9" s="17">
        <f>SUM(G10:G30)</f>
        <v>7</v>
      </c>
      <c r="H9" s="15">
        <f>IF(B9=E9,0,(1-(B9/(B9-E9)))*-100)</f>
        <v>166.66666666666666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2</v>
      </c>
      <c r="L9" s="17">
        <f>SUM(L10:L30)</f>
        <v>-1</v>
      </c>
      <c r="M9" s="17">
        <f>SUM(M10:M30)</f>
        <v>3</v>
      </c>
      <c r="N9" s="15">
        <f>IF(B9=K9,0,(1-(B9/(B9-K9)))*-100)</f>
        <v>33.333333333333329</v>
      </c>
      <c r="O9" s="15">
        <f t="shared" ref="O9:P10" si="0">IF(C9=L9,0,(1-(C9/(C9-L9)))*-100)</f>
        <v>-50</v>
      </c>
      <c r="P9" s="15">
        <f>IF(D9=M9,0,(1-(D9/(D9-M9)))*-100)</f>
        <v>75</v>
      </c>
      <c r="Q9" s="17">
        <f>R9+S9</f>
        <v>24</v>
      </c>
      <c r="R9" s="17">
        <f>SUM(R10:R30)</f>
        <v>14</v>
      </c>
      <c r="S9" s="17">
        <f>SUM(S10:S30)</f>
        <v>10</v>
      </c>
      <c r="T9" s="17">
        <f>U9+V9</f>
        <v>6</v>
      </c>
      <c r="U9" s="17">
        <f>SUM(U10:U30)</f>
        <v>8</v>
      </c>
      <c r="V9" s="17">
        <f>SUM(V10:V30)</f>
        <v>-2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133.33333333333334</v>
      </c>
      <c r="Y9" s="15">
        <f t="shared" si="1"/>
        <v>-16.666666666666664</v>
      </c>
      <c r="Z9" s="17">
        <f>AA9+AB9</f>
        <v>5</v>
      </c>
      <c r="AA9" s="17">
        <f>SUM(AA10:AA30)</f>
        <v>5</v>
      </c>
      <c r="AB9" s="17">
        <f>SUM(AB10:AB30)</f>
        <v>0</v>
      </c>
      <c r="AC9" s="15">
        <f>IF(Q9=Z9,IF(Q9&gt;0,"皆増",0),(1-(Q9/(Q9-Z9)))*-100)</f>
        <v>26.315789473684205</v>
      </c>
      <c r="AD9" s="15">
        <f t="shared" ref="AD9:AE30" si="2">IF(R9=AA9,IF(R9&gt;0,"皆増",0),(1-(R9/(R9-AA9)))*-100)</f>
        <v>55.555555555555557</v>
      </c>
      <c r="AE9" s="15">
        <f t="shared" si="2"/>
        <v>0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1</v>
      </c>
      <c r="D10" s="17">
        <v>7</v>
      </c>
      <c r="E10" s="17">
        <f t="shared" ref="E10" si="6">F10+G10</f>
        <v>5</v>
      </c>
      <c r="F10" s="17">
        <v>-2</v>
      </c>
      <c r="G10" s="17">
        <v>7</v>
      </c>
      <c r="H10" s="15">
        <f>IF(B10=E10,0,(1-(B10/(B10-E10)))*-100)</f>
        <v>166.66666666666666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2</v>
      </c>
      <c r="L10" s="17">
        <v>-1</v>
      </c>
      <c r="M10" s="17">
        <v>3</v>
      </c>
      <c r="N10" s="15">
        <f>IF(B10=K10,0,(1-(B10/(B10-K10)))*-100)</f>
        <v>33.333333333333329</v>
      </c>
      <c r="O10" s="15">
        <f t="shared" si="0"/>
        <v>-50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66.666666666666671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3</v>
      </c>
      <c r="AB25" s="17">
        <v>-2</v>
      </c>
      <c r="AC25" s="15">
        <f t="shared" si="13"/>
        <v>25</v>
      </c>
      <c r="AD25" s="15">
        <f t="shared" si="2"/>
        <v>300</v>
      </c>
      <c r="AE25" s="15">
        <f t="shared" si="2"/>
        <v>-66.666666666666671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25</v>
      </c>
      <c r="X26" s="15">
        <f t="shared" si="1"/>
        <v>100</v>
      </c>
      <c r="Y26" s="15">
        <f t="shared" si="1"/>
        <v>-50</v>
      </c>
      <c r="Z26" s="17">
        <f t="shared" si="12"/>
        <v>1</v>
      </c>
      <c r="AA26" s="17">
        <v>3</v>
      </c>
      <c r="AB26" s="17">
        <v>-2</v>
      </c>
      <c r="AC26" s="15">
        <f t="shared" si="13"/>
        <v>25</v>
      </c>
      <c r="AD26" s="15">
        <f t="shared" si="2"/>
        <v>300</v>
      </c>
      <c r="AE26" s="15">
        <f t="shared" si="2"/>
        <v>-66.666666666666671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 t="str">
        <f t="shared" si="1"/>
        <v>皆増</v>
      </c>
      <c r="Y27" s="15">
        <f t="shared" si="1"/>
        <v>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-33.333333333333336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-50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-25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13</v>
      </c>
      <c r="S34" s="17">
        <f t="shared" si="22"/>
        <v>10</v>
      </c>
      <c r="T34" s="17">
        <f t="shared" si="22"/>
        <v>5</v>
      </c>
      <c r="U34" s="17">
        <f t="shared" si="22"/>
        <v>7</v>
      </c>
      <c r="V34" s="17">
        <f t="shared" si="22"/>
        <v>-2</v>
      </c>
      <c r="W34" s="15">
        <f t="shared" si="15"/>
        <v>27.777777777777768</v>
      </c>
      <c r="X34" s="15">
        <f t="shared" si="15"/>
        <v>116.66666666666666</v>
      </c>
      <c r="Y34" s="15">
        <f t="shared" si="15"/>
        <v>-16.666666666666664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21.052631578947366</v>
      </c>
      <c r="AD34" s="15">
        <f t="shared" si="17"/>
        <v>44.444444444444443</v>
      </c>
      <c r="AE34" s="15">
        <f t="shared" si="17"/>
        <v>0</v>
      </c>
      <c r="AH34" s="4">
        <f t="shared" ref="AH34:AJ34" si="24">SUM(AH23:AH30)</f>
        <v>18</v>
      </c>
      <c r="AI34" s="4">
        <f t="shared" si="24"/>
        <v>6</v>
      </c>
      <c r="AJ34" s="4">
        <f t="shared" si="24"/>
        <v>12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11</v>
      </c>
      <c r="S35" s="17">
        <f t="shared" si="25"/>
        <v>9</v>
      </c>
      <c r="T35" s="17">
        <f t="shared" si="25"/>
        <v>3</v>
      </c>
      <c r="U35" s="17">
        <f t="shared" si="25"/>
        <v>6</v>
      </c>
      <c r="V35" s="17">
        <f t="shared" si="25"/>
        <v>-3</v>
      </c>
      <c r="W35" s="15">
        <f t="shared" si="15"/>
        <v>17.647058823529417</v>
      </c>
      <c r="X35" s="15">
        <f t="shared" si="15"/>
        <v>120.00000000000001</v>
      </c>
      <c r="Y35" s="15">
        <f t="shared" si="15"/>
        <v>-25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17.647058823529417</v>
      </c>
      <c r="AD35" s="15">
        <f t="shared" si="17"/>
        <v>57.142857142857139</v>
      </c>
      <c r="AE35" s="15">
        <f t="shared" si="17"/>
        <v>-9.9999999999999982</v>
      </c>
      <c r="AH35" s="4">
        <f t="shared" ref="AH35:AJ35" si="27">SUM(AH25:AH30)</f>
        <v>17</v>
      </c>
      <c r="AI35" s="4">
        <f t="shared" si="27"/>
        <v>5</v>
      </c>
      <c r="AJ35" s="4">
        <f t="shared" si="27"/>
        <v>12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200</v>
      </c>
      <c r="Y36" s="15">
        <f t="shared" si="15"/>
        <v>-22.222222222222221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11.111111111111116</v>
      </c>
      <c r="AD36" s="15">
        <f t="shared" si="17"/>
        <v>-40</v>
      </c>
      <c r="AE36" s="15">
        <f t="shared" si="17"/>
        <v>75</v>
      </c>
      <c r="AH36" s="4">
        <f t="shared" ref="AH36:AJ36" si="30">SUM(AH27:AH30)</f>
        <v>10</v>
      </c>
      <c r="AI36" s="4">
        <f t="shared" si="30"/>
        <v>1</v>
      </c>
      <c r="AJ36" s="4">
        <f t="shared" si="30"/>
        <v>9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7.1428571428571423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12.5</v>
      </c>
      <c r="V39" s="12">
        <f t="shared" si="38"/>
        <v>0</v>
      </c>
      <c r="W39" s="12">
        <f>Q39-AH39</f>
        <v>4.1666666666666661</v>
      </c>
      <c r="X39" s="12">
        <f t="shared" si="33"/>
        <v>7.1428571428571423</v>
      </c>
      <c r="Y39" s="12">
        <f>S39-AJ39</f>
        <v>0</v>
      </c>
      <c r="Z39" s="12">
        <f t="shared" si="37"/>
        <v>20</v>
      </c>
      <c r="AA39" s="12">
        <f t="shared" si="37"/>
        <v>20</v>
      </c>
      <c r="AB39" s="12" t="e">
        <f t="shared" si="37"/>
        <v>#DIV/0!</v>
      </c>
      <c r="AC39" s="12">
        <f>Q39-AK39</f>
        <v>4.1666666666666661</v>
      </c>
      <c r="AD39" s="12">
        <f t="shared" si="35"/>
        <v>7.1428571428571423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92.857142857142861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87.5</v>
      </c>
      <c r="V40" s="12">
        <f t="shared" si="41"/>
        <v>100</v>
      </c>
      <c r="W40" s="12">
        <f t="shared" ref="W40:W42" si="42">Q40-AH40</f>
        <v>-4.1666666666666572</v>
      </c>
      <c r="X40" s="12">
        <f t="shared" si="33"/>
        <v>-7.1428571428571388</v>
      </c>
      <c r="Y40" s="12">
        <f>S40-AJ40</f>
        <v>0</v>
      </c>
      <c r="Z40" s="12">
        <f>Z34/Z9*100</f>
        <v>80</v>
      </c>
      <c r="AA40" s="12">
        <f t="shared" ref="AA40:AB40" si="43">AA34/AA9*100</f>
        <v>80</v>
      </c>
      <c r="AB40" s="12" t="e">
        <f t="shared" si="43"/>
        <v>#DIV/0!</v>
      </c>
      <c r="AC40" s="12">
        <f t="shared" ref="AC40:AC42" si="44">Q40-AK40</f>
        <v>-4.1666666666666572</v>
      </c>
      <c r="AD40" s="12">
        <f t="shared" si="35"/>
        <v>-7.1428571428571388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78.571428571428569</v>
      </c>
      <c r="S41" s="12">
        <f t="shared" si="46"/>
        <v>90</v>
      </c>
      <c r="T41" s="12">
        <f>T35/T9*100</f>
        <v>50</v>
      </c>
      <c r="U41" s="12">
        <f t="shared" ref="U41:V41" si="47">U35/U9*100</f>
        <v>75</v>
      </c>
      <c r="V41" s="12">
        <f t="shared" si="47"/>
        <v>150</v>
      </c>
      <c r="W41" s="12">
        <f t="shared" si="42"/>
        <v>-11.1111111111111</v>
      </c>
      <c r="X41" s="12">
        <f t="shared" si="33"/>
        <v>-4.7619047619047734</v>
      </c>
      <c r="Y41" s="12">
        <f>S41-AJ41</f>
        <v>-10</v>
      </c>
      <c r="Z41" s="12">
        <f>Z35/Z9*100</f>
        <v>60</v>
      </c>
      <c r="AA41" s="12">
        <f t="shared" ref="AA41:AB41" si="48">AA35/AA9*100</f>
        <v>80</v>
      </c>
      <c r="AB41" s="12" t="e">
        <f t="shared" si="48"/>
        <v>#DIV/0!</v>
      </c>
      <c r="AC41" s="12">
        <f t="shared" si="44"/>
        <v>-6.1403508771929722</v>
      </c>
      <c r="AD41" s="12">
        <f>R41-AL41</f>
        <v>0.79365079365078373</v>
      </c>
      <c r="AE41" s="12">
        <f t="shared" si="35"/>
        <v>-10</v>
      </c>
      <c r="AH41" s="12">
        <f>AH35/AH9*100</f>
        <v>94.444444444444443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89.473684210526315</v>
      </c>
      <c r="AL41" s="12">
        <f t="shared" si="49"/>
        <v>77.777777777777786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41.666666666666671</v>
      </c>
      <c r="R42" s="12">
        <f t="shared" si="50"/>
        <v>21.428571428571427</v>
      </c>
      <c r="S42" s="12">
        <f t="shared" si="50"/>
        <v>70</v>
      </c>
      <c r="T42" s="12">
        <f t="shared" si="50"/>
        <v>0</v>
      </c>
      <c r="U42" s="12">
        <f t="shared" si="50"/>
        <v>25</v>
      </c>
      <c r="V42" s="12">
        <f t="shared" si="50"/>
        <v>100</v>
      </c>
      <c r="W42" s="12">
        <f t="shared" si="42"/>
        <v>-13.888888888888886</v>
      </c>
      <c r="X42" s="12">
        <f t="shared" si="33"/>
        <v>4.7619047619047628</v>
      </c>
      <c r="Y42" s="12">
        <f>S42-AJ42</f>
        <v>-5</v>
      </c>
      <c r="Z42" s="12">
        <f t="shared" si="50"/>
        <v>20</v>
      </c>
      <c r="AA42" s="12">
        <f t="shared" si="50"/>
        <v>-40</v>
      </c>
      <c r="AB42" s="12" t="e">
        <f t="shared" si="50"/>
        <v>#DIV/0!</v>
      </c>
      <c r="AC42" s="12">
        <f t="shared" si="44"/>
        <v>-5.7017543859649038</v>
      </c>
      <c r="AD42" s="12">
        <f>R42-AL42</f>
        <v>-34.126984126984127</v>
      </c>
      <c r="AE42" s="12">
        <f t="shared" si="35"/>
        <v>30</v>
      </c>
      <c r="AH42" s="12">
        <f t="shared" ref="AH42:AJ42" si="51">AH36/AH9*100</f>
        <v>55.555555555555557</v>
      </c>
      <c r="AI42" s="12">
        <f t="shared" si="51"/>
        <v>16.666666666666664</v>
      </c>
      <c r="AJ42" s="12">
        <f t="shared" si="51"/>
        <v>75</v>
      </c>
      <c r="AK42" s="12">
        <f>AK36/AK9*100</f>
        <v>47.368421052631575</v>
      </c>
      <c r="AL42" s="12">
        <f>AL36/AL9*100</f>
        <v>55.555555555555557</v>
      </c>
      <c r="AM42" s="12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7</v>
      </c>
      <c r="D9" s="17">
        <f>SUM(D10:D30)</f>
        <v>2</v>
      </c>
      <c r="E9" s="17">
        <f>F9+G9</f>
        <v>4</v>
      </c>
      <c r="F9" s="17">
        <f>SUM(F10:F30)</f>
        <v>5</v>
      </c>
      <c r="G9" s="17">
        <f>SUM(G10:G30)</f>
        <v>-1</v>
      </c>
      <c r="H9" s="15">
        <f>IF(B9=E9,0,(1-(B9/(B9-E9)))*-100)</f>
        <v>80</v>
      </c>
      <c r="I9" s="15">
        <f>IF(C9=F9,0,(1-(C9/(C9-F9)))*-100)</f>
        <v>250</v>
      </c>
      <c r="J9" s="15">
        <f>IF(D9=G9,0,(1-(D9/(D9-G9)))*-100)</f>
        <v>-33.333333333333336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-9.9999999999999982</v>
      </c>
      <c r="O9" s="15">
        <f t="shared" ref="O9:P10" si="0">IF(C9=L9,0,(1-(C9/(C9-L9)))*-100)</f>
        <v>16.666666666666675</v>
      </c>
      <c r="P9" s="15">
        <f>IF(D9=M9,0,(1-(D9/(D9-M9)))*-100)</f>
        <v>-50</v>
      </c>
      <c r="Q9" s="17">
        <f>R9+S9</f>
        <v>13</v>
      </c>
      <c r="R9" s="17">
        <f>SUM(R10:R30)</f>
        <v>8</v>
      </c>
      <c r="S9" s="17">
        <f>SUM(S10:S30)</f>
        <v>5</v>
      </c>
      <c r="T9" s="17">
        <f>U9+V9</f>
        <v>7</v>
      </c>
      <c r="U9" s="17">
        <f>SUM(U10:U30)</f>
        <v>4</v>
      </c>
      <c r="V9" s="17">
        <f>SUM(V10:V30)</f>
        <v>3</v>
      </c>
      <c r="W9" s="15">
        <f>IF(Q9=T9,IF(Q9&gt;0,"皆増",0),(1-(Q9/(Q9-T9)))*-100)</f>
        <v>116.66666666666666</v>
      </c>
      <c r="X9" s="15">
        <f t="shared" ref="X9:Y30" si="1">IF(R9=U9,IF(R9&gt;0,"皆増",0),(1-(R9/(R9-U9)))*-100)</f>
        <v>100</v>
      </c>
      <c r="Y9" s="15">
        <f t="shared" si="1"/>
        <v>150</v>
      </c>
      <c r="Z9" s="17">
        <f>AA9+AB9</f>
        <v>-10</v>
      </c>
      <c r="AA9" s="17">
        <f>SUM(AA10:AA30)</f>
        <v>-2</v>
      </c>
      <c r="AB9" s="17">
        <f>SUM(AB10:AB30)</f>
        <v>-8</v>
      </c>
      <c r="AC9" s="15">
        <f>IF(Q9=Z9,IF(Q9&gt;0,"皆増",0),(1-(Q9/(Q9-Z9)))*-100)</f>
        <v>-43.478260869565219</v>
      </c>
      <c r="AD9" s="15">
        <f t="shared" ref="AD9:AE30" si="2">IF(R9=AA9,IF(R9&gt;0,"皆増",0),(1-(R9/(R9-AA9)))*-100)</f>
        <v>-19.999999999999996</v>
      </c>
      <c r="AE9" s="15">
        <f t="shared" si="2"/>
        <v>-61.53846153846154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7</v>
      </c>
      <c r="D10" s="17">
        <v>2</v>
      </c>
      <c r="E10" s="17">
        <f t="shared" ref="E10" si="6">F10+G10</f>
        <v>4</v>
      </c>
      <c r="F10" s="17">
        <v>5</v>
      </c>
      <c r="G10" s="17">
        <v>-1</v>
      </c>
      <c r="H10" s="15">
        <f>IF(B10=E10,0,(1-(B10/(B10-E10)))*-100)</f>
        <v>80</v>
      </c>
      <c r="I10" s="15">
        <f t="shared" ref="I10" si="7">IF(C10=F10,0,(1-(C10/(C10-F10)))*-100)</f>
        <v>250</v>
      </c>
      <c r="J10" s="15">
        <f>IF(D10=G10,0,(1-(D10/(D10-G10)))*-100)</f>
        <v>-33.333333333333336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-9.9999999999999982</v>
      </c>
      <c r="O10" s="15">
        <f t="shared" si="0"/>
        <v>16.666666666666675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-71.428571428571431</v>
      </c>
      <c r="AD29" s="15">
        <f t="shared" si="2"/>
        <v>0</v>
      </c>
      <c r="AE29" s="15">
        <f t="shared" si="2"/>
        <v>-83.333333333333343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7</v>
      </c>
      <c r="S34" s="17">
        <f t="shared" si="22"/>
        <v>5</v>
      </c>
      <c r="T34" s="17">
        <f t="shared" si="22"/>
        <v>6</v>
      </c>
      <c r="U34" s="17">
        <f t="shared" si="22"/>
        <v>3</v>
      </c>
      <c r="V34" s="17">
        <f t="shared" si="22"/>
        <v>3</v>
      </c>
      <c r="W34" s="15">
        <f t="shared" si="15"/>
        <v>100</v>
      </c>
      <c r="X34" s="15">
        <f t="shared" si="15"/>
        <v>75</v>
      </c>
      <c r="Y34" s="15">
        <f t="shared" si="15"/>
        <v>150</v>
      </c>
      <c r="Z34" s="17">
        <f t="shared" ref="Z34:AB34" si="23">SUM(Z23:Z30)</f>
        <v>-8</v>
      </c>
      <c r="AA34" s="17">
        <f t="shared" si="23"/>
        <v>-1</v>
      </c>
      <c r="AB34" s="17">
        <f t="shared" si="23"/>
        <v>-7</v>
      </c>
      <c r="AC34" s="15">
        <f t="shared" si="17"/>
        <v>-40</v>
      </c>
      <c r="AD34" s="15">
        <f t="shared" si="17"/>
        <v>-12.5</v>
      </c>
      <c r="AE34" s="15">
        <f t="shared" si="17"/>
        <v>-58.333333333333329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20</v>
      </c>
      <c r="AL34" s="4">
        <f>SUM(AL23:AL30)</f>
        <v>8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100</v>
      </c>
      <c r="X35" s="15">
        <f t="shared" si="15"/>
        <v>66.666666666666671</v>
      </c>
      <c r="Y35" s="15">
        <f t="shared" si="15"/>
        <v>150</v>
      </c>
      <c r="Z35" s="17">
        <f t="shared" ref="Z35:AB35" si="26">SUM(Z25:Z30)</f>
        <v>-9</v>
      </c>
      <c r="AA35" s="17">
        <f t="shared" si="26"/>
        <v>-2</v>
      </c>
      <c r="AB35" s="17">
        <f t="shared" si="26"/>
        <v>-7</v>
      </c>
      <c r="AC35" s="15">
        <f t="shared" si="17"/>
        <v>-47.368421052631582</v>
      </c>
      <c r="AD35" s="15">
        <f t="shared" si="17"/>
        <v>-28.571428571428569</v>
      </c>
      <c r="AE35" s="15">
        <f t="shared" si="17"/>
        <v>-58.333333333333329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50</v>
      </c>
      <c r="Y36" s="15">
        <f t="shared" si="15"/>
        <v>50</v>
      </c>
      <c r="Z36" s="17">
        <f t="shared" ref="Z36:AB36" si="29">SUM(Z27:Z30)</f>
        <v>-10</v>
      </c>
      <c r="AA36" s="17">
        <f t="shared" si="29"/>
        <v>-3</v>
      </c>
      <c r="AB36" s="17">
        <f t="shared" si="29"/>
        <v>-7</v>
      </c>
      <c r="AC36" s="15">
        <f t="shared" si="17"/>
        <v>-62.5</v>
      </c>
      <c r="AD36" s="15">
        <f t="shared" si="17"/>
        <v>-50</v>
      </c>
      <c r="AE36" s="15">
        <f t="shared" si="17"/>
        <v>-70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12.5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25</v>
      </c>
      <c r="V39" s="12">
        <f t="shared" si="38"/>
        <v>0</v>
      </c>
      <c r="W39" s="12">
        <f>Q39-AH39</f>
        <v>7.6923076923076925</v>
      </c>
      <c r="X39" s="12">
        <f t="shared" si="33"/>
        <v>12.5</v>
      </c>
      <c r="Y39" s="12">
        <f>S39-AJ39</f>
        <v>0</v>
      </c>
      <c r="Z39" s="12">
        <f t="shared" si="37"/>
        <v>20</v>
      </c>
      <c r="AA39" s="12">
        <f t="shared" si="37"/>
        <v>50</v>
      </c>
      <c r="AB39" s="12">
        <f t="shared" si="37"/>
        <v>12.5</v>
      </c>
      <c r="AC39" s="12">
        <f>Q39-AK39</f>
        <v>-5.351170568561872</v>
      </c>
      <c r="AD39" s="12">
        <f t="shared" si="35"/>
        <v>-7.5</v>
      </c>
      <c r="AE39" s="12">
        <f t="shared" si="35"/>
        <v>-7.6923076923076925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13.043478260869565</v>
      </c>
      <c r="AL39" s="12">
        <f>AL33/AL9*100</f>
        <v>20</v>
      </c>
      <c r="AM39" s="12">
        <f>AM33/AM9*100</f>
        <v>7.6923076923076925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87.5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-7.6923076923076934</v>
      </c>
      <c r="X40" s="12">
        <f t="shared" si="33"/>
        <v>-12.5</v>
      </c>
      <c r="Y40" s="12">
        <f>S40-AJ40</f>
        <v>0</v>
      </c>
      <c r="Z40" s="12">
        <f>Z34/Z9*100</f>
        <v>80</v>
      </c>
      <c r="AA40" s="12">
        <f t="shared" ref="AA40:AB40" si="43">AA34/AA9*100</f>
        <v>50</v>
      </c>
      <c r="AB40" s="12">
        <f t="shared" si="43"/>
        <v>87.5</v>
      </c>
      <c r="AC40" s="12">
        <f t="shared" ref="AC40:AC42" si="44">Q40-AK40</f>
        <v>5.3511705685618693</v>
      </c>
      <c r="AD40" s="12">
        <f t="shared" si="35"/>
        <v>7.5</v>
      </c>
      <c r="AE40" s="12">
        <f t="shared" si="35"/>
        <v>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86.956521739130437</v>
      </c>
      <c r="AL40" s="12">
        <f>AL34/AL9*100</f>
        <v>80</v>
      </c>
      <c r="AM40" s="12">
        <f>AM34/AM9*100</f>
        <v>92.307692307692307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62.5</v>
      </c>
      <c r="S41" s="12">
        <f t="shared" si="46"/>
        <v>100</v>
      </c>
      <c r="T41" s="12">
        <f>T35/T9*100</f>
        <v>71.428571428571431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-6.4102564102564088</v>
      </c>
      <c r="X41" s="12">
        <f t="shared" si="33"/>
        <v>-12.5</v>
      </c>
      <c r="Y41" s="12">
        <f>S41-AJ41</f>
        <v>0</v>
      </c>
      <c r="Z41" s="12">
        <f>Z35/Z9*100</f>
        <v>90</v>
      </c>
      <c r="AA41" s="12">
        <f t="shared" ref="AA41:AB41" si="48">AA35/AA9*100</f>
        <v>100</v>
      </c>
      <c r="AB41" s="12">
        <f t="shared" si="48"/>
        <v>87.5</v>
      </c>
      <c r="AC41" s="12">
        <f t="shared" si="44"/>
        <v>-5.6856187290969729</v>
      </c>
      <c r="AD41" s="12">
        <f>R41-AL41</f>
        <v>-7.5</v>
      </c>
      <c r="AE41" s="12">
        <f t="shared" si="35"/>
        <v>7.6923076923076934</v>
      </c>
      <c r="AH41" s="12">
        <f>AH35/AH9*100</f>
        <v>83.333333333333343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82.608695652173907</v>
      </c>
      <c r="AL41" s="12">
        <f t="shared" si="49"/>
        <v>70</v>
      </c>
      <c r="AM41" s="12">
        <f t="shared" si="49"/>
        <v>92.307692307692307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37.5</v>
      </c>
      <c r="S42" s="12">
        <f t="shared" si="50"/>
        <v>60</v>
      </c>
      <c r="T42" s="12">
        <f t="shared" si="50"/>
        <v>28.571428571428569</v>
      </c>
      <c r="U42" s="12">
        <f t="shared" si="50"/>
        <v>25</v>
      </c>
      <c r="V42" s="12">
        <f t="shared" si="50"/>
        <v>33.333333333333329</v>
      </c>
      <c r="W42" s="12">
        <f t="shared" si="42"/>
        <v>-20.512820512820504</v>
      </c>
      <c r="X42" s="12">
        <f t="shared" si="33"/>
        <v>-12.5</v>
      </c>
      <c r="Y42" s="12">
        <f>S42-AJ42</f>
        <v>-40</v>
      </c>
      <c r="Z42" s="12">
        <f t="shared" si="50"/>
        <v>100</v>
      </c>
      <c r="AA42" s="12">
        <f t="shared" si="50"/>
        <v>150</v>
      </c>
      <c r="AB42" s="12">
        <f t="shared" si="50"/>
        <v>87.5</v>
      </c>
      <c r="AC42" s="12">
        <f t="shared" si="44"/>
        <v>-23.411371237458191</v>
      </c>
      <c r="AD42" s="12">
        <f>R42-AL42</f>
        <v>-22.5</v>
      </c>
      <c r="AE42" s="12">
        <f t="shared" si="35"/>
        <v>-16.923076923076934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69.565217391304344</v>
      </c>
      <c r="AL42" s="12">
        <f>AL36/AL9*100</f>
        <v>60</v>
      </c>
      <c r="AM42" s="12">
        <f>AM36/AM9*100</f>
        <v>76.923076923076934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-33.333333333333336</v>
      </c>
      <c r="K9" s="17">
        <f>L9+M9</f>
        <v>-1</v>
      </c>
      <c r="L9" s="17">
        <f>SUM(L10:L30)</f>
        <v>3</v>
      </c>
      <c r="M9" s="17">
        <f>SUM(M10:M30)</f>
        <v>-4</v>
      </c>
      <c r="N9" s="15">
        <f>IF(B9=K9,0,(1-(B9/(B9-K9)))*-100)</f>
        <v>-14.28571428571429</v>
      </c>
      <c r="O9" s="15">
        <f t="shared" ref="O9:P10" si="0">IF(C9=L9,0,(1-(C9/(C9-L9)))*-100)</f>
        <v>300</v>
      </c>
      <c r="P9" s="15">
        <f>IF(D9=M9,0,(1-(D9/(D9-M9)))*-100)</f>
        <v>-66.666666666666671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-36.842105263157897</v>
      </c>
      <c r="X9" s="15">
        <f t="shared" ref="X9:Y30" si="1">IF(R9=U9,IF(R9&gt;0,"皆増",0),(1-(R9/(R9-U9)))*-100)</f>
        <v>-50</v>
      </c>
      <c r="Y9" s="15">
        <f t="shared" si="1"/>
        <v>-27.27272727272727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-42.857142857142861</v>
      </c>
      <c r="AE9" s="15">
        <f t="shared" si="2"/>
        <v>14.285714285714279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-33.333333333333336</v>
      </c>
      <c r="K10" s="17">
        <f t="shared" ref="K10" si="8">L10+M10</f>
        <v>-1</v>
      </c>
      <c r="L10" s="17">
        <v>3</v>
      </c>
      <c r="M10" s="17">
        <v>-4</v>
      </c>
      <c r="N10" s="15">
        <f>IF(B10=K10,0,(1-(B10/(B10-K10)))*-100)</f>
        <v>-14.28571428571429</v>
      </c>
      <c r="O10" s="15">
        <f t="shared" si="0"/>
        <v>300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50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-5</v>
      </c>
      <c r="U27" s="17">
        <v>-3</v>
      </c>
      <c r="V27" s="17">
        <v>-2</v>
      </c>
      <c r="W27" s="15">
        <f t="shared" si="11"/>
        <v>-50</v>
      </c>
      <c r="X27" s="15">
        <f t="shared" si="1"/>
        <v>-75</v>
      </c>
      <c r="Y27" s="15">
        <f t="shared" si="1"/>
        <v>-33.333333333333336</v>
      </c>
      <c r="Z27" s="17">
        <f t="shared" si="12"/>
        <v>1</v>
      </c>
      <c r="AA27" s="17">
        <v>-2</v>
      </c>
      <c r="AB27" s="17">
        <v>3</v>
      </c>
      <c r="AC27" s="15">
        <f t="shared" si="13"/>
        <v>25</v>
      </c>
      <c r="AD27" s="15">
        <f t="shared" si="2"/>
        <v>-66.666666666666671</v>
      </c>
      <c r="AE27" s="15">
        <f t="shared" si="2"/>
        <v>300</v>
      </c>
      <c r="AH27" s="4">
        <f t="shared" si="3"/>
        <v>10</v>
      </c>
      <c r="AI27" s="4">
        <f t="shared" si="3"/>
        <v>4</v>
      </c>
      <c r="AJ27" s="4">
        <f t="shared" si="3"/>
        <v>6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-6</v>
      </c>
      <c r="AA29" s="17">
        <v>-2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3</v>
      </c>
      <c r="S34" s="17">
        <f t="shared" si="22"/>
        <v>8</v>
      </c>
      <c r="T34" s="17">
        <f t="shared" si="22"/>
        <v>-8</v>
      </c>
      <c r="U34" s="17">
        <f t="shared" si="22"/>
        <v>-5</v>
      </c>
      <c r="V34" s="17">
        <f t="shared" si="22"/>
        <v>-3</v>
      </c>
      <c r="W34" s="15">
        <f t="shared" si="15"/>
        <v>-42.105263157894733</v>
      </c>
      <c r="X34" s="15">
        <f t="shared" si="15"/>
        <v>-62.5</v>
      </c>
      <c r="Y34" s="15">
        <f t="shared" si="15"/>
        <v>-27.27272727272727</v>
      </c>
      <c r="Z34" s="17">
        <f t="shared" ref="Z34:AB34" si="23">SUM(Z23:Z30)</f>
        <v>-2</v>
      </c>
      <c r="AA34" s="17">
        <f t="shared" si="23"/>
        <v>-4</v>
      </c>
      <c r="AB34" s="17">
        <f t="shared" si="23"/>
        <v>2</v>
      </c>
      <c r="AC34" s="15">
        <f t="shared" si="17"/>
        <v>-15.384615384615385</v>
      </c>
      <c r="AD34" s="15">
        <f t="shared" si="17"/>
        <v>-57.142857142857139</v>
      </c>
      <c r="AE34" s="15">
        <f t="shared" si="17"/>
        <v>33.333333333333329</v>
      </c>
      <c r="AH34" s="4">
        <f t="shared" ref="AH34:AJ34" si="24">SUM(AH23:AH30)</f>
        <v>19</v>
      </c>
      <c r="AI34" s="4">
        <f t="shared" si="24"/>
        <v>8</v>
      </c>
      <c r="AJ34" s="4">
        <f t="shared" si="24"/>
        <v>11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-35.294117647058819</v>
      </c>
      <c r="X35" s="15">
        <f t="shared" si="15"/>
        <v>-57.142857142857139</v>
      </c>
      <c r="Y35" s="15">
        <f t="shared" si="15"/>
        <v>-19.999999999999996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-8.3333333333333375</v>
      </c>
      <c r="AD35" s="15">
        <f t="shared" si="17"/>
        <v>-50</v>
      </c>
      <c r="AE35" s="15">
        <f t="shared" si="17"/>
        <v>33.333333333333329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-6</v>
      </c>
      <c r="U36" s="17">
        <f t="shared" si="28"/>
        <v>-4</v>
      </c>
      <c r="V36" s="17">
        <f t="shared" si="28"/>
        <v>-2</v>
      </c>
      <c r="W36" s="15">
        <f t="shared" si="15"/>
        <v>-42.857142857142861</v>
      </c>
      <c r="X36" s="15">
        <f t="shared" si="15"/>
        <v>-80</v>
      </c>
      <c r="Y36" s="15">
        <f t="shared" si="15"/>
        <v>-22.222222222222221</v>
      </c>
      <c r="Z36" s="17">
        <f t="shared" ref="Z36:AB36" si="29">SUM(Z27:Z30)</f>
        <v>-3</v>
      </c>
      <c r="AA36" s="17">
        <f t="shared" si="29"/>
        <v>-4</v>
      </c>
      <c r="AB36" s="17">
        <f t="shared" si="29"/>
        <v>1</v>
      </c>
      <c r="AC36" s="15">
        <f t="shared" si="17"/>
        <v>-27.27272727272727</v>
      </c>
      <c r="AD36" s="15">
        <f t="shared" si="17"/>
        <v>-80</v>
      </c>
      <c r="AE36" s="15">
        <f t="shared" si="17"/>
        <v>16.666666666666675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25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-25</v>
      </c>
      <c r="V39" s="12">
        <f t="shared" si="38"/>
        <v>0</v>
      </c>
      <c r="W39" s="12">
        <f>Q39-AH39</f>
        <v>8.3333333333333321</v>
      </c>
      <c r="X39" s="12">
        <f t="shared" si="33"/>
        <v>25</v>
      </c>
      <c r="Y39" s="12">
        <f>S39-AJ39</f>
        <v>0</v>
      </c>
      <c r="Z39" s="12">
        <f t="shared" si="37"/>
        <v>0</v>
      </c>
      <c r="AA39" s="12">
        <f t="shared" si="37"/>
        <v>-33.333333333333329</v>
      </c>
      <c r="AB39" s="12">
        <f t="shared" si="37"/>
        <v>-100</v>
      </c>
      <c r="AC39" s="12">
        <f>Q39-AK39</f>
        <v>1.1904761904761898</v>
      </c>
      <c r="AD39" s="12">
        <f t="shared" si="35"/>
        <v>25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75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-8.3333333333333428</v>
      </c>
      <c r="X40" s="12">
        <f t="shared" si="33"/>
        <v>-25</v>
      </c>
      <c r="Y40" s="12">
        <f>S40-AJ40</f>
        <v>0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200</v>
      </c>
      <c r="AC40" s="12">
        <f t="shared" ref="AC40:AC42" si="44">Q40-AK40</f>
        <v>-1.190476190476204</v>
      </c>
      <c r="AD40" s="12">
        <f t="shared" si="35"/>
        <v>-25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75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2.1929824561403422</v>
      </c>
      <c r="X41" s="12">
        <f t="shared" si="33"/>
        <v>-12.5</v>
      </c>
      <c r="Y41" s="12">
        <f>S41-AJ41</f>
        <v>9.0909090909090935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5.952380952380949</v>
      </c>
      <c r="AD41" s="12">
        <f>R41-AL41</f>
        <v>-10.714285714285708</v>
      </c>
      <c r="AE41" s="12">
        <f t="shared" si="35"/>
        <v>14.285714285714292</v>
      </c>
      <c r="AH41" s="12">
        <f>AH35/AH9*100</f>
        <v>89.473684210526315</v>
      </c>
      <c r="AI41" s="12">
        <f>AI35/AI9*100</f>
        <v>87.5</v>
      </c>
      <c r="AJ41" s="12">
        <f>AJ35/AJ9*100</f>
        <v>90.909090909090907</v>
      </c>
      <c r="AK41" s="12">
        <f t="shared" ref="AK41:AM41" si="49">AK35/AK9*100</f>
        <v>85.714285714285708</v>
      </c>
      <c r="AL41" s="12">
        <f t="shared" si="49"/>
        <v>85.714285714285708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25</v>
      </c>
      <c r="S42" s="12">
        <f t="shared" si="50"/>
        <v>87.5</v>
      </c>
      <c r="T42" s="12">
        <f t="shared" si="50"/>
        <v>85.714285714285708</v>
      </c>
      <c r="U42" s="12">
        <f t="shared" si="50"/>
        <v>100</v>
      </c>
      <c r="V42" s="12">
        <f t="shared" si="50"/>
        <v>66.666666666666657</v>
      </c>
      <c r="W42" s="12">
        <f t="shared" si="42"/>
        <v>-7.0175438596491233</v>
      </c>
      <c r="X42" s="12">
        <f t="shared" si="33"/>
        <v>-37.5</v>
      </c>
      <c r="Y42" s="12">
        <f>S42-AJ42</f>
        <v>5.6818181818181728</v>
      </c>
      <c r="Z42" s="12">
        <f t="shared" si="50"/>
        <v>150</v>
      </c>
      <c r="AA42" s="12">
        <f t="shared" si="50"/>
        <v>133.33333333333331</v>
      </c>
      <c r="AB42" s="12">
        <f t="shared" si="50"/>
        <v>100</v>
      </c>
      <c r="AC42" s="12">
        <f t="shared" si="44"/>
        <v>-11.904761904761912</v>
      </c>
      <c r="AD42" s="12">
        <f>R42-AL42</f>
        <v>-46.428571428571431</v>
      </c>
      <c r="AE42" s="12">
        <f t="shared" si="35"/>
        <v>1.7857142857142918</v>
      </c>
      <c r="AH42" s="12">
        <f t="shared" ref="AH42:AJ42" si="51">AH36/AH9*100</f>
        <v>73.68421052631578</v>
      </c>
      <c r="AI42" s="12">
        <f t="shared" si="51"/>
        <v>62.5</v>
      </c>
      <c r="AJ42" s="12">
        <f t="shared" si="51"/>
        <v>81.818181818181827</v>
      </c>
      <c r="AK42" s="12">
        <f>AK36/AK9*100</f>
        <v>78.571428571428569</v>
      </c>
      <c r="AL42" s="12">
        <f>AL36/AL9*100</f>
        <v>71.428571428571431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10</v>
      </c>
      <c r="R9" s="17">
        <f>SUM(R10:R30)</f>
        <v>7</v>
      </c>
      <c r="S9" s="17">
        <f>SUM(S10:S30)</f>
        <v>3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133.33333333333334</v>
      </c>
      <c r="Y9" s="15">
        <f t="shared" si="1"/>
        <v>-25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39.999999999999993</v>
      </c>
      <c r="AE9" s="15">
        <f t="shared" si="2"/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-50</v>
      </c>
      <c r="AD27" s="15">
        <f t="shared" si="2"/>
        <v>-33.333333333333336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3</v>
      </c>
      <c r="U28" s="17">
        <v>3</v>
      </c>
      <c r="V28" s="17">
        <v>0</v>
      </c>
      <c r="W28" s="15">
        <f t="shared" si="11"/>
        <v>300</v>
      </c>
      <c r="X28" s="15" t="str">
        <f t="shared" si="1"/>
        <v>皆増</v>
      </c>
      <c r="Y28" s="15">
        <f t="shared" si="1"/>
        <v>0</v>
      </c>
      <c r="Z28" s="17">
        <f t="shared" si="12"/>
        <v>4</v>
      </c>
      <c r="AA28" s="17">
        <v>3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42.857142857142861</v>
      </c>
      <c r="X34" s="15">
        <f t="shared" si="15"/>
        <v>133.33333333333334</v>
      </c>
      <c r="Y34" s="15">
        <f t="shared" si="15"/>
        <v>-25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25</v>
      </c>
      <c r="AD34" s="15">
        <f t="shared" si="17"/>
        <v>39.999999999999993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7</v>
      </c>
      <c r="S35" s="17">
        <f t="shared" si="25"/>
        <v>3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100</v>
      </c>
      <c r="X35" s="15">
        <f t="shared" si="15"/>
        <v>250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42.857142857142861</v>
      </c>
      <c r="AD35" s="15">
        <f t="shared" si="17"/>
        <v>75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39.999999999999993</v>
      </c>
      <c r="X36" s="15">
        <f t="shared" si="15"/>
        <v>150</v>
      </c>
      <c r="Y36" s="15">
        <f t="shared" si="15"/>
        <v>-33.333333333333336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25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166.66666666666669</v>
      </c>
      <c r="U41" s="12">
        <f t="shared" ref="U41:V41" si="47">U35/U9*100</f>
        <v>125</v>
      </c>
      <c r="V41" s="12">
        <f t="shared" si="47"/>
        <v>0</v>
      </c>
      <c r="W41" s="12">
        <f t="shared" si="42"/>
        <v>28.571428571428569</v>
      </c>
      <c r="X41" s="12">
        <f t="shared" si="33"/>
        <v>33.333333333333343</v>
      </c>
      <c r="Y41" s="12">
        <f>S41-AJ41</f>
        <v>25</v>
      </c>
      <c r="Z41" s="12">
        <f>Z35/Z9*100</f>
        <v>150</v>
      </c>
      <c r="AA41" s="12">
        <f t="shared" ref="AA41:AB41" si="48">AA35/AA9*100</f>
        <v>150</v>
      </c>
      <c r="AB41" s="12" t="e">
        <f t="shared" si="48"/>
        <v>#DIV/0!</v>
      </c>
      <c r="AC41" s="12">
        <f t="shared" si="44"/>
        <v>12.5</v>
      </c>
      <c r="AD41" s="12">
        <f>R41-AL41</f>
        <v>20</v>
      </c>
      <c r="AE41" s="12">
        <f t="shared" si="35"/>
        <v>0</v>
      </c>
      <c r="AH41" s="12">
        <f>AH35/AH9*100</f>
        <v>71.428571428571431</v>
      </c>
      <c r="AI41" s="12">
        <f>AI35/AI9*100</f>
        <v>66.666666666666657</v>
      </c>
      <c r="AJ41" s="12">
        <f>AJ35/AJ9*100</f>
        <v>75</v>
      </c>
      <c r="AK41" s="12">
        <f t="shared" ref="AK41:AM41" si="49">AK35/AK9*100</f>
        <v>87.5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71.428571428571431</v>
      </c>
      <c r="S42" s="12">
        <f t="shared" si="50"/>
        <v>66.666666666666657</v>
      </c>
      <c r="T42" s="12">
        <f t="shared" si="50"/>
        <v>66.666666666666657</v>
      </c>
      <c r="U42" s="12">
        <f t="shared" si="50"/>
        <v>75</v>
      </c>
      <c r="V42" s="12">
        <f t="shared" si="50"/>
        <v>100</v>
      </c>
      <c r="W42" s="12">
        <f t="shared" si="42"/>
        <v>-1.4285714285714306</v>
      </c>
      <c r="X42" s="12">
        <f t="shared" si="33"/>
        <v>4.7619047619047734</v>
      </c>
      <c r="Y42" s="12">
        <f>S42-AJ42</f>
        <v>-8.3333333333333428</v>
      </c>
      <c r="Z42" s="12">
        <f t="shared" si="50"/>
        <v>0</v>
      </c>
      <c r="AA42" s="12">
        <f t="shared" si="50"/>
        <v>50</v>
      </c>
      <c r="AB42" s="12" t="e">
        <f t="shared" si="50"/>
        <v>#DIV/0!</v>
      </c>
      <c r="AC42" s="12">
        <f t="shared" si="44"/>
        <v>-17.5</v>
      </c>
      <c r="AD42" s="12">
        <f>R42-AL42</f>
        <v>-8.5714285714285694</v>
      </c>
      <c r="AE42" s="12">
        <f t="shared" si="35"/>
        <v>-33.333333333333343</v>
      </c>
      <c r="AH42" s="12">
        <f t="shared" ref="AH42:AJ42" si="51">AH36/AH9*100</f>
        <v>71.428571428571431</v>
      </c>
      <c r="AI42" s="12">
        <f t="shared" si="51"/>
        <v>66.666666666666657</v>
      </c>
      <c r="AJ42" s="12">
        <f t="shared" si="51"/>
        <v>75</v>
      </c>
      <c r="AK42" s="12">
        <f>AK36/AK9*100</f>
        <v>87.5</v>
      </c>
      <c r="AL42" s="12">
        <f>AL36/AL9*100</f>
        <v>80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75</v>
      </c>
      <c r="X9" s="15">
        <f t="shared" ref="X9:Y30" si="1">IF(R9=U9,IF(R9&gt;0,"皆増",0),(1-(R9/(R9-U9)))*-100)</f>
        <v>50</v>
      </c>
      <c r="Y9" s="15">
        <f t="shared" si="1"/>
        <v>100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75</v>
      </c>
      <c r="X34" s="15">
        <f t="shared" si="15"/>
        <v>50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16.666666666666675</v>
      </c>
      <c r="AD34" s="15">
        <f t="shared" si="17"/>
        <v>0</v>
      </c>
      <c r="AE34" s="15">
        <f t="shared" si="17"/>
        <v>33.333333333333329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50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19.999999999999996</v>
      </c>
      <c r="AD35" s="15">
        <f t="shared" si="17"/>
        <v>0</v>
      </c>
      <c r="AE35" s="15">
        <f t="shared" si="17"/>
        <v>33.333333333333329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66.666666666666671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66.666666666666671</v>
      </c>
      <c r="AD36" s="15">
        <f t="shared" si="17"/>
        <v>-50</v>
      </c>
      <c r="AE36" s="15">
        <f t="shared" si="17"/>
        <v>300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-14.285714285714292</v>
      </c>
      <c r="X41" s="12">
        <f t="shared" si="33"/>
        <v>-33.333333333333343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2.3809523809523654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66.666666666666657</v>
      </c>
      <c r="U42" s="12">
        <f t="shared" si="50"/>
        <v>0</v>
      </c>
      <c r="V42" s="12">
        <f t="shared" si="50"/>
        <v>100</v>
      </c>
      <c r="W42" s="12">
        <f t="shared" si="42"/>
        <v>-3.5714285714285694</v>
      </c>
      <c r="X42" s="12">
        <f t="shared" si="33"/>
        <v>-16.666666666666671</v>
      </c>
      <c r="Y42" s="12">
        <f>S42-AJ42</f>
        <v>0</v>
      </c>
      <c r="Z42" s="12">
        <f t="shared" si="50"/>
        <v>200</v>
      </c>
      <c r="AA42" s="12" t="e">
        <f t="shared" si="50"/>
        <v>#DIV/0!</v>
      </c>
      <c r="AB42" s="12">
        <f t="shared" si="50"/>
        <v>300</v>
      </c>
      <c r="AC42" s="12">
        <f t="shared" si="44"/>
        <v>21.428571428571431</v>
      </c>
      <c r="AD42" s="12">
        <f>R42-AL42</f>
        <v>-33.333333333333329</v>
      </c>
      <c r="AE42" s="12">
        <f t="shared" si="35"/>
        <v>66.666666666666671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50</v>
      </c>
      <c r="AL42" s="12">
        <f>AL36/AL9*100</f>
        <v>66.666666666666657</v>
      </c>
      <c r="AM42" s="12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-100</v>
      </c>
      <c r="Y9" s="15">
        <f t="shared" si="1"/>
        <v>0</v>
      </c>
      <c r="Z9" s="17">
        <f>AA9+AB9</f>
        <v>-4</v>
      </c>
      <c r="AA9" s="17">
        <f>SUM(AA10:AA30)</f>
        <v>-5</v>
      </c>
      <c r="AB9" s="17">
        <f>SUM(AB10:AB30)</f>
        <v>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-100</v>
      </c>
      <c r="AE9" s="15">
        <f t="shared" si="2"/>
        <v>33.333333333333329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-57.142857142857139</v>
      </c>
      <c r="X34" s="15">
        <f t="shared" si="15"/>
        <v>-100</v>
      </c>
      <c r="Y34" s="15">
        <f t="shared" si="15"/>
        <v>-25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-62.5</v>
      </c>
      <c r="AD34" s="15">
        <f t="shared" si="17"/>
        <v>-100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-66.666666666666671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-66.666666666666671</v>
      </c>
      <c r="AD35" s="15">
        <f t="shared" si="17"/>
        <v>-100</v>
      </c>
      <c r="AE35" s="15">
        <f t="shared" si="17"/>
        <v>-33.333333333333336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-60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-50</v>
      </c>
      <c r="AD36" s="15">
        <f t="shared" si="17"/>
        <v>-100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 t="e">
        <f>R33/R9*100</f>
        <v>#DIV/0!</v>
      </c>
      <c r="S39" s="13">
        <f t="shared" si="37"/>
        <v>25</v>
      </c>
      <c r="T39" s="12">
        <f>T33/T9*100</f>
        <v>-33.333333333333329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25</v>
      </c>
      <c r="X39" s="12" t="e">
        <f t="shared" si="33"/>
        <v>#DIV/0!</v>
      </c>
      <c r="Y39" s="12">
        <f>S39-AJ39</f>
        <v>25</v>
      </c>
      <c r="Z39" s="12">
        <f t="shared" si="37"/>
        <v>-25</v>
      </c>
      <c r="AA39" s="12">
        <f t="shared" si="37"/>
        <v>0</v>
      </c>
      <c r="AB39" s="12">
        <f t="shared" si="37"/>
        <v>100</v>
      </c>
      <c r="AC39" s="12">
        <f>Q39-AK39</f>
        <v>25</v>
      </c>
      <c r="AD39" s="12" t="e">
        <f t="shared" si="35"/>
        <v>#DIV/0!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 t="e">
        <f t="shared" si="40"/>
        <v>#DIV/0!</v>
      </c>
      <c r="S40" s="12">
        <f t="shared" si="40"/>
        <v>75</v>
      </c>
      <c r="T40" s="12">
        <f>T34/T9*100</f>
        <v>133.33333333333331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-25</v>
      </c>
      <c r="X40" s="12" t="e">
        <f t="shared" si="33"/>
        <v>#DIV/0!</v>
      </c>
      <c r="Y40" s="12">
        <f>S40-AJ40</f>
        <v>-25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-25</v>
      </c>
      <c r="AD40" s="12" t="e">
        <f t="shared" si="35"/>
        <v>#DIV/0!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 t="e">
        <f t="shared" si="46"/>
        <v>#DIV/0!</v>
      </c>
      <c r="S41" s="12">
        <f t="shared" si="46"/>
        <v>50</v>
      </c>
      <c r="T41" s="12">
        <f>T35/T9*100</f>
        <v>133.33333333333331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-35.714285714285708</v>
      </c>
      <c r="X41" s="12" t="e">
        <f t="shared" si="33"/>
        <v>#DIV/0!</v>
      </c>
      <c r="Y41" s="12">
        <f>S41-AJ41</f>
        <v>-50</v>
      </c>
      <c r="Z41" s="12">
        <f>Z35/Z9*100</f>
        <v>100</v>
      </c>
      <c r="AA41" s="12">
        <f t="shared" ref="AA41:AB41" si="48">AA35/AA9*100</f>
        <v>60</v>
      </c>
      <c r="AB41" s="12">
        <f t="shared" si="48"/>
        <v>-100</v>
      </c>
      <c r="AC41" s="12">
        <f t="shared" si="44"/>
        <v>-25</v>
      </c>
      <c r="AD41" s="12" t="e">
        <f>R41-AL41</f>
        <v>#DIV/0!</v>
      </c>
      <c r="AE41" s="12">
        <f t="shared" si="35"/>
        <v>-50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 t="e">
        <f t="shared" si="50"/>
        <v>#DIV/0!</v>
      </c>
      <c r="S42" s="12">
        <f t="shared" si="50"/>
        <v>50</v>
      </c>
      <c r="T42" s="12">
        <f t="shared" si="50"/>
        <v>100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-21.428571428571431</v>
      </c>
      <c r="X42" s="12" t="e">
        <f t="shared" si="33"/>
        <v>#DIV/0!</v>
      </c>
      <c r="Y42" s="12">
        <f>S42-AJ42</f>
        <v>-50</v>
      </c>
      <c r="Z42" s="12">
        <f t="shared" si="50"/>
        <v>50</v>
      </c>
      <c r="AA42" s="12">
        <f t="shared" si="50"/>
        <v>20</v>
      </c>
      <c r="AB42" s="12">
        <f t="shared" si="50"/>
        <v>-100</v>
      </c>
      <c r="AC42" s="12">
        <f t="shared" si="44"/>
        <v>0</v>
      </c>
      <c r="AD42" s="12" t="e">
        <f>R42-AL42</f>
        <v>#DIV/0!</v>
      </c>
      <c r="AE42" s="12">
        <f t="shared" si="35"/>
        <v>-50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50</v>
      </c>
      <c r="AL42" s="12">
        <f>AL36/AL9*100</f>
        <v>20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2020-11-18T10:45:29Z</dcterms:modified>
</cp:coreProperties>
</file>