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2BD4340E-3652-47CE-9B32-6B4CF875D24F}"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<sst xmlns="http://schemas.openxmlformats.org/spreadsheetml/2006/main" count="207" uniqueCount="66">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</sst>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-269</v>
      </c>
      <c r="C9" s="17">
        <f t="shared" si="0"/>
        <v>18</v>
      </c>
      <c r="D9" s="17">
        <f t="shared" si="0"/>
        <v>-41</v>
      </c>
      <c r="E9" s="17">
        <f t="shared" si="0"/>
        <v>-283</v>
      </c>
      <c r="F9" s="17">
        <f t="shared" si="0"/>
        <v>321</v>
      </c>
      <c r="G9" s="17">
        <f t="shared" si="0"/>
        <v>-18</v>
      </c>
      <c r="H9" s="17">
        <f t="shared" si="0"/>
        <v>604</v>
      </c>
      <c r="I9" s="17">
        <f t="shared" si="0"/>
        <v>-19</v>
      </c>
      <c r="J9" s="28">
        <f t="shared" ref="J9:J19" si="1">K9-L9</f>
        <v>-6.0404922577216027</v>
      </c>
      <c r="K9" s="32">
        <v>6.8515830909139055</v>
      </c>
      <c r="L9" s="32">
        <v>12.892075348635508</v>
      </c>
      <c r="M9" s="17">
        <f t="shared" ref="M9:U9" si="2">M10+M11</f>
        <v>14</v>
      </c>
      <c r="N9" s="17">
        <f t="shared" si="2"/>
        <v>956</v>
      </c>
      <c r="O9" s="17">
        <f t="shared" si="2"/>
        <v>-67</v>
      </c>
      <c r="P9" s="17">
        <f t="shared" si="2"/>
        <v>538</v>
      </c>
      <c r="Q9" s="17">
        <f t="shared" si="2"/>
        <v>418</v>
      </c>
      <c r="R9" s="17">
        <f t="shared" si="2"/>
        <v>942</v>
      </c>
      <c r="S9" s="17">
        <f t="shared" si="2"/>
        <v>-25</v>
      </c>
      <c r="T9" s="17">
        <f t="shared" si="2"/>
        <v>524</v>
      </c>
      <c r="U9" s="17">
        <f t="shared" si="2"/>
        <v>418</v>
      </c>
      <c r="V9" s="28">
        <v>0.29882293854453224</v>
      </c>
    </row>
    <row r="10" spans="1:22" ht="18.75" customHeight="1" x14ac:dyDescent="0.2">
      <c r="A10" s="6" t="s">
        <v>28</v>
      </c>
      <c r="B10" s="18">
        <f t="shared" ref="B10:I10" si="3">B20+B21+B22+B23</f>
        <v>-78</v>
      </c>
      <c r="C10" s="18">
        <f t="shared" si="3"/>
        <v>92</v>
      </c>
      <c r="D10" s="18">
        <f t="shared" si="3"/>
        <v>-7</v>
      </c>
      <c r="E10" s="18">
        <f t="shared" si="3"/>
        <v>-143</v>
      </c>
      <c r="F10" s="18">
        <f t="shared" si="3"/>
        <v>258</v>
      </c>
      <c r="G10" s="18">
        <f t="shared" si="3"/>
        <v>-13</v>
      </c>
      <c r="H10" s="18">
        <f t="shared" si="3"/>
        <v>401</v>
      </c>
      <c r="I10" s="18">
        <f t="shared" si="3"/>
        <v>-12</v>
      </c>
      <c r="J10" s="25">
        <f t="shared" si="1"/>
        <v>-4.0689433147482124</v>
      </c>
      <c r="K10" s="33">
        <v>7.3411704559792934</v>
      </c>
      <c r="L10" s="33">
        <v>11.410113770727506</v>
      </c>
      <c r="M10" s="18">
        <f t="shared" ref="M10:U10" si="4">M20+M21+M22+M23</f>
        <v>65</v>
      </c>
      <c r="N10" s="18">
        <f t="shared" si="4"/>
        <v>734</v>
      </c>
      <c r="O10" s="18">
        <f t="shared" si="4"/>
        <v>-34</v>
      </c>
      <c r="P10" s="18">
        <f t="shared" si="4"/>
        <v>456</v>
      </c>
      <c r="Q10" s="18">
        <f t="shared" si="4"/>
        <v>278</v>
      </c>
      <c r="R10" s="18">
        <f t="shared" si="4"/>
        <v>669</v>
      </c>
      <c r="S10" s="18">
        <f t="shared" si="4"/>
        <v>-28</v>
      </c>
      <c r="T10" s="18">
        <f t="shared" si="4"/>
        <v>438</v>
      </c>
      <c r="U10" s="18">
        <f t="shared" si="4"/>
        <v>231</v>
      </c>
      <c r="V10" s="25">
        <v>1.8495196885219123</v>
      </c>
    </row>
    <row r="11" spans="1:22" ht="18.75" customHeight="1" x14ac:dyDescent="0.2">
      <c r="A11" s="2" t="s">
        <v>27</v>
      </c>
      <c r="B11" s="19">
        <f t="shared" ref="B11:I11" si="5">B12+B13+B14+B15+B16</f>
        <v>-191</v>
      </c>
      <c r="C11" s="19">
        <f t="shared" si="5"/>
        <v>-74</v>
      </c>
      <c r="D11" s="19">
        <f t="shared" si="5"/>
        <v>-34</v>
      </c>
      <c r="E11" s="19">
        <f t="shared" si="5"/>
        <v>-140</v>
      </c>
      <c r="F11" s="19">
        <f t="shared" si="5"/>
        <v>63</v>
      </c>
      <c r="G11" s="19">
        <f t="shared" si="5"/>
        <v>-5</v>
      </c>
      <c r="H11" s="19">
        <f t="shared" si="5"/>
        <v>203</v>
      </c>
      <c r="I11" s="19">
        <f t="shared" si="5"/>
        <v>-7</v>
      </c>
      <c r="J11" s="27">
        <f t="shared" si="1"/>
        <v>-11.959447111305717</v>
      </c>
      <c r="K11" s="34">
        <v>5.3817512000875709</v>
      </c>
      <c r="L11" s="34">
        <v>17.341198311393288</v>
      </c>
      <c r="M11" s="19">
        <f t="shared" ref="M11:U11" si="6">M12+M13+M14+M15+M16</f>
        <v>-51</v>
      </c>
      <c r="N11" s="19">
        <f t="shared" si="6"/>
        <v>222</v>
      </c>
      <c r="O11" s="19">
        <f t="shared" si="6"/>
        <v>-33</v>
      </c>
      <c r="P11" s="19">
        <f t="shared" si="6"/>
        <v>82</v>
      </c>
      <c r="Q11" s="19">
        <f t="shared" si="6"/>
        <v>140</v>
      </c>
      <c r="R11" s="19">
        <f t="shared" si="6"/>
        <v>273</v>
      </c>
      <c r="S11" s="19">
        <f t="shared" si="6"/>
        <v>3</v>
      </c>
      <c r="T11" s="19">
        <f t="shared" si="6"/>
        <v>86</v>
      </c>
      <c r="U11" s="19">
        <f t="shared" si="6"/>
        <v>187</v>
      </c>
      <c r="V11" s="30">
        <v>-4.3566557334042244</v>
      </c>
    </row>
    <row r="12" spans="1:22" ht="18.75" customHeight="1" x14ac:dyDescent="0.2">
      <c r="A12" s="6" t="s">
        <v>26</v>
      </c>
      <c r="B12" s="18">
        <f t="shared" ref="B12:I12" si="7">B24</f>
        <v>-11</v>
      </c>
      <c r="C12" s="18">
        <f t="shared" si="7"/>
        <v>-13</v>
      </c>
      <c r="D12" s="18">
        <f t="shared" si="7"/>
        <v>5</v>
      </c>
      <c r="E12" s="18">
        <f t="shared" si="7"/>
        <v>-5</v>
      </c>
      <c r="F12" s="18">
        <f t="shared" si="7"/>
        <v>7</v>
      </c>
      <c r="G12" s="18">
        <f t="shared" si="7"/>
        <v>5</v>
      </c>
      <c r="H12" s="18">
        <f t="shared" si="7"/>
        <v>12</v>
      </c>
      <c r="I12" s="18">
        <f t="shared" si="7"/>
        <v>-2</v>
      </c>
      <c r="J12" s="25">
        <f t="shared" si="1"/>
        <v>-5.4720298539595973</v>
      </c>
      <c r="K12" s="33">
        <v>7.6608417955434351</v>
      </c>
      <c r="L12" s="33">
        <v>13.132871649503032</v>
      </c>
      <c r="M12" s="18">
        <f t="shared" ref="M12:U12" si="8">M24</f>
        <v>-6</v>
      </c>
      <c r="N12" s="18">
        <f t="shared" si="8"/>
        <v>15</v>
      </c>
      <c r="O12" s="18">
        <f t="shared" si="8"/>
        <v>3</v>
      </c>
      <c r="P12" s="18">
        <f t="shared" si="8"/>
        <v>5</v>
      </c>
      <c r="Q12" s="18">
        <f t="shared" si="8"/>
        <v>10</v>
      </c>
      <c r="R12" s="18">
        <f t="shared" si="8"/>
        <v>21</v>
      </c>
      <c r="S12" s="18">
        <f t="shared" si="8"/>
        <v>5</v>
      </c>
      <c r="T12" s="18">
        <f t="shared" si="8"/>
        <v>5</v>
      </c>
      <c r="U12" s="18">
        <f t="shared" si="8"/>
        <v>16</v>
      </c>
      <c r="V12" s="25">
        <v>-6.5664358247515153</v>
      </c>
    </row>
    <row r="13" spans="1:22" ht="18.75" customHeight="1" x14ac:dyDescent="0.2">
      <c r="A13" s="4" t="s">
        <v>25</v>
      </c>
      <c r="B13" s="20">
        <f t="shared" ref="B13:I13" si="9">B25+B26+B27</f>
        <v>-50</v>
      </c>
      <c r="C13" s="20">
        <f t="shared" si="9"/>
        <v>-22</v>
      </c>
      <c r="D13" s="20">
        <f t="shared" si="9"/>
        <v>-36</v>
      </c>
      <c r="E13" s="20">
        <f t="shared" si="9"/>
        <v>-36</v>
      </c>
      <c r="F13" s="20">
        <f t="shared" si="9"/>
        <v>6</v>
      </c>
      <c r="G13" s="20">
        <f t="shared" si="9"/>
        <v>-4</v>
      </c>
      <c r="H13" s="20">
        <f t="shared" si="9"/>
        <v>42</v>
      </c>
      <c r="I13" s="20">
        <f t="shared" si="9"/>
        <v>3</v>
      </c>
      <c r="J13" s="26">
        <f t="shared" si="1"/>
        <v>-16.881096912563198</v>
      </c>
      <c r="K13" s="35">
        <v>2.8135161520938659</v>
      </c>
      <c r="L13" s="35">
        <v>19.694613064657062</v>
      </c>
      <c r="M13" s="20">
        <f t="shared" ref="M13:U13" si="10">M25+M26+M27</f>
        <v>-14</v>
      </c>
      <c r="N13" s="20">
        <f t="shared" si="10"/>
        <v>32</v>
      </c>
      <c r="O13" s="20">
        <f t="shared" si="10"/>
        <v>-29</v>
      </c>
      <c r="P13" s="20">
        <f t="shared" si="10"/>
        <v>11</v>
      </c>
      <c r="Q13" s="20">
        <f t="shared" si="10"/>
        <v>21</v>
      </c>
      <c r="R13" s="20">
        <f t="shared" si="10"/>
        <v>46</v>
      </c>
      <c r="S13" s="20">
        <f t="shared" si="10"/>
        <v>0</v>
      </c>
      <c r="T13" s="20">
        <f t="shared" si="10"/>
        <v>8</v>
      </c>
      <c r="U13" s="20">
        <f t="shared" si="10"/>
        <v>38</v>
      </c>
      <c r="V13" s="26">
        <v>-6.5648710215523547</v>
      </c>
    </row>
    <row r="14" spans="1:22" ht="18.75" customHeight="1" x14ac:dyDescent="0.2">
      <c r="A14" s="4" t="s">
        <v>24</v>
      </c>
      <c r="B14" s="20">
        <f t="shared" ref="B14:I14" si="11">B28+B29+B30+B31</f>
        <v>-74</v>
      </c>
      <c r="C14" s="20">
        <f t="shared" si="11"/>
        <v>-29</v>
      </c>
      <c r="D14" s="20">
        <f t="shared" si="11"/>
        <v>-3</v>
      </c>
      <c r="E14" s="20">
        <f t="shared" si="11"/>
        <v>-56</v>
      </c>
      <c r="F14" s="20">
        <f t="shared" si="11"/>
        <v>20</v>
      </c>
      <c r="G14" s="20">
        <f t="shared" si="11"/>
        <v>-7</v>
      </c>
      <c r="H14" s="20">
        <f t="shared" si="11"/>
        <v>76</v>
      </c>
      <c r="I14" s="20">
        <f t="shared" si="11"/>
        <v>2</v>
      </c>
      <c r="J14" s="26">
        <f t="shared" si="1"/>
        <v>-12.561486687741397</v>
      </c>
      <c r="K14" s="35">
        <v>4.4862452456219275</v>
      </c>
      <c r="L14" s="35">
        <v>17.047731933363323</v>
      </c>
      <c r="M14" s="20">
        <f t="shared" ref="M14:U14" si="12">M28+M29+M30+M31</f>
        <v>-18</v>
      </c>
      <c r="N14" s="20">
        <f t="shared" si="12"/>
        <v>80</v>
      </c>
      <c r="O14" s="20">
        <f t="shared" si="12"/>
        <v>-3</v>
      </c>
      <c r="P14" s="20">
        <f t="shared" si="12"/>
        <v>32</v>
      </c>
      <c r="Q14" s="20">
        <f t="shared" si="12"/>
        <v>48</v>
      </c>
      <c r="R14" s="20">
        <f t="shared" si="12"/>
        <v>98</v>
      </c>
      <c r="S14" s="20">
        <f t="shared" si="12"/>
        <v>-9</v>
      </c>
      <c r="T14" s="20">
        <f t="shared" si="12"/>
        <v>37</v>
      </c>
      <c r="U14" s="20">
        <f t="shared" si="12"/>
        <v>61</v>
      </c>
      <c r="V14" s="26">
        <v>-4.037620721059735</v>
      </c>
    </row>
    <row r="15" spans="1:22" ht="18.75" customHeight="1" x14ac:dyDescent="0.2">
      <c r="A15" s="4" t="s">
        <v>23</v>
      </c>
      <c r="B15" s="20">
        <f t="shared" ref="B15:I15" si="13">B32+B33+B34+B35</f>
        <v>-38</v>
      </c>
      <c r="C15" s="20">
        <f t="shared" si="13"/>
        <v>-11</v>
      </c>
      <c r="D15" s="20">
        <f t="shared" si="13"/>
        <v>0</v>
      </c>
      <c r="E15" s="20">
        <f t="shared" si="13"/>
        <v>-25</v>
      </c>
      <c r="F15" s="20">
        <f t="shared" si="13"/>
        <v>27</v>
      </c>
      <c r="G15" s="20">
        <f t="shared" si="13"/>
        <v>2</v>
      </c>
      <c r="H15" s="20">
        <f t="shared" si="13"/>
        <v>52</v>
      </c>
      <c r="I15" s="22">
        <f t="shared" si="13"/>
        <v>-9</v>
      </c>
      <c r="J15" s="26">
        <f>K15-L15</f>
        <v>-7.4064360715291775</v>
      </c>
      <c r="K15" s="35">
        <v>7.9989509572515063</v>
      </c>
      <c r="L15" s="35">
        <v>15.405387028780684</v>
      </c>
      <c r="M15" s="22">
        <f t="shared" ref="M15:U15" si="14">M32+M33+M34+M35</f>
        <v>-13</v>
      </c>
      <c r="N15" s="20">
        <f t="shared" si="14"/>
        <v>74</v>
      </c>
      <c r="O15" s="20">
        <f t="shared" si="14"/>
        <v>-6</v>
      </c>
      <c r="P15" s="20">
        <f t="shared" si="14"/>
        <v>24</v>
      </c>
      <c r="Q15" s="20">
        <f t="shared" si="14"/>
        <v>50</v>
      </c>
      <c r="R15" s="20">
        <f>R32+R33+R34+R35</f>
        <v>87</v>
      </c>
      <c r="S15" s="20">
        <f t="shared" si="14"/>
        <v>5</v>
      </c>
      <c r="T15" s="20">
        <f t="shared" si="14"/>
        <v>28</v>
      </c>
      <c r="U15" s="20">
        <f t="shared" si="14"/>
        <v>59</v>
      </c>
      <c r="V15" s="26">
        <v>-3.8513467571951736</v>
      </c>
    </row>
    <row r="16" spans="1:22" ht="18.75" customHeight="1" x14ac:dyDescent="0.2">
      <c r="A16" s="2" t="s">
        <v>22</v>
      </c>
      <c r="B16" s="19">
        <f t="shared" ref="B16:I16" si="15">B36+B37+B38</f>
        <v>-18</v>
      </c>
      <c r="C16" s="19">
        <f t="shared" si="15"/>
        <v>1</v>
      </c>
      <c r="D16" s="19">
        <f t="shared" si="15"/>
        <v>0</v>
      </c>
      <c r="E16" s="19">
        <f t="shared" si="15"/>
        <v>-18</v>
      </c>
      <c r="F16" s="19">
        <f t="shared" si="15"/>
        <v>3</v>
      </c>
      <c r="G16" s="19">
        <f t="shared" si="15"/>
        <v>-1</v>
      </c>
      <c r="H16" s="19">
        <f t="shared" si="15"/>
        <v>21</v>
      </c>
      <c r="I16" s="19">
        <f t="shared" si="15"/>
        <v>-1</v>
      </c>
      <c r="J16" s="27">
        <f t="shared" si="1"/>
        <v>-21.780888493620786</v>
      </c>
      <c r="K16" s="34">
        <v>3.6301480822701322</v>
      </c>
      <c r="L16" s="34">
        <v>25.411036575890918</v>
      </c>
      <c r="M16" s="19">
        <f t="shared" ref="M16:U16" si="16">M36+M37+M38</f>
        <v>0</v>
      </c>
      <c r="N16" s="19">
        <f t="shared" si="16"/>
        <v>21</v>
      </c>
      <c r="O16" s="19">
        <f t="shared" si="16"/>
        <v>2</v>
      </c>
      <c r="P16" s="19">
        <f t="shared" si="16"/>
        <v>10</v>
      </c>
      <c r="Q16" s="19">
        <f t="shared" si="16"/>
        <v>11</v>
      </c>
      <c r="R16" s="19">
        <f t="shared" si="16"/>
        <v>21</v>
      </c>
      <c r="S16" s="19">
        <f t="shared" si="16"/>
        <v>2</v>
      </c>
      <c r="T16" s="19">
        <f t="shared" si="16"/>
        <v>8</v>
      </c>
      <c r="U16" s="19">
        <f t="shared" si="16"/>
        <v>13</v>
      </c>
      <c r="V16" s="30">
        <v>0</v>
      </c>
    </row>
    <row r="17" spans="1:22" ht="18.75" customHeight="1" x14ac:dyDescent="0.2">
      <c r="A17" s="6" t="s">
        <v>21</v>
      </c>
      <c r="B17" s="18">
        <f t="shared" ref="B17:I17" si="17">B12+B13+B20</f>
        <v>-125</v>
      </c>
      <c r="C17" s="18">
        <f t="shared" si="17"/>
        <v>-62</v>
      </c>
      <c r="D17" s="18">
        <f t="shared" si="17"/>
        <v>-35</v>
      </c>
      <c r="E17" s="18">
        <f t="shared" si="17"/>
        <v>-114</v>
      </c>
      <c r="F17" s="18">
        <f t="shared" si="17"/>
        <v>135</v>
      </c>
      <c r="G17" s="18">
        <f t="shared" si="17"/>
        <v>0</v>
      </c>
      <c r="H17" s="18">
        <f t="shared" si="17"/>
        <v>249</v>
      </c>
      <c r="I17" s="18">
        <f t="shared" si="17"/>
        <v>15</v>
      </c>
      <c r="J17" s="25">
        <f t="shared" si="1"/>
        <v>-5.99881214203055</v>
      </c>
      <c r="K17" s="33">
        <v>7.1038564839835416</v>
      </c>
      <c r="L17" s="33">
        <v>13.102668626014092</v>
      </c>
      <c r="M17" s="18">
        <f t="shared" ref="M17:U17" si="18">M12+M13+M20</f>
        <v>-11</v>
      </c>
      <c r="N17" s="18">
        <f t="shared" si="18"/>
        <v>298</v>
      </c>
      <c r="O17" s="18">
        <f t="shared" si="18"/>
        <v>-54</v>
      </c>
      <c r="P17" s="18">
        <f t="shared" si="18"/>
        <v>191</v>
      </c>
      <c r="Q17" s="18">
        <f t="shared" si="18"/>
        <v>107</v>
      </c>
      <c r="R17" s="18">
        <f t="shared" si="18"/>
        <v>309</v>
      </c>
      <c r="S17" s="18">
        <f t="shared" si="18"/>
        <v>-34</v>
      </c>
      <c r="T17" s="18">
        <f t="shared" si="18"/>
        <v>192</v>
      </c>
      <c r="U17" s="18">
        <f t="shared" si="18"/>
        <v>117</v>
      </c>
      <c r="V17" s="25">
        <v>-0.57883275054680539</v>
      </c>
    </row>
    <row r="18" spans="1:22" ht="18.75" customHeight="1" x14ac:dyDescent="0.2">
      <c r="A18" s="4" t="s">
        <v>20</v>
      </c>
      <c r="B18" s="20">
        <f t="shared" ref="B18:I18" si="19">B14+B22</f>
        <v>-108</v>
      </c>
      <c r="C18" s="20">
        <f t="shared" si="19"/>
        <v>-18</v>
      </c>
      <c r="D18" s="20">
        <f t="shared" si="19"/>
        <v>-17</v>
      </c>
      <c r="E18" s="20">
        <f t="shared" si="19"/>
        <v>-75</v>
      </c>
      <c r="F18" s="20">
        <f t="shared" si="19"/>
        <v>48</v>
      </c>
      <c r="G18" s="20">
        <f t="shared" si="19"/>
        <v>-14</v>
      </c>
      <c r="H18" s="20">
        <f t="shared" si="19"/>
        <v>123</v>
      </c>
      <c r="I18" s="20">
        <f t="shared" si="19"/>
        <v>-3</v>
      </c>
      <c r="J18" s="26">
        <f t="shared" si="1"/>
        <v>-8.9366086790911048</v>
      </c>
      <c r="K18" s="35">
        <v>5.7194295546183058</v>
      </c>
      <c r="L18" s="35">
        <v>14.65603823370941</v>
      </c>
      <c r="M18" s="20">
        <f t="shared" ref="M18:U18" si="20">M14+M22</f>
        <v>-33</v>
      </c>
      <c r="N18" s="20">
        <f t="shared" si="20"/>
        <v>153</v>
      </c>
      <c r="O18" s="20">
        <f t="shared" si="20"/>
        <v>-5</v>
      </c>
      <c r="P18" s="20">
        <f t="shared" si="20"/>
        <v>65</v>
      </c>
      <c r="Q18" s="20">
        <f t="shared" si="20"/>
        <v>88</v>
      </c>
      <c r="R18" s="20">
        <f t="shared" si="20"/>
        <v>186</v>
      </c>
      <c r="S18" s="20">
        <f t="shared" si="20"/>
        <v>1</v>
      </c>
      <c r="T18" s="20">
        <f t="shared" si="20"/>
        <v>66</v>
      </c>
      <c r="U18" s="20">
        <f t="shared" si="20"/>
        <v>120</v>
      </c>
      <c r="V18" s="26">
        <v>-3.932107818800084</v>
      </c>
    </row>
    <row r="19" spans="1:22" ht="18.75" customHeight="1" x14ac:dyDescent="0.2">
      <c r="A19" s="2" t="s">
        <v>19</v>
      </c>
      <c r="B19" s="19">
        <f t="shared" ref="B19:I19" si="21">B15+B16+B21+B23</f>
        <v>-36</v>
      </c>
      <c r="C19" s="19">
        <f t="shared" si="21"/>
        <v>98</v>
      </c>
      <c r="D19" s="19">
        <f t="shared" si="21"/>
        <v>11</v>
      </c>
      <c r="E19" s="19">
        <f t="shared" si="21"/>
        <v>-94</v>
      </c>
      <c r="F19" s="19">
        <f t="shared" si="21"/>
        <v>138</v>
      </c>
      <c r="G19" s="19">
        <f t="shared" si="21"/>
        <v>-4</v>
      </c>
      <c r="H19" s="19">
        <f t="shared" si="21"/>
        <v>232</v>
      </c>
      <c r="I19" s="21">
        <f t="shared" si="21"/>
        <v>-31</v>
      </c>
      <c r="J19" s="27">
        <f t="shared" si="1"/>
        <v>-4.8318419564662332</v>
      </c>
      <c r="K19" s="34">
        <v>7.0935552126844694</v>
      </c>
      <c r="L19" s="34">
        <v>11.925397169150703</v>
      </c>
      <c r="M19" s="21">
        <f t="shared" ref="M19:U19" si="22">M15+M16+M21+M23</f>
        <v>58</v>
      </c>
      <c r="N19" s="21">
        <f>N15+N16+N21+N23</f>
        <v>505</v>
      </c>
      <c r="O19" s="19">
        <f t="shared" si="22"/>
        <v>-8</v>
      </c>
      <c r="P19" s="19">
        <f t="shared" si="22"/>
        <v>282</v>
      </c>
      <c r="Q19" s="19">
        <f t="shared" si="22"/>
        <v>223</v>
      </c>
      <c r="R19" s="19">
        <f t="shared" si="22"/>
        <v>447</v>
      </c>
      <c r="S19" s="19">
        <f t="shared" si="22"/>
        <v>8</v>
      </c>
      <c r="T19" s="19">
        <f t="shared" si="22"/>
        <v>266</v>
      </c>
      <c r="U19" s="19">
        <f t="shared" si="22"/>
        <v>181</v>
      </c>
      <c r="V19" s="30">
        <v>2.9813492922876748</v>
      </c>
    </row>
    <row r="20" spans="1:22" ht="18.75" customHeight="1" x14ac:dyDescent="0.2">
      <c r="A20" s="5" t="s">
        <v>18</v>
      </c>
      <c r="B20" s="18">
        <f>E20+M20</f>
        <v>-64</v>
      </c>
      <c r="C20" s="18">
        <v>-27</v>
      </c>
      <c r="D20" s="18">
        <f>G20-I20+O20-S20</f>
        <v>-4</v>
      </c>
      <c r="E20" s="18">
        <f>F20-H20</f>
        <v>-73</v>
      </c>
      <c r="F20" s="18">
        <v>122</v>
      </c>
      <c r="G20" s="18">
        <v>-1</v>
      </c>
      <c r="H20" s="18">
        <v>195</v>
      </c>
      <c r="I20" s="18">
        <v>14</v>
      </c>
      <c r="J20" s="25">
        <f>K20-L20</f>
        <v>-4.5746623836494242</v>
      </c>
      <c r="K20" s="33">
        <v>7.6453261754141097</v>
      </c>
      <c r="L20" s="33">
        <v>12.219988559063534</v>
      </c>
      <c r="M20" s="18">
        <f>N20-R20</f>
        <v>9</v>
      </c>
      <c r="N20" s="18">
        <f>P20+Q20</f>
        <v>251</v>
      </c>
      <c r="O20" s="22">
        <v>-28</v>
      </c>
      <c r="P20" s="22">
        <v>175</v>
      </c>
      <c r="Q20" s="22">
        <v>76</v>
      </c>
      <c r="R20" s="22">
        <f>SUM(T20:U20)</f>
        <v>242</v>
      </c>
      <c r="S20" s="22">
        <v>-39</v>
      </c>
      <c r="T20" s="22">
        <v>179</v>
      </c>
      <c r="U20" s="22">
        <v>63</v>
      </c>
      <c r="V20" s="29">
        <v>0.56399947195678202</v>
      </c>
    </row>
    <row r="21" spans="1:22" ht="18.75" customHeight="1" x14ac:dyDescent="0.2">
      <c r="A21" s="3" t="s">
        <v>17</v>
      </c>
      <c r="B21" s="20">
        <f t="shared" ref="B21:B38" si="23">E21+M21</f>
        <v>54</v>
      </c>
      <c r="C21" s="20">
        <v>96</v>
      </c>
      <c r="D21" s="20">
        <f t="shared" ref="D21:D38" si="24">G21-I21+O21-S21</f>
        <v>68</v>
      </c>
      <c r="E21" s="20">
        <f t="shared" ref="E21:E38" si="25">F21-H21</f>
        <v>-22</v>
      </c>
      <c r="F21" s="20">
        <v>98</v>
      </c>
      <c r="G21" s="20">
        <v>-3</v>
      </c>
      <c r="H21" s="20">
        <v>120</v>
      </c>
      <c r="I21" s="20">
        <v>-25</v>
      </c>
      <c r="J21" s="26">
        <f t="shared" ref="J21:J38" si="26">K21-L21</f>
        <v>-1.7625037183969106</v>
      </c>
      <c r="K21" s="35">
        <v>7.8511529274044154</v>
      </c>
      <c r="L21" s="35">
        <v>9.613656645801326</v>
      </c>
      <c r="M21" s="20">
        <f t="shared" ref="M21:M38" si="27">N21-R21</f>
        <v>76</v>
      </c>
      <c r="N21" s="20">
        <f t="shared" ref="N21:N38" si="28">P21+Q21</f>
        <v>340</v>
      </c>
      <c r="O21" s="20">
        <v>29</v>
      </c>
      <c r="P21" s="20">
        <v>198</v>
      </c>
      <c r="Q21" s="20">
        <v>142</v>
      </c>
      <c r="R21" s="20">
        <f t="shared" ref="R21:R38" si="29">SUM(T21:U21)</f>
        <v>264</v>
      </c>
      <c r="S21" s="20">
        <v>-17</v>
      </c>
      <c r="T21" s="20">
        <v>192</v>
      </c>
      <c r="U21" s="20">
        <v>72</v>
      </c>
      <c r="V21" s="26">
        <v>6.0886492090075066</v>
      </c>
    </row>
    <row r="22" spans="1:22" ht="18.75" customHeight="1" x14ac:dyDescent="0.2">
      <c r="A22" s="3" t="s">
        <v>16</v>
      </c>
      <c r="B22" s="20">
        <f t="shared" si="23"/>
        <v>-34</v>
      </c>
      <c r="C22" s="20">
        <v>11</v>
      </c>
      <c r="D22" s="20">
        <f t="shared" si="24"/>
        <v>-14</v>
      </c>
      <c r="E22" s="20">
        <f t="shared" si="25"/>
        <v>-19</v>
      </c>
      <c r="F22" s="20">
        <v>28</v>
      </c>
      <c r="G22" s="20">
        <v>-7</v>
      </c>
      <c r="H22" s="20">
        <v>47</v>
      </c>
      <c r="I22" s="20">
        <v>-5</v>
      </c>
      <c r="J22" s="26">
        <f t="shared" si="26"/>
        <v>-4.8292303856787004</v>
      </c>
      <c r="K22" s="35">
        <v>7.1167605683686102</v>
      </c>
      <c r="L22" s="35">
        <v>11.945990954047311</v>
      </c>
      <c r="M22" s="20">
        <f t="shared" si="27"/>
        <v>-15</v>
      </c>
      <c r="N22" s="20">
        <f t="shared" si="28"/>
        <v>73</v>
      </c>
      <c r="O22" s="20">
        <v>-2</v>
      </c>
      <c r="P22" s="20">
        <v>33</v>
      </c>
      <c r="Q22" s="20">
        <v>40</v>
      </c>
      <c r="R22" s="20">
        <f t="shared" si="29"/>
        <v>88</v>
      </c>
      <c r="S22" s="20">
        <v>10</v>
      </c>
      <c r="T22" s="20">
        <v>29</v>
      </c>
      <c r="U22" s="20">
        <v>59</v>
      </c>
      <c r="V22" s="26">
        <v>-3.8125503044831888</v>
      </c>
    </row>
    <row r="23" spans="1:22" ht="18.75" customHeight="1" x14ac:dyDescent="0.2">
      <c r="A23" s="1" t="s">
        <v>15</v>
      </c>
      <c r="B23" s="19">
        <f t="shared" si="23"/>
        <v>-34</v>
      </c>
      <c r="C23" s="19">
        <v>12</v>
      </c>
      <c r="D23" s="19">
        <f t="shared" si="24"/>
        <v>-57</v>
      </c>
      <c r="E23" s="19">
        <f t="shared" si="25"/>
        <v>-29</v>
      </c>
      <c r="F23" s="19">
        <v>10</v>
      </c>
      <c r="G23" s="19">
        <v>-2</v>
      </c>
      <c r="H23" s="19">
        <v>39</v>
      </c>
      <c r="I23" s="21">
        <v>4</v>
      </c>
      <c r="J23" s="27">
        <f t="shared" si="26"/>
        <v>-10.468632568158551</v>
      </c>
      <c r="K23" s="34">
        <v>3.6098732993650171</v>
      </c>
      <c r="L23" s="34">
        <v>14.078505867523567</v>
      </c>
      <c r="M23" s="21">
        <f t="shared" si="27"/>
        <v>-5</v>
      </c>
      <c r="N23" s="21">
        <f t="shared" si="28"/>
        <v>70</v>
      </c>
      <c r="O23" s="19">
        <v>-33</v>
      </c>
      <c r="P23" s="19">
        <v>50</v>
      </c>
      <c r="Q23" s="19">
        <v>20</v>
      </c>
      <c r="R23" s="19">
        <f t="shared" si="29"/>
        <v>75</v>
      </c>
      <c r="S23" s="19">
        <v>18</v>
      </c>
      <c r="T23" s="19">
        <v>38</v>
      </c>
      <c r="U23" s="19">
        <v>37</v>
      </c>
      <c r="V23" s="31">
        <v>-1.8049366496825066</v>
      </c>
    </row>
    <row r="24" spans="1:22" ht="18.75" customHeight="1" x14ac:dyDescent="0.2">
      <c r="A24" s="7" t="s">
        <v>14</v>
      </c>
      <c r="B24" s="17">
        <f t="shared" si="23"/>
        <v>-11</v>
      </c>
      <c r="C24" s="17">
        <v>-13</v>
      </c>
      <c r="D24" s="18">
        <f t="shared" si="24"/>
        <v>5</v>
      </c>
      <c r="E24" s="18">
        <f t="shared" si="25"/>
        <v>-5</v>
      </c>
      <c r="F24" s="17">
        <v>7</v>
      </c>
      <c r="G24" s="17">
        <v>5</v>
      </c>
      <c r="H24" s="17">
        <v>12</v>
      </c>
      <c r="I24" s="23">
        <v>-2</v>
      </c>
      <c r="J24" s="28">
        <f t="shared" si="26"/>
        <v>-5.4720298539595973</v>
      </c>
      <c r="K24" s="32">
        <v>7.6608417955434351</v>
      </c>
      <c r="L24" s="32">
        <v>13.132871649503032</v>
      </c>
      <c r="M24" s="18">
        <f t="shared" si="27"/>
        <v>-6</v>
      </c>
      <c r="N24" s="17">
        <f t="shared" si="28"/>
        <v>15</v>
      </c>
      <c r="O24" s="17">
        <v>3</v>
      </c>
      <c r="P24" s="17">
        <v>5</v>
      </c>
      <c r="Q24" s="17">
        <v>10</v>
      </c>
      <c r="R24" s="17">
        <f t="shared" si="29"/>
        <v>21</v>
      </c>
      <c r="S24" s="17">
        <v>5</v>
      </c>
      <c r="T24" s="17">
        <v>5</v>
      </c>
      <c r="U24" s="17">
        <v>16</v>
      </c>
      <c r="V24" s="28">
        <v>-6.5664358247515153</v>
      </c>
    </row>
    <row r="25" spans="1:22" ht="18.75" customHeight="1" x14ac:dyDescent="0.2">
      <c r="A25" s="5" t="s">
        <v>13</v>
      </c>
      <c r="B25" s="18">
        <f t="shared" si="23"/>
        <v>-5</v>
      </c>
      <c r="C25" s="18">
        <v>1</v>
      </c>
      <c r="D25" s="18">
        <f t="shared" si="24"/>
        <v>-2</v>
      </c>
      <c r="E25" s="18">
        <f t="shared" si="25"/>
        <v>-7</v>
      </c>
      <c r="F25" s="18">
        <v>0</v>
      </c>
      <c r="G25" s="18">
        <v>0</v>
      </c>
      <c r="H25" s="18">
        <v>7</v>
      </c>
      <c r="I25" s="18">
        <v>2</v>
      </c>
      <c r="J25" s="25">
        <f t="shared" si="26"/>
        <v>-28.90701689063399</v>
      </c>
      <c r="K25" s="33">
        <v>0</v>
      </c>
      <c r="L25" s="33">
        <v>28.90701689063399</v>
      </c>
      <c r="M25" s="18">
        <f t="shared" si="27"/>
        <v>2</v>
      </c>
      <c r="N25" s="18">
        <f t="shared" si="28"/>
        <v>6</v>
      </c>
      <c r="O25" s="18">
        <v>-1</v>
      </c>
      <c r="P25" s="18">
        <v>2</v>
      </c>
      <c r="Q25" s="18">
        <v>4</v>
      </c>
      <c r="R25" s="18">
        <f t="shared" si="29"/>
        <v>4</v>
      </c>
      <c r="S25" s="18">
        <v>-1</v>
      </c>
      <c r="T25" s="18">
        <v>1</v>
      </c>
      <c r="U25" s="18">
        <v>3</v>
      </c>
      <c r="V25" s="29">
        <v>8.2591476830382824</v>
      </c>
    </row>
    <row r="26" spans="1:22" ht="18.75" customHeight="1" x14ac:dyDescent="0.2">
      <c r="A26" s="3" t="s">
        <v>12</v>
      </c>
      <c r="B26" s="20">
        <f t="shared" si="23"/>
        <v>-14</v>
      </c>
      <c r="C26" s="20">
        <v>1</v>
      </c>
      <c r="D26" s="20">
        <f t="shared" si="24"/>
        <v>-12</v>
      </c>
      <c r="E26" s="20">
        <f t="shared" si="25"/>
        <v>-12</v>
      </c>
      <c r="F26" s="20">
        <v>2</v>
      </c>
      <c r="G26" s="20">
        <v>1</v>
      </c>
      <c r="H26" s="20">
        <v>14</v>
      </c>
      <c r="I26" s="20">
        <v>-1</v>
      </c>
      <c r="J26" s="26">
        <f t="shared" si="26"/>
        <v>-22.092221948360937</v>
      </c>
      <c r="K26" s="35">
        <v>3.6820369913934901</v>
      </c>
      <c r="L26" s="35">
        <v>25.774258939754429</v>
      </c>
      <c r="M26" s="20">
        <f t="shared" si="27"/>
        <v>-2</v>
      </c>
      <c r="N26" s="20">
        <f t="shared" si="28"/>
        <v>7</v>
      </c>
      <c r="O26" s="20">
        <v>-20</v>
      </c>
      <c r="P26" s="20">
        <v>4</v>
      </c>
      <c r="Q26" s="20">
        <v>3</v>
      </c>
      <c r="R26" s="20">
        <f t="shared" si="29"/>
        <v>9</v>
      </c>
      <c r="S26" s="20">
        <v>-6</v>
      </c>
      <c r="T26" s="20">
        <v>1</v>
      </c>
      <c r="U26" s="20">
        <v>8</v>
      </c>
      <c r="V26" s="26">
        <v>-3.6820369913934901</v>
      </c>
    </row>
    <row r="27" spans="1:22" ht="18.75" customHeight="1" x14ac:dyDescent="0.2">
      <c r="A27" s="1" t="s">
        <v>11</v>
      </c>
      <c r="B27" s="19">
        <f t="shared" si="23"/>
        <v>-31</v>
      </c>
      <c r="C27" s="19">
        <v>-24</v>
      </c>
      <c r="D27" s="19">
        <f t="shared" si="24"/>
        <v>-22</v>
      </c>
      <c r="E27" s="19">
        <f t="shared" si="25"/>
        <v>-17</v>
      </c>
      <c r="F27" s="19">
        <v>4</v>
      </c>
      <c r="G27" s="19">
        <v>-5</v>
      </c>
      <c r="H27" s="21">
        <v>21</v>
      </c>
      <c r="I27" s="21">
        <v>2</v>
      </c>
      <c r="J27" s="27">
        <f t="shared" si="26"/>
        <v>-12.618488458402794</v>
      </c>
      <c r="K27" s="34">
        <v>2.9690561078594806</v>
      </c>
      <c r="L27" s="34">
        <v>15.587544566262274</v>
      </c>
      <c r="M27" s="21">
        <f t="shared" si="27"/>
        <v>-14</v>
      </c>
      <c r="N27" s="21">
        <f t="shared" si="28"/>
        <v>19</v>
      </c>
      <c r="O27" s="24">
        <v>-8</v>
      </c>
      <c r="P27" s="24">
        <v>5</v>
      </c>
      <c r="Q27" s="24">
        <v>14</v>
      </c>
      <c r="R27" s="24">
        <f t="shared" si="29"/>
        <v>33</v>
      </c>
      <c r="S27" s="24">
        <v>7</v>
      </c>
      <c r="T27" s="24">
        <v>6</v>
      </c>
      <c r="U27" s="24">
        <v>27</v>
      </c>
      <c r="V27" s="31">
        <v>-10.391696377508179</v>
      </c>
    </row>
    <row r="28" spans="1:22" ht="18.75" customHeight="1" x14ac:dyDescent="0.2">
      <c r="A28" s="5" t="s">
        <v>10</v>
      </c>
      <c r="B28" s="18">
        <f t="shared" si="23"/>
        <v>-13</v>
      </c>
      <c r="C28" s="18">
        <v>6</v>
      </c>
      <c r="D28" s="18">
        <f t="shared" si="24"/>
        <v>-8</v>
      </c>
      <c r="E28" s="18">
        <f>F28-H28</f>
        <v>-12</v>
      </c>
      <c r="F28" s="18">
        <v>0</v>
      </c>
      <c r="G28" s="18">
        <v>0</v>
      </c>
      <c r="H28" s="18">
        <v>12</v>
      </c>
      <c r="I28" s="18">
        <v>0</v>
      </c>
      <c r="J28" s="25">
        <f t="shared" si="26"/>
        <v>-23.429373136239246</v>
      </c>
      <c r="K28" s="33">
        <v>0</v>
      </c>
      <c r="L28" s="33">
        <v>23.429373136239246</v>
      </c>
      <c r="M28" s="18">
        <f t="shared" si="27"/>
        <v>-1</v>
      </c>
      <c r="N28" s="18">
        <f t="shared" si="28"/>
        <v>13</v>
      </c>
      <c r="O28" s="18">
        <v>3</v>
      </c>
      <c r="P28" s="18">
        <v>9</v>
      </c>
      <c r="Q28" s="18">
        <v>4</v>
      </c>
      <c r="R28" s="18">
        <f t="shared" si="29"/>
        <v>14</v>
      </c>
      <c r="S28" s="18">
        <v>11</v>
      </c>
      <c r="T28" s="18">
        <v>2</v>
      </c>
      <c r="U28" s="18">
        <v>12</v>
      </c>
      <c r="V28" s="25">
        <v>-1.952447761353266</v>
      </c>
    </row>
    <row r="29" spans="1:22" ht="18.75" customHeight="1" x14ac:dyDescent="0.2">
      <c r="A29" s="3" t="s">
        <v>9</v>
      </c>
      <c r="B29" s="20">
        <f t="shared" si="23"/>
        <v>-6</v>
      </c>
      <c r="C29" s="20">
        <v>-7</v>
      </c>
      <c r="D29" s="20">
        <f t="shared" si="24"/>
        <v>13</v>
      </c>
      <c r="E29" s="20">
        <f t="shared" si="25"/>
        <v>-12</v>
      </c>
      <c r="F29" s="20">
        <v>7</v>
      </c>
      <c r="G29" s="20">
        <v>0</v>
      </c>
      <c r="H29" s="20">
        <v>19</v>
      </c>
      <c r="I29" s="20">
        <v>-3</v>
      </c>
      <c r="J29" s="26">
        <f t="shared" si="26"/>
        <v>-8.8278035612710255</v>
      </c>
      <c r="K29" s="35">
        <v>5.1495520774080994</v>
      </c>
      <c r="L29" s="35">
        <v>13.977355638679125</v>
      </c>
      <c r="M29" s="22">
        <f t="shared" si="27"/>
        <v>6</v>
      </c>
      <c r="N29" s="22">
        <f t="shared" si="28"/>
        <v>32</v>
      </c>
      <c r="O29" s="20">
        <v>4</v>
      </c>
      <c r="P29" s="20">
        <v>12</v>
      </c>
      <c r="Q29" s="20">
        <v>20</v>
      </c>
      <c r="R29" s="20">
        <f t="shared" si="29"/>
        <v>26</v>
      </c>
      <c r="S29" s="20">
        <v>-6</v>
      </c>
      <c r="T29" s="20">
        <v>12</v>
      </c>
      <c r="U29" s="20">
        <v>14</v>
      </c>
      <c r="V29" s="26">
        <v>4.4139017806355092</v>
      </c>
    </row>
    <row r="30" spans="1:22" ht="18.75" customHeight="1" x14ac:dyDescent="0.2">
      <c r="A30" s="3" t="s">
        <v>8</v>
      </c>
      <c r="B30" s="20">
        <f t="shared" si="23"/>
        <v>-47</v>
      </c>
      <c r="C30" s="20">
        <v>-24</v>
      </c>
      <c r="D30" s="20">
        <f t="shared" si="24"/>
        <v>-10</v>
      </c>
      <c r="E30" s="20">
        <f t="shared" si="25"/>
        <v>-19</v>
      </c>
      <c r="F30" s="20">
        <v>7</v>
      </c>
      <c r="G30" s="20">
        <v>-4</v>
      </c>
      <c r="H30" s="20">
        <v>26</v>
      </c>
      <c r="I30" s="20">
        <v>1</v>
      </c>
      <c r="J30" s="29">
        <f t="shared" si="26"/>
        <v>-13.746940841105609</v>
      </c>
      <c r="K30" s="36">
        <v>5.0646624151441708</v>
      </c>
      <c r="L30" s="36">
        <v>18.811603256249779</v>
      </c>
      <c r="M30" s="20">
        <f t="shared" si="27"/>
        <v>-28</v>
      </c>
      <c r="N30" s="20">
        <f t="shared" si="28"/>
        <v>8</v>
      </c>
      <c r="O30" s="20">
        <v>-5</v>
      </c>
      <c r="P30" s="20">
        <v>3</v>
      </c>
      <c r="Q30" s="20">
        <v>5</v>
      </c>
      <c r="R30" s="20">
        <f t="shared" si="29"/>
        <v>36</v>
      </c>
      <c r="S30" s="20">
        <v>0</v>
      </c>
      <c r="T30" s="20">
        <v>17</v>
      </c>
      <c r="U30" s="20">
        <v>19</v>
      </c>
      <c r="V30" s="26">
        <v>-20.258649660576687</v>
      </c>
    </row>
    <row r="31" spans="1:22" ht="18.75" customHeight="1" x14ac:dyDescent="0.2">
      <c r="A31" s="1" t="s">
        <v>7</v>
      </c>
      <c r="B31" s="19">
        <f t="shared" si="23"/>
        <v>-8</v>
      </c>
      <c r="C31" s="19">
        <v>-4</v>
      </c>
      <c r="D31" s="19">
        <f t="shared" si="24"/>
        <v>2</v>
      </c>
      <c r="E31" s="19">
        <f t="shared" si="25"/>
        <v>-13</v>
      </c>
      <c r="F31" s="19">
        <v>6</v>
      </c>
      <c r="G31" s="19">
        <v>-3</v>
      </c>
      <c r="H31" s="19">
        <v>19</v>
      </c>
      <c r="I31" s="21">
        <v>4</v>
      </c>
      <c r="J31" s="27">
        <f t="shared" si="26"/>
        <v>-10.793521165101399</v>
      </c>
      <c r="K31" s="34">
        <v>4.9816251531237246</v>
      </c>
      <c r="L31" s="34">
        <v>15.775146318225124</v>
      </c>
      <c r="M31" s="19">
        <f t="shared" si="27"/>
        <v>5</v>
      </c>
      <c r="N31" s="19">
        <f t="shared" si="28"/>
        <v>27</v>
      </c>
      <c r="O31" s="19">
        <v>-5</v>
      </c>
      <c r="P31" s="19">
        <v>8</v>
      </c>
      <c r="Q31" s="19">
        <v>19</v>
      </c>
      <c r="R31" s="19">
        <f t="shared" si="29"/>
        <v>22</v>
      </c>
      <c r="S31" s="19">
        <v>-14</v>
      </c>
      <c r="T31" s="19">
        <v>6</v>
      </c>
      <c r="U31" s="19">
        <v>16</v>
      </c>
      <c r="V31" s="30">
        <v>4.1513542942697654</v>
      </c>
    </row>
    <row r="32" spans="1:22" ht="18.75" customHeight="1" x14ac:dyDescent="0.2">
      <c r="A32" s="5" t="s">
        <v>6</v>
      </c>
      <c r="B32" s="18">
        <f t="shared" si="23"/>
        <v>1</v>
      </c>
      <c r="C32" s="18">
        <v>-4</v>
      </c>
      <c r="D32" s="18">
        <f t="shared" si="24"/>
        <v>0</v>
      </c>
      <c r="E32" s="18">
        <f t="shared" si="25"/>
        <v>1</v>
      </c>
      <c r="F32" s="18">
        <v>4</v>
      </c>
      <c r="G32" s="18">
        <v>2</v>
      </c>
      <c r="H32" s="18">
        <v>3</v>
      </c>
      <c r="I32" s="18">
        <v>-2</v>
      </c>
      <c r="J32" s="25">
        <f t="shared" si="26"/>
        <v>3.3713454063115993</v>
      </c>
      <c r="K32" s="33">
        <v>13.485381625246402</v>
      </c>
      <c r="L32" s="33">
        <v>10.114036218934803</v>
      </c>
      <c r="M32" s="18">
        <f t="shared" si="27"/>
        <v>0</v>
      </c>
      <c r="N32" s="18">
        <f t="shared" si="28"/>
        <v>18</v>
      </c>
      <c r="O32" s="22">
        <v>6</v>
      </c>
      <c r="P32" s="22">
        <v>3</v>
      </c>
      <c r="Q32" s="22">
        <v>15</v>
      </c>
      <c r="R32" s="22">
        <f t="shared" si="29"/>
        <v>18</v>
      </c>
      <c r="S32" s="22">
        <v>10</v>
      </c>
      <c r="T32" s="22">
        <v>3</v>
      </c>
      <c r="U32" s="22">
        <v>15</v>
      </c>
      <c r="V32" s="29">
        <v>0</v>
      </c>
    </row>
    <row r="33" spans="1:22" ht="18.75" customHeight="1" x14ac:dyDescent="0.2">
      <c r="A33" s="3" t="s">
        <v>5</v>
      </c>
      <c r="B33" s="20">
        <f t="shared" si="23"/>
        <v>-29</v>
      </c>
      <c r="C33" s="20">
        <v>-4</v>
      </c>
      <c r="D33" s="20">
        <f t="shared" si="24"/>
        <v>-23</v>
      </c>
      <c r="E33" s="20">
        <f t="shared" si="25"/>
        <v>-16</v>
      </c>
      <c r="F33" s="20">
        <v>8</v>
      </c>
      <c r="G33" s="20">
        <v>2</v>
      </c>
      <c r="H33" s="20">
        <v>24</v>
      </c>
      <c r="I33" s="20">
        <v>5</v>
      </c>
      <c r="J33" s="26">
        <f t="shared" si="26"/>
        <v>-12.313618786679594</v>
      </c>
      <c r="K33" s="35">
        <v>6.1568093933397954</v>
      </c>
      <c r="L33" s="35">
        <v>18.47042818001939</v>
      </c>
      <c r="M33" s="20">
        <f t="shared" si="27"/>
        <v>-13</v>
      </c>
      <c r="N33" s="20">
        <f t="shared" si="28"/>
        <v>23</v>
      </c>
      <c r="O33" s="20">
        <v>-7</v>
      </c>
      <c r="P33" s="20">
        <v>8</v>
      </c>
      <c r="Q33" s="20">
        <v>15</v>
      </c>
      <c r="R33" s="20">
        <f t="shared" si="29"/>
        <v>36</v>
      </c>
      <c r="S33" s="20">
        <v>13</v>
      </c>
      <c r="T33" s="20">
        <v>14</v>
      </c>
      <c r="U33" s="20">
        <v>22</v>
      </c>
      <c r="V33" s="26">
        <v>-10.004815264177164</v>
      </c>
    </row>
    <row r="34" spans="1:22" ht="18.75" customHeight="1" x14ac:dyDescent="0.2">
      <c r="A34" s="3" t="s">
        <v>4</v>
      </c>
      <c r="B34" s="20">
        <f t="shared" si="23"/>
        <v>-10</v>
      </c>
      <c r="C34" s="20">
        <v>-14</v>
      </c>
      <c r="D34" s="20">
        <f t="shared" si="24"/>
        <v>6</v>
      </c>
      <c r="E34" s="20">
        <f t="shared" si="25"/>
        <v>-4</v>
      </c>
      <c r="F34" s="20">
        <v>9</v>
      </c>
      <c r="G34" s="20">
        <v>-1</v>
      </c>
      <c r="H34" s="20">
        <v>13</v>
      </c>
      <c r="I34" s="20">
        <v>-10</v>
      </c>
      <c r="J34" s="26">
        <f t="shared" si="26"/>
        <v>-4.5792501165143928</v>
      </c>
      <c r="K34" s="35">
        <v>10.303312762157377</v>
      </c>
      <c r="L34" s="35">
        <v>14.88256287867177</v>
      </c>
      <c r="M34" s="20">
        <f>N34-R34</f>
        <v>-6</v>
      </c>
      <c r="N34" s="20">
        <f t="shared" si="28"/>
        <v>11</v>
      </c>
      <c r="O34" s="20">
        <v>-5</v>
      </c>
      <c r="P34" s="20">
        <v>0</v>
      </c>
      <c r="Q34" s="20">
        <v>11</v>
      </c>
      <c r="R34" s="20">
        <f t="shared" si="29"/>
        <v>17</v>
      </c>
      <c r="S34" s="20">
        <v>-2</v>
      </c>
      <c r="T34" s="20">
        <v>5</v>
      </c>
      <c r="U34" s="20">
        <v>12</v>
      </c>
      <c r="V34" s="26">
        <v>-6.8688751747715813</v>
      </c>
    </row>
    <row r="35" spans="1:22" ht="18.75" customHeight="1" x14ac:dyDescent="0.2">
      <c r="A35" s="1" t="s">
        <v>3</v>
      </c>
      <c r="B35" s="19">
        <f t="shared" si="23"/>
        <v>0</v>
      </c>
      <c r="C35" s="19">
        <v>11</v>
      </c>
      <c r="D35" s="19">
        <f t="shared" si="24"/>
        <v>17</v>
      </c>
      <c r="E35" s="19">
        <f t="shared" si="25"/>
        <v>-6</v>
      </c>
      <c r="F35" s="19">
        <v>6</v>
      </c>
      <c r="G35" s="19">
        <v>-1</v>
      </c>
      <c r="H35" s="19">
        <v>12</v>
      </c>
      <c r="I35" s="21">
        <v>-2</v>
      </c>
      <c r="J35" s="27">
        <f t="shared" si="26"/>
        <v>-6.6229160132217055</v>
      </c>
      <c r="K35" s="34">
        <v>6.6229160132217055</v>
      </c>
      <c r="L35" s="34">
        <v>13.245832026443411</v>
      </c>
      <c r="M35" s="21">
        <f t="shared" si="27"/>
        <v>6</v>
      </c>
      <c r="N35" s="21">
        <f t="shared" si="28"/>
        <v>22</v>
      </c>
      <c r="O35" s="24">
        <v>0</v>
      </c>
      <c r="P35" s="24">
        <v>13</v>
      </c>
      <c r="Q35" s="24">
        <v>9</v>
      </c>
      <c r="R35" s="24">
        <f t="shared" si="29"/>
        <v>16</v>
      </c>
      <c r="S35" s="24">
        <v>-16</v>
      </c>
      <c r="T35" s="24">
        <v>6</v>
      </c>
      <c r="U35" s="24">
        <v>10</v>
      </c>
      <c r="V35" s="31">
        <v>6.6229160132217046</v>
      </c>
    </row>
    <row r="36" spans="1:22" ht="18.75" customHeight="1" x14ac:dyDescent="0.2">
      <c r="A36" s="5" t="s">
        <v>2</v>
      </c>
      <c r="B36" s="18">
        <f t="shared" si="23"/>
        <v>-7</v>
      </c>
      <c r="C36" s="18">
        <v>-2</v>
      </c>
      <c r="D36" s="18">
        <f t="shared" si="24"/>
        <v>0</v>
      </c>
      <c r="E36" s="18">
        <f t="shared" si="25"/>
        <v>-9</v>
      </c>
      <c r="F36" s="18">
        <v>1</v>
      </c>
      <c r="G36" s="18">
        <v>-1</v>
      </c>
      <c r="H36" s="18">
        <v>10</v>
      </c>
      <c r="I36" s="18">
        <v>2</v>
      </c>
      <c r="J36" s="25">
        <f t="shared" si="26"/>
        <v>-25.365973863960139</v>
      </c>
      <c r="K36" s="33">
        <v>2.8184415404400158</v>
      </c>
      <c r="L36" s="33">
        <v>28.184415404400156</v>
      </c>
      <c r="M36" s="18">
        <f t="shared" si="27"/>
        <v>2</v>
      </c>
      <c r="N36" s="18">
        <f t="shared" si="28"/>
        <v>10</v>
      </c>
      <c r="O36" s="18">
        <v>5</v>
      </c>
      <c r="P36" s="18">
        <v>5</v>
      </c>
      <c r="Q36" s="18">
        <v>5</v>
      </c>
      <c r="R36" s="18">
        <f t="shared" si="29"/>
        <v>8</v>
      </c>
      <c r="S36" s="18">
        <v>2</v>
      </c>
      <c r="T36" s="18">
        <v>3</v>
      </c>
      <c r="U36" s="18">
        <v>5</v>
      </c>
      <c r="V36" s="25">
        <v>5.636883080880029</v>
      </c>
    </row>
    <row r="37" spans="1:22" ht="18.75" customHeight="1" x14ac:dyDescent="0.2">
      <c r="A37" s="3" t="s">
        <v>1</v>
      </c>
      <c r="B37" s="20">
        <f t="shared" si="23"/>
        <v>-9</v>
      </c>
      <c r="C37" s="20">
        <v>-5</v>
      </c>
      <c r="D37" s="20">
        <f t="shared" si="24"/>
        <v>-2</v>
      </c>
      <c r="E37" s="20">
        <f t="shared" si="25"/>
        <v>-6</v>
      </c>
      <c r="F37" s="20">
        <v>1</v>
      </c>
      <c r="G37" s="20">
        <v>-1</v>
      </c>
      <c r="H37" s="20">
        <v>7</v>
      </c>
      <c r="I37" s="20">
        <v>1</v>
      </c>
      <c r="J37" s="26">
        <f t="shared" si="26"/>
        <v>-24.4439991985574</v>
      </c>
      <c r="K37" s="35">
        <v>4.0739998664262336</v>
      </c>
      <c r="L37" s="35">
        <v>28.517999064983634</v>
      </c>
      <c r="M37" s="20">
        <f>N37-R37</f>
        <v>-3</v>
      </c>
      <c r="N37" s="22">
        <f t="shared" si="28"/>
        <v>4</v>
      </c>
      <c r="O37" s="20">
        <v>-2</v>
      </c>
      <c r="P37" s="20">
        <v>1</v>
      </c>
      <c r="Q37" s="20">
        <v>3</v>
      </c>
      <c r="R37" s="20">
        <f t="shared" si="29"/>
        <v>7</v>
      </c>
      <c r="S37" s="20">
        <v>-2</v>
      </c>
      <c r="T37" s="20">
        <v>1</v>
      </c>
      <c r="U37" s="20">
        <v>6</v>
      </c>
      <c r="V37" s="26">
        <v>-12.2219995992787</v>
      </c>
    </row>
    <row r="38" spans="1:22" ht="18.75" customHeight="1" x14ac:dyDescent="0.2">
      <c r="A38" s="1" t="s">
        <v>0</v>
      </c>
      <c r="B38" s="19">
        <f t="shared" si="23"/>
        <v>-2</v>
      </c>
      <c r="C38" s="19">
        <v>8</v>
      </c>
      <c r="D38" s="19">
        <f t="shared" si="24"/>
        <v>2</v>
      </c>
      <c r="E38" s="19">
        <f t="shared" si="25"/>
        <v>-3</v>
      </c>
      <c r="F38" s="19">
        <v>1</v>
      </c>
      <c r="G38" s="19">
        <v>1</v>
      </c>
      <c r="H38" s="19">
        <v>4</v>
      </c>
      <c r="I38" s="21">
        <v>-4</v>
      </c>
      <c r="J38" s="27">
        <f t="shared" si="26"/>
        <v>-13.265675969554184</v>
      </c>
      <c r="K38" s="34">
        <v>4.4218919898513951</v>
      </c>
      <c r="L38" s="34">
        <v>17.68756795940558</v>
      </c>
      <c r="M38" s="21">
        <f t="shared" si="27"/>
        <v>1</v>
      </c>
      <c r="N38" s="19">
        <f t="shared" si="28"/>
        <v>7</v>
      </c>
      <c r="O38" s="19">
        <v>-1</v>
      </c>
      <c r="P38" s="19">
        <v>4</v>
      </c>
      <c r="Q38" s="19">
        <v>3</v>
      </c>
      <c r="R38" s="19">
        <f t="shared" si="29"/>
        <v>6</v>
      </c>
      <c r="S38" s="19">
        <v>2</v>
      </c>
      <c r="T38" s="19">
        <v>4</v>
      </c>
      <c r="U38" s="19">
        <v>2</v>
      </c>
      <c r="V38" s="30">
        <v>4.4218919898513889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-115</v>
      </c>
      <c r="C9" s="17">
        <f t="shared" si="0"/>
        <v>29</v>
      </c>
      <c r="D9" s="17">
        <f t="shared" si="0"/>
        <v>9</v>
      </c>
      <c r="E9" s="17">
        <f t="shared" si="0"/>
        <v>-139</v>
      </c>
      <c r="F9" s="17">
        <f t="shared" si="0"/>
        <v>158</v>
      </c>
      <c r="G9" s="17">
        <f t="shared" si="0"/>
        <v>-7</v>
      </c>
      <c r="H9" s="17">
        <f t="shared" si="0"/>
        <v>297</v>
      </c>
      <c r="I9" s="17">
        <f>I10+I11</f>
        <v>-9</v>
      </c>
      <c r="J9" s="28">
        <f>K9-L9</f>
        <v>-6.208820371726179</v>
      </c>
      <c r="K9" s="28">
        <v>7.0575080484369517</v>
      </c>
      <c r="L9" s="28">
        <v>13.266328420163131</v>
      </c>
      <c r="M9" s="17">
        <f t="shared" ref="M9:U9" si="1">M10+M11</f>
        <v>24</v>
      </c>
      <c r="N9" s="17">
        <f t="shared" si="1"/>
        <v>508</v>
      </c>
      <c r="O9" s="17">
        <f t="shared" si="1"/>
        <v>-15</v>
      </c>
      <c r="P9" s="17">
        <f t="shared" si="1"/>
        <v>305</v>
      </c>
      <c r="Q9" s="17">
        <f t="shared" si="1"/>
        <v>203</v>
      </c>
      <c r="R9" s="17">
        <f>R10+R11</f>
        <v>484</v>
      </c>
      <c r="S9" s="17">
        <f t="shared" si="1"/>
        <v>-22</v>
      </c>
      <c r="T9" s="17">
        <f t="shared" si="1"/>
        <v>281</v>
      </c>
      <c r="U9" s="17">
        <f t="shared" si="1"/>
        <v>203</v>
      </c>
      <c r="V9" s="28">
        <v>1.0720265390030832</v>
      </c>
    </row>
    <row r="10" spans="1:22" ht="15" customHeight="1" x14ac:dyDescent="0.2">
      <c r="A10" s="6" t="s">
        <v>28</v>
      </c>
      <c r="B10" s="18">
        <f t="shared" ref="B10:I10" si="2">B20+B21+B22+B23</f>
        <v>-35</v>
      </c>
      <c r="C10" s="18">
        <f t="shared" si="2"/>
        <v>70</v>
      </c>
      <c r="D10" s="18">
        <f t="shared" si="2"/>
        <v>17</v>
      </c>
      <c r="E10" s="18">
        <f t="shared" si="2"/>
        <v>-82</v>
      </c>
      <c r="F10" s="18">
        <f t="shared" si="2"/>
        <v>122</v>
      </c>
      <c r="G10" s="18">
        <f t="shared" si="2"/>
        <v>-12</v>
      </c>
      <c r="H10" s="18">
        <f t="shared" si="2"/>
        <v>204</v>
      </c>
      <c r="I10" s="18">
        <f t="shared" si="2"/>
        <v>3</v>
      </c>
      <c r="J10" s="25">
        <f t="shared" ref="J10:J38" si="3">K10-L10</f>
        <v>-4.8729037843426699</v>
      </c>
      <c r="K10" s="25">
        <v>7.2499300206073887</v>
      </c>
      <c r="L10" s="25">
        <v>12.122833804950059</v>
      </c>
      <c r="M10" s="18">
        <f t="shared" ref="M10:U10" si="4">M20+M21+M22+M23</f>
        <v>47</v>
      </c>
      <c r="N10" s="18">
        <f t="shared" si="4"/>
        <v>398</v>
      </c>
      <c r="O10" s="18">
        <f t="shared" si="4"/>
        <v>8</v>
      </c>
      <c r="P10" s="18">
        <f t="shared" si="4"/>
        <v>257</v>
      </c>
      <c r="Q10" s="18">
        <f t="shared" si="4"/>
        <v>141</v>
      </c>
      <c r="R10" s="18">
        <f t="shared" si="4"/>
        <v>351</v>
      </c>
      <c r="S10" s="18">
        <f t="shared" si="4"/>
        <v>-24</v>
      </c>
      <c r="T10" s="18">
        <f t="shared" si="4"/>
        <v>233</v>
      </c>
      <c r="U10" s="18">
        <f t="shared" si="4"/>
        <v>118</v>
      </c>
      <c r="V10" s="25">
        <v>2.7930058276110472</v>
      </c>
    </row>
    <row r="11" spans="1:22" ht="15" customHeight="1" x14ac:dyDescent="0.2">
      <c r="A11" s="2" t="s">
        <v>27</v>
      </c>
      <c r="B11" s="19">
        <f t="shared" ref="B11:I11" si="5">B12+B13+B14+B15+B16</f>
        <v>-80</v>
      </c>
      <c r="C11" s="19">
        <f t="shared" si="5"/>
        <v>-41</v>
      </c>
      <c r="D11" s="19">
        <f t="shared" si="5"/>
        <v>-8</v>
      </c>
      <c r="E11" s="19">
        <f t="shared" si="5"/>
        <v>-57</v>
      </c>
      <c r="F11" s="19">
        <f t="shared" si="5"/>
        <v>36</v>
      </c>
      <c r="G11" s="19">
        <f t="shared" si="5"/>
        <v>5</v>
      </c>
      <c r="H11" s="19">
        <f t="shared" si="5"/>
        <v>93</v>
      </c>
      <c r="I11" s="19">
        <f t="shared" si="5"/>
        <v>-12</v>
      </c>
      <c r="J11" s="30">
        <f t="shared" si="3"/>
        <v>-10.252246948332351</v>
      </c>
      <c r="K11" s="30">
        <v>6.4751033357888534</v>
      </c>
      <c r="L11" s="30">
        <v>16.727350284121204</v>
      </c>
      <c r="M11" s="19">
        <f t="shared" ref="M11:U11" si="6">M12+M13+M14+M15+M16</f>
        <v>-23</v>
      </c>
      <c r="N11" s="19">
        <f t="shared" si="6"/>
        <v>110</v>
      </c>
      <c r="O11" s="19">
        <f t="shared" si="6"/>
        <v>-23</v>
      </c>
      <c r="P11" s="19">
        <f t="shared" si="6"/>
        <v>48</v>
      </c>
      <c r="Q11" s="19">
        <f t="shared" si="6"/>
        <v>62</v>
      </c>
      <c r="R11" s="19">
        <f t="shared" si="6"/>
        <v>133</v>
      </c>
      <c r="S11" s="19">
        <f t="shared" si="6"/>
        <v>2</v>
      </c>
      <c r="T11" s="19">
        <f t="shared" si="6"/>
        <v>48</v>
      </c>
      <c r="U11" s="19">
        <f t="shared" si="6"/>
        <v>85</v>
      </c>
      <c r="V11" s="30">
        <v>-4.1368715756428749</v>
      </c>
    </row>
    <row r="12" spans="1:22" ht="15" customHeight="1" x14ac:dyDescent="0.2">
      <c r="A12" s="6" t="s">
        <v>26</v>
      </c>
      <c r="B12" s="18">
        <f t="shared" ref="B12:I12" si="7">B24</f>
        <v>-2</v>
      </c>
      <c r="C12" s="18">
        <f t="shared" si="7"/>
        <v>-6</v>
      </c>
      <c r="D12" s="18">
        <f t="shared" si="7"/>
        <v>1</v>
      </c>
      <c r="E12" s="18">
        <f t="shared" si="7"/>
        <v>-1</v>
      </c>
      <c r="F12" s="18">
        <f t="shared" si="7"/>
        <v>4</v>
      </c>
      <c r="G12" s="18">
        <f t="shared" si="7"/>
        <v>4</v>
      </c>
      <c r="H12" s="18">
        <f t="shared" si="7"/>
        <v>5</v>
      </c>
      <c r="I12" s="18">
        <f t="shared" si="7"/>
        <v>-2</v>
      </c>
      <c r="J12" s="25">
        <f t="shared" si="3"/>
        <v>-2.2809991524156157</v>
      </c>
      <c r="K12" s="25">
        <v>9.123996609662461</v>
      </c>
      <c r="L12" s="25">
        <v>11.404995762078077</v>
      </c>
      <c r="M12" s="18">
        <f t="shared" ref="M12:U12" si="8">M24</f>
        <v>-1</v>
      </c>
      <c r="N12" s="18">
        <f t="shared" si="8"/>
        <v>9</v>
      </c>
      <c r="O12" s="18">
        <f t="shared" si="8"/>
        <v>2</v>
      </c>
      <c r="P12" s="18">
        <f t="shared" si="8"/>
        <v>5</v>
      </c>
      <c r="Q12" s="18">
        <f t="shared" si="8"/>
        <v>4</v>
      </c>
      <c r="R12" s="18">
        <f t="shared" si="8"/>
        <v>10</v>
      </c>
      <c r="S12" s="18">
        <f t="shared" si="8"/>
        <v>7</v>
      </c>
      <c r="T12" s="18">
        <f t="shared" si="8"/>
        <v>3</v>
      </c>
      <c r="U12" s="18">
        <f t="shared" si="8"/>
        <v>7</v>
      </c>
      <c r="V12" s="25">
        <v>-2.2809991524156139</v>
      </c>
    </row>
    <row r="13" spans="1:22" ht="15" customHeight="1" x14ac:dyDescent="0.2">
      <c r="A13" s="4" t="s">
        <v>25</v>
      </c>
      <c r="B13" s="20">
        <f t="shared" ref="B13:I13" si="9">B25+B26+B27</f>
        <v>-31</v>
      </c>
      <c r="C13" s="20">
        <f t="shared" si="9"/>
        <v>-22</v>
      </c>
      <c r="D13" s="20">
        <f t="shared" si="9"/>
        <v>-19</v>
      </c>
      <c r="E13" s="20">
        <f t="shared" si="9"/>
        <v>-17</v>
      </c>
      <c r="F13" s="20">
        <f t="shared" si="9"/>
        <v>3</v>
      </c>
      <c r="G13" s="20">
        <f t="shared" si="9"/>
        <v>0</v>
      </c>
      <c r="H13" s="20">
        <f t="shared" si="9"/>
        <v>20</v>
      </c>
      <c r="I13" s="20">
        <f t="shared" si="9"/>
        <v>-1</v>
      </c>
      <c r="J13" s="26">
        <f t="shared" si="3"/>
        <v>-16.809855730264225</v>
      </c>
      <c r="K13" s="26">
        <v>2.9664451288701574</v>
      </c>
      <c r="L13" s="26">
        <v>19.776300859134381</v>
      </c>
      <c r="M13" s="20">
        <f t="shared" ref="M13:U13" si="10">M25+M26+M27</f>
        <v>-14</v>
      </c>
      <c r="N13" s="20">
        <f t="shared" si="10"/>
        <v>12</v>
      </c>
      <c r="O13" s="20">
        <f t="shared" si="10"/>
        <v>-19</v>
      </c>
      <c r="P13" s="20">
        <f t="shared" si="10"/>
        <v>7</v>
      </c>
      <c r="Q13" s="20">
        <f t="shared" si="10"/>
        <v>5</v>
      </c>
      <c r="R13" s="20">
        <f t="shared" si="10"/>
        <v>26</v>
      </c>
      <c r="S13" s="20">
        <f t="shared" si="10"/>
        <v>1</v>
      </c>
      <c r="T13" s="20">
        <f t="shared" si="10"/>
        <v>5</v>
      </c>
      <c r="U13" s="20">
        <f t="shared" si="10"/>
        <v>21</v>
      </c>
      <c r="V13" s="26">
        <v>-13.843410601394069</v>
      </c>
    </row>
    <row r="14" spans="1:22" ht="15" customHeight="1" x14ac:dyDescent="0.2">
      <c r="A14" s="4" t="s">
        <v>24</v>
      </c>
      <c r="B14" s="20">
        <f t="shared" ref="B14:I14" si="11">B28+B29+B30+B31</f>
        <v>-29</v>
      </c>
      <c r="C14" s="20">
        <f t="shared" si="11"/>
        <v>-15</v>
      </c>
      <c r="D14" s="20">
        <f t="shared" si="11"/>
        <v>6</v>
      </c>
      <c r="E14" s="20">
        <f t="shared" si="11"/>
        <v>-20</v>
      </c>
      <c r="F14" s="20">
        <f t="shared" si="11"/>
        <v>12</v>
      </c>
      <c r="G14" s="20">
        <f t="shared" si="11"/>
        <v>-5</v>
      </c>
      <c r="H14" s="20">
        <f t="shared" si="11"/>
        <v>32</v>
      </c>
      <c r="I14" s="20">
        <f t="shared" si="11"/>
        <v>-2</v>
      </c>
      <c r="J14" s="26">
        <f t="shared" si="3"/>
        <v>-9.4440280069617444</v>
      </c>
      <c r="K14" s="26">
        <v>5.6664168041770475</v>
      </c>
      <c r="L14" s="26">
        <v>15.110444811138793</v>
      </c>
      <c r="M14" s="20">
        <f t="shared" ref="M14:U14" si="12">M28+M29+M30+M31</f>
        <v>-9</v>
      </c>
      <c r="N14" s="20">
        <f t="shared" si="12"/>
        <v>39</v>
      </c>
      <c r="O14" s="20">
        <f t="shared" si="12"/>
        <v>4</v>
      </c>
      <c r="P14" s="20">
        <f t="shared" si="12"/>
        <v>14</v>
      </c>
      <c r="Q14" s="20">
        <f t="shared" si="12"/>
        <v>25</v>
      </c>
      <c r="R14" s="20">
        <f t="shared" si="12"/>
        <v>48</v>
      </c>
      <c r="S14" s="20">
        <f t="shared" si="12"/>
        <v>-5</v>
      </c>
      <c r="T14" s="20">
        <f t="shared" si="12"/>
        <v>22</v>
      </c>
      <c r="U14" s="20">
        <f t="shared" si="12"/>
        <v>26</v>
      </c>
      <c r="V14" s="26">
        <v>-4.2498126031327885</v>
      </c>
    </row>
    <row r="15" spans="1:22" ht="15" customHeight="1" x14ac:dyDescent="0.2">
      <c r="A15" s="4" t="s">
        <v>23</v>
      </c>
      <c r="B15" s="20">
        <f t="shared" ref="B15:I15" si="13">B32+B33+B34+B35</f>
        <v>-16</v>
      </c>
      <c r="C15" s="20">
        <f t="shared" si="13"/>
        <v>-3</v>
      </c>
      <c r="D15" s="20">
        <f t="shared" si="13"/>
        <v>-2</v>
      </c>
      <c r="E15" s="20">
        <f t="shared" si="13"/>
        <v>-12</v>
      </c>
      <c r="F15" s="20">
        <f t="shared" si="13"/>
        <v>14</v>
      </c>
      <c r="G15" s="20">
        <f t="shared" si="13"/>
        <v>5</v>
      </c>
      <c r="H15" s="20">
        <f t="shared" si="13"/>
        <v>26</v>
      </c>
      <c r="I15" s="20">
        <f t="shared" si="13"/>
        <v>-4</v>
      </c>
      <c r="J15" s="26">
        <f t="shared" si="3"/>
        <v>-7.4653503717377365</v>
      </c>
      <c r="K15" s="26">
        <v>8.7095754336940221</v>
      </c>
      <c r="L15" s="26">
        <v>16.174925805431759</v>
      </c>
      <c r="M15" s="20">
        <f t="shared" ref="M15:U15" si="14">M32+M33+M34+M35</f>
        <v>-4</v>
      </c>
      <c r="N15" s="20">
        <f t="shared" si="14"/>
        <v>34</v>
      </c>
      <c r="O15" s="20">
        <f t="shared" si="14"/>
        <v>-14</v>
      </c>
      <c r="P15" s="20">
        <f t="shared" si="14"/>
        <v>14</v>
      </c>
      <c r="Q15" s="20">
        <f t="shared" si="14"/>
        <v>20</v>
      </c>
      <c r="R15" s="20">
        <f t="shared" si="14"/>
        <v>38</v>
      </c>
      <c r="S15" s="20">
        <f t="shared" si="14"/>
        <v>-3</v>
      </c>
      <c r="T15" s="20">
        <f t="shared" si="14"/>
        <v>14</v>
      </c>
      <c r="U15" s="20">
        <f t="shared" si="14"/>
        <v>24</v>
      </c>
      <c r="V15" s="26">
        <v>-2.4884501239125782</v>
      </c>
    </row>
    <row r="16" spans="1:22" ht="15" customHeight="1" x14ac:dyDescent="0.2">
      <c r="A16" s="2" t="s">
        <v>22</v>
      </c>
      <c r="B16" s="19">
        <f t="shared" ref="B16:I16" si="15">B36+B37+B38</f>
        <v>-2</v>
      </c>
      <c r="C16" s="19">
        <f t="shared" si="15"/>
        <v>5</v>
      </c>
      <c r="D16" s="19">
        <f t="shared" si="15"/>
        <v>6</v>
      </c>
      <c r="E16" s="19">
        <f t="shared" si="15"/>
        <v>-7</v>
      </c>
      <c r="F16" s="19">
        <f t="shared" si="15"/>
        <v>3</v>
      </c>
      <c r="G16" s="19">
        <f t="shared" si="15"/>
        <v>1</v>
      </c>
      <c r="H16" s="19">
        <f t="shared" si="15"/>
        <v>10</v>
      </c>
      <c r="I16" s="19">
        <f t="shared" si="15"/>
        <v>-3</v>
      </c>
      <c r="J16" s="30">
        <f t="shared" si="3"/>
        <v>-18.187755565651976</v>
      </c>
      <c r="K16" s="30">
        <v>7.7947523852794189</v>
      </c>
      <c r="L16" s="30">
        <v>25.982507950931396</v>
      </c>
      <c r="M16" s="19">
        <f t="shared" ref="M16:U16" si="16">M36+M37+M38</f>
        <v>5</v>
      </c>
      <c r="N16" s="19">
        <f t="shared" si="16"/>
        <v>16</v>
      </c>
      <c r="O16" s="19">
        <f t="shared" si="16"/>
        <v>4</v>
      </c>
      <c r="P16" s="19">
        <f t="shared" si="16"/>
        <v>8</v>
      </c>
      <c r="Q16" s="19">
        <f t="shared" si="16"/>
        <v>8</v>
      </c>
      <c r="R16" s="19">
        <f t="shared" si="16"/>
        <v>11</v>
      </c>
      <c r="S16" s="19">
        <f t="shared" si="16"/>
        <v>2</v>
      </c>
      <c r="T16" s="19">
        <f t="shared" si="16"/>
        <v>4</v>
      </c>
      <c r="U16" s="19">
        <f t="shared" si="16"/>
        <v>7</v>
      </c>
      <c r="V16" s="30">
        <v>12.991253975465696</v>
      </c>
    </row>
    <row r="17" spans="1:22" ht="15" customHeight="1" x14ac:dyDescent="0.2">
      <c r="A17" s="6" t="s">
        <v>21</v>
      </c>
      <c r="B17" s="18">
        <f t="shared" ref="B17:I17" si="17">B12+B13+B20</f>
        <v>-51</v>
      </c>
      <c r="C17" s="18">
        <f t="shared" si="17"/>
        <v>-27</v>
      </c>
      <c r="D17" s="18">
        <f t="shared" si="17"/>
        <v>-29</v>
      </c>
      <c r="E17" s="18">
        <f t="shared" si="17"/>
        <v>-50</v>
      </c>
      <c r="F17" s="18">
        <f t="shared" si="17"/>
        <v>70</v>
      </c>
      <c r="G17" s="18">
        <f t="shared" si="17"/>
        <v>7</v>
      </c>
      <c r="H17" s="18">
        <f t="shared" si="17"/>
        <v>120</v>
      </c>
      <c r="I17" s="18">
        <f t="shared" si="17"/>
        <v>7</v>
      </c>
      <c r="J17" s="25">
        <f t="shared" si="3"/>
        <v>-5.443068772430351</v>
      </c>
      <c r="K17" s="25">
        <v>7.6202962814024922</v>
      </c>
      <c r="L17" s="25">
        <v>13.063365053832843</v>
      </c>
      <c r="M17" s="18">
        <f t="shared" ref="M17:U17" si="18">M12+M13+M20</f>
        <v>-1</v>
      </c>
      <c r="N17" s="18">
        <f t="shared" si="18"/>
        <v>155</v>
      </c>
      <c r="O17" s="18">
        <f t="shared" si="18"/>
        <v>-39</v>
      </c>
      <c r="P17" s="18">
        <f t="shared" si="18"/>
        <v>109</v>
      </c>
      <c r="Q17" s="18">
        <f t="shared" si="18"/>
        <v>46</v>
      </c>
      <c r="R17" s="18">
        <f t="shared" si="18"/>
        <v>156</v>
      </c>
      <c r="S17" s="18">
        <f t="shared" si="18"/>
        <v>-10</v>
      </c>
      <c r="T17" s="18">
        <f t="shared" si="18"/>
        <v>97</v>
      </c>
      <c r="U17" s="18">
        <f t="shared" si="18"/>
        <v>59</v>
      </c>
      <c r="V17" s="25">
        <v>-0.1088613754486083</v>
      </c>
    </row>
    <row r="18" spans="1:22" ht="15" customHeight="1" x14ac:dyDescent="0.2">
      <c r="A18" s="4" t="s">
        <v>20</v>
      </c>
      <c r="B18" s="20">
        <f t="shared" ref="B18:I18" si="19">B14+B22</f>
        <v>-40</v>
      </c>
      <c r="C18" s="20">
        <f t="shared" si="19"/>
        <v>-5</v>
      </c>
      <c r="D18" s="20">
        <f t="shared" si="19"/>
        <v>-7</v>
      </c>
      <c r="E18" s="20">
        <f t="shared" si="19"/>
        <v>-28</v>
      </c>
      <c r="F18" s="20">
        <f t="shared" si="19"/>
        <v>26</v>
      </c>
      <c r="G18" s="20">
        <f t="shared" si="19"/>
        <v>-15</v>
      </c>
      <c r="H18" s="20">
        <f t="shared" si="19"/>
        <v>54</v>
      </c>
      <c r="I18" s="20">
        <f t="shared" si="19"/>
        <v>-4</v>
      </c>
      <c r="J18" s="26">
        <f t="shared" si="3"/>
        <v>-7.0588624265735023</v>
      </c>
      <c r="K18" s="26">
        <v>6.5546579675325392</v>
      </c>
      <c r="L18" s="26">
        <v>13.613520394106041</v>
      </c>
      <c r="M18" s="20">
        <f t="shared" ref="M18:U18" si="20">M14+M22</f>
        <v>-12</v>
      </c>
      <c r="N18" s="20">
        <f t="shared" si="20"/>
        <v>85</v>
      </c>
      <c r="O18" s="20">
        <f t="shared" si="20"/>
        <v>7</v>
      </c>
      <c r="P18" s="20">
        <f t="shared" si="20"/>
        <v>37</v>
      </c>
      <c r="Q18" s="20">
        <f t="shared" si="20"/>
        <v>48</v>
      </c>
      <c r="R18" s="20">
        <f t="shared" si="20"/>
        <v>97</v>
      </c>
      <c r="S18" s="20">
        <f t="shared" si="20"/>
        <v>3</v>
      </c>
      <c r="T18" s="20">
        <f t="shared" si="20"/>
        <v>39</v>
      </c>
      <c r="U18" s="20">
        <f t="shared" si="20"/>
        <v>58</v>
      </c>
      <c r="V18" s="26">
        <v>-3.0252267542457858</v>
      </c>
    </row>
    <row r="19" spans="1:22" ht="15" customHeight="1" x14ac:dyDescent="0.2">
      <c r="A19" s="2" t="s">
        <v>19</v>
      </c>
      <c r="B19" s="19">
        <f t="shared" ref="B19:I19" si="21">B15+B16+B21+B23</f>
        <v>-24</v>
      </c>
      <c r="C19" s="19">
        <f t="shared" si="21"/>
        <v>61</v>
      </c>
      <c r="D19" s="19">
        <f t="shared" si="21"/>
        <v>45</v>
      </c>
      <c r="E19" s="19">
        <f t="shared" si="21"/>
        <v>-61</v>
      </c>
      <c r="F19" s="19">
        <f t="shared" si="21"/>
        <v>62</v>
      </c>
      <c r="G19" s="19">
        <f t="shared" si="21"/>
        <v>1</v>
      </c>
      <c r="H19" s="19">
        <f t="shared" si="21"/>
        <v>123</v>
      </c>
      <c r="I19" s="19">
        <f t="shared" si="21"/>
        <v>-12</v>
      </c>
      <c r="J19" s="30">
        <f t="shared" si="3"/>
        <v>-6.6054016599599841</v>
      </c>
      <c r="K19" s="30">
        <v>6.7136869330740794</v>
      </c>
      <c r="L19" s="30">
        <v>13.319088593034063</v>
      </c>
      <c r="M19" s="19">
        <f t="shared" ref="M19:U19" si="22">M15+M16+M21+M23</f>
        <v>37</v>
      </c>
      <c r="N19" s="19">
        <f t="shared" si="22"/>
        <v>268</v>
      </c>
      <c r="O19" s="19">
        <f t="shared" si="22"/>
        <v>17</v>
      </c>
      <c r="P19" s="19">
        <f t="shared" si="22"/>
        <v>159</v>
      </c>
      <c r="Q19" s="19">
        <f t="shared" si="22"/>
        <v>109</v>
      </c>
      <c r="R19" s="19">
        <f t="shared" si="22"/>
        <v>231</v>
      </c>
      <c r="S19" s="19">
        <f t="shared" si="22"/>
        <v>-15</v>
      </c>
      <c r="T19" s="19">
        <f t="shared" si="22"/>
        <v>145</v>
      </c>
      <c r="U19" s="19">
        <f t="shared" si="22"/>
        <v>86</v>
      </c>
      <c r="V19" s="30">
        <v>4.0065551052216293</v>
      </c>
    </row>
    <row r="20" spans="1:22" ht="15" customHeight="1" x14ac:dyDescent="0.2">
      <c r="A20" s="5" t="s">
        <v>18</v>
      </c>
      <c r="B20" s="18">
        <f>E20+M20</f>
        <v>-18</v>
      </c>
      <c r="C20" s="18">
        <v>1</v>
      </c>
      <c r="D20" s="18">
        <f>G20-I20+O20-S20</f>
        <v>-11</v>
      </c>
      <c r="E20" s="18">
        <f>F20-H20</f>
        <v>-32</v>
      </c>
      <c r="F20" s="18">
        <v>63</v>
      </c>
      <c r="G20" s="18">
        <v>3</v>
      </c>
      <c r="H20" s="18">
        <v>95</v>
      </c>
      <c r="I20" s="18">
        <v>10</v>
      </c>
      <c r="J20" s="25">
        <f t="shared" si="3"/>
        <v>-4.1363556418238083</v>
      </c>
      <c r="K20" s="25">
        <v>8.1434501698406283</v>
      </c>
      <c r="L20" s="25">
        <v>12.279805811664437</v>
      </c>
      <c r="M20" s="18">
        <f>N20-R20</f>
        <v>14</v>
      </c>
      <c r="N20" s="18">
        <f>SUM(P20:Q20)</f>
        <v>134</v>
      </c>
      <c r="O20" s="22">
        <v>-22</v>
      </c>
      <c r="P20" s="22">
        <v>97</v>
      </c>
      <c r="Q20" s="22">
        <v>37</v>
      </c>
      <c r="R20" s="22">
        <f>SUM(T20:U20)</f>
        <v>120</v>
      </c>
      <c r="S20" s="22">
        <v>-18</v>
      </c>
      <c r="T20" s="22">
        <v>89</v>
      </c>
      <c r="U20" s="22">
        <v>31</v>
      </c>
      <c r="V20" s="29">
        <v>1.8096555932979204</v>
      </c>
    </row>
    <row r="21" spans="1:22" ht="15" customHeight="1" x14ac:dyDescent="0.2">
      <c r="A21" s="3" t="s">
        <v>17</v>
      </c>
      <c r="B21" s="20">
        <f t="shared" ref="B21:B38" si="23">E21+M21</f>
        <v>-1</v>
      </c>
      <c r="C21" s="20">
        <v>44</v>
      </c>
      <c r="D21" s="20">
        <f t="shared" ref="D21:D38" si="24">G21-I21+O21-S21</f>
        <v>45</v>
      </c>
      <c r="E21" s="20">
        <f t="shared" ref="E21:E38" si="25">F21-H21</f>
        <v>-26</v>
      </c>
      <c r="F21" s="20">
        <v>38</v>
      </c>
      <c r="G21" s="20">
        <v>-5</v>
      </c>
      <c r="H21" s="20">
        <v>64</v>
      </c>
      <c r="I21" s="20">
        <v>-15</v>
      </c>
      <c r="J21" s="26">
        <f t="shared" si="3"/>
        <v>-4.4016653799951797</v>
      </c>
      <c r="K21" s="26">
        <v>6.4332032476852632</v>
      </c>
      <c r="L21" s="26">
        <v>10.834868627680443</v>
      </c>
      <c r="M21" s="20">
        <f t="shared" ref="M21:M38" si="26">N21-R21</f>
        <v>25</v>
      </c>
      <c r="N21" s="20">
        <f>SUM(P21:Q21)</f>
        <v>174</v>
      </c>
      <c r="O21" s="20">
        <v>23</v>
      </c>
      <c r="P21" s="20">
        <v>103</v>
      </c>
      <c r="Q21" s="20">
        <v>71</v>
      </c>
      <c r="R21" s="20">
        <f t="shared" ref="R21:R38" si="27">SUM(T21:U21)</f>
        <v>149</v>
      </c>
      <c r="S21" s="20">
        <v>-12</v>
      </c>
      <c r="T21" s="20">
        <v>110</v>
      </c>
      <c r="U21" s="20">
        <v>39</v>
      </c>
      <c r="V21" s="26">
        <v>4.2323705576876733</v>
      </c>
    </row>
    <row r="22" spans="1:22" ht="15" customHeight="1" x14ac:dyDescent="0.2">
      <c r="A22" s="3" t="s">
        <v>16</v>
      </c>
      <c r="B22" s="20">
        <f t="shared" si="23"/>
        <v>-11</v>
      </c>
      <c r="C22" s="20">
        <v>10</v>
      </c>
      <c r="D22" s="20">
        <f t="shared" si="24"/>
        <v>-13</v>
      </c>
      <c r="E22" s="20">
        <f t="shared" si="25"/>
        <v>-8</v>
      </c>
      <c r="F22" s="20">
        <v>14</v>
      </c>
      <c r="G22" s="20">
        <v>-10</v>
      </c>
      <c r="H22" s="20">
        <v>22</v>
      </c>
      <c r="I22" s="20">
        <v>-2</v>
      </c>
      <c r="J22" s="26">
        <f t="shared" si="3"/>
        <v>-4.3268868433380288</v>
      </c>
      <c r="K22" s="26">
        <v>7.5720519758415481</v>
      </c>
      <c r="L22" s="26">
        <v>11.898938819179577</v>
      </c>
      <c r="M22" s="20">
        <f>N22-R22</f>
        <v>-3</v>
      </c>
      <c r="N22" s="20">
        <f t="shared" ref="N22:N38" si="28">SUM(P22:Q22)</f>
        <v>46</v>
      </c>
      <c r="O22" s="20">
        <v>3</v>
      </c>
      <c r="P22" s="20">
        <v>23</v>
      </c>
      <c r="Q22" s="20">
        <v>23</v>
      </c>
      <c r="R22" s="20">
        <f t="shared" si="27"/>
        <v>49</v>
      </c>
      <c r="S22" s="20">
        <v>8</v>
      </c>
      <c r="T22" s="20">
        <v>17</v>
      </c>
      <c r="U22" s="20">
        <v>32</v>
      </c>
      <c r="V22" s="26">
        <v>-1.6225825662517614</v>
      </c>
    </row>
    <row r="23" spans="1:22" ht="15" customHeight="1" x14ac:dyDescent="0.2">
      <c r="A23" s="1" t="s">
        <v>15</v>
      </c>
      <c r="B23" s="19">
        <f t="shared" si="23"/>
        <v>-5</v>
      </c>
      <c r="C23" s="19">
        <v>15</v>
      </c>
      <c r="D23" s="19">
        <f t="shared" si="24"/>
        <v>-4</v>
      </c>
      <c r="E23" s="19">
        <f t="shared" si="25"/>
        <v>-16</v>
      </c>
      <c r="F23" s="19">
        <v>7</v>
      </c>
      <c r="G23" s="19">
        <v>0</v>
      </c>
      <c r="H23" s="19">
        <v>23</v>
      </c>
      <c r="I23" s="19">
        <v>10</v>
      </c>
      <c r="J23" s="30">
        <f t="shared" si="3"/>
        <v>-11.97864462945159</v>
      </c>
      <c r="K23" s="30">
        <v>5.2406570253850715</v>
      </c>
      <c r="L23" s="30">
        <v>17.219301654836663</v>
      </c>
      <c r="M23" s="19">
        <f t="shared" si="26"/>
        <v>11</v>
      </c>
      <c r="N23" s="19">
        <f t="shared" si="28"/>
        <v>44</v>
      </c>
      <c r="O23" s="19">
        <v>4</v>
      </c>
      <c r="P23" s="19">
        <v>34</v>
      </c>
      <c r="Q23" s="19">
        <v>10</v>
      </c>
      <c r="R23" s="19">
        <f t="shared" si="27"/>
        <v>33</v>
      </c>
      <c r="S23" s="24">
        <v>-2</v>
      </c>
      <c r="T23" s="24">
        <v>17</v>
      </c>
      <c r="U23" s="24">
        <v>16</v>
      </c>
      <c r="V23" s="31">
        <v>8.2353181827479709</v>
      </c>
    </row>
    <row r="24" spans="1:22" ht="15" customHeight="1" x14ac:dyDescent="0.2">
      <c r="A24" s="7" t="s">
        <v>14</v>
      </c>
      <c r="B24" s="17">
        <f t="shared" si="23"/>
        <v>-2</v>
      </c>
      <c r="C24" s="17">
        <v>-6</v>
      </c>
      <c r="D24" s="17">
        <f t="shared" si="24"/>
        <v>1</v>
      </c>
      <c r="E24" s="18">
        <f t="shared" si="25"/>
        <v>-1</v>
      </c>
      <c r="F24" s="17">
        <v>4</v>
      </c>
      <c r="G24" s="17">
        <v>4</v>
      </c>
      <c r="H24" s="17">
        <v>5</v>
      </c>
      <c r="I24" s="23">
        <v>-2</v>
      </c>
      <c r="J24" s="38">
        <f t="shared" si="3"/>
        <v>-2.2809991524156157</v>
      </c>
      <c r="K24" s="38">
        <v>9.123996609662461</v>
      </c>
      <c r="L24" s="38">
        <v>11.404995762078077</v>
      </c>
      <c r="M24" s="18">
        <f t="shared" si="26"/>
        <v>-1</v>
      </c>
      <c r="N24" s="17">
        <f t="shared" si="28"/>
        <v>9</v>
      </c>
      <c r="O24" s="17">
        <v>2</v>
      </c>
      <c r="P24" s="17">
        <v>5</v>
      </c>
      <c r="Q24" s="17">
        <v>4</v>
      </c>
      <c r="R24" s="17">
        <f t="shared" si="27"/>
        <v>10</v>
      </c>
      <c r="S24" s="17">
        <v>7</v>
      </c>
      <c r="T24" s="17">
        <v>3</v>
      </c>
      <c r="U24" s="17">
        <v>7</v>
      </c>
      <c r="V24" s="28">
        <v>-2.2809991524156139</v>
      </c>
    </row>
    <row r="25" spans="1:22" ht="15" customHeight="1" x14ac:dyDescent="0.2">
      <c r="A25" s="5" t="s">
        <v>13</v>
      </c>
      <c r="B25" s="18">
        <f t="shared" si="23"/>
        <v>-4</v>
      </c>
      <c r="C25" s="18">
        <v>-2</v>
      </c>
      <c r="D25" s="18">
        <f t="shared" si="24"/>
        <v>-4</v>
      </c>
      <c r="E25" s="18">
        <f t="shared" si="25"/>
        <v>-3</v>
      </c>
      <c r="F25" s="18">
        <v>0</v>
      </c>
      <c r="G25" s="18">
        <v>0</v>
      </c>
      <c r="H25" s="18">
        <v>3</v>
      </c>
      <c r="I25" s="18">
        <v>0</v>
      </c>
      <c r="J25" s="25">
        <f t="shared" si="3"/>
        <v>-26.21713903679473</v>
      </c>
      <c r="K25" s="25">
        <v>0</v>
      </c>
      <c r="L25" s="25">
        <v>26.21713903679473</v>
      </c>
      <c r="M25" s="18">
        <f t="shared" si="26"/>
        <v>-1</v>
      </c>
      <c r="N25" s="18">
        <f t="shared" si="28"/>
        <v>2</v>
      </c>
      <c r="O25" s="18">
        <v>-4</v>
      </c>
      <c r="P25" s="18">
        <v>1</v>
      </c>
      <c r="Q25" s="18">
        <v>1</v>
      </c>
      <c r="R25" s="18">
        <f t="shared" si="27"/>
        <v>3</v>
      </c>
      <c r="S25" s="22">
        <v>0</v>
      </c>
      <c r="T25" s="22">
        <v>0</v>
      </c>
      <c r="U25" s="22">
        <v>3</v>
      </c>
      <c r="V25" s="29">
        <v>-8.7390463455982434</v>
      </c>
    </row>
    <row r="26" spans="1:22" ht="15" customHeight="1" x14ac:dyDescent="0.2">
      <c r="A26" s="3" t="s">
        <v>12</v>
      </c>
      <c r="B26" s="20">
        <f t="shared" si="23"/>
        <v>-10</v>
      </c>
      <c r="C26" s="20">
        <v>-5</v>
      </c>
      <c r="D26" s="20">
        <f t="shared" si="24"/>
        <v>-6</v>
      </c>
      <c r="E26" s="20">
        <f t="shared" si="25"/>
        <v>-6</v>
      </c>
      <c r="F26" s="20">
        <v>1</v>
      </c>
      <c r="G26" s="20">
        <v>1</v>
      </c>
      <c r="H26" s="20">
        <v>7</v>
      </c>
      <c r="I26" s="20">
        <v>-2</v>
      </c>
      <c r="J26" s="26">
        <f t="shared" si="3"/>
        <v>-23.652323765415474</v>
      </c>
      <c r="K26" s="26">
        <v>3.9420539609025798</v>
      </c>
      <c r="L26" s="26">
        <v>27.594377726318054</v>
      </c>
      <c r="M26" s="20">
        <f t="shared" si="26"/>
        <v>-4</v>
      </c>
      <c r="N26" s="20">
        <f t="shared" si="28"/>
        <v>2</v>
      </c>
      <c r="O26" s="20">
        <v>-11</v>
      </c>
      <c r="P26" s="20">
        <v>2</v>
      </c>
      <c r="Q26" s="20">
        <v>0</v>
      </c>
      <c r="R26" s="20">
        <f t="shared" si="27"/>
        <v>6</v>
      </c>
      <c r="S26" s="20">
        <v>-2</v>
      </c>
      <c r="T26" s="20">
        <v>1</v>
      </c>
      <c r="U26" s="20">
        <v>5</v>
      </c>
      <c r="V26" s="26">
        <v>-15.768215843610321</v>
      </c>
    </row>
    <row r="27" spans="1:22" ht="15" customHeight="1" x14ac:dyDescent="0.2">
      <c r="A27" s="1" t="s">
        <v>11</v>
      </c>
      <c r="B27" s="19">
        <f t="shared" si="23"/>
        <v>-17</v>
      </c>
      <c r="C27" s="19">
        <v>-15</v>
      </c>
      <c r="D27" s="19">
        <f t="shared" si="24"/>
        <v>-9</v>
      </c>
      <c r="E27" s="19">
        <f t="shared" si="25"/>
        <v>-8</v>
      </c>
      <c r="F27" s="19">
        <v>2</v>
      </c>
      <c r="G27" s="19">
        <v>-1</v>
      </c>
      <c r="H27" s="19">
        <v>10</v>
      </c>
      <c r="I27" s="19">
        <v>1</v>
      </c>
      <c r="J27" s="30">
        <f t="shared" si="3"/>
        <v>-12.437663010696051</v>
      </c>
      <c r="K27" s="30">
        <v>3.1094157526740123</v>
      </c>
      <c r="L27" s="30">
        <v>15.547078763370063</v>
      </c>
      <c r="M27" s="19">
        <f t="shared" si="26"/>
        <v>-9</v>
      </c>
      <c r="N27" s="19">
        <f t="shared" si="28"/>
        <v>8</v>
      </c>
      <c r="O27" s="24">
        <v>-4</v>
      </c>
      <c r="P27" s="24">
        <v>4</v>
      </c>
      <c r="Q27" s="24">
        <v>4</v>
      </c>
      <c r="R27" s="24">
        <f t="shared" si="27"/>
        <v>17</v>
      </c>
      <c r="S27" s="24">
        <v>3</v>
      </c>
      <c r="T27" s="24">
        <v>4</v>
      </c>
      <c r="U27" s="24">
        <v>13</v>
      </c>
      <c r="V27" s="31">
        <v>-13.992370887033054</v>
      </c>
    </row>
    <row r="28" spans="1:22" ht="15" customHeight="1" x14ac:dyDescent="0.2">
      <c r="A28" s="5" t="s">
        <v>10</v>
      </c>
      <c r="B28" s="18">
        <f t="shared" si="23"/>
        <v>-2</v>
      </c>
      <c r="C28" s="18">
        <v>7</v>
      </c>
      <c r="D28" s="18">
        <f t="shared" si="24"/>
        <v>1</v>
      </c>
      <c r="E28" s="18">
        <f t="shared" si="25"/>
        <v>-3</v>
      </c>
      <c r="F28" s="18">
        <v>0</v>
      </c>
      <c r="G28" s="18">
        <v>0</v>
      </c>
      <c r="H28" s="18">
        <v>3</v>
      </c>
      <c r="I28" s="18">
        <v>-1</v>
      </c>
      <c r="J28" s="25">
        <f t="shared" si="3"/>
        <v>-12.328351840831772</v>
      </c>
      <c r="K28" s="25">
        <v>0</v>
      </c>
      <c r="L28" s="25">
        <v>12.328351840831772</v>
      </c>
      <c r="M28" s="18">
        <f t="shared" si="26"/>
        <v>1</v>
      </c>
      <c r="N28" s="18">
        <f t="shared" si="28"/>
        <v>6</v>
      </c>
      <c r="O28" s="18">
        <v>3</v>
      </c>
      <c r="P28" s="18">
        <v>3</v>
      </c>
      <c r="Q28" s="18">
        <v>3</v>
      </c>
      <c r="R28" s="18">
        <f t="shared" si="27"/>
        <v>5</v>
      </c>
      <c r="S28" s="18">
        <v>3</v>
      </c>
      <c r="T28" s="18">
        <v>1</v>
      </c>
      <c r="U28" s="18">
        <v>4</v>
      </c>
      <c r="V28" s="25">
        <v>4.1094506136105942</v>
      </c>
    </row>
    <row r="29" spans="1:22" ht="15" customHeight="1" x14ac:dyDescent="0.2">
      <c r="A29" s="3" t="s">
        <v>9</v>
      </c>
      <c r="B29" s="20">
        <f t="shared" si="23"/>
        <v>-1</v>
      </c>
      <c r="C29" s="20">
        <v>-10</v>
      </c>
      <c r="D29" s="20">
        <f t="shared" si="24"/>
        <v>10</v>
      </c>
      <c r="E29" s="20">
        <f>F29-H29</f>
        <v>-4</v>
      </c>
      <c r="F29" s="20">
        <v>6</v>
      </c>
      <c r="G29" s="20">
        <v>2</v>
      </c>
      <c r="H29" s="20">
        <v>10</v>
      </c>
      <c r="I29" s="20">
        <v>3</v>
      </c>
      <c r="J29" s="26">
        <f t="shared" si="3"/>
        <v>-6.1684700171908169</v>
      </c>
      <c r="K29" s="26">
        <v>9.2527050257862271</v>
      </c>
      <c r="L29" s="26">
        <v>15.421175042977044</v>
      </c>
      <c r="M29" s="20">
        <f t="shared" si="26"/>
        <v>3</v>
      </c>
      <c r="N29" s="20">
        <f t="shared" si="28"/>
        <v>16</v>
      </c>
      <c r="O29" s="20">
        <v>5</v>
      </c>
      <c r="P29" s="20">
        <v>6</v>
      </c>
      <c r="Q29" s="20">
        <v>10</v>
      </c>
      <c r="R29" s="20">
        <f t="shared" si="27"/>
        <v>13</v>
      </c>
      <c r="S29" s="20">
        <v>-6</v>
      </c>
      <c r="T29" s="20">
        <v>6</v>
      </c>
      <c r="U29" s="20">
        <v>7</v>
      </c>
      <c r="V29" s="26">
        <v>4.62635251289311</v>
      </c>
    </row>
    <row r="30" spans="1:22" ht="15" customHeight="1" x14ac:dyDescent="0.2">
      <c r="A30" s="3" t="s">
        <v>8</v>
      </c>
      <c r="B30" s="20">
        <f t="shared" si="23"/>
        <v>-22</v>
      </c>
      <c r="C30" s="20">
        <v>-14</v>
      </c>
      <c r="D30" s="20">
        <f t="shared" si="24"/>
        <v>-7</v>
      </c>
      <c r="E30" s="20">
        <f t="shared" si="25"/>
        <v>-10</v>
      </c>
      <c r="F30" s="20">
        <v>4</v>
      </c>
      <c r="G30" s="20">
        <v>-3</v>
      </c>
      <c r="H30" s="20">
        <v>14</v>
      </c>
      <c r="I30" s="20">
        <v>1</v>
      </c>
      <c r="J30" s="26">
        <f t="shared" si="3"/>
        <v>-15.413122210056429</v>
      </c>
      <c r="K30" s="26">
        <v>6.1652488840225717</v>
      </c>
      <c r="L30" s="26">
        <v>21.578371094078999</v>
      </c>
      <c r="M30" s="20">
        <f t="shared" si="26"/>
        <v>-12</v>
      </c>
      <c r="N30" s="20">
        <f t="shared" si="28"/>
        <v>5</v>
      </c>
      <c r="O30" s="20">
        <v>-1</v>
      </c>
      <c r="P30" s="20">
        <v>2</v>
      </c>
      <c r="Q30" s="20">
        <v>3</v>
      </c>
      <c r="R30" s="20">
        <f t="shared" si="27"/>
        <v>17</v>
      </c>
      <c r="S30" s="20">
        <v>2</v>
      </c>
      <c r="T30" s="20">
        <v>10</v>
      </c>
      <c r="U30" s="20">
        <v>7</v>
      </c>
      <c r="V30" s="26">
        <v>-18.495746652067716</v>
      </c>
    </row>
    <row r="31" spans="1:22" ht="15" customHeight="1" x14ac:dyDescent="0.2">
      <c r="A31" s="1" t="s">
        <v>7</v>
      </c>
      <c r="B31" s="19">
        <f t="shared" si="23"/>
        <v>-4</v>
      </c>
      <c r="C31" s="19">
        <v>2</v>
      </c>
      <c r="D31" s="19">
        <f t="shared" si="24"/>
        <v>2</v>
      </c>
      <c r="E31" s="19">
        <f t="shared" si="25"/>
        <v>-3</v>
      </c>
      <c r="F31" s="19">
        <v>2</v>
      </c>
      <c r="G31" s="19">
        <v>-4</v>
      </c>
      <c r="H31" s="19">
        <v>5</v>
      </c>
      <c r="I31" s="19">
        <v>-5</v>
      </c>
      <c r="J31" s="30">
        <f t="shared" si="3"/>
        <v>-5.1980268328015367</v>
      </c>
      <c r="K31" s="30">
        <v>3.4653512218676918</v>
      </c>
      <c r="L31" s="30">
        <v>8.6633780546692289</v>
      </c>
      <c r="M31" s="19">
        <f t="shared" si="26"/>
        <v>-1</v>
      </c>
      <c r="N31" s="19">
        <f t="shared" si="28"/>
        <v>12</v>
      </c>
      <c r="O31" s="19">
        <v>-3</v>
      </c>
      <c r="P31" s="19">
        <v>3</v>
      </c>
      <c r="Q31" s="19">
        <v>9</v>
      </c>
      <c r="R31" s="19">
        <f t="shared" si="27"/>
        <v>13</v>
      </c>
      <c r="S31" s="19">
        <v>-4</v>
      </c>
      <c r="T31" s="19">
        <v>5</v>
      </c>
      <c r="U31" s="19">
        <v>8</v>
      </c>
      <c r="V31" s="30">
        <v>-1.7326756109338461</v>
      </c>
    </row>
    <row r="32" spans="1:22" ht="15" customHeight="1" x14ac:dyDescent="0.2">
      <c r="A32" s="5" t="s">
        <v>6</v>
      </c>
      <c r="B32" s="18">
        <f t="shared" si="23"/>
        <v>6</v>
      </c>
      <c r="C32" s="18">
        <v>4</v>
      </c>
      <c r="D32" s="18">
        <f t="shared" si="24"/>
        <v>7</v>
      </c>
      <c r="E32" s="18">
        <f t="shared" si="25"/>
        <v>2</v>
      </c>
      <c r="F32" s="18">
        <v>2</v>
      </c>
      <c r="G32" s="18">
        <v>2</v>
      </c>
      <c r="H32" s="18">
        <v>0</v>
      </c>
      <c r="I32" s="18">
        <v>-4</v>
      </c>
      <c r="J32" s="25">
        <f t="shared" si="3"/>
        <v>14.450981166344217</v>
      </c>
      <c r="K32" s="25">
        <v>14.450981166344217</v>
      </c>
      <c r="L32" s="25">
        <v>0</v>
      </c>
      <c r="M32" s="18">
        <f t="shared" si="26"/>
        <v>4</v>
      </c>
      <c r="N32" s="18">
        <f t="shared" si="28"/>
        <v>8</v>
      </c>
      <c r="O32" s="22">
        <v>2</v>
      </c>
      <c r="P32" s="22">
        <v>2</v>
      </c>
      <c r="Q32" s="22">
        <v>6</v>
      </c>
      <c r="R32" s="22">
        <f t="shared" si="27"/>
        <v>4</v>
      </c>
      <c r="S32" s="22">
        <v>1</v>
      </c>
      <c r="T32" s="22">
        <v>1</v>
      </c>
      <c r="U32" s="22">
        <v>3</v>
      </c>
      <c r="V32" s="29">
        <v>28.901962332688434</v>
      </c>
    </row>
    <row r="33" spans="1:22" ht="15" customHeight="1" x14ac:dyDescent="0.2">
      <c r="A33" s="3" t="s">
        <v>5</v>
      </c>
      <c r="B33" s="20">
        <f t="shared" si="23"/>
        <v>-22</v>
      </c>
      <c r="C33" s="20">
        <v>-16</v>
      </c>
      <c r="D33" s="20">
        <f t="shared" si="24"/>
        <v>-21</v>
      </c>
      <c r="E33" s="20">
        <f t="shared" si="25"/>
        <v>-13</v>
      </c>
      <c r="F33" s="20">
        <v>1</v>
      </c>
      <c r="G33" s="20">
        <v>-1</v>
      </c>
      <c r="H33" s="20">
        <v>14</v>
      </c>
      <c r="I33" s="20">
        <v>5</v>
      </c>
      <c r="J33" s="26">
        <f t="shared" si="3"/>
        <v>-20.831144268151728</v>
      </c>
      <c r="K33" s="26">
        <v>1.6023957129347484</v>
      </c>
      <c r="L33" s="26">
        <v>22.433539981086476</v>
      </c>
      <c r="M33" s="20">
        <f t="shared" si="26"/>
        <v>-9</v>
      </c>
      <c r="N33" s="20">
        <f t="shared" si="28"/>
        <v>11</v>
      </c>
      <c r="O33" s="20">
        <v>-6</v>
      </c>
      <c r="P33" s="20">
        <v>4</v>
      </c>
      <c r="Q33" s="20">
        <v>7</v>
      </c>
      <c r="R33" s="20">
        <f t="shared" si="27"/>
        <v>20</v>
      </c>
      <c r="S33" s="20">
        <v>9</v>
      </c>
      <c r="T33" s="20">
        <v>8</v>
      </c>
      <c r="U33" s="20">
        <v>12</v>
      </c>
      <c r="V33" s="26">
        <v>-14.421561416412736</v>
      </c>
    </row>
    <row r="34" spans="1:22" ht="15" customHeight="1" x14ac:dyDescent="0.2">
      <c r="A34" s="3" t="s">
        <v>4</v>
      </c>
      <c r="B34" s="20">
        <f t="shared" si="23"/>
        <v>-2</v>
      </c>
      <c r="C34" s="20">
        <v>1</v>
      </c>
      <c r="D34" s="20">
        <f t="shared" si="24"/>
        <v>-1</v>
      </c>
      <c r="E34" s="20">
        <f t="shared" si="25"/>
        <v>-1</v>
      </c>
      <c r="F34" s="20">
        <v>7</v>
      </c>
      <c r="G34" s="20">
        <v>1</v>
      </c>
      <c r="H34" s="20">
        <v>8</v>
      </c>
      <c r="I34" s="20">
        <v>-2</v>
      </c>
      <c r="J34" s="26">
        <f t="shared" si="3"/>
        <v>-2.3982229561046573</v>
      </c>
      <c r="K34" s="26">
        <v>16.787560692732598</v>
      </c>
      <c r="L34" s="26">
        <v>19.185783648837255</v>
      </c>
      <c r="M34" s="20">
        <f t="shared" si="26"/>
        <v>-1</v>
      </c>
      <c r="N34" s="20">
        <f t="shared" si="28"/>
        <v>5</v>
      </c>
      <c r="O34" s="20">
        <v>-7</v>
      </c>
      <c r="P34" s="20">
        <v>0</v>
      </c>
      <c r="Q34" s="20">
        <v>5</v>
      </c>
      <c r="R34" s="20">
        <f t="shared" si="27"/>
        <v>6</v>
      </c>
      <c r="S34" s="20">
        <v>-3</v>
      </c>
      <c r="T34" s="20">
        <v>2</v>
      </c>
      <c r="U34" s="20">
        <v>4</v>
      </c>
      <c r="V34" s="26">
        <v>-2.3982229561046609</v>
      </c>
    </row>
    <row r="35" spans="1:22" ht="15" customHeight="1" x14ac:dyDescent="0.2">
      <c r="A35" s="1" t="s">
        <v>3</v>
      </c>
      <c r="B35" s="19">
        <f t="shared" si="23"/>
        <v>2</v>
      </c>
      <c r="C35" s="19">
        <v>8</v>
      </c>
      <c r="D35" s="19">
        <f t="shared" si="24"/>
        <v>13</v>
      </c>
      <c r="E35" s="19">
        <f t="shared" si="25"/>
        <v>0</v>
      </c>
      <c r="F35" s="19">
        <v>4</v>
      </c>
      <c r="G35" s="19">
        <v>3</v>
      </c>
      <c r="H35" s="19">
        <v>4</v>
      </c>
      <c r="I35" s="19">
        <v>-3</v>
      </c>
      <c r="J35" s="30">
        <f t="shared" si="3"/>
        <v>0</v>
      </c>
      <c r="K35" s="30">
        <v>9.3460927076217892</v>
      </c>
      <c r="L35" s="30">
        <v>9.3460927076217892</v>
      </c>
      <c r="M35" s="19">
        <f>N35-R35</f>
        <v>2</v>
      </c>
      <c r="N35" s="19">
        <f t="shared" si="28"/>
        <v>10</v>
      </c>
      <c r="O35" s="24">
        <v>-3</v>
      </c>
      <c r="P35" s="24">
        <v>8</v>
      </c>
      <c r="Q35" s="24">
        <v>2</v>
      </c>
      <c r="R35" s="24">
        <f t="shared" si="27"/>
        <v>8</v>
      </c>
      <c r="S35" s="24">
        <v>-10</v>
      </c>
      <c r="T35" s="24">
        <v>3</v>
      </c>
      <c r="U35" s="24">
        <v>5</v>
      </c>
      <c r="V35" s="31">
        <v>4.6730463538108964</v>
      </c>
    </row>
    <row r="36" spans="1:22" ht="15" customHeight="1" x14ac:dyDescent="0.2">
      <c r="A36" s="5" t="s">
        <v>2</v>
      </c>
      <c r="B36" s="18">
        <f t="shared" si="23"/>
        <v>0</v>
      </c>
      <c r="C36" s="18">
        <v>0</v>
      </c>
      <c r="D36" s="18">
        <f t="shared" si="24"/>
        <v>3</v>
      </c>
      <c r="E36" s="18">
        <f t="shared" si="25"/>
        <v>-6</v>
      </c>
      <c r="F36" s="18">
        <v>1</v>
      </c>
      <c r="G36" s="18">
        <v>-1</v>
      </c>
      <c r="H36" s="18">
        <v>7</v>
      </c>
      <c r="I36" s="18">
        <v>2</v>
      </c>
      <c r="J36" s="25">
        <f t="shared" si="3"/>
        <v>-35.74102405520653</v>
      </c>
      <c r="K36" s="25">
        <v>5.9568373425344232</v>
      </c>
      <c r="L36" s="25">
        <v>41.697861397740951</v>
      </c>
      <c r="M36" s="18">
        <f t="shared" si="26"/>
        <v>6</v>
      </c>
      <c r="N36" s="18">
        <f t="shared" si="28"/>
        <v>9</v>
      </c>
      <c r="O36" s="18">
        <v>6</v>
      </c>
      <c r="P36" s="18">
        <v>5</v>
      </c>
      <c r="Q36" s="18">
        <v>4</v>
      </c>
      <c r="R36" s="18">
        <f t="shared" si="27"/>
        <v>3</v>
      </c>
      <c r="S36" s="18">
        <v>0</v>
      </c>
      <c r="T36" s="18">
        <v>1</v>
      </c>
      <c r="U36" s="18">
        <v>2</v>
      </c>
      <c r="V36" s="25">
        <v>35.741024055206537</v>
      </c>
    </row>
    <row r="37" spans="1:22" ht="15" customHeight="1" x14ac:dyDescent="0.2">
      <c r="A37" s="3" t="s">
        <v>1</v>
      </c>
      <c r="B37" s="20">
        <f t="shared" si="23"/>
        <v>-5</v>
      </c>
      <c r="C37" s="20">
        <v>-3</v>
      </c>
      <c r="D37" s="20">
        <f t="shared" si="24"/>
        <v>-3</v>
      </c>
      <c r="E37" s="20">
        <f t="shared" si="25"/>
        <v>-2</v>
      </c>
      <c r="F37" s="20">
        <v>1</v>
      </c>
      <c r="G37" s="20">
        <v>1</v>
      </c>
      <c r="H37" s="20">
        <v>3</v>
      </c>
      <c r="I37" s="20">
        <v>0</v>
      </c>
      <c r="J37" s="26">
        <f t="shared" si="3"/>
        <v>-17.915708062068632</v>
      </c>
      <c r="K37" s="26">
        <v>8.957854031034314</v>
      </c>
      <c r="L37" s="26">
        <v>26.873562093102944</v>
      </c>
      <c r="M37" s="20">
        <f t="shared" si="26"/>
        <v>-3</v>
      </c>
      <c r="N37" s="20">
        <f t="shared" si="28"/>
        <v>2</v>
      </c>
      <c r="O37" s="20">
        <v>-2</v>
      </c>
      <c r="P37" s="20">
        <v>0</v>
      </c>
      <c r="Q37" s="20">
        <v>2</v>
      </c>
      <c r="R37" s="20">
        <f t="shared" si="27"/>
        <v>5</v>
      </c>
      <c r="S37" s="20">
        <v>2</v>
      </c>
      <c r="T37" s="20">
        <v>0</v>
      </c>
      <c r="U37" s="20">
        <v>5</v>
      </c>
      <c r="V37" s="26">
        <v>-26.873562093102944</v>
      </c>
    </row>
    <row r="38" spans="1:22" ht="15" customHeight="1" x14ac:dyDescent="0.2">
      <c r="A38" s="1" t="s">
        <v>0</v>
      </c>
      <c r="B38" s="19">
        <f t="shared" si="23"/>
        <v>3</v>
      </c>
      <c r="C38" s="19">
        <v>8</v>
      </c>
      <c r="D38" s="19">
        <f t="shared" si="24"/>
        <v>6</v>
      </c>
      <c r="E38" s="19">
        <f t="shared" si="25"/>
        <v>1</v>
      </c>
      <c r="F38" s="19">
        <v>1</v>
      </c>
      <c r="G38" s="19">
        <v>1</v>
      </c>
      <c r="H38" s="19">
        <v>0</v>
      </c>
      <c r="I38" s="19">
        <v>-5</v>
      </c>
      <c r="J38" s="30">
        <f t="shared" si="3"/>
        <v>9.4907167306296039</v>
      </c>
      <c r="K38" s="30">
        <v>9.4907167306296039</v>
      </c>
      <c r="L38" s="30">
        <v>0</v>
      </c>
      <c r="M38" s="19">
        <f t="shared" si="26"/>
        <v>2</v>
      </c>
      <c r="N38" s="19">
        <f t="shared" si="28"/>
        <v>5</v>
      </c>
      <c r="O38" s="19">
        <v>0</v>
      </c>
      <c r="P38" s="19">
        <v>3</v>
      </c>
      <c r="Q38" s="19">
        <v>2</v>
      </c>
      <c r="R38" s="19">
        <f t="shared" si="27"/>
        <v>3</v>
      </c>
      <c r="S38" s="19">
        <v>0</v>
      </c>
      <c r="T38" s="19">
        <v>3</v>
      </c>
      <c r="U38" s="19">
        <v>0</v>
      </c>
      <c r="V38" s="30">
        <v>18.981433461259208</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-154</v>
      </c>
      <c r="C9" s="17">
        <f t="shared" si="0"/>
        <v>-11</v>
      </c>
      <c r="D9" s="17">
        <f t="shared" si="0"/>
        <v>-50</v>
      </c>
      <c r="E9" s="17">
        <f t="shared" si="0"/>
        <v>-144</v>
      </c>
      <c r="F9" s="17">
        <f t="shared" si="0"/>
        <v>163</v>
      </c>
      <c r="G9" s="17">
        <f t="shared" si="0"/>
        <v>-11</v>
      </c>
      <c r="H9" s="17">
        <f t="shared" si="0"/>
        <v>307</v>
      </c>
      <c r="I9" s="17">
        <f t="shared" si="0"/>
        <v>-10</v>
      </c>
      <c r="J9" s="28">
        <f>K9-L9</f>
        <v>-5.8864453493965616</v>
      </c>
      <c r="K9" s="28">
        <v>6.6631291107752748</v>
      </c>
      <c r="L9" s="28">
        <v>12.549574460171836</v>
      </c>
      <c r="M9" s="17">
        <f t="shared" ref="M9:U9" si="1">M10+M11</f>
        <v>-10</v>
      </c>
      <c r="N9" s="17">
        <f t="shared" si="1"/>
        <v>448</v>
      </c>
      <c r="O9" s="17">
        <f t="shared" si="1"/>
        <v>-52</v>
      </c>
      <c r="P9" s="17">
        <f t="shared" si="1"/>
        <v>233</v>
      </c>
      <c r="Q9" s="17">
        <f t="shared" si="1"/>
        <v>215</v>
      </c>
      <c r="R9" s="17">
        <f>R10+R11</f>
        <v>458</v>
      </c>
      <c r="S9" s="17">
        <f t="shared" si="1"/>
        <v>-3</v>
      </c>
      <c r="T9" s="17">
        <f t="shared" si="1"/>
        <v>243</v>
      </c>
      <c r="U9" s="17">
        <f t="shared" si="1"/>
        <v>215</v>
      </c>
      <c r="V9" s="28">
        <v>-0.40878092704142688</v>
      </c>
    </row>
    <row r="10" spans="1:22" ht="15" customHeight="1" x14ac:dyDescent="0.2">
      <c r="A10" s="6" t="s">
        <v>28</v>
      </c>
      <c r="B10" s="18">
        <f t="shared" ref="B10:I10" si="2">B20+B21+B22+B23</f>
        <v>-43</v>
      </c>
      <c r="C10" s="18">
        <f t="shared" si="2"/>
        <v>22</v>
      </c>
      <c r="D10" s="18">
        <f t="shared" si="2"/>
        <v>-24</v>
      </c>
      <c r="E10" s="18">
        <f t="shared" si="2"/>
        <v>-61</v>
      </c>
      <c r="F10" s="18">
        <f t="shared" si="2"/>
        <v>136</v>
      </c>
      <c r="G10" s="18">
        <f t="shared" si="2"/>
        <v>-1</v>
      </c>
      <c r="H10" s="18">
        <f t="shared" si="2"/>
        <v>197</v>
      </c>
      <c r="I10" s="18">
        <f t="shared" si="2"/>
        <v>-15</v>
      </c>
      <c r="J10" s="25">
        <f t="shared" ref="J10:J38" si="3">K10-L10</f>
        <v>-3.3303285891390946</v>
      </c>
      <c r="K10" s="25">
        <v>7.424994887260933</v>
      </c>
      <c r="L10" s="25">
        <v>10.755323476400028</v>
      </c>
      <c r="M10" s="18">
        <f t="shared" ref="M10:U10" si="4">M20+M21+M22+M23</f>
        <v>18</v>
      </c>
      <c r="N10" s="18">
        <f t="shared" si="4"/>
        <v>336</v>
      </c>
      <c r="O10" s="18">
        <f t="shared" si="4"/>
        <v>-42</v>
      </c>
      <c r="P10" s="18">
        <f t="shared" si="4"/>
        <v>199</v>
      </c>
      <c r="Q10" s="18">
        <f t="shared" si="4"/>
        <v>137</v>
      </c>
      <c r="R10" s="18">
        <f t="shared" si="4"/>
        <v>318</v>
      </c>
      <c r="S10" s="18">
        <f t="shared" si="4"/>
        <v>-4</v>
      </c>
      <c r="T10" s="18">
        <f t="shared" si="4"/>
        <v>205</v>
      </c>
      <c r="U10" s="18">
        <f t="shared" si="4"/>
        <v>113</v>
      </c>
      <c r="V10" s="25">
        <v>0.9827199115492391</v>
      </c>
    </row>
    <row r="11" spans="1:22" ht="15" customHeight="1" x14ac:dyDescent="0.2">
      <c r="A11" s="2" t="s">
        <v>27</v>
      </c>
      <c r="B11" s="19">
        <f t="shared" ref="B11:I11" si="5">B12+B13+B14+B15+B16</f>
        <v>-111</v>
      </c>
      <c r="C11" s="19">
        <f t="shared" si="5"/>
        <v>-33</v>
      </c>
      <c r="D11" s="19">
        <f t="shared" si="5"/>
        <v>-26</v>
      </c>
      <c r="E11" s="19">
        <f t="shared" si="5"/>
        <v>-83</v>
      </c>
      <c r="F11" s="19">
        <f t="shared" si="5"/>
        <v>27</v>
      </c>
      <c r="G11" s="19">
        <f t="shared" si="5"/>
        <v>-10</v>
      </c>
      <c r="H11" s="19">
        <f t="shared" si="5"/>
        <v>110</v>
      </c>
      <c r="I11" s="19">
        <f t="shared" si="5"/>
        <v>5</v>
      </c>
      <c r="J11" s="30">
        <f t="shared" si="3"/>
        <v>-13.50368597551218</v>
      </c>
      <c r="K11" s="30">
        <v>4.3927653173352867</v>
      </c>
      <c r="L11" s="30">
        <v>17.896451292847466</v>
      </c>
      <c r="M11" s="19">
        <f t="shared" ref="M11:U11" si="6">M12+M13+M14+M15+M16</f>
        <v>-28</v>
      </c>
      <c r="N11" s="19">
        <f t="shared" si="6"/>
        <v>112</v>
      </c>
      <c r="O11" s="19">
        <f t="shared" si="6"/>
        <v>-10</v>
      </c>
      <c r="P11" s="19">
        <f t="shared" si="6"/>
        <v>34</v>
      </c>
      <c r="Q11" s="19">
        <f t="shared" si="6"/>
        <v>78</v>
      </c>
      <c r="R11" s="19">
        <f t="shared" si="6"/>
        <v>140</v>
      </c>
      <c r="S11" s="19">
        <f t="shared" si="6"/>
        <v>1</v>
      </c>
      <c r="T11" s="19">
        <f t="shared" si="6"/>
        <v>38</v>
      </c>
      <c r="U11" s="19">
        <f t="shared" si="6"/>
        <v>102</v>
      </c>
      <c r="V11" s="30">
        <v>-4.5554603290884472</v>
      </c>
    </row>
    <row r="12" spans="1:22" ht="15" customHeight="1" x14ac:dyDescent="0.2">
      <c r="A12" s="6" t="s">
        <v>26</v>
      </c>
      <c r="B12" s="18">
        <f t="shared" ref="B12:I12" si="7">B24</f>
        <v>-9</v>
      </c>
      <c r="C12" s="18">
        <f t="shared" si="7"/>
        <v>-7</v>
      </c>
      <c r="D12" s="18">
        <f t="shared" si="7"/>
        <v>4</v>
      </c>
      <c r="E12" s="18">
        <f t="shared" si="7"/>
        <v>-4</v>
      </c>
      <c r="F12" s="18">
        <f t="shared" si="7"/>
        <v>3</v>
      </c>
      <c r="G12" s="18">
        <f t="shared" si="7"/>
        <v>1</v>
      </c>
      <c r="H12" s="18">
        <f t="shared" si="7"/>
        <v>7</v>
      </c>
      <c r="I12" s="18">
        <f t="shared" si="7"/>
        <v>0</v>
      </c>
      <c r="J12" s="25">
        <f t="shared" si="3"/>
        <v>-8.4151472650771382</v>
      </c>
      <c r="K12" s="25">
        <v>6.3113604488078545</v>
      </c>
      <c r="L12" s="25">
        <v>14.726507713884992</v>
      </c>
      <c r="M12" s="18">
        <f t="shared" ref="M12:U12" si="8">M24</f>
        <v>-5</v>
      </c>
      <c r="N12" s="18">
        <f t="shared" si="8"/>
        <v>6</v>
      </c>
      <c r="O12" s="18">
        <f t="shared" si="8"/>
        <v>1</v>
      </c>
      <c r="P12" s="18">
        <f t="shared" si="8"/>
        <v>0</v>
      </c>
      <c r="Q12" s="18">
        <f t="shared" si="8"/>
        <v>6</v>
      </c>
      <c r="R12" s="18">
        <f t="shared" si="8"/>
        <v>11</v>
      </c>
      <c r="S12" s="18">
        <f t="shared" si="8"/>
        <v>-2</v>
      </c>
      <c r="T12" s="18">
        <f t="shared" si="8"/>
        <v>2</v>
      </c>
      <c r="U12" s="18">
        <f t="shared" si="8"/>
        <v>9</v>
      </c>
      <c r="V12" s="25">
        <v>-10.518934081346421</v>
      </c>
    </row>
    <row r="13" spans="1:22" ht="15" customHeight="1" x14ac:dyDescent="0.2">
      <c r="A13" s="4" t="s">
        <v>25</v>
      </c>
      <c r="B13" s="20">
        <f t="shared" ref="B13:I13" si="9">B25+B26+B27</f>
        <v>-19</v>
      </c>
      <c r="C13" s="20">
        <f t="shared" si="9"/>
        <v>0</v>
      </c>
      <c r="D13" s="20">
        <f t="shared" si="9"/>
        <v>-17</v>
      </c>
      <c r="E13" s="20">
        <f t="shared" si="9"/>
        <v>-19</v>
      </c>
      <c r="F13" s="20">
        <f t="shared" si="9"/>
        <v>3</v>
      </c>
      <c r="G13" s="20">
        <f t="shared" si="9"/>
        <v>-4</v>
      </c>
      <c r="H13" s="20">
        <f t="shared" si="9"/>
        <v>22</v>
      </c>
      <c r="I13" s="20">
        <f t="shared" si="9"/>
        <v>4</v>
      </c>
      <c r="J13" s="26">
        <f t="shared" si="3"/>
        <v>-16.945352821057657</v>
      </c>
      <c r="K13" s="26">
        <v>2.6755820243775252</v>
      </c>
      <c r="L13" s="26">
        <v>19.620934845435183</v>
      </c>
      <c r="M13" s="20">
        <f t="shared" ref="M13:U13" si="10">M25+M26+M27</f>
        <v>0</v>
      </c>
      <c r="N13" s="20">
        <f t="shared" si="10"/>
        <v>20</v>
      </c>
      <c r="O13" s="20">
        <f t="shared" si="10"/>
        <v>-10</v>
      </c>
      <c r="P13" s="20">
        <f t="shared" si="10"/>
        <v>4</v>
      </c>
      <c r="Q13" s="20">
        <f t="shared" si="10"/>
        <v>16</v>
      </c>
      <c r="R13" s="20">
        <f t="shared" si="10"/>
        <v>20</v>
      </c>
      <c r="S13" s="20">
        <f t="shared" si="10"/>
        <v>-1</v>
      </c>
      <c r="T13" s="20">
        <f t="shared" si="10"/>
        <v>3</v>
      </c>
      <c r="U13" s="20">
        <f t="shared" si="10"/>
        <v>17</v>
      </c>
      <c r="V13" s="26">
        <v>0</v>
      </c>
    </row>
    <row r="14" spans="1:22" ht="15" customHeight="1" x14ac:dyDescent="0.2">
      <c r="A14" s="4" t="s">
        <v>24</v>
      </c>
      <c r="B14" s="20">
        <f t="shared" ref="B14:I14" si="11">B28+B29+B30+B31</f>
        <v>-45</v>
      </c>
      <c r="C14" s="20">
        <f t="shared" si="11"/>
        <v>-14</v>
      </c>
      <c r="D14" s="20">
        <f t="shared" si="11"/>
        <v>-9</v>
      </c>
      <c r="E14" s="20">
        <f t="shared" si="11"/>
        <v>-36</v>
      </c>
      <c r="F14" s="20">
        <f t="shared" si="11"/>
        <v>8</v>
      </c>
      <c r="G14" s="20">
        <f t="shared" si="11"/>
        <v>-2</v>
      </c>
      <c r="H14" s="20">
        <f t="shared" si="11"/>
        <v>44</v>
      </c>
      <c r="I14" s="20">
        <f t="shared" si="11"/>
        <v>4</v>
      </c>
      <c r="J14" s="26">
        <f t="shared" si="3"/>
        <v>-15.382442114455364</v>
      </c>
      <c r="K14" s="26">
        <v>3.4183204698789695</v>
      </c>
      <c r="L14" s="26">
        <v>18.800762584334333</v>
      </c>
      <c r="M14" s="20">
        <f t="shared" ref="M14:U14" si="12">M28+M29+M30+M31</f>
        <v>-9</v>
      </c>
      <c r="N14" s="20">
        <f t="shared" si="12"/>
        <v>41</v>
      </c>
      <c r="O14" s="20">
        <f t="shared" si="12"/>
        <v>-7</v>
      </c>
      <c r="P14" s="20">
        <f t="shared" si="12"/>
        <v>18</v>
      </c>
      <c r="Q14" s="20">
        <f t="shared" si="12"/>
        <v>23</v>
      </c>
      <c r="R14" s="20">
        <f t="shared" si="12"/>
        <v>50</v>
      </c>
      <c r="S14" s="20">
        <f t="shared" si="12"/>
        <v>-4</v>
      </c>
      <c r="T14" s="20">
        <f t="shared" si="12"/>
        <v>15</v>
      </c>
      <c r="U14" s="20">
        <f t="shared" si="12"/>
        <v>35</v>
      </c>
      <c r="V14" s="26">
        <v>-3.8456105286138396</v>
      </c>
    </row>
    <row r="15" spans="1:22" ht="15" customHeight="1" x14ac:dyDescent="0.2">
      <c r="A15" s="4" t="s">
        <v>23</v>
      </c>
      <c r="B15" s="20">
        <f t="shared" ref="B15:I15" si="13">B32+B33+B34+B35</f>
        <v>-22</v>
      </c>
      <c r="C15" s="20">
        <f t="shared" si="13"/>
        <v>-8</v>
      </c>
      <c r="D15" s="20">
        <f t="shared" si="13"/>
        <v>2</v>
      </c>
      <c r="E15" s="20">
        <f t="shared" si="13"/>
        <v>-13</v>
      </c>
      <c r="F15" s="20">
        <f t="shared" si="13"/>
        <v>13</v>
      </c>
      <c r="G15" s="20">
        <f t="shared" si="13"/>
        <v>-3</v>
      </c>
      <c r="H15" s="20">
        <f t="shared" si="13"/>
        <v>26</v>
      </c>
      <c r="I15" s="20">
        <f t="shared" si="13"/>
        <v>-5</v>
      </c>
      <c r="J15" s="26">
        <f t="shared" si="3"/>
        <v>-7.3528729983588175</v>
      </c>
      <c r="K15" s="26">
        <v>7.3528729983588175</v>
      </c>
      <c r="L15" s="26">
        <v>14.705745996717635</v>
      </c>
      <c r="M15" s="20">
        <f t="shared" ref="M15:U15" si="14">M32+M33+M34+M35</f>
        <v>-9</v>
      </c>
      <c r="N15" s="20">
        <f t="shared" si="14"/>
        <v>40</v>
      </c>
      <c r="O15" s="20">
        <f t="shared" si="14"/>
        <v>8</v>
      </c>
      <c r="P15" s="20">
        <f t="shared" si="14"/>
        <v>10</v>
      </c>
      <c r="Q15" s="20">
        <f t="shared" si="14"/>
        <v>30</v>
      </c>
      <c r="R15" s="20">
        <f t="shared" si="14"/>
        <v>49</v>
      </c>
      <c r="S15" s="20">
        <f t="shared" si="14"/>
        <v>8</v>
      </c>
      <c r="T15" s="20">
        <f t="shared" si="14"/>
        <v>14</v>
      </c>
      <c r="U15" s="20">
        <f t="shared" si="14"/>
        <v>35</v>
      </c>
      <c r="V15" s="26">
        <v>-5.0904505373253315</v>
      </c>
    </row>
    <row r="16" spans="1:22" ht="15" customHeight="1" x14ac:dyDescent="0.2">
      <c r="A16" s="2" t="s">
        <v>22</v>
      </c>
      <c r="B16" s="19">
        <f t="shared" ref="B16:I16" si="15">B36+B37+B38</f>
        <v>-16</v>
      </c>
      <c r="C16" s="19">
        <f t="shared" si="15"/>
        <v>-4</v>
      </c>
      <c r="D16" s="19">
        <f t="shared" si="15"/>
        <v>-6</v>
      </c>
      <c r="E16" s="19">
        <f t="shared" si="15"/>
        <v>-11</v>
      </c>
      <c r="F16" s="19">
        <f t="shared" si="15"/>
        <v>0</v>
      </c>
      <c r="G16" s="19">
        <f t="shared" si="15"/>
        <v>-2</v>
      </c>
      <c r="H16" s="19">
        <f t="shared" si="15"/>
        <v>11</v>
      </c>
      <c r="I16" s="19">
        <f t="shared" si="15"/>
        <v>2</v>
      </c>
      <c r="J16" s="30">
        <f t="shared" si="3"/>
        <v>-24.912903844606845</v>
      </c>
      <c r="K16" s="30">
        <v>0</v>
      </c>
      <c r="L16" s="30">
        <v>24.912903844606845</v>
      </c>
      <c r="M16" s="19">
        <f t="shared" ref="M16:U16" si="16">M36+M37+M38</f>
        <v>-5</v>
      </c>
      <c r="N16" s="19">
        <f t="shared" si="16"/>
        <v>5</v>
      </c>
      <c r="O16" s="19">
        <f t="shared" si="16"/>
        <v>-2</v>
      </c>
      <c r="P16" s="19">
        <f t="shared" si="16"/>
        <v>2</v>
      </c>
      <c r="Q16" s="19">
        <f t="shared" si="16"/>
        <v>3</v>
      </c>
      <c r="R16" s="19">
        <f t="shared" si="16"/>
        <v>10</v>
      </c>
      <c r="S16" s="19">
        <f t="shared" si="16"/>
        <v>0</v>
      </c>
      <c r="T16" s="19">
        <f t="shared" si="16"/>
        <v>4</v>
      </c>
      <c r="U16" s="19">
        <f t="shared" si="16"/>
        <v>6</v>
      </c>
      <c r="V16" s="30">
        <v>-11.32404720209402</v>
      </c>
    </row>
    <row r="17" spans="1:22" ht="15" customHeight="1" x14ac:dyDescent="0.2">
      <c r="A17" s="6" t="s">
        <v>21</v>
      </c>
      <c r="B17" s="18">
        <f t="shared" ref="B17:I17" si="17">B12+B13+B20</f>
        <v>-74</v>
      </c>
      <c r="C17" s="18">
        <f t="shared" si="17"/>
        <v>-35</v>
      </c>
      <c r="D17" s="18">
        <f t="shared" si="17"/>
        <v>-6</v>
      </c>
      <c r="E17" s="18">
        <f t="shared" si="17"/>
        <v>-64</v>
      </c>
      <c r="F17" s="18">
        <f t="shared" si="17"/>
        <v>65</v>
      </c>
      <c r="G17" s="18">
        <f t="shared" si="17"/>
        <v>-7</v>
      </c>
      <c r="H17" s="18">
        <f t="shared" si="17"/>
        <v>129</v>
      </c>
      <c r="I17" s="18">
        <f t="shared" si="17"/>
        <v>8</v>
      </c>
      <c r="J17" s="25">
        <f t="shared" si="3"/>
        <v>-6.5187934332284261</v>
      </c>
      <c r="K17" s="25">
        <v>6.6206495806226187</v>
      </c>
      <c r="L17" s="25">
        <v>13.139443013851045</v>
      </c>
      <c r="M17" s="18">
        <f t="shared" ref="M17:U17" si="18">M12+M13+M20</f>
        <v>-10</v>
      </c>
      <c r="N17" s="18">
        <f t="shared" si="18"/>
        <v>143</v>
      </c>
      <c r="O17" s="18">
        <f t="shared" si="18"/>
        <v>-15</v>
      </c>
      <c r="P17" s="18">
        <f t="shared" si="18"/>
        <v>82</v>
      </c>
      <c r="Q17" s="18">
        <f t="shared" si="18"/>
        <v>61</v>
      </c>
      <c r="R17" s="18">
        <f t="shared" si="18"/>
        <v>153</v>
      </c>
      <c r="S17" s="18">
        <f t="shared" si="18"/>
        <v>-24</v>
      </c>
      <c r="T17" s="18">
        <f t="shared" si="18"/>
        <v>95</v>
      </c>
      <c r="U17" s="18">
        <f t="shared" si="18"/>
        <v>58</v>
      </c>
      <c r="V17" s="25">
        <v>-1.0185614739419417</v>
      </c>
    </row>
    <row r="18" spans="1:22" ht="15" customHeight="1" x14ac:dyDescent="0.2">
      <c r="A18" s="4" t="s">
        <v>20</v>
      </c>
      <c r="B18" s="20">
        <f t="shared" ref="B18:I18" si="19">B14+B22</f>
        <v>-68</v>
      </c>
      <c r="C18" s="20">
        <f t="shared" si="19"/>
        <v>-13</v>
      </c>
      <c r="D18" s="20">
        <f t="shared" si="19"/>
        <v>-10</v>
      </c>
      <c r="E18" s="20">
        <f t="shared" si="19"/>
        <v>-47</v>
      </c>
      <c r="F18" s="20">
        <f t="shared" si="19"/>
        <v>22</v>
      </c>
      <c r="G18" s="20">
        <f t="shared" si="19"/>
        <v>1</v>
      </c>
      <c r="H18" s="20">
        <f t="shared" si="19"/>
        <v>69</v>
      </c>
      <c r="I18" s="20">
        <f t="shared" si="19"/>
        <v>1</v>
      </c>
      <c r="J18" s="26">
        <f t="shared" si="3"/>
        <v>-10.619547696906427</v>
      </c>
      <c r="K18" s="26">
        <v>4.9708521134455621</v>
      </c>
      <c r="L18" s="26">
        <v>15.59039981035199</v>
      </c>
      <c r="M18" s="20">
        <f t="shared" ref="M18:U18" si="20">M14+M22</f>
        <v>-21</v>
      </c>
      <c r="N18" s="20">
        <f t="shared" si="20"/>
        <v>68</v>
      </c>
      <c r="O18" s="20">
        <f t="shared" si="20"/>
        <v>-12</v>
      </c>
      <c r="P18" s="20">
        <f t="shared" si="20"/>
        <v>28</v>
      </c>
      <c r="Q18" s="20">
        <f t="shared" si="20"/>
        <v>40</v>
      </c>
      <c r="R18" s="20">
        <f t="shared" si="20"/>
        <v>89</v>
      </c>
      <c r="S18" s="20">
        <f t="shared" si="20"/>
        <v>-2</v>
      </c>
      <c r="T18" s="20">
        <f t="shared" si="20"/>
        <v>27</v>
      </c>
      <c r="U18" s="20">
        <f t="shared" si="20"/>
        <v>62</v>
      </c>
      <c r="V18" s="26">
        <v>-4.7449042901071259</v>
      </c>
    </row>
    <row r="19" spans="1:22" ht="15" customHeight="1" x14ac:dyDescent="0.2">
      <c r="A19" s="2" t="s">
        <v>19</v>
      </c>
      <c r="B19" s="19">
        <f t="shared" ref="B19:I19" si="21">B15+B16+B21+B23</f>
        <v>-12</v>
      </c>
      <c r="C19" s="19">
        <f t="shared" si="21"/>
        <v>37</v>
      </c>
      <c r="D19" s="19">
        <f t="shared" si="21"/>
        <v>-34</v>
      </c>
      <c r="E19" s="19">
        <f t="shared" si="21"/>
        <v>-33</v>
      </c>
      <c r="F19" s="19">
        <f t="shared" si="21"/>
        <v>76</v>
      </c>
      <c r="G19" s="19">
        <f t="shared" si="21"/>
        <v>-5</v>
      </c>
      <c r="H19" s="19">
        <f t="shared" si="21"/>
        <v>109</v>
      </c>
      <c r="I19" s="19">
        <f t="shared" si="21"/>
        <v>-19</v>
      </c>
      <c r="J19" s="30">
        <f t="shared" si="3"/>
        <v>-3.2291484250615943</v>
      </c>
      <c r="K19" s="30">
        <v>7.4368266758994244</v>
      </c>
      <c r="L19" s="30">
        <v>10.665975100961019</v>
      </c>
      <c r="M19" s="19">
        <f t="shared" ref="M19:U19" si="22">M15+M16+M21+M23</f>
        <v>21</v>
      </c>
      <c r="N19" s="19">
        <f t="shared" si="22"/>
        <v>237</v>
      </c>
      <c r="O19" s="19">
        <f t="shared" si="22"/>
        <v>-25</v>
      </c>
      <c r="P19" s="19">
        <f t="shared" si="22"/>
        <v>123</v>
      </c>
      <c r="Q19" s="19">
        <f t="shared" si="22"/>
        <v>114</v>
      </c>
      <c r="R19" s="19">
        <f t="shared" si="22"/>
        <v>216</v>
      </c>
      <c r="S19" s="19">
        <f t="shared" si="22"/>
        <v>23</v>
      </c>
      <c r="T19" s="19">
        <f t="shared" si="22"/>
        <v>121</v>
      </c>
      <c r="U19" s="19">
        <f t="shared" si="22"/>
        <v>95</v>
      </c>
      <c r="V19" s="30">
        <v>2.0549126341301083</v>
      </c>
    </row>
    <row r="20" spans="1:22" ht="15" customHeight="1" x14ac:dyDescent="0.2">
      <c r="A20" s="5" t="s">
        <v>18</v>
      </c>
      <c r="B20" s="18">
        <f>E20+M20</f>
        <v>-46</v>
      </c>
      <c r="C20" s="18">
        <v>-28</v>
      </c>
      <c r="D20" s="18">
        <f>G20-I20+O20-S20</f>
        <v>7</v>
      </c>
      <c r="E20" s="18">
        <f>F20-H20</f>
        <v>-41</v>
      </c>
      <c r="F20" s="18">
        <v>59</v>
      </c>
      <c r="G20" s="18">
        <v>-4</v>
      </c>
      <c r="H20" s="18">
        <v>100</v>
      </c>
      <c r="I20" s="18">
        <v>4</v>
      </c>
      <c r="J20" s="25">
        <f t="shared" si="3"/>
        <v>-4.9871167811527783</v>
      </c>
      <c r="K20" s="25">
        <v>7.1765826850735124</v>
      </c>
      <c r="L20" s="25">
        <v>12.163699466226291</v>
      </c>
      <c r="M20" s="18">
        <f>N20-R20</f>
        <v>-5</v>
      </c>
      <c r="N20" s="18">
        <f>SUM(P20:Q20)</f>
        <v>117</v>
      </c>
      <c r="O20" s="22">
        <v>-6</v>
      </c>
      <c r="P20" s="22">
        <v>78</v>
      </c>
      <c r="Q20" s="22">
        <v>39</v>
      </c>
      <c r="R20" s="22">
        <f>SUM(T20:U20)</f>
        <v>122</v>
      </c>
      <c r="S20" s="22">
        <v>-21</v>
      </c>
      <c r="T20" s="22">
        <v>90</v>
      </c>
      <c r="U20" s="22">
        <v>32</v>
      </c>
      <c r="V20" s="29">
        <v>-0.60818497331131383</v>
      </c>
    </row>
    <row r="21" spans="1:22" ht="15" customHeight="1" x14ac:dyDescent="0.2">
      <c r="A21" s="3" t="s">
        <v>17</v>
      </c>
      <c r="B21" s="20">
        <f t="shared" ref="B21:B38" si="23">E21+M21</f>
        <v>55</v>
      </c>
      <c r="C21" s="20">
        <v>52</v>
      </c>
      <c r="D21" s="20">
        <f t="shared" ref="D21:D38" si="24">G21-I21+O21-S21</f>
        <v>23</v>
      </c>
      <c r="E21" s="20">
        <f t="shared" ref="E21:E38" si="25">F21-H21</f>
        <v>4</v>
      </c>
      <c r="F21" s="20">
        <v>60</v>
      </c>
      <c r="G21" s="20">
        <v>2</v>
      </c>
      <c r="H21" s="20">
        <v>56</v>
      </c>
      <c r="I21" s="20">
        <v>-10</v>
      </c>
      <c r="J21" s="26">
        <f t="shared" si="3"/>
        <v>0.60832912267638228</v>
      </c>
      <c r="K21" s="26">
        <v>9.1249368401457325</v>
      </c>
      <c r="L21" s="26">
        <v>8.5166077174693502</v>
      </c>
      <c r="M21" s="20">
        <f t="shared" ref="M21:M38" si="26">N21-R21</f>
        <v>51</v>
      </c>
      <c r="N21" s="20">
        <f>SUM(P21:Q21)</f>
        <v>166</v>
      </c>
      <c r="O21" s="20">
        <v>6</v>
      </c>
      <c r="P21" s="20">
        <v>95</v>
      </c>
      <c r="Q21" s="20">
        <v>71</v>
      </c>
      <c r="R21" s="20">
        <f t="shared" ref="R21:R38" si="27">SUM(T21:U21)</f>
        <v>115</v>
      </c>
      <c r="S21" s="20">
        <v>-5</v>
      </c>
      <c r="T21" s="20">
        <v>82</v>
      </c>
      <c r="U21" s="20">
        <v>33</v>
      </c>
      <c r="V21" s="26">
        <v>7.7561963141238728</v>
      </c>
    </row>
    <row r="22" spans="1:22" ht="15" customHeight="1" x14ac:dyDescent="0.2">
      <c r="A22" s="3" t="s">
        <v>16</v>
      </c>
      <c r="B22" s="20">
        <f t="shared" si="23"/>
        <v>-23</v>
      </c>
      <c r="C22" s="20">
        <v>1</v>
      </c>
      <c r="D22" s="20">
        <f t="shared" si="24"/>
        <v>-1</v>
      </c>
      <c r="E22" s="20">
        <f t="shared" si="25"/>
        <v>-11</v>
      </c>
      <c r="F22" s="20">
        <v>14</v>
      </c>
      <c r="G22" s="20">
        <v>3</v>
      </c>
      <c r="H22" s="20">
        <v>25</v>
      </c>
      <c r="I22" s="20">
        <v>-3</v>
      </c>
      <c r="J22" s="26">
        <f t="shared" si="3"/>
        <v>-5.2745905183143309</v>
      </c>
      <c r="K22" s="26">
        <v>6.7131152051273313</v>
      </c>
      <c r="L22" s="26">
        <v>11.987705723441662</v>
      </c>
      <c r="M22" s="20">
        <f t="shared" si="26"/>
        <v>-12</v>
      </c>
      <c r="N22" s="20">
        <f t="shared" ref="N22:N38" si="28">SUM(P22:Q22)</f>
        <v>27</v>
      </c>
      <c r="O22" s="20">
        <v>-5</v>
      </c>
      <c r="P22" s="20">
        <v>10</v>
      </c>
      <c r="Q22" s="20">
        <v>17</v>
      </c>
      <c r="R22" s="20">
        <f t="shared" si="27"/>
        <v>39</v>
      </c>
      <c r="S22" s="20">
        <v>2</v>
      </c>
      <c r="T22" s="20">
        <v>12</v>
      </c>
      <c r="U22" s="20">
        <v>27</v>
      </c>
      <c r="V22" s="26">
        <v>-5.7540987472519998</v>
      </c>
    </row>
    <row r="23" spans="1:22" ht="15" customHeight="1" x14ac:dyDescent="0.2">
      <c r="A23" s="1" t="s">
        <v>15</v>
      </c>
      <c r="B23" s="19">
        <f t="shared" si="23"/>
        <v>-29</v>
      </c>
      <c r="C23" s="19">
        <v>-3</v>
      </c>
      <c r="D23" s="19">
        <f t="shared" si="24"/>
        <v>-53</v>
      </c>
      <c r="E23" s="19">
        <f t="shared" si="25"/>
        <v>-13</v>
      </c>
      <c r="F23" s="19">
        <v>3</v>
      </c>
      <c r="G23" s="19">
        <v>-2</v>
      </c>
      <c r="H23" s="19">
        <v>16</v>
      </c>
      <c r="I23" s="19">
        <v>-6</v>
      </c>
      <c r="J23" s="30">
        <f t="shared" si="3"/>
        <v>-9.0625809499139081</v>
      </c>
      <c r="K23" s="30">
        <v>2.0913648345955171</v>
      </c>
      <c r="L23" s="30">
        <v>11.153945784509425</v>
      </c>
      <c r="M23" s="19">
        <f t="shared" si="26"/>
        <v>-16</v>
      </c>
      <c r="N23" s="19">
        <f t="shared" si="28"/>
        <v>26</v>
      </c>
      <c r="O23" s="19">
        <v>-37</v>
      </c>
      <c r="P23" s="19">
        <v>16</v>
      </c>
      <c r="Q23" s="19">
        <v>10</v>
      </c>
      <c r="R23" s="19">
        <f t="shared" si="27"/>
        <v>42</v>
      </c>
      <c r="S23" s="24">
        <v>20</v>
      </c>
      <c r="T23" s="24">
        <v>21</v>
      </c>
      <c r="U23" s="24">
        <v>21</v>
      </c>
      <c r="V23" s="31">
        <v>-11.153945784509418</v>
      </c>
    </row>
    <row r="24" spans="1:22" ht="15" customHeight="1" x14ac:dyDescent="0.2">
      <c r="A24" s="7" t="s">
        <v>14</v>
      </c>
      <c r="B24" s="17">
        <f t="shared" si="23"/>
        <v>-9</v>
      </c>
      <c r="C24" s="17">
        <v>-7</v>
      </c>
      <c r="D24" s="17">
        <f t="shared" si="24"/>
        <v>4</v>
      </c>
      <c r="E24" s="18">
        <f t="shared" si="25"/>
        <v>-4</v>
      </c>
      <c r="F24" s="17">
        <v>3</v>
      </c>
      <c r="G24" s="17">
        <v>1</v>
      </c>
      <c r="H24" s="17">
        <v>7</v>
      </c>
      <c r="I24" s="23">
        <v>0</v>
      </c>
      <c r="J24" s="38">
        <f t="shared" si="3"/>
        <v>-8.4151472650771382</v>
      </c>
      <c r="K24" s="38">
        <v>6.3113604488078545</v>
      </c>
      <c r="L24" s="38">
        <v>14.726507713884992</v>
      </c>
      <c r="M24" s="18">
        <f t="shared" si="26"/>
        <v>-5</v>
      </c>
      <c r="N24" s="17">
        <f t="shared" si="28"/>
        <v>6</v>
      </c>
      <c r="O24" s="17">
        <v>1</v>
      </c>
      <c r="P24" s="17">
        <v>0</v>
      </c>
      <c r="Q24" s="17">
        <v>6</v>
      </c>
      <c r="R24" s="17">
        <f t="shared" si="27"/>
        <v>11</v>
      </c>
      <c r="S24" s="17">
        <v>-2</v>
      </c>
      <c r="T24" s="17">
        <v>2</v>
      </c>
      <c r="U24" s="17">
        <v>9</v>
      </c>
      <c r="V24" s="28">
        <v>-10.518934081346421</v>
      </c>
    </row>
    <row r="25" spans="1:22" ht="15" customHeight="1" x14ac:dyDescent="0.2">
      <c r="A25" s="5" t="s">
        <v>13</v>
      </c>
      <c r="B25" s="18">
        <f t="shared" si="23"/>
        <v>-1</v>
      </c>
      <c r="C25" s="18">
        <v>3</v>
      </c>
      <c r="D25" s="18">
        <f t="shared" si="24"/>
        <v>2</v>
      </c>
      <c r="E25" s="18">
        <f t="shared" si="25"/>
        <v>-4</v>
      </c>
      <c r="F25" s="18">
        <v>0</v>
      </c>
      <c r="G25" s="18">
        <v>0</v>
      </c>
      <c r="H25" s="18">
        <v>4</v>
      </c>
      <c r="I25" s="18">
        <v>2</v>
      </c>
      <c r="J25" s="25">
        <f t="shared" si="3"/>
        <v>-31.316847779584155</v>
      </c>
      <c r="K25" s="25">
        <v>0</v>
      </c>
      <c r="L25" s="25">
        <v>31.316847779584155</v>
      </c>
      <c r="M25" s="18">
        <f t="shared" si="26"/>
        <v>3</v>
      </c>
      <c r="N25" s="18">
        <f t="shared" si="28"/>
        <v>4</v>
      </c>
      <c r="O25" s="18">
        <v>3</v>
      </c>
      <c r="P25" s="18">
        <v>1</v>
      </c>
      <c r="Q25" s="18">
        <v>3</v>
      </c>
      <c r="R25" s="18">
        <f t="shared" si="27"/>
        <v>1</v>
      </c>
      <c r="S25" s="22">
        <v>-1</v>
      </c>
      <c r="T25" s="22">
        <v>1</v>
      </c>
      <c r="U25" s="22">
        <v>0</v>
      </c>
      <c r="V25" s="29">
        <v>23.487635834688117</v>
      </c>
    </row>
    <row r="26" spans="1:22" ht="15" customHeight="1" x14ac:dyDescent="0.2">
      <c r="A26" s="3" t="s">
        <v>12</v>
      </c>
      <c r="B26" s="20">
        <f t="shared" si="23"/>
        <v>-4</v>
      </c>
      <c r="C26" s="20">
        <v>6</v>
      </c>
      <c r="D26" s="20">
        <f t="shared" si="24"/>
        <v>-6</v>
      </c>
      <c r="E26" s="20">
        <f t="shared" si="25"/>
        <v>-6</v>
      </c>
      <c r="F26" s="20">
        <v>1</v>
      </c>
      <c r="G26" s="20">
        <v>0</v>
      </c>
      <c r="H26" s="20">
        <v>7</v>
      </c>
      <c r="I26" s="20">
        <v>1</v>
      </c>
      <c r="J26" s="26">
        <f t="shared" si="3"/>
        <v>-20.725193001000395</v>
      </c>
      <c r="K26" s="26">
        <v>3.4541988335000662</v>
      </c>
      <c r="L26" s="26">
        <v>24.179391834500461</v>
      </c>
      <c r="M26" s="20">
        <f t="shared" si="26"/>
        <v>2</v>
      </c>
      <c r="N26" s="20">
        <f t="shared" si="28"/>
        <v>5</v>
      </c>
      <c r="O26" s="20">
        <v>-9</v>
      </c>
      <c r="P26" s="20">
        <v>2</v>
      </c>
      <c r="Q26" s="20">
        <v>3</v>
      </c>
      <c r="R26" s="20">
        <f t="shared" si="27"/>
        <v>3</v>
      </c>
      <c r="S26" s="20">
        <v>-4</v>
      </c>
      <c r="T26" s="20">
        <v>0</v>
      </c>
      <c r="U26" s="20">
        <v>3</v>
      </c>
      <c r="V26" s="26">
        <v>6.9083976670001306</v>
      </c>
    </row>
    <row r="27" spans="1:22" ht="15" customHeight="1" x14ac:dyDescent="0.2">
      <c r="A27" s="1" t="s">
        <v>11</v>
      </c>
      <c r="B27" s="19">
        <f t="shared" si="23"/>
        <v>-14</v>
      </c>
      <c r="C27" s="19">
        <v>-9</v>
      </c>
      <c r="D27" s="19">
        <f t="shared" si="24"/>
        <v>-13</v>
      </c>
      <c r="E27" s="19">
        <f t="shared" si="25"/>
        <v>-9</v>
      </c>
      <c r="F27" s="19">
        <v>2</v>
      </c>
      <c r="G27" s="19">
        <v>-4</v>
      </c>
      <c r="H27" s="19">
        <v>11</v>
      </c>
      <c r="I27" s="19">
        <v>1</v>
      </c>
      <c r="J27" s="30">
        <f t="shared" si="3"/>
        <v>-12.783693998571827</v>
      </c>
      <c r="K27" s="30">
        <v>2.8408208885715172</v>
      </c>
      <c r="L27" s="30">
        <v>15.624514887143345</v>
      </c>
      <c r="M27" s="19">
        <f t="shared" si="26"/>
        <v>-5</v>
      </c>
      <c r="N27" s="19">
        <f t="shared" si="28"/>
        <v>11</v>
      </c>
      <c r="O27" s="24">
        <v>-4</v>
      </c>
      <c r="P27" s="24">
        <v>1</v>
      </c>
      <c r="Q27" s="24">
        <v>10</v>
      </c>
      <c r="R27" s="24">
        <f t="shared" si="27"/>
        <v>16</v>
      </c>
      <c r="S27" s="24">
        <v>4</v>
      </c>
      <c r="T27" s="24">
        <v>2</v>
      </c>
      <c r="U27" s="24">
        <v>14</v>
      </c>
      <c r="V27" s="31">
        <v>-7.1020522214287922</v>
      </c>
    </row>
    <row r="28" spans="1:22" ht="15" customHeight="1" x14ac:dyDescent="0.2">
      <c r="A28" s="5" t="s">
        <v>10</v>
      </c>
      <c r="B28" s="18">
        <f t="shared" si="23"/>
        <v>-11</v>
      </c>
      <c r="C28" s="18">
        <v>-1</v>
      </c>
      <c r="D28" s="18">
        <f t="shared" si="24"/>
        <v>-9</v>
      </c>
      <c r="E28" s="18">
        <f t="shared" si="25"/>
        <v>-9</v>
      </c>
      <c r="F28" s="18">
        <v>0</v>
      </c>
      <c r="G28" s="18">
        <v>0</v>
      </c>
      <c r="H28" s="18">
        <v>9</v>
      </c>
      <c r="I28" s="18">
        <v>1</v>
      </c>
      <c r="J28" s="25">
        <f t="shared" si="3"/>
        <v>-33.477651076285142</v>
      </c>
      <c r="K28" s="25">
        <v>0</v>
      </c>
      <c r="L28" s="25">
        <v>33.477651076285142</v>
      </c>
      <c r="M28" s="18">
        <f t="shared" si="26"/>
        <v>-2</v>
      </c>
      <c r="N28" s="18">
        <f t="shared" si="28"/>
        <v>7</v>
      </c>
      <c r="O28" s="18">
        <v>0</v>
      </c>
      <c r="P28" s="18">
        <v>6</v>
      </c>
      <c r="Q28" s="18">
        <v>1</v>
      </c>
      <c r="R28" s="18">
        <f t="shared" si="27"/>
        <v>9</v>
      </c>
      <c r="S28" s="18">
        <v>8</v>
      </c>
      <c r="T28" s="18">
        <v>1</v>
      </c>
      <c r="U28" s="18">
        <v>8</v>
      </c>
      <c r="V28" s="25">
        <v>-7.4394780169522576</v>
      </c>
    </row>
    <row r="29" spans="1:22" ht="15" customHeight="1" x14ac:dyDescent="0.2">
      <c r="A29" s="3" t="s">
        <v>9</v>
      </c>
      <c r="B29" s="20">
        <f t="shared" si="23"/>
        <v>-5</v>
      </c>
      <c r="C29" s="20">
        <v>3</v>
      </c>
      <c r="D29" s="20">
        <f t="shared" si="24"/>
        <v>3</v>
      </c>
      <c r="E29" s="20">
        <f t="shared" si="25"/>
        <v>-8</v>
      </c>
      <c r="F29" s="20">
        <v>1</v>
      </c>
      <c r="G29" s="20">
        <v>-2</v>
      </c>
      <c r="H29" s="20">
        <v>9</v>
      </c>
      <c r="I29" s="20">
        <v>-6</v>
      </c>
      <c r="J29" s="26">
        <f t="shared" si="3"/>
        <v>-11.253617646041441</v>
      </c>
      <c r="K29" s="26">
        <v>1.4067022057551799</v>
      </c>
      <c r="L29" s="26">
        <v>12.66031985179662</v>
      </c>
      <c r="M29" s="20">
        <f t="shared" si="26"/>
        <v>3</v>
      </c>
      <c r="N29" s="20">
        <f t="shared" si="28"/>
        <v>16</v>
      </c>
      <c r="O29" s="20">
        <v>-1</v>
      </c>
      <c r="P29" s="20">
        <v>6</v>
      </c>
      <c r="Q29" s="20">
        <v>10</v>
      </c>
      <c r="R29" s="20">
        <f t="shared" si="27"/>
        <v>13</v>
      </c>
      <c r="S29" s="20">
        <v>0</v>
      </c>
      <c r="T29" s="20">
        <v>6</v>
      </c>
      <c r="U29" s="20">
        <v>7</v>
      </c>
      <c r="V29" s="26">
        <v>4.2201066172655395</v>
      </c>
    </row>
    <row r="30" spans="1:22" ht="15" customHeight="1" x14ac:dyDescent="0.2">
      <c r="A30" s="3" t="s">
        <v>8</v>
      </c>
      <c r="B30" s="20">
        <f t="shared" si="23"/>
        <v>-25</v>
      </c>
      <c r="C30" s="20">
        <v>-10</v>
      </c>
      <c r="D30" s="20">
        <f t="shared" si="24"/>
        <v>-3</v>
      </c>
      <c r="E30" s="20">
        <f t="shared" si="25"/>
        <v>-9</v>
      </c>
      <c r="F30" s="20">
        <v>3</v>
      </c>
      <c r="G30" s="20">
        <v>-1</v>
      </c>
      <c r="H30" s="20">
        <v>12</v>
      </c>
      <c r="I30" s="20">
        <v>0</v>
      </c>
      <c r="J30" s="26">
        <f t="shared" si="3"/>
        <v>-12.272818724431628</v>
      </c>
      <c r="K30" s="26">
        <v>4.0909395748105428</v>
      </c>
      <c r="L30" s="26">
        <v>16.363758299242171</v>
      </c>
      <c r="M30" s="20">
        <f t="shared" si="26"/>
        <v>-16</v>
      </c>
      <c r="N30" s="20">
        <f t="shared" si="28"/>
        <v>3</v>
      </c>
      <c r="O30" s="20">
        <v>-4</v>
      </c>
      <c r="P30" s="20">
        <v>1</v>
      </c>
      <c r="Q30" s="20">
        <v>2</v>
      </c>
      <c r="R30" s="20">
        <f t="shared" si="27"/>
        <v>19</v>
      </c>
      <c r="S30" s="20">
        <v>-2</v>
      </c>
      <c r="T30" s="20">
        <v>7</v>
      </c>
      <c r="U30" s="20">
        <v>12</v>
      </c>
      <c r="V30" s="26">
        <v>-21.818344398989559</v>
      </c>
    </row>
    <row r="31" spans="1:22" ht="15" customHeight="1" x14ac:dyDescent="0.2">
      <c r="A31" s="1" t="s">
        <v>7</v>
      </c>
      <c r="B31" s="19">
        <f t="shared" si="23"/>
        <v>-4</v>
      </c>
      <c r="C31" s="19">
        <v>-6</v>
      </c>
      <c r="D31" s="19">
        <f t="shared" si="24"/>
        <v>0</v>
      </c>
      <c r="E31" s="19">
        <f t="shared" si="25"/>
        <v>-10</v>
      </c>
      <c r="F31" s="19">
        <v>4</v>
      </c>
      <c r="G31" s="19">
        <v>1</v>
      </c>
      <c r="H31" s="19">
        <v>14</v>
      </c>
      <c r="I31" s="19">
        <v>9</v>
      </c>
      <c r="J31" s="30">
        <f t="shared" si="3"/>
        <v>-15.941738607754827</v>
      </c>
      <c r="K31" s="30">
        <v>6.3766954431019318</v>
      </c>
      <c r="L31" s="30">
        <v>22.318434050856759</v>
      </c>
      <c r="M31" s="19">
        <f t="shared" si="26"/>
        <v>6</v>
      </c>
      <c r="N31" s="19">
        <f t="shared" si="28"/>
        <v>15</v>
      </c>
      <c r="O31" s="19">
        <v>-2</v>
      </c>
      <c r="P31" s="19">
        <v>5</v>
      </c>
      <c r="Q31" s="19">
        <v>10</v>
      </c>
      <c r="R31" s="19">
        <f t="shared" si="27"/>
        <v>9</v>
      </c>
      <c r="S31" s="19">
        <v>-10</v>
      </c>
      <c r="T31" s="19">
        <v>1</v>
      </c>
      <c r="U31" s="19">
        <v>8</v>
      </c>
      <c r="V31" s="30">
        <v>9.5650431646528933</v>
      </c>
    </row>
    <row r="32" spans="1:22" ht="15" customHeight="1" x14ac:dyDescent="0.2">
      <c r="A32" s="5" t="s">
        <v>6</v>
      </c>
      <c r="B32" s="18">
        <f t="shared" si="23"/>
        <v>-5</v>
      </c>
      <c r="C32" s="18">
        <v>-8</v>
      </c>
      <c r="D32" s="18">
        <f t="shared" si="24"/>
        <v>-7</v>
      </c>
      <c r="E32" s="18">
        <f t="shared" si="25"/>
        <v>-1</v>
      </c>
      <c r="F32" s="18">
        <v>2</v>
      </c>
      <c r="G32" s="18">
        <v>0</v>
      </c>
      <c r="H32" s="18">
        <v>3</v>
      </c>
      <c r="I32" s="18">
        <v>2</v>
      </c>
      <c r="J32" s="25">
        <f t="shared" si="3"/>
        <v>-6.3203702424535493</v>
      </c>
      <c r="K32" s="25">
        <v>12.640740484907095</v>
      </c>
      <c r="L32" s="25">
        <v>18.961110727360644</v>
      </c>
      <c r="M32" s="18">
        <f t="shared" si="26"/>
        <v>-4</v>
      </c>
      <c r="N32" s="18">
        <f t="shared" si="28"/>
        <v>10</v>
      </c>
      <c r="O32" s="22">
        <v>4</v>
      </c>
      <c r="P32" s="22">
        <v>1</v>
      </c>
      <c r="Q32" s="22">
        <v>9</v>
      </c>
      <c r="R32" s="22">
        <f t="shared" si="27"/>
        <v>14</v>
      </c>
      <c r="S32" s="22">
        <v>9</v>
      </c>
      <c r="T32" s="22">
        <v>2</v>
      </c>
      <c r="U32" s="22">
        <v>12</v>
      </c>
      <c r="V32" s="29">
        <v>-25.281480969814197</v>
      </c>
    </row>
    <row r="33" spans="1:22" ht="15" customHeight="1" x14ac:dyDescent="0.2">
      <c r="A33" s="3" t="s">
        <v>5</v>
      </c>
      <c r="B33" s="20">
        <f t="shared" si="23"/>
        <v>-7</v>
      </c>
      <c r="C33" s="20">
        <v>12</v>
      </c>
      <c r="D33" s="20">
        <f t="shared" si="24"/>
        <v>-2</v>
      </c>
      <c r="E33" s="20">
        <f>F33-H33</f>
        <v>-3</v>
      </c>
      <c r="F33" s="20">
        <v>7</v>
      </c>
      <c r="G33" s="20">
        <v>3</v>
      </c>
      <c r="H33" s="20">
        <v>10</v>
      </c>
      <c r="I33" s="20">
        <v>0</v>
      </c>
      <c r="J33" s="26">
        <f t="shared" si="3"/>
        <v>-4.4424124970161394</v>
      </c>
      <c r="K33" s="26">
        <v>10.365629159704325</v>
      </c>
      <c r="L33" s="26">
        <v>14.808041656720464</v>
      </c>
      <c r="M33" s="20">
        <f>N33-R33</f>
        <v>-4</v>
      </c>
      <c r="N33" s="20">
        <f t="shared" si="28"/>
        <v>12</v>
      </c>
      <c r="O33" s="20">
        <v>-1</v>
      </c>
      <c r="P33" s="20">
        <v>4</v>
      </c>
      <c r="Q33" s="20">
        <v>8</v>
      </c>
      <c r="R33" s="20">
        <f t="shared" si="27"/>
        <v>16</v>
      </c>
      <c r="S33" s="20">
        <v>4</v>
      </c>
      <c r="T33" s="20">
        <v>6</v>
      </c>
      <c r="U33" s="20">
        <v>10</v>
      </c>
      <c r="V33" s="26">
        <v>-5.923216662688187</v>
      </c>
    </row>
    <row r="34" spans="1:22" ht="15" customHeight="1" x14ac:dyDescent="0.2">
      <c r="A34" s="3" t="s">
        <v>4</v>
      </c>
      <c r="B34" s="20">
        <f t="shared" si="23"/>
        <v>-8</v>
      </c>
      <c r="C34" s="20">
        <v>-15</v>
      </c>
      <c r="D34" s="20">
        <f t="shared" si="24"/>
        <v>7</v>
      </c>
      <c r="E34" s="20">
        <f t="shared" si="25"/>
        <v>-3</v>
      </c>
      <c r="F34" s="20">
        <v>2</v>
      </c>
      <c r="G34" s="20">
        <v>-2</v>
      </c>
      <c r="H34" s="20">
        <v>5</v>
      </c>
      <c r="I34" s="20">
        <v>-8</v>
      </c>
      <c r="J34" s="26">
        <f t="shared" si="3"/>
        <v>-6.5713088754563405</v>
      </c>
      <c r="K34" s="26">
        <v>4.3808725836375615</v>
      </c>
      <c r="L34" s="26">
        <v>10.952181459093902</v>
      </c>
      <c r="M34" s="20">
        <f t="shared" si="26"/>
        <v>-5</v>
      </c>
      <c r="N34" s="20">
        <f t="shared" si="28"/>
        <v>6</v>
      </c>
      <c r="O34" s="20">
        <v>2</v>
      </c>
      <c r="P34" s="20">
        <v>0</v>
      </c>
      <c r="Q34" s="20">
        <v>6</v>
      </c>
      <c r="R34" s="20">
        <f t="shared" si="27"/>
        <v>11</v>
      </c>
      <c r="S34" s="20">
        <v>1</v>
      </c>
      <c r="T34" s="20">
        <v>3</v>
      </c>
      <c r="U34" s="20">
        <v>8</v>
      </c>
      <c r="V34" s="26">
        <v>-10.952181459093902</v>
      </c>
    </row>
    <row r="35" spans="1:22" ht="15" customHeight="1" x14ac:dyDescent="0.2">
      <c r="A35" s="1" t="s">
        <v>3</v>
      </c>
      <c r="B35" s="19">
        <f t="shared" si="23"/>
        <v>-2</v>
      </c>
      <c r="C35" s="19">
        <v>3</v>
      </c>
      <c r="D35" s="19">
        <f t="shared" si="24"/>
        <v>4</v>
      </c>
      <c r="E35" s="19">
        <f t="shared" si="25"/>
        <v>-6</v>
      </c>
      <c r="F35" s="19">
        <v>2</v>
      </c>
      <c r="G35" s="19">
        <v>-4</v>
      </c>
      <c r="H35" s="19">
        <v>8</v>
      </c>
      <c r="I35" s="19">
        <v>1</v>
      </c>
      <c r="J35" s="30">
        <f t="shared" si="3"/>
        <v>-12.553377578844472</v>
      </c>
      <c r="K35" s="30">
        <v>4.1844591929481574</v>
      </c>
      <c r="L35" s="30">
        <v>16.73783677179263</v>
      </c>
      <c r="M35" s="19">
        <f t="shared" si="26"/>
        <v>4</v>
      </c>
      <c r="N35" s="19">
        <f t="shared" si="28"/>
        <v>12</v>
      </c>
      <c r="O35" s="24">
        <v>3</v>
      </c>
      <c r="P35" s="24">
        <v>5</v>
      </c>
      <c r="Q35" s="24">
        <v>7</v>
      </c>
      <c r="R35" s="24">
        <f t="shared" si="27"/>
        <v>8</v>
      </c>
      <c r="S35" s="24">
        <v>-6</v>
      </c>
      <c r="T35" s="24">
        <v>3</v>
      </c>
      <c r="U35" s="24">
        <v>5</v>
      </c>
      <c r="V35" s="31">
        <v>8.3689183858963183</v>
      </c>
    </row>
    <row r="36" spans="1:22" ht="15" customHeight="1" x14ac:dyDescent="0.2">
      <c r="A36" s="5" t="s">
        <v>2</v>
      </c>
      <c r="B36" s="18">
        <f t="shared" si="23"/>
        <v>-7</v>
      </c>
      <c r="C36" s="18">
        <v>-2</v>
      </c>
      <c r="D36" s="18">
        <f t="shared" si="24"/>
        <v>-3</v>
      </c>
      <c r="E36" s="18">
        <f t="shared" si="25"/>
        <v>-3</v>
      </c>
      <c r="F36" s="18">
        <v>0</v>
      </c>
      <c r="G36" s="18">
        <v>0</v>
      </c>
      <c r="H36" s="18">
        <v>3</v>
      </c>
      <c r="I36" s="18">
        <v>0</v>
      </c>
      <c r="J36" s="25">
        <f t="shared" si="3"/>
        <v>-16.048642881155267</v>
      </c>
      <c r="K36" s="25">
        <v>0</v>
      </c>
      <c r="L36" s="25">
        <v>16.048642881155267</v>
      </c>
      <c r="M36" s="18">
        <f t="shared" si="26"/>
        <v>-4</v>
      </c>
      <c r="N36" s="18">
        <f t="shared" si="28"/>
        <v>1</v>
      </c>
      <c r="O36" s="18">
        <v>-1</v>
      </c>
      <c r="P36" s="18">
        <v>0</v>
      </c>
      <c r="Q36" s="18">
        <v>1</v>
      </c>
      <c r="R36" s="18">
        <f t="shared" si="27"/>
        <v>5</v>
      </c>
      <c r="S36" s="18">
        <v>2</v>
      </c>
      <c r="T36" s="18">
        <v>2</v>
      </c>
      <c r="U36" s="18">
        <v>3</v>
      </c>
      <c r="V36" s="25">
        <v>-21.398190508207023</v>
      </c>
    </row>
    <row r="37" spans="1:22" ht="15" customHeight="1" x14ac:dyDescent="0.2">
      <c r="A37" s="3" t="s">
        <v>1</v>
      </c>
      <c r="B37" s="20">
        <f t="shared" si="23"/>
        <v>-4</v>
      </c>
      <c r="C37" s="20">
        <v>-2</v>
      </c>
      <c r="D37" s="20">
        <f t="shared" si="24"/>
        <v>1</v>
      </c>
      <c r="E37" s="20">
        <f t="shared" si="25"/>
        <v>-4</v>
      </c>
      <c r="F37" s="20">
        <v>0</v>
      </c>
      <c r="G37" s="20">
        <v>-2</v>
      </c>
      <c r="H37" s="20">
        <v>4</v>
      </c>
      <c r="I37" s="20">
        <v>1</v>
      </c>
      <c r="J37" s="26">
        <f t="shared" si="3"/>
        <v>-29.889750918742347</v>
      </c>
      <c r="K37" s="26">
        <v>0</v>
      </c>
      <c r="L37" s="26">
        <v>29.889750918742347</v>
      </c>
      <c r="M37" s="20">
        <f t="shared" si="26"/>
        <v>0</v>
      </c>
      <c r="N37" s="20">
        <f t="shared" si="28"/>
        <v>2</v>
      </c>
      <c r="O37" s="20">
        <v>0</v>
      </c>
      <c r="P37" s="20">
        <v>1</v>
      </c>
      <c r="Q37" s="20">
        <v>1</v>
      </c>
      <c r="R37" s="20">
        <f t="shared" si="27"/>
        <v>2</v>
      </c>
      <c r="S37" s="20">
        <v>-4</v>
      </c>
      <c r="T37" s="20">
        <v>1</v>
      </c>
      <c r="U37" s="20">
        <v>1</v>
      </c>
      <c r="V37" s="26">
        <v>0</v>
      </c>
    </row>
    <row r="38" spans="1:22" ht="15" customHeight="1" x14ac:dyDescent="0.2">
      <c r="A38" s="1" t="s">
        <v>0</v>
      </c>
      <c r="B38" s="19">
        <f t="shared" si="23"/>
        <v>-5</v>
      </c>
      <c r="C38" s="19">
        <v>0</v>
      </c>
      <c r="D38" s="19">
        <f t="shared" si="24"/>
        <v>-4</v>
      </c>
      <c r="E38" s="19">
        <f t="shared" si="25"/>
        <v>-4</v>
      </c>
      <c r="F38" s="19">
        <v>0</v>
      </c>
      <c r="G38" s="19">
        <v>0</v>
      </c>
      <c r="H38" s="19">
        <v>4</v>
      </c>
      <c r="I38" s="19">
        <v>1</v>
      </c>
      <c r="J38" s="30">
        <f t="shared" si="3"/>
        <v>-33.117676333529381</v>
      </c>
      <c r="K38" s="30">
        <v>0</v>
      </c>
      <c r="L38" s="30">
        <v>33.117676333529381</v>
      </c>
      <c r="M38" s="19">
        <f t="shared" si="26"/>
        <v>-1</v>
      </c>
      <c r="N38" s="19">
        <f t="shared" si="28"/>
        <v>2</v>
      </c>
      <c r="O38" s="19">
        <v>-1</v>
      </c>
      <c r="P38" s="19">
        <v>1</v>
      </c>
      <c r="Q38" s="19">
        <v>1</v>
      </c>
      <c r="R38" s="19">
        <f t="shared" si="27"/>
        <v>3</v>
      </c>
      <c r="S38" s="19">
        <v>2</v>
      </c>
      <c r="T38" s="19">
        <v>1</v>
      </c>
      <c r="U38" s="19">
        <v>2</v>
      </c>
      <c r="V38" s="30">
        <v>-8.2794190833823507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2024-10-28T06:51:03Z</dcterms:modified>
</cp:coreProperties>
</file>