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2.11\③公表資料\202011HP公表分データ\"/>
    </mc:Choice>
  </mc:AlternateContent>
  <bookViews>
    <workbookView xWindow="0" yWindow="0" windowWidth="20490" windowHeight="723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岩美町!$A$1:$Z$90</definedName>
    <definedName name="_xlnm.Print_Area" localSheetId="4">境港市!$A$1:$Z$90</definedName>
    <definedName name="_xlnm.Print_Area" localSheetId="11">琴浦町!$A$1:$Z$90</definedName>
    <definedName name="_xlnm.Print_Area" localSheetId="0">県計!$A$1:$Z$90</definedName>
    <definedName name="_xlnm.Print_Area" localSheetId="19">江府町!$A$1:$Z$90</definedName>
    <definedName name="_xlnm.Print_Area" localSheetId="9">三朝町!$A$1:$Z$90</definedName>
    <definedName name="_xlnm.Print_Area" localSheetId="6">若桜町!$A$1:$Z$90</definedName>
    <definedName name="_xlnm.Print_Area" localSheetId="3">倉吉市!$A$1:$Z$90</definedName>
    <definedName name="_xlnm.Print_Area" localSheetId="14">大山町!$A$1:$Z$90</definedName>
    <definedName name="_xlnm.Print_Area" localSheetId="7">智頭町!$A$1:$Z$90</definedName>
    <definedName name="_xlnm.Print_Area" localSheetId="1">鳥取市!$A$1:$Z$90</definedName>
    <definedName name="_xlnm.Print_Area" localSheetId="10">湯梨浜町!$A$1:$Z$90</definedName>
    <definedName name="_xlnm.Print_Area" localSheetId="15">南部町!$A$1:$Z$90</definedName>
    <definedName name="_xlnm.Print_Area" localSheetId="13">日吉津村!$A$1:$Z$90</definedName>
    <definedName name="_xlnm.Print_Area" localSheetId="17">日南町!$A$1:$Z$90</definedName>
    <definedName name="_xlnm.Print_Area" localSheetId="18">日野町!$A$1:$Z$90</definedName>
    <definedName name="_xlnm.Print_Area" localSheetId="16">伯耆町!$A$1:$Z$90</definedName>
    <definedName name="_xlnm.Print_Area" localSheetId="8">八頭町!$A$1:$Z$90</definedName>
    <definedName name="_xlnm.Print_Area" localSheetId="2">米子市!$A$1:$Z$90</definedName>
    <definedName name="_xlnm.Print_Area" localSheetId="12">北栄町!$A$1:$Z$90</definedName>
  </definedNames>
  <calcPr calcId="152511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13" i="67" l="1"/>
  <c r="T13" i="67"/>
  <c r="O13" i="67"/>
  <c r="N13" i="67"/>
  <c r="E13" i="67"/>
  <c r="U12" i="67"/>
  <c r="T12" i="67"/>
  <c r="O12" i="67"/>
  <c r="N12" i="67"/>
  <c r="E12" i="67"/>
  <c r="U11" i="67"/>
  <c r="T11" i="67"/>
  <c r="O11" i="67"/>
  <c r="N11" i="67"/>
  <c r="E11" i="67"/>
  <c r="U10" i="67"/>
  <c r="T10" i="67"/>
  <c r="O10" i="67"/>
  <c r="N10" i="67"/>
  <c r="E10" i="67"/>
  <c r="U76" i="67" l="1"/>
  <c r="T76" i="67"/>
  <c r="O76" i="67"/>
  <c r="N76" i="67"/>
  <c r="E76" i="67"/>
  <c r="B76" i="67"/>
  <c r="Z76" i="67" s="1"/>
  <c r="U75" i="67"/>
  <c r="T75" i="67"/>
  <c r="O75" i="67"/>
  <c r="N75" i="67"/>
  <c r="E75" i="67"/>
  <c r="B75" i="67"/>
  <c r="Z75" i="67" s="1"/>
  <c r="U74" i="67"/>
  <c r="T74" i="67"/>
  <c r="O74" i="67"/>
  <c r="N74" i="67"/>
  <c r="E74" i="67"/>
  <c r="B74" i="67"/>
  <c r="Z74" i="67" s="1"/>
  <c r="U73" i="67"/>
  <c r="T73" i="67"/>
  <c r="O73" i="67"/>
  <c r="N73" i="67"/>
  <c r="E73" i="67"/>
  <c r="B73" i="67"/>
  <c r="Z73" i="67" s="1"/>
  <c r="U72" i="67"/>
  <c r="T72" i="67"/>
  <c r="O72" i="67"/>
  <c r="N72" i="67"/>
  <c r="E72" i="67"/>
  <c r="B72" i="67"/>
  <c r="Z72" i="67" s="1"/>
  <c r="U71" i="67"/>
  <c r="T71" i="67"/>
  <c r="O71" i="67"/>
  <c r="N71" i="67"/>
  <c r="E71" i="67"/>
  <c r="B71" i="67"/>
  <c r="Z71" i="67" s="1"/>
  <c r="U70" i="67"/>
  <c r="T70" i="67"/>
  <c r="O70" i="67"/>
  <c r="N70" i="67"/>
  <c r="E70" i="67"/>
  <c r="B70" i="67"/>
  <c r="Z70" i="67" s="1"/>
  <c r="U69" i="67"/>
  <c r="T69" i="67"/>
  <c r="O69" i="67"/>
  <c r="N69" i="67"/>
  <c r="E69" i="67"/>
  <c r="B69" i="67"/>
  <c r="Z69" i="67" s="1"/>
  <c r="U68" i="67"/>
  <c r="T68" i="67"/>
  <c r="O68" i="67"/>
  <c r="N68" i="67"/>
  <c r="E68" i="67"/>
  <c r="B68" i="67"/>
  <c r="Z68" i="67" s="1"/>
  <c r="U67" i="67"/>
  <c r="T67" i="67"/>
  <c r="O67" i="67"/>
  <c r="N67" i="67"/>
  <c r="E67" i="67"/>
  <c r="B67" i="67"/>
  <c r="Z67" i="67" s="1"/>
  <c r="U66" i="67"/>
  <c r="T66" i="67"/>
  <c r="O66" i="67"/>
  <c r="N66" i="67"/>
  <c r="E66" i="67"/>
  <c r="B66" i="67"/>
  <c r="Z66" i="67" s="1"/>
  <c r="U65" i="67"/>
  <c r="T65" i="67"/>
  <c r="O65" i="67"/>
  <c r="N65" i="67"/>
  <c r="E65" i="67"/>
  <c r="B65" i="67"/>
  <c r="Z65" i="67" s="1"/>
  <c r="U64" i="67"/>
  <c r="T64" i="67"/>
  <c r="O64" i="67"/>
  <c r="N64" i="67"/>
  <c r="E64" i="67"/>
  <c r="B64" i="67"/>
  <c r="Z64" i="67" s="1"/>
  <c r="U63" i="67"/>
  <c r="T63" i="67"/>
  <c r="O63" i="67"/>
  <c r="N63" i="67"/>
  <c r="E63" i="67"/>
  <c r="B63" i="67"/>
  <c r="Z63" i="67" s="1"/>
  <c r="U62" i="67"/>
  <c r="T62" i="67"/>
  <c r="O62" i="67"/>
  <c r="N62" i="67"/>
  <c r="E62" i="67"/>
  <c r="B62" i="67"/>
  <c r="Z62" i="67" s="1"/>
  <c r="U61" i="67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14" i="67"/>
  <c r="T14" i="67"/>
  <c r="O14" i="67"/>
  <c r="N14" i="67"/>
  <c r="E14" i="67"/>
  <c r="B14" i="67"/>
  <c r="B13" i="67"/>
  <c r="B12" i="67"/>
  <c r="B11" i="67"/>
  <c r="B10" i="67"/>
  <c r="U76" i="66"/>
  <c r="T76" i="66"/>
  <c r="O76" i="66"/>
  <c r="N76" i="66"/>
  <c r="E76" i="66"/>
  <c r="B76" i="66"/>
  <c r="Z76" i="66" s="1"/>
  <c r="U75" i="66"/>
  <c r="T75" i="66"/>
  <c r="O75" i="66"/>
  <c r="N75" i="66"/>
  <c r="E75" i="66"/>
  <c r="B75" i="66"/>
  <c r="Z75" i="66" s="1"/>
  <c r="U74" i="66"/>
  <c r="T74" i="66"/>
  <c r="O74" i="66"/>
  <c r="N74" i="66"/>
  <c r="E74" i="66"/>
  <c r="B74" i="66"/>
  <c r="Z74" i="66" s="1"/>
  <c r="U73" i="66"/>
  <c r="T73" i="66"/>
  <c r="O73" i="66"/>
  <c r="N73" i="66"/>
  <c r="E73" i="66"/>
  <c r="B73" i="66"/>
  <c r="U72" i="66"/>
  <c r="T72" i="66"/>
  <c r="O72" i="66"/>
  <c r="N72" i="66"/>
  <c r="E72" i="66"/>
  <c r="B72" i="66"/>
  <c r="Z72" i="66" s="1"/>
  <c r="U71" i="66"/>
  <c r="T71" i="66"/>
  <c r="O71" i="66"/>
  <c r="N71" i="66"/>
  <c r="E71" i="66"/>
  <c r="B71" i="66"/>
  <c r="Z71" i="66" s="1"/>
  <c r="U70" i="66"/>
  <c r="T70" i="66"/>
  <c r="O70" i="66"/>
  <c r="N70" i="66"/>
  <c r="E70" i="66"/>
  <c r="B70" i="66"/>
  <c r="Z70" i="66" s="1"/>
  <c r="U69" i="66"/>
  <c r="T69" i="66"/>
  <c r="O69" i="66"/>
  <c r="N69" i="66"/>
  <c r="E69" i="66"/>
  <c r="B69" i="66"/>
  <c r="Z69" i="66" s="1"/>
  <c r="U68" i="66"/>
  <c r="T68" i="66"/>
  <c r="O68" i="66"/>
  <c r="N68" i="66"/>
  <c r="E68" i="66"/>
  <c r="B68" i="66"/>
  <c r="Z68" i="66" s="1"/>
  <c r="U67" i="66"/>
  <c r="T67" i="66"/>
  <c r="O67" i="66"/>
  <c r="N67" i="66"/>
  <c r="E67" i="66"/>
  <c r="B67" i="66"/>
  <c r="Z67" i="66" s="1"/>
  <c r="U66" i="66"/>
  <c r="T66" i="66"/>
  <c r="O66" i="66"/>
  <c r="N66" i="66"/>
  <c r="E66" i="66"/>
  <c r="B66" i="66"/>
  <c r="U65" i="66"/>
  <c r="T65" i="66"/>
  <c r="O65" i="66"/>
  <c r="N65" i="66"/>
  <c r="E65" i="66"/>
  <c r="B65" i="66"/>
  <c r="U64" i="66"/>
  <c r="T64" i="66"/>
  <c r="O64" i="66"/>
  <c r="N64" i="66"/>
  <c r="E64" i="66"/>
  <c r="B64" i="66"/>
  <c r="U63" i="66"/>
  <c r="T63" i="66"/>
  <c r="O63" i="66"/>
  <c r="N63" i="66"/>
  <c r="E63" i="66"/>
  <c r="B63" i="66"/>
  <c r="U62" i="66"/>
  <c r="T62" i="66"/>
  <c r="O62" i="66"/>
  <c r="N62" i="66"/>
  <c r="E62" i="66"/>
  <c r="B62" i="66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14" i="66"/>
  <c r="T14" i="66"/>
  <c r="O14" i="66"/>
  <c r="N14" i="66"/>
  <c r="E14" i="66"/>
  <c r="B14" i="66"/>
  <c r="U13" i="66"/>
  <c r="T13" i="66"/>
  <c r="O13" i="66"/>
  <c r="N13" i="66"/>
  <c r="E13" i="66"/>
  <c r="B13" i="66"/>
  <c r="U12" i="66"/>
  <c r="T12" i="66"/>
  <c r="O12" i="66"/>
  <c r="N12" i="66"/>
  <c r="E12" i="66"/>
  <c r="B12" i="66"/>
  <c r="U11" i="66"/>
  <c r="T11" i="66"/>
  <c r="O11" i="66"/>
  <c r="N11" i="66"/>
  <c r="E11" i="66"/>
  <c r="B11" i="66"/>
  <c r="U10" i="66"/>
  <c r="T10" i="66"/>
  <c r="O10" i="66"/>
  <c r="N10" i="66"/>
  <c r="E10" i="66"/>
  <c r="B10" i="66"/>
  <c r="U76" i="65"/>
  <c r="T76" i="65"/>
  <c r="O76" i="65"/>
  <c r="N76" i="65"/>
  <c r="E76" i="65"/>
  <c r="B76" i="65"/>
  <c r="Z76" i="65" s="1"/>
  <c r="U75" i="65"/>
  <c r="T75" i="65"/>
  <c r="O75" i="65"/>
  <c r="N75" i="65"/>
  <c r="E75" i="65"/>
  <c r="B75" i="65"/>
  <c r="Z75" i="65" s="1"/>
  <c r="U74" i="65"/>
  <c r="T74" i="65"/>
  <c r="O74" i="65"/>
  <c r="N74" i="65"/>
  <c r="E74" i="65"/>
  <c r="B74" i="65"/>
  <c r="Z74" i="65" s="1"/>
  <c r="U73" i="65"/>
  <c r="T73" i="65"/>
  <c r="O73" i="65"/>
  <c r="N73" i="65"/>
  <c r="E73" i="65"/>
  <c r="B73" i="65"/>
  <c r="Z73" i="65" s="1"/>
  <c r="U72" i="65"/>
  <c r="T72" i="65"/>
  <c r="O72" i="65"/>
  <c r="N72" i="65"/>
  <c r="E72" i="65"/>
  <c r="B72" i="65"/>
  <c r="Z72" i="65" s="1"/>
  <c r="U71" i="65"/>
  <c r="T71" i="65"/>
  <c r="O71" i="65"/>
  <c r="N71" i="65"/>
  <c r="E71" i="65"/>
  <c r="B71" i="65"/>
  <c r="U70" i="65"/>
  <c r="T70" i="65"/>
  <c r="O70" i="65"/>
  <c r="N70" i="65"/>
  <c r="E70" i="65"/>
  <c r="B70" i="65"/>
  <c r="U69" i="65"/>
  <c r="T69" i="65"/>
  <c r="O69" i="65"/>
  <c r="N69" i="65"/>
  <c r="E69" i="65"/>
  <c r="B69" i="65"/>
  <c r="U68" i="65"/>
  <c r="T68" i="65"/>
  <c r="O68" i="65"/>
  <c r="N68" i="65"/>
  <c r="E68" i="65"/>
  <c r="B68" i="65"/>
  <c r="U67" i="65"/>
  <c r="T67" i="65"/>
  <c r="O67" i="65"/>
  <c r="N67" i="65"/>
  <c r="E67" i="65"/>
  <c r="B67" i="65"/>
  <c r="U66" i="65"/>
  <c r="T66" i="65"/>
  <c r="O66" i="65"/>
  <c r="N66" i="65"/>
  <c r="E66" i="65"/>
  <c r="B66" i="65"/>
  <c r="U65" i="65"/>
  <c r="T65" i="65"/>
  <c r="O65" i="65"/>
  <c r="N65" i="65"/>
  <c r="E65" i="65"/>
  <c r="B65" i="65"/>
  <c r="U64" i="65"/>
  <c r="T64" i="65"/>
  <c r="O64" i="65"/>
  <c r="N64" i="65"/>
  <c r="E64" i="65"/>
  <c r="B64" i="65"/>
  <c r="U63" i="65"/>
  <c r="T63" i="65"/>
  <c r="O63" i="65"/>
  <c r="N63" i="65"/>
  <c r="E63" i="65"/>
  <c r="B63" i="65"/>
  <c r="U62" i="65"/>
  <c r="T62" i="65"/>
  <c r="O62" i="65"/>
  <c r="N62" i="65"/>
  <c r="E62" i="65"/>
  <c r="B62" i="65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14" i="65"/>
  <c r="T14" i="65"/>
  <c r="O14" i="65"/>
  <c r="N14" i="65"/>
  <c r="E14" i="65"/>
  <c r="B14" i="65"/>
  <c r="U13" i="65"/>
  <c r="T13" i="65"/>
  <c r="O13" i="65"/>
  <c r="N13" i="65"/>
  <c r="E13" i="65"/>
  <c r="B13" i="65"/>
  <c r="U12" i="65"/>
  <c r="T12" i="65"/>
  <c r="O12" i="65"/>
  <c r="N12" i="65"/>
  <c r="E12" i="65"/>
  <c r="B12" i="65"/>
  <c r="U11" i="65"/>
  <c r="T11" i="65"/>
  <c r="O11" i="65"/>
  <c r="N11" i="65"/>
  <c r="E11" i="65"/>
  <c r="B11" i="65"/>
  <c r="U10" i="65"/>
  <c r="T10" i="65"/>
  <c r="O10" i="65"/>
  <c r="N10" i="65"/>
  <c r="E10" i="65"/>
  <c r="B10" i="65"/>
  <c r="U76" i="64"/>
  <c r="T76" i="64"/>
  <c r="O76" i="64"/>
  <c r="N76" i="64"/>
  <c r="E76" i="64"/>
  <c r="B76" i="64"/>
  <c r="U75" i="64"/>
  <c r="T75" i="64"/>
  <c r="O75" i="64"/>
  <c r="N75" i="64"/>
  <c r="E75" i="64"/>
  <c r="B75" i="64"/>
  <c r="U74" i="64"/>
  <c r="T74" i="64"/>
  <c r="O74" i="64"/>
  <c r="N74" i="64"/>
  <c r="E74" i="64"/>
  <c r="B74" i="64"/>
  <c r="U73" i="64"/>
  <c r="T73" i="64"/>
  <c r="O73" i="64"/>
  <c r="N73" i="64"/>
  <c r="E73" i="64"/>
  <c r="B73" i="64"/>
  <c r="U72" i="64"/>
  <c r="T72" i="64"/>
  <c r="O72" i="64"/>
  <c r="N72" i="64"/>
  <c r="E72" i="64"/>
  <c r="B72" i="64"/>
  <c r="U71" i="64"/>
  <c r="T71" i="64"/>
  <c r="O71" i="64"/>
  <c r="N71" i="64"/>
  <c r="E71" i="64"/>
  <c r="B71" i="64"/>
  <c r="U70" i="64"/>
  <c r="T70" i="64"/>
  <c r="O70" i="64"/>
  <c r="N70" i="64"/>
  <c r="E70" i="64"/>
  <c r="B70" i="64"/>
  <c r="U69" i="64"/>
  <c r="T69" i="64"/>
  <c r="O69" i="64"/>
  <c r="N69" i="64"/>
  <c r="E69" i="64"/>
  <c r="B69" i="64"/>
  <c r="U68" i="64"/>
  <c r="T68" i="64"/>
  <c r="O68" i="64"/>
  <c r="N68" i="64"/>
  <c r="E68" i="64"/>
  <c r="B68" i="64"/>
  <c r="U67" i="64"/>
  <c r="T67" i="64"/>
  <c r="O67" i="64"/>
  <c r="N67" i="64"/>
  <c r="E67" i="64"/>
  <c r="B67" i="64"/>
  <c r="U66" i="64"/>
  <c r="T66" i="64"/>
  <c r="O66" i="64"/>
  <c r="N66" i="64"/>
  <c r="E66" i="64"/>
  <c r="B66" i="64"/>
  <c r="U65" i="64"/>
  <c r="T65" i="64"/>
  <c r="O65" i="64"/>
  <c r="N65" i="64"/>
  <c r="E65" i="64"/>
  <c r="B65" i="64"/>
  <c r="U64" i="64"/>
  <c r="T64" i="64"/>
  <c r="O64" i="64"/>
  <c r="N64" i="64"/>
  <c r="E64" i="64"/>
  <c r="B64" i="64"/>
  <c r="U63" i="64"/>
  <c r="T63" i="64"/>
  <c r="O63" i="64"/>
  <c r="N63" i="64"/>
  <c r="E63" i="64"/>
  <c r="B63" i="64"/>
  <c r="U62" i="64"/>
  <c r="T62" i="64"/>
  <c r="O62" i="64"/>
  <c r="N62" i="64"/>
  <c r="E62" i="64"/>
  <c r="B62" i="64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14" i="64"/>
  <c r="T14" i="64"/>
  <c r="O14" i="64"/>
  <c r="N14" i="64"/>
  <c r="E14" i="64"/>
  <c r="B14" i="64"/>
  <c r="U13" i="64"/>
  <c r="T13" i="64"/>
  <c r="O13" i="64"/>
  <c r="N13" i="64"/>
  <c r="E13" i="64"/>
  <c r="B13" i="64"/>
  <c r="U12" i="64"/>
  <c r="T12" i="64"/>
  <c r="O12" i="64"/>
  <c r="N12" i="64"/>
  <c r="E12" i="64"/>
  <c r="B12" i="64"/>
  <c r="U11" i="64"/>
  <c r="T11" i="64"/>
  <c r="O11" i="64"/>
  <c r="N11" i="64"/>
  <c r="E11" i="64"/>
  <c r="B11" i="64"/>
  <c r="U10" i="64"/>
  <c r="T10" i="64"/>
  <c r="O10" i="64"/>
  <c r="N10" i="64"/>
  <c r="E10" i="64"/>
  <c r="B10" i="64"/>
  <c r="U76" i="63"/>
  <c r="T76" i="63"/>
  <c r="O76" i="63"/>
  <c r="N76" i="63"/>
  <c r="E76" i="63"/>
  <c r="B76" i="63"/>
  <c r="Z76" i="63" s="1"/>
  <c r="U75" i="63"/>
  <c r="T75" i="63"/>
  <c r="O75" i="63"/>
  <c r="N75" i="63"/>
  <c r="E75" i="63"/>
  <c r="B75" i="63"/>
  <c r="U74" i="63"/>
  <c r="T74" i="63"/>
  <c r="O74" i="63"/>
  <c r="N74" i="63"/>
  <c r="E74" i="63"/>
  <c r="B74" i="63"/>
  <c r="U73" i="63"/>
  <c r="T73" i="63"/>
  <c r="O73" i="63"/>
  <c r="N73" i="63"/>
  <c r="E73" i="63"/>
  <c r="B73" i="63"/>
  <c r="U72" i="63"/>
  <c r="T72" i="63"/>
  <c r="O72" i="63"/>
  <c r="N72" i="63"/>
  <c r="E72" i="63"/>
  <c r="B72" i="63"/>
  <c r="U71" i="63"/>
  <c r="T71" i="63"/>
  <c r="O71" i="63"/>
  <c r="N71" i="63"/>
  <c r="E71" i="63"/>
  <c r="B71" i="63"/>
  <c r="U70" i="63"/>
  <c r="T70" i="63"/>
  <c r="O70" i="63"/>
  <c r="N70" i="63"/>
  <c r="E70" i="63"/>
  <c r="B70" i="63"/>
  <c r="U69" i="63"/>
  <c r="T69" i="63"/>
  <c r="O69" i="63"/>
  <c r="N69" i="63"/>
  <c r="E69" i="63"/>
  <c r="B69" i="63"/>
  <c r="U68" i="63"/>
  <c r="T68" i="63"/>
  <c r="O68" i="63"/>
  <c r="N68" i="63"/>
  <c r="E68" i="63"/>
  <c r="B68" i="63"/>
  <c r="U67" i="63"/>
  <c r="T67" i="63"/>
  <c r="O67" i="63"/>
  <c r="N67" i="63"/>
  <c r="E67" i="63"/>
  <c r="B67" i="63"/>
  <c r="U66" i="63"/>
  <c r="T66" i="63"/>
  <c r="O66" i="63"/>
  <c r="N66" i="63"/>
  <c r="E66" i="63"/>
  <c r="B66" i="63"/>
  <c r="U65" i="63"/>
  <c r="T65" i="63"/>
  <c r="O65" i="63"/>
  <c r="N65" i="63"/>
  <c r="E65" i="63"/>
  <c r="B65" i="63"/>
  <c r="U64" i="63"/>
  <c r="T64" i="63"/>
  <c r="O64" i="63"/>
  <c r="N64" i="63"/>
  <c r="E64" i="63"/>
  <c r="B64" i="63"/>
  <c r="U63" i="63"/>
  <c r="T63" i="63"/>
  <c r="O63" i="63"/>
  <c r="N63" i="63"/>
  <c r="E63" i="63"/>
  <c r="B63" i="63"/>
  <c r="U62" i="63"/>
  <c r="T62" i="63"/>
  <c r="O62" i="63"/>
  <c r="N62" i="63"/>
  <c r="E62" i="63"/>
  <c r="B62" i="63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14" i="63"/>
  <c r="T14" i="63"/>
  <c r="O14" i="63"/>
  <c r="N14" i="63"/>
  <c r="E14" i="63"/>
  <c r="B14" i="63"/>
  <c r="U13" i="63"/>
  <c r="T13" i="63"/>
  <c r="O13" i="63"/>
  <c r="N13" i="63"/>
  <c r="E13" i="63"/>
  <c r="B13" i="63"/>
  <c r="U12" i="63"/>
  <c r="T12" i="63"/>
  <c r="O12" i="63"/>
  <c r="N12" i="63"/>
  <c r="E12" i="63"/>
  <c r="B12" i="63"/>
  <c r="U11" i="63"/>
  <c r="T11" i="63"/>
  <c r="O11" i="63"/>
  <c r="N11" i="63"/>
  <c r="E11" i="63"/>
  <c r="B11" i="63"/>
  <c r="U10" i="63"/>
  <c r="T10" i="63"/>
  <c r="O10" i="63"/>
  <c r="N10" i="63"/>
  <c r="E10" i="63"/>
  <c r="B10" i="63"/>
  <c r="U76" i="62"/>
  <c r="T76" i="62"/>
  <c r="O76" i="62"/>
  <c r="N76" i="62"/>
  <c r="E76" i="62"/>
  <c r="B76" i="62"/>
  <c r="Z76" i="62" s="1"/>
  <c r="U75" i="62"/>
  <c r="T75" i="62"/>
  <c r="O75" i="62"/>
  <c r="N75" i="62"/>
  <c r="E75" i="62"/>
  <c r="B75" i="62"/>
  <c r="Z75" i="62" s="1"/>
  <c r="U74" i="62"/>
  <c r="T74" i="62"/>
  <c r="O74" i="62"/>
  <c r="N74" i="62"/>
  <c r="E74" i="62"/>
  <c r="B74" i="62"/>
  <c r="Z74" i="62" s="1"/>
  <c r="U73" i="62"/>
  <c r="T73" i="62"/>
  <c r="O73" i="62"/>
  <c r="N73" i="62"/>
  <c r="E73" i="62"/>
  <c r="B73" i="62"/>
  <c r="Z73" i="62" s="1"/>
  <c r="U72" i="62"/>
  <c r="T72" i="62"/>
  <c r="O72" i="62"/>
  <c r="N72" i="62"/>
  <c r="E72" i="62"/>
  <c r="B72" i="62"/>
  <c r="Z72" i="62" s="1"/>
  <c r="U71" i="62"/>
  <c r="T71" i="62"/>
  <c r="O71" i="62"/>
  <c r="N71" i="62"/>
  <c r="E71" i="62"/>
  <c r="B71" i="62"/>
  <c r="Z71" i="62" s="1"/>
  <c r="U70" i="62"/>
  <c r="T70" i="62"/>
  <c r="O70" i="62"/>
  <c r="N70" i="62"/>
  <c r="E70" i="62"/>
  <c r="B70" i="62"/>
  <c r="Z70" i="62" s="1"/>
  <c r="U69" i="62"/>
  <c r="T69" i="62"/>
  <c r="O69" i="62"/>
  <c r="N69" i="62"/>
  <c r="E69" i="62"/>
  <c r="B69" i="62"/>
  <c r="Z69" i="62" s="1"/>
  <c r="U68" i="62"/>
  <c r="T68" i="62"/>
  <c r="O68" i="62"/>
  <c r="N68" i="62"/>
  <c r="E68" i="62"/>
  <c r="B68" i="62"/>
  <c r="U67" i="62"/>
  <c r="T67" i="62"/>
  <c r="O67" i="62"/>
  <c r="N67" i="62"/>
  <c r="E67" i="62"/>
  <c r="B67" i="62"/>
  <c r="Z67" i="62" s="1"/>
  <c r="U66" i="62"/>
  <c r="T66" i="62"/>
  <c r="O66" i="62"/>
  <c r="N66" i="62"/>
  <c r="E66" i="62"/>
  <c r="B66" i="62"/>
  <c r="U65" i="62"/>
  <c r="T65" i="62"/>
  <c r="O65" i="62"/>
  <c r="N65" i="62"/>
  <c r="E65" i="62"/>
  <c r="B65" i="62"/>
  <c r="U64" i="62"/>
  <c r="T64" i="62"/>
  <c r="O64" i="62"/>
  <c r="N64" i="62"/>
  <c r="E64" i="62"/>
  <c r="B64" i="62"/>
  <c r="U63" i="62"/>
  <c r="T63" i="62"/>
  <c r="O63" i="62"/>
  <c r="N63" i="62"/>
  <c r="E63" i="62"/>
  <c r="B63" i="62"/>
  <c r="U62" i="62"/>
  <c r="T62" i="62"/>
  <c r="O62" i="62"/>
  <c r="N62" i="62"/>
  <c r="E62" i="62"/>
  <c r="B62" i="62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Z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Z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14" i="62"/>
  <c r="T14" i="62"/>
  <c r="O14" i="62"/>
  <c r="N14" i="62"/>
  <c r="E14" i="62"/>
  <c r="B14" i="62"/>
  <c r="U13" i="62"/>
  <c r="T13" i="62"/>
  <c r="O13" i="62"/>
  <c r="N13" i="62"/>
  <c r="E13" i="62"/>
  <c r="B13" i="62"/>
  <c r="U12" i="62"/>
  <c r="T12" i="62"/>
  <c r="O12" i="62"/>
  <c r="N12" i="62"/>
  <c r="E12" i="62"/>
  <c r="B12" i="62"/>
  <c r="U11" i="62"/>
  <c r="T11" i="62"/>
  <c r="O11" i="62"/>
  <c r="N11" i="62"/>
  <c r="E11" i="62"/>
  <c r="B11" i="62"/>
  <c r="U10" i="62"/>
  <c r="T10" i="62"/>
  <c r="O10" i="62"/>
  <c r="N10" i="62"/>
  <c r="E10" i="62"/>
  <c r="B10" i="62"/>
  <c r="U76" i="60"/>
  <c r="T76" i="60"/>
  <c r="O76" i="60"/>
  <c r="N76" i="60"/>
  <c r="E76" i="60"/>
  <c r="B76" i="60"/>
  <c r="U75" i="60"/>
  <c r="T75" i="60"/>
  <c r="O75" i="60"/>
  <c r="N75" i="60"/>
  <c r="E75" i="60"/>
  <c r="B75" i="60"/>
  <c r="U74" i="60"/>
  <c r="T74" i="60"/>
  <c r="O74" i="60"/>
  <c r="N74" i="60"/>
  <c r="E74" i="60"/>
  <c r="B74" i="60"/>
  <c r="U73" i="60"/>
  <c r="T73" i="60"/>
  <c r="O73" i="60"/>
  <c r="N73" i="60"/>
  <c r="E73" i="60"/>
  <c r="B73" i="60"/>
  <c r="U72" i="60"/>
  <c r="T72" i="60"/>
  <c r="O72" i="60"/>
  <c r="N72" i="60"/>
  <c r="E72" i="60"/>
  <c r="B72" i="60"/>
  <c r="U71" i="60"/>
  <c r="T71" i="60"/>
  <c r="O71" i="60"/>
  <c r="N71" i="60"/>
  <c r="E71" i="60"/>
  <c r="B71" i="60"/>
  <c r="U70" i="60"/>
  <c r="T70" i="60"/>
  <c r="O70" i="60"/>
  <c r="N70" i="60"/>
  <c r="E70" i="60"/>
  <c r="B70" i="60"/>
  <c r="U69" i="60"/>
  <c r="T69" i="60"/>
  <c r="O69" i="60"/>
  <c r="N69" i="60"/>
  <c r="E69" i="60"/>
  <c r="B69" i="60"/>
  <c r="U68" i="60"/>
  <c r="T68" i="60"/>
  <c r="O68" i="60"/>
  <c r="N68" i="60"/>
  <c r="E68" i="60"/>
  <c r="B68" i="60"/>
  <c r="U67" i="60"/>
  <c r="T67" i="60"/>
  <c r="O67" i="60"/>
  <c r="N67" i="60"/>
  <c r="E67" i="60"/>
  <c r="B67" i="60"/>
  <c r="U66" i="60"/>
  <c r="T66" i="60"/>
  <c r="O66" i="60"/>
  <c r="N66" i="60"/>
  <c r="E66" i="60"/>
  <c r="B66" i="60"/>
  <c r="U65" i="60"/>
  <c r="T65" i="60"/>
  <c r="O65" i="60"/>
  <c r="N65" i="60"/>
  <c r="E65" i="60"/>
  <c r="B65" i="60"/>
  <c r="U64" i="60"/>
  <c r="T64" i="60"/>
  <c r="O64" i="60"/>
  <c r="N64" i="60"/>
  <c r="E64" i="60"/>
  <c r="B64" i="60"/>
  <c r="U63" i="60"/>
  <c r="T63" i="60"/>
  <c r="O63" i="60"/>
  <c r="N63" i="60"/>
  <c r="E63" i="60"/>
  <c r="B63" i="60"/>
  <c r="U62" i="60"/>
  <c r="T62" i="60"/>
  <c r="O62" i="60"/>
  <c r="N62" i="60"/>
  <c r="E62" i="60"/>
  <c r="B62" i="60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14" i="60"/>
  <c r="T14" i="60"/>
  <c r="O14" i="60"/>
  <c r="N14" i="60"/>
  <c r="E14" i="60"/>
  <c r="B14" i="60"/>
  <c r="U13" i="60"/>
  <c r="T13" i="60"/>
  <c r="O13" i="60"/>
  <c r="N13" i="60"/>
  <c r="E13" i="60"/>
  <c r="B13" i="60"/>
  <c r="U12" i="60"/>
  <c r="T12" i="60"/>
  <c r="O12" i="60"/>
  <c r="N12" i="60"/>
  <c r="E12" i="60"/>
  <c r="B12" i="60"/>
  <c r="U11" i="60"/>
  <c r="T11" i="60"/>
  <c r="O11" i="60"/>
  <c r="N11" i="60"/>
  <c r="E11" i="60"/>
  <c r="B11" i="60"/>
  <c r="U10" i="60"/>
  <c r="T10" i="60"/>
  <c r="O10" i="60"/>
  <c r="N10" i="60"/>
  <c r="E10" i="60"/>
  <c r="B10" i="60"/>
  <c r="U76" i="59"/>
  <c r="T76" i="59"/>
  <c r="O76" i="59"/>
  <c r="N76" i="59"/>
  <c r="E76" i="59"/>
  <c r="B76" i="59"/>
  <c r="Z76" i="59" s="1"/>
  <c r="U75" i="59"/>
  <c r="T75" i="59"/>
  <c r="O75" i="59"/>
  <c r="N75" i="59"/>
  <c r="E75" i="59"/>
  <c r="B75" i="59"/>
  <c r="U74" i="59"/>
  <c r="T74" i="59"/>
  <c r="O74" i="59"/>
  <c r="N74" i="59"/>
  <c r="E74" i="59"/>
  <c r="B74" i="59"/>
  <c r="U73" i="59"/>
  <c r="T73" i="59"/>
  <c r="O73" i="59"/>
  <c r="N73" i="59"/>
  <c r="E73" i="59"/>
  <c r="B73" i="59"/>
  <c r="U72" i="59"/>
  <c r="T72" i="59"/>
  <c r="O72" i="59"/>
  <c r="N72" i="59"/>
  <c r="E72" i="59"/>
  <c r="B72" i="59"/>
  <c r="U71" i="59"/>
  <c r="T71" i="59"/>
  <c r="O71" i="59"/>
  <c r="N71" i="59"/>
  <c r="E71" i="59"/>
  <c r="B71" i="59"/>
  <c r="U70" i="59"/>
  <c r="T70" i="59"/>
  <c r="O70" i="59"/>
  <c r="N70" i="59"/>
  <c r="E70" i="59"/>
  <c r="B70" i="59"/>
  <c r="U69" i="59"/>
  <c r="T69" i="59"/>
  <c r="O69" i="59"/>
  <c r="N69" i="59"/>
  <c r="E69" i="59"/>
  <c r="B69" i="59"/>
  <c r="U68" i="59"/>
  <c r="T68" i="59"/>
  <c r="O68" i="59"/>
  <c r="N68" i="59"/>
  <c r="E68" i="59"/>
  <c r="B68" i="59"/>
  <c r="U67" i="59"/>
  <c r="T67" i="59"/>
  <c r="O67" i="59"/>
  <c r="N67" i="59"/>
  <c r="E67" i="59"/>
  <c r="B67" i="59"/>
  <c r="U66" i="59"/>
  <c r="T66" i="59"/>
  <c r="O66" i="59"/>
  <c r="N66" i="59"/>
  <c r="E66" i="59"/>
  <c r="B66" i="59"/>
  <c r="U65" i="59"/>
  <c r="T65" i="59"/>
  <c r="O65" i="59"/>
  <c r="N65" i="59"/>
  <c r="E65" i="59"/>
  <c r="B65" i="59"/>
  <c r="U64" i="59"/>
  <c r="T64" i="59"/>
  <c r="O64" i="59"/>
  <c r="N64" i="59"/>
  <c r="E64" i="59"/>
  <c r="B64" i="59"/>
  <c r="U63" i="59"/>
  <c r="T63" i="59"/>
  <c r="O63" i="59"/>
  <c r="N63" i="59"/>
  <c r="E63" i="59"/>
  <c r="B63" i="59"/>
  <c r="U62" i="59"/>
  <c r="T62" i="59"/>
  <c r="O62" i="59"/>
  <c r="N62" i="59"/>
  <c r="E62" i="59"/>
  <c r="B62" i="59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14" i="59"/>
  <c r="T14" i="59"/>
  <c r="O14" i="59"/>
  <c r="N14" i="59"/>
  <c r="E14" i="59"/>
  <c r="B14" i="59"/>
  <c r="U13" i="59"/>
  <c r="T13" i="59"/>
  <c r="O13" i="59"/>
  <c r="N13" i="59"/>
  <c r="E13" i="59"/>
  <c r="B13" i="59"/>
  <c r="U12" i="59"/>
  <c r="T12" i="59"/>
  <c r="O12" i="59"/>
  <c r="N12" i="59"/>
  <c r="E12" i="59"/>
  <c r="B12" i="59"/>
  <c r="U11" i="59"/>
  <c r="T11" i="59"/>
  <c r="O11" i="59"/>
  <c r="N11" i="59"/>
  <c r="E11" i="59"/>
  <c r="B11" i="59"/>
  <c r="U10" i="59"/>
  <c r="T10" i="59"/>
  <c r="O10" i="59"/>
  <c r="N10" i="59"/>
  <c r="E10" i="59"/>
  <c r="B10" i="59"/>
  <c r="U76" i="58"/>
  <c r="T76" i="58"/>
  <c r="O76" i="58"/>
  <c r="N76" i="58"/>
  <c r="E76" i="58"/>
  <c r="B76" i="58"/>
  <c r="Z76" i="58" s="1"/>
  <c r="U75" i="58"/>
  <c r="T75" i="58"/>
  <c r="O75" i="58"/>
  <c r="N75" i="58"/>
  <c r="E75" i="58"/>
  <c r="B75" i="58"/>
  <c r="U74" i="58"/>
  <c r="T74" i="58"/>
  <c r="O74" i="58"/>
  <c r="N74" i="58"/>
  <c r="E74" i="58"/>
  <c r="B74" i="58"/>
  <c r="U73" i="58"/>
  <c r="T73" i="58"/>
  <c r="O73" i="58"/>
  <c r="N73" i="58"/>
  <c r="E73" i="58"/>
  <c r="B73" i="58"/>
  <c r="U72" i="58"/>
  <c r="T72" i="58"/>
  <c r="O72" i="58"/>
  <c r="N72" i="58"/>
  <c r="E72" i="58"/>
  <c r="B72" i="58"/>
  <c r="U71" i="58"/>
  <c r="T71" i="58"/>
  <c r="O71" i="58"/>
  <c r="N71" i="58"/>
  <c r="E71" i="58"/>
  <c r="B71" i="58"/>
  <c r="U70" i="58"/>
  <c r="T70" i="58"/>
  <c r="O70" i="58"/>
  <c r="N70" i="58"/>
  <c r="E70" i="58"/>
  <c r="B70" i="58"/>
  <c r="U69" i="58"/>
  <c r="T69" i="58"/>
  <c r="O69" i="58"/>
  <c r="N69" i="58"/>
  <c r="E69" i="58"/>
  <c r="B69" i="58"/>
  <c r="U68" i="58"/>
  <c r="T68" i="58"/>
  <c r="O68" i="58"/>
  <c r="N68" i="58"/>
  <c r="E68" i="58"/>
  <c r="B68" i="58"/>
  <c r="U67" i="58"/>
  <c r="T67" i="58"/>
  <c r="O67" i="58"/>
  <c r="N67" i="58"/>
  <c r="E67" i="58"/>
  <c r="B67" i="58"/>
  <c r="U66" i="58"/>
  <c r="T66" i="58"/>
  <c r="O66" i="58"/>
  <c r="N66" i="58"/>
  <c r="E66" i="58"/>
  <c r="B66" i="58"/>
  <c r="U65" i="58"/>
  <c r="T65" i="58"/>
  <c r="O65" i="58"/>
  <c r="N65" i="58"/>
  <c r="E65" i="58"/>
  <c r="B65" i="58"/>
  <c r="U64" i="58"/>
  <c r="T64" i="58"/>
  <c r="O64" i="58"/>
  <c r="N64" i="58"/>
  <c r="E64" i="58"/>
  <c r="B64" i="58"/>
  <c r="U63" i="58"/>
  <c r="T63" i="58"/>
  <c r="O63" i="58"/>
  <c r="N63" i="58"/>
  <c r="E63" i="58"/>
  <c r="B63" i="58"/>
  <c r="U62" i="58"/>
  <c r="T62" i="58"/>
  <c r="O62" i="58"/>
  <c r="N62" i="58"/>
  <c r="E62" i="58"/>
  <c r="B62" i="58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14" i="58"/>
  <c r="T14" i="58"/>
  <c r="O14" i="58"/>
  <c r="N14" i="58"/>
  <c r="E14" i="58"/>
  <c r="B14" i="58"/>
  <c r="U13" i="58"/>
  <c r="T13" i="58"/>
  <c r="O13" i="58"/>
  <c r="N13" i="58"/>
  <c r="E13" i="58"/>
  <c r="B13" i="58"/>
  <c r="U12" i="58"/>
  <c r="T12" i="58"/>
  <c r="O12" i="58"/>
  <c r="N12" i="58"/>
  <c r="E12" i="58"/>
  <c r="B12" i="58"/>
  <c r="U11" i="58"/>
  <c r="T11" i="58"/>
  <c r="O11" i="58"/>
  <c r="N11" i="58"/>
  <c r="E11" i="58"/>
  <c r="B11" i="58"/>
  <c r="U10" i="58"/>
  <c r="T10" i="58"/>
  <c r="O10" i="58"/>
  <c r="N10" i="58"/>
  <c r="E10" i="58"/>
  <c r="B10" i="58"/>
  <c r="U76" i="57"/>
  <c r="T76" i="57"/>
  <c r="O76" i="57"/>
  <c r="N76" i="57"/>
  <c r="E76" i="57"/>
  <c r="B76" i="57"/>
  <c r="Z76" i="57" s="1"/>
  <c r="U75" i="57"/>
  <c r="T75" i="57"/>
  <c r="O75" i="57"/>
  <c r="N75" i="57"/>
  <c r="E75" i="57"/>
  <c r="B75" i="57"/>
  <c r="Z75" i="57" s="1"/>
  <c r="U74" i="57"/>
  <c r="T74" i="57"/>
  <c r="O74" i="57"/>
  <c r="N74" i="57"/>
  <c r="E74" i="57"/>
  <c r="B74" i="57"/>
  <c r="Z74" i="57" s="1"/>
  <c r="U73" i="57"/>
  <c r="T73" i="57"/>
  <c r="O73" i="57"/>
  <c r="N73" i="57"/>
  <c r="E73" i="57"/>
  <c r="B73" i="57"/>
  <c r="Z73" i="57" s="1"/>
  <c r="U72" i="57"/>
  <c r="T72" i="57"/>
  <c r="O72" i="57"/>
  <c r="N72" i="57"/>
  <c r="E72" i="57"/>
  <c r="B72" i="57"/>
  <c r="U71" i="57"/>
  <c r="T71" i="57"/>
  <c r="O71" i="57"/>
  <c r="N71" i="57"/>
  <c r="E71" i="57"/>
  <c r="B71" i="57"/>
  <c r="U70" i="57"/>
  <c r="T70" i="57"/>
  <c r="O70" i="57"/>
  <c r="N70" i="57"/>
  <c r="E70" i="57"/>
  <c r="B70" i="57"/>
  <c r="U69" i="57"/>
  <c r="T69" i="57"/>
  <c r="O69" i="57"/>
  <c r="N69" i="57"/>
  <c r="E69" i="57"/>
  <c r="B69" i="57"/>
  <c r="U68" i="57"/>
  <c r="T68" i="57"/>
  <c r="O68" i="57"/>
  <c r="N68" i="57"/>
  <c r="E68" i="57"/>
  <c r="B68" i="57"/>
  <c r="U67" i="57"/>
  <c r="T67" i="57"/>
  <c r="O67" i="57"/>
  <c r="N67" i="57"/>
  <c r="E67" i="57"/>
  <c r="B67" i="57"/>
  <c r="U66" i="57"/>
  <c r="T66" i="57"/>
  <c r="O66" i="57"/>
  <c r="N66" i="57"/>
  <c r="E66" i="57"/>
  <c r="B66" i="57"/>
  <c r="U65" i="57"/>
  <c r="T65" i="57"/>
  <c r="O65" i="57"/>
  <c r="N65" i="57"/>
  <c r="E65" i="57"/>
  <c r="B65" i="57"/>
  <c r="U64" i="57"/>
  <c r="T64" i="57"/>
  <c r="O64" i="57"/>
  <c r="N64" i="57"/>
  <c r="E64" i="57"/>
  <c r="B64" i="57"/>
  <c r="U63" i="57"/>
  <c r="T63" i="57"/>
  <c r="O63" i="57"/>
  <c r="N63" i="57"/>
  <c r="E63" i="57"/>
  <c r="B63" i="57"/>
  <c r="U62" i="57"/>
  <c r="T62" i="57"/>
  <c r="O62" i="57"/>
  <c r="N62" i="57"/>
  <c r="E62" i="57"/>
  <c r="B62" i="57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14" i="57"/>
  <c r="T14" i="57"/>
  <c r="O14" i="57"/>
  <c r="N14" i="57"/>
  <c r="E14" i="57"/>
  <c r="B14" i="57"/>
  <c r="U13" i="57"/>
  <c r="T13" i="57"/>
  <c r="O13" i="57"/>
  <c r="N13" i="57"/>
  <c r="E13" i="57"/>
  <c r="B13" i="57"/>
  <c r="U12" i="57"/>
  <c r="T12" i="57"/>
  <c r="O12" i="57"/>
  <c r="N12" i="57"/>
  <c r="E12" i="57"/>
  <c r="B12" i="57"/>
  <c r="U11" i="57"/>
  <c r="T11" i="57"/>
  <c r="O11" i="57"/>
  <c r="N11" i="57"/>
  <c r="E11" i="57"/>
  <c r="B11" i="57"/>
  <c r="U10" i="57"/>
  <c r="T10" i="57"/>
  <c r="O10" i="57"/>
  <c r="N10" i="57"/>
  <c r="E10" i="57"/>
  <c r="B10" i="57"/>
  <c r="U76" i="56"/>
  <c r="T76" i="56"/>
  <c r="O76" i="56"/>
  <c r="N76" i="56"/>
  <c r="E76" i="56"/>
  <c r="B76" i="56"/>
  <c r="Z76" i="56" s="1"/>
  <c r="U75" i="56"/>
  <c r="T75" i="56"/>
  <c r="O75" i="56"/>
  <c r="N75" i="56"/>
  <c r="E75" i="56"/>
  <c r="B75" i="56"/>
  <c r="Z75" i="56" s="1"/>
  <c r="U74" i="56"/>
  <c r="T74" i="56"/>
  <c r="O74" i="56"/>
  <c r="N74" i="56"/>
  <c r="E74" i="56"/>
  <c r="B74" i="56"/>
  <c r="Z74" i="56" s="1"/>
  <c r="U73" i="56"/>
  <c r="T73" i="56"/>
  <c r="O73" i="56"/>
  <c r="N73" i="56"/>
  <c r="E73" i="56"/>
  <c r="B73" i="56"/>
  <c r="Z73" i="56" s="1"/>
  <c r="U72" i="56"/>
  <c r="T72" i="56"/>
  <c r="O72" i="56"/>
  <c r="N72" i="56"/>
  <c r="E72" i="56"/>
  <c r="B72" i="56"/>
  <c r="Z72" i="56" s="1"/>
  <c r="U71" i="56"/>
  <c r="T71" i="56"/>
  <c r="O71" i="56"/>
  <c r="N71" i="56"/>
  <c r="E71" i="56"/>
  <c r="B71" i="56"/>
  <c r="U70" i="56"/>
  <c r="T70" i="56"/>
  <c r="O70" i="56"/>
  <c r="N70" i="56"/>
  <c r="E70" i="56"/>
  <c r="B70" i="56"/>
  <c r="U69" i="56"/>
  <c r="T69" i="56"/>
  <c r="O69" i="56"/>
  <c r="N69" i="56"/>
  <c r="E69" i="56"/>
  <c r="B69" i="56"/>
  <c r="U68" i="56"/>
  <c r="T68" i="56"/>
  <c r="O68" i="56"/>
  <c r="N68" i="56"/>
  <c r="E68" i="56"/>
  <c r="B68" i="56"/>
  <c r="U67" i="56"/>
  <c r="T67" i="56"/>
  <c r="O67" i="56"/>
  <c r="N67" i="56"/>
  <c r="E67" i="56"/>
  <c r="B67" i="56"/>
  <c r="U66" i="56"/>
  <c r="T66" i="56"/>
  <c r="O66" i="56"/>
  <c r="N66" i="56"/>
  <c r="E66" i="56"/>
  <c r="B66" i="56"/>
  <c r="U65" i="56"/>
  <c r="T65" i="56"/>
  <c r="O65" i="56"/>
  <c r="N65" i="56"/>
  <c r="E65" i="56"/>
  <c r="B65" i="56"/>
  <c r="U64" i="56"/>
  <c r="T64" i="56"/>
  <c r="O64" i="56"/>
  <c r="N64" i="56"/>
  <c r="E64" i="56"/>
  <c r="B64" i="56"/>
  <c r="U63" i="56"/>
  <c r="T63" i="56"/>
  <c r="O63" i="56"/>
  <c r="N63" i="56"/>
  <c r="E63" i="56"/>
  <c r="B63" i="56"/>
  <c r="Z63" i="56" s="1"/>
  <c r="U62" i="56"/>
  <c r="T62" i="56"/>
  <c r="O62" i="56"/>
  <c r="N62" i="56"/>
  <c r="E62" i="56"/>
  <c r="B62" i="56"/>
  <c r="Z62" i="56" s="1"/>
  <c r="U61" i="56"/>
  <c r="T61" i="56"/>
  <c r="O61" i="56"/>
  <c r="N61" i="56"/>
  <c r="E61" i="56"/>
  <c r="B61" i="56"/>
  <c r="Z61" i="56" s="1"/>
  <c r="U60" i="56"/>
  <c r="T60" i="56"/>
  <c r="O60" i="56"/>
  <c r="N60" i="56"/>
  <c r="E60" i="56"/>
  <c r="B60" i="56"/>
  <c r="Z60" i="56" s="1"/>
  <c r="U59" i="56"/>
  <c r="T59" i="56"/>
  <c r="O59" i="56"/>
  <c r="N59" i="56"/>
  <c r="E59" i="56"/>
  <c r="B59" i="56"/>
  <c r="Z59" i="56" s="1"/>
  <c r="U58" i="56"/>
  <c r="T58" i="56"/>
  <c r="O58" i="56"/>
  <c r="N58" i="56"/>
  <c r="E58" i="56"/>
  <c r="B58" i="56"/>
  <c r="Z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Z56" i="56" s="1"/>
  <c r="U55" i="56"/>
  <c r="T55" i="56"/>
  <c r="O55" i="56"/>
  <c r="N55" i="56"/>
  <c r="E55" i="56"/>
  <c r="B55" i="56"/>
  <c r="Z55" i="56" s="1"/>
  <c r="U54" i="56"/>
  <c r="T54" i="56"/>
  <c r="O54" i="56"/>
  <c r="N54" i="56"/>
  <c r="E54" i="56"/>
  <c r="B54" i="56"/>
  <c r="Z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Z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Z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Z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14" i="56"/>
  <c r="T14" i="56"/>
  <c r="O14" i="56"/>
  <c r="N14" i="56"/>
  <c r="E14" i="56"/>
  <c r="B14" i="56"/>
  <c r="U13" i="56"/>
  <c r="T13" i="56"/>
  <c r="O13" i="56"/>
  <c r="N13" i="56"/>
  <c r="E13" i="56"/>
  <c r="B13" i="56"/>
  <c r="U12" i="56"/>
  <c r="T12" i="56"/>
  <c r="O12" i="56"/>
  <c r="N12" i="56"/>
  <c r="E12" i="56"/>
  <c r="B12" i="56"/>
  <c r="U11" i="56"/>
  <c r="T11" i="56"/>
  <c r="O11" i="56"/>
  <c r="N11" i="56"/>
  <c r="E11" i="56"/>
  <c r="B11" i="56"/>
  <c r="U10" i="56"/>
  <c r="T10" i="56"/>
  <c r="O10" i="56"/>
  <c r="N10" i="56"/>
  <c r="E10" i="56"/>
  <c r="B10" i="56"/>
  <c r="U76" i="55"/>
  <c r="T76" i="55"/>
  <c r="O76" i="55"/>
  <c r="N76" i="55"/>
  <c r="E76" i="55"/>
  <c r="B76" i="55"/>
  <c r="Z76" i="55" s="1"/>
  <c r="U75" i="55"/>
  <c r="T75" i="55"/>
  <c r="O75" i="55"/>
  <c r="N75" i="55"/>
  <c r="E75" i="55"/>
  <c r="B75" i="55"/>
  <c r="Z75" i="55" s="1"/>
  <c r="U74" i="55"/>
  <c r="T74" i="55"/>
  <c r="O74" i="55"/>
  <c r="N74" i="55"/>
  <c r="E74" i="55"/>
  <c r="B74" i="55"/>
  <c r="Z74" i="55" s="1"/>
  <c r="U73" i="55"/>
  <c r="T73" i="55"/>
  <c r="O73" i="55"/>
  <c r="N73" i="55"/>
  <c r="E73" i="55"/>
  <c r="B73" i="55"/>
  <c r="Z73" i="55" s="1"/>
  <c r="U72" i="55"/>
  <c r="T72" i="55"/>
  <c r="O72" i="55"/>
  <c r="N72" i="55"/>
  <c r="E72" i="55"/>
  <c r="B72" i="55"/>
  <c r="Z72" i="55" s="1"/>
  <c r="U71" i="55"/>
  <c r="T71" i="55"/>
  <c r="O71" i="55"/>
  <c r="N71" i="55"/>
  <c r="E71" i="55"/>
  <c r="B71" i="55"/>
  <c r="Z71" i="55" s="1"/>
  <c r="U70" i="55"/>
  <c r="T70" i="55"/>
  <c r="O70" i="55"/>
  <c r="N70" i="55"/>
  <c r="E70" i="55"/>
  <c r="B70" i="55"/>
  <c r="Z70" i="55" s="1"/>
  <c r="U69" i="55"/>
  <c r="T69" i="55"/>
  <c r="O69" i="55"/>
  <c r="N69" i="55"/>
  <c r="E69" i="55"/>
  <c r="B69" i="55"/>
  <c r="Z69" i="55" s="1"/>
  <c r="U68" i="55"/>
  <c r="T68" i="55"/>
  <c r="O68" i="55"/>
  <c r="N68" i="55"/>
  <c r="E68" i="55"/>
  <c r="B68" i="55"/>
  <c r="U67" i="55"/>
  <c r="T67" i="55"/>
  <c r="O67" i="55"/>
  <c r="N67" i="55"/>
  <c r="E67" i="55"/>
  <c r="B67" i="55"/>
  <c r="U66" i="55"/>
  <c r="T66" i="55"/>
  <c r="O66" i="55"/>
  <c r="N66" i="55"/>
  <c r="E66" i="55"/>
  <c r="B66" i="55"/>
  <c r="U65" i="55"/>
  <c r="T65" i="55"/>
  <c r="O65" i="55"/>
  <c r="N65" i="55"/>
  <c r="E65" i="55"/>
  <c r="B65" i="55"/>
  <c r="U64" i="55"/>
  <c r="T64" i="55"/>
  <c r="O64" i="55"/>
  <c r="N64" i="55"/>
  <c r="E64" i="55"/>
  <c r="B64" i="55"/>
  <c r="U63" i="55"/>
  <c r="T63" i="55"/>
  <c r="O63" i="55"/>
  <c r="N63" i="55"/>
  <c r="E63" i="55"/>
  <c r="B63" i="55"/>
  <c r="U62" i="55"/>
  <c r="T62" i="55"/>
  <c r="O62" i="55"/>
  <c r="N62" i="55"/>
  <c r="E62" i="55"/>
  <c r="B62" i="55"/>
  <c r="U61" i="55"/>
  <c r="T61" i="55"/>
  <c r="O61" i="55"/>
  <c r="N61" i="55"/>
  <c r="E61" i="55"/>
  <c r="B61" i="55"/>
  <c r="Z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14" i="55"/>
  <c r="T14" i="55"/>
  <c r="O14" i="55"/>
  <c r="N14" i="55"/>
  <c r="E14" i="55"/>
  <c r="B14" i="55"/>
  <c r="U13" i="55"/>
  <c r="T13" i="55"/>
  <c r="O13" i="55"/>
  <c r="N13" i="55"/>
  <c r="E13" i="55"/>
  <c r="B13" i="55"/>
  <c r="U12" i="55"/>
  <c r="T12" i="55"/>
  <c r="O12" i="55"/>
  <c r="N12" i="55"/>
  <c r="E12" i="55"/>
  <c r="B12" i="55"/>
  <c r="U11" i="55"/>
  <c r="T11" i="55"/>
  <c r="O11" i="55"/>
  <c r="N11" i="55"/>
  <c r="E11" i="55"/>
  <c r="B11" i="55"/>
  <c r="U10" i="55"/>
  <c r="T10" i="55"/>
  <c r="O10" i="55"/>
  <c r="N10" i="55"/>
  <c r="E10" i="55"/>
  <c r="B10" i="55"/>
  <c r="U76" i="54"/>
  <c r="T76" i="54"/>
  <c r="O76" i="54"/>
  <c r="N76" i="54"/>
  <c r="E76" i="54"/>
  <c r="B76" i="54"/>
  <c r="U75" i="54"/>
  <c r="T75" i="54"/>
  <c r="O75" i="54"/>
  <c r="N75" i="54"/>
  <c r="E75" i="54"/>
  <c r="B75" i="54"/>
  <c r="U74" i="54"/>
  <c r="T74" i="54"/>
  <c r="O74" i="54"/>
  <c r="N74" i="54"/>
  <c r="E74" i="54"/>
  <c r="B74" i="54"/>
  <c r="U73" i="54"/>
  <c r="T73" i="54"/>
  <c r="O73" i="54"/>
  <c r="N73" i="54"/>
  <c r="E73" i="54"/>
  <c r="B73" i="54"/>
  <c r="U72" i="54"/>
  <c r="T72" i="54"/>
  <c r="O72" i="54"/>
  <c r="N72" i="54"/>
  <c r="E72" i="54"/>
  <c r="B72" i="54"/>
  <c r="U71" i="54"/>
  <c r="T71" i="54"/>
  <c r="O71" i="54"/>
  <c r="N71" i="54"/>
  <c r="E71" i="54"/>
  <c r="B71" i="54"/>
  <c r="U70" i="54"/>
  <c r="T70" i="54"/>
  <c r="O70" i="54"/>
  <c r="N70" i="54"/>
  <c r="E70" i="54"/>
  <c r="B70" i="54"/>
  <c r="U69" i="54"/>
  <c r="T69" i="54"/>
  <c r="O69" i="54"/>
  <c r="N69" i="54"/>
  <c r="E69" i="54"/>
  <c r="B69" i="54"/>
  <c r="U68" i="54"/>
  <c r="T68" i="54"/>
  <c r="O68" i="54"/>
  <c r="N68" i="54"/>
  <c r="E68" i="54"/>
  <c r="B68" i="54"/>
  <c r="U67" i="54"/>
  <c r="T67" i="54"/>
  <c r="O67" i="54"/>
  <c r="N67" i="54"/>
  <c r="E67" i="54"/>
  <c r="B67" i="54"/>
  <c r="U66" i="54"/>
  <c r="T66" i="54"/>
  <c r="O66" i="54"/>
  <c r="N66" i="54"/>
  <c r="E66" i="54"/>
  <c r="B66" i="54"/>
  <c r="U65" i="54"/>
  <c r="T65" i="54"/>
  <c r="O65" i="54"/>
  <c r="N65" i="54"/>
  <c r="E65" i="54"/>
  <c r="B65" i="54"/>
  <c r="U64" i="54"/>
  <c r="T64" i="54"/>
  <c r="O64" i="54"/>
  <c r="N64" i="54"/>
  <c r="E64" i="54"/>
  <c r="B64" i="54"/>
  <c r="U63" i="54"/>
  <c r="T63" i="54"/>
  <c r="O63" i="54"/>
  <c r="N63" i="54"/>
  <c r="E63" i="54"/>
  <c r="B63" i="54"/>
  <c r="U62" i="54"/>
  <c r="T62" i="54"/>
  <c r="O62" i="54"/>
  <c r="N62" i="54"/>
  <c r="E62" i="54"/>
  <c r="B62" i="54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Z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Z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14" i="54"/>
  <c r="T14" i="54"/>
  <c r="O14" i="54"/>
  <c r="N14" i="54"/>
  <c r="E14" i="54"/>
  <c r="B14" i="54"/>
  <c r="U13" i="54"/>
  <c r="T13" i="54"/>
  <c r="O13" i="54"/>
  <c r="N13" i="54"/>
  <c r="E13" i="54"/>
  <c r="B13" i="54"/>
  <c r="U12" i="54"/>
  <c r="T12" i="54"/>
  <c r="O12" i="54"/>
  <c r="N12" i="54"/>
  <c r="E12" i="54"/>
  <c r="B12" i="54"/>
  <c r="U11" i="54"/>
  <c r="T11" i="54"/>
  <c r="O11" i="54"/>
  <c r="N11" i="54"/>
  <c r="E11" i="54"/>
  <c r="B11" i="54"/>
  <c r="U10" i="54"/>
  <c r="T10" i="54"/>
  <c r="O10" i="54"/>
  <c r="N10" i="54"/>
  <c r="E10" i="54"/>
  <c r="B10" i="54"/>
  <c r="U76" i="53"/>
  <c r="T76" i="53"/>
  <c r="O76" i="53"/>
  <c r="N76" i="53"/>
  <c r="E76" i="53"/>
  <c r="B76" i="53"/>
  <c r="Z76" i="53" s="1"/>
  <c r="U75" i="53"/>
  <c r="T75" i="53"/>
  <c r="O75" i="53"/>
  <c r="N75" i="53"/>
  <c r="E75" i="53"/>
  <c r="B75" i="53"/>
  <c r="Z75" i="53" s="1"/>
  <c r="U74" i="53"/>
  <c r="T74" i="53"/>
  <c r="O74" i="53"/>
  <c r="N74" i="53"/>
  <c r="E74" i="53"/>
  <c r="B74" i="53"/>
  <c r="U73" i="53"/>
  <c r="T73" i="53"/>
  <c r="O73" i="53"/>
  <c r="N73" i="53"/>
  <c r="E73" i="53"/>
  <c r="B73" i="53"/>
  <c r="Z73" i="53" s="1"/>
  <c r="U72" i="53"/>
  <c r="T72" i="53"/>
  <c r="O72" i="53"/>
  <c r="N72" i="53"/>
  <c r="E72" i="53"/>
  <c r="B72" i="53"/>
  <c r="Z72" i="53" s="1"/>
  <c r="U71" i="53"/>
  <c r="T71" i="53"/>
  <c r="O71" i="53"/>
  <c r="N71" i="53"/>
  <c r="E71" i="53"/>
  <c r="B71" i="53"/>
  <c r="Z71" i="53" s="1"/>
  <c r="U70" i="53"/>
  <c r="T70" i="53"/>
  <c r="O70" i="53"/>
  <c r="N70" i="53"/>
  <c r="E70" i="53"/>
  <c r="B70" i="53"/>
  <c r="U69" i="53"/>
  <c r="T69" i="53"/>
  <c r="O69" i="53"/>
  <c r="N69" i="53"/>
  <c r="E69" i="53"/>
  <c r="B69" i="53"/>
  <c r="Z69" i="53" s="1"/>
  <c r="U68" i="53"/>
  <c r="T68" i="53"/>
  <c r="O68" i="53"/>
  <c r="N68" i="53"/>
  <c r="E68" i="53"/>
  <c r="B68" i="53"/>
  <c r="Z68" i="53" s="1"/>
  <c r="U67" i="53"/>
  <c r="T67" i="53"/>
  <c r="O67" i="53"/>
  <c r="N67" i="53"/>
  <c r="E67" i="53"/>
  <c r="B67" i="53"/>
  <c r="Z67" i="53" s="1"/>
  <c r="U66" i="53"/>
  <c r="T66" i="53"/>
  <c r="O66" i="53"/>
  <c r="N66" i="53"/>
  <c r="E66" i="53"/>
  <c r="B66" i="53"/>
  <c r="U65" i="53"/>
  <c r="T65" i="53"/>
  <c r="O65" i="53"/>
  <c r="N65" i="53"/>
  <c r="E65" i="53"/>
  <c r="B65" i="53"/>
  <c r="U64" i="53"/>
  <c r="T64" i="53"/>
  <c r="O64" i="53"/>
  <c r="N64" i="53"/>
  <c r="E64" i="53"/>
  <c r="B64" i="53"/>
  <c r="U63" i="53"/>
  <c r="T63" i="53"/>
  <c r="O63" i="53"/>
  <c r="N63" i="53"/>
  <c r="E63" i="53"/>
  <c r="B63" i="53"/>
  <c r="U62" i="53"/>
  <c r="T62" i="53"/>
  <c r="O62" i="53"/>
  <c r="N62" i="53"/>
  <c r="E62" i="53"/>
  <c r="B62" i="53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2" i="53"/>
  <c r="T22" i="53"/>
  <c r="O22" i="53"/>
  <c r="N22" i="53"/>
  <c r="E22" i="53"/>
  <c r="B22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14" i="53"/>
  <c r="T14" i="53"/>
  <c r="O14" i="53"/>
  <c r="N14" i="53"/>
  <c r="E14" i="53"/>
  <c r="B14" i="53"/>
  <c r="U13" i="53"/>
  <c r="T13" i="53"/>
  <c r="O13" i="53"/>
  <c r="N13" i="53"/>
  <c r="E13" i="53"/>
  <c r="B13" i="53"/>
  <c r="U12" i="53"/>
  <c r="T12" i="53"/>
  <c r="O12" i="53"/>
  <c r="N12" i="53"/>
  <c r="E12" i="53"/>
  <c r="B12" i="53"/>
  <c r="U11" i="53"/>
  <c r="T11" i="53"/>
  <c r="O11" i="53"/>
  <c r="N11" i="53"/>
  <c r="E11" i="53"/>
  <c r="B11" i="53"/>
  <c r="U10" i="53"/>
  <c r="T10" i="53"/>
  <c r="O10" i="53"/>
  <c r="N10" i="53"/>
  <c r="E10" i="53"/>
  <c r="B10" i="53"/>
  <c r="U76" i="52"/>
  <c r="T76" i="52"/>
  <c r="O76" i="52"/>
  <c r="N76" i="52"/>
  <c r="E76" i="52"/>
  <c r="B76" i="52"/>
  <c r="U75" i="52"/>
  <c r="T75" i="52"/>
  <c r="O75" i="52"/>
  <c r="N75" i="52"/>
  <c r="E75" i="52"/>
  <c r="B75" i="52"/>
  <c r="Z75" i="52" s="1"/>
  <c r="U74" i="52"/>
  <c r="T74" i="52"/>
  <c r="O74" i="52"/>
  <c r="N74" i="52"/>
  <c r="E74" i="52"/>
  <c r="B74" i="52"/>
  <c r="Z74" i="52" s="1"/>
  <c r="U73" i="52"/>
  <c r="T73" i="52"/>
  <c r="O73" i="52"/>
  <c r="N73" i="52"/>
  <c r="E73" i="52"/>
  <c r="B73" i="52"/>
  <c r="U72" i="52"/>
  <c r="T72" i="52"/>
  <c r="O72" i="52"/>
  <c r="N72" i="52"/>
  <c r="E72" i="52"/>
  <c r="B72" i="52"/>
  <c r="Z72" i="52" s="1"/>
  <c r="U71" i="52"/>
  <c r="T71" i="52"/>
  <c r="O71" i="52"/>
  <c r="N71" i="52"/>
  <c r="E71" i="52"/>
  <c r="B71" i="52"/>
  <c r="Z71" i="52" s="1"/>
  <c r="U70" i="52"/>
  <c r="T70" i="52"/>
  <c r="O70" i="52"/>
  <c r="N70" i="52"/>
  <c r="E70" i="52"/>
  <c r="B70" i="52"/>
  <c r="Z70" i="52" s="1"/>
  <c r="U69" i="52"/>
  <c r="T69" i="52"/>
  <c r="O69" i="52"/>
  <c r="N69" i="52"/>
  <c r="E69" i="52"/>
  <c r="B69" i="52"/>
  <c r="U68" i="52"/>
  <c r="T68" i="52"/>
  <c r="O68" i="52"/>
  <c r="N68" i="52"/>
  <c r="E68" i="52"/>
  <c r="B68" i="52"/>
  <c r="U67" i="52"/>
  <c r="T67" i="52"/>
  <c r="O67" i="52"/>
  <c r="N67" i="52"/>
  <c r="E67" i="52"/>
  <c r="B67" i="52"/>
  <c r="U66" i="52"/>
  <c r="T66" i="52"/>
  <c r="O66" i="52"/>
  <c r="N66" i="52"/>
  <c r="E66" i="52"/>
  <c r="B66" i="52"/>
  <c r="U65" i="52"/>
  <c r="T65" i="52"/>
  <c r="O65" i="52"/>
  <c r="N65" i="52"/>
  <c r="E65" i="52"/>
  <c r="B65" i="52"/>
  <c r="U64" i="52"/>
  <c r="T64" i="52"/>
  <c r="O64" i="52"/>
  <c r="N64" i="52"/>
  <c r="E64" i="52"/>
  <c r="B64" i="52"/>
  <c r="U63" i="52"/>
  <c r="T63" i="52"/>
  <c r="O63" i="52"/>
  <c r="N63" i="52"/>
  <c r="E63" i="52"/>
  <c r="B63" i="52"/>
  <c r="U62" i="52"/>
  <c r="T62" i="52"/>
  <c r="O62" i="52"/>
  <c r="N62" i="52"/>
  <c r="E62" i="52"/>
  <c r="B62" i="52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14" i="52"/>
  <c r="T14" i="52"/>
  <c r="O14" i="52"/>
  <c r="N14" i="52"/>
  <c r="E14" i="52"/>
  <c r="B14" i="52"/>
  <c r="U13" i="52"/>
  <c r="T13" i="52"/>
  <c r="O13" i="52"/>
  <c r="N13" i="52"/>
  <c r="E13" i="52"/>
  <c r="B13" i="52"/>
  <c r="U12" i="52"/>
  <c r="T12" i="52"/>
  <c r="O12" i="52"/>
  <c r="N12" i="52"/>
  <c r="E12" i="52"/>
  <c r="B12" i="52"/>
  <c r="U11" i="52"/>
  <c r="T11" i="52"/>
  <c r="O11" i="52"/>
  <c r="N11" i="52"/>
  <c r="E11" i="52"/>
  <c r="B11" i="52"/>
  <c r="U10" i="52"/>
  <c r="T10" i="52"/>
  <c r="O10" i="52"/>
  <c r="N10" i="52"/>
  <c r="E10" i="52"/>
  <c r="B10" i="52"/>
  <c r="U76" i="51"/>
  <c r="T76" i="51"/>
  <c r="O76" i="51"/>
  <c r="N76" i="51"/>
  <c r="E76" i="51"/>
  <c r="B76" i="51"/>
  <c r="U75" i="51"/>
  <c r="T75" i="51"/>
  <c r="O75" i="51"/>
  <c r="N75" i="51"/>
  <c r="E75" i="51"/>
  <c r="B75" i="51"/>
  <c r="Z75" i="51" s="1"/>
  <c r="U74" i="51"/>
  <c r="T74" i="51"/>
  <c r="O74" i="51"/>
  <c r="N74" i="51"/>
  <c r="E74" i="51"/>
  <c r="B74" i="51"/>
  <c r="Z74" i="51" s="1"/>
  <c r="U73" i="51"/>
  <c r="T73" i="51"/>
  <c r="O73" i="51"/>
  <c r="N73" i="51"/>
  <c r="E73" i="51"/>
  <c r="B73" i="51"/>
  <c r="U72" i="51"/>
  <c r="T72" i="51"/>
  <c r="O72" i="51"/>
  <c r="N72" i="51"/>
  <c r="E72" i="51"/>
  <c r="B72" i="51"/>
  <c r="Z72" i="51" s="1"/>
  <c r="U71" i="51"/>
  <c r="T71" i="51"/>
  <c r="O71" i="51"/>
  <c r="N71" i="51"/>
  <c r="E71" i="51"/>
  <c r="B71" i="51"/>
  <c r="U70" i="51"/>
  <c r="T70" i="51"/>
  <c r="O70" i="51"/>
  <c r="N70" i="51"/>
  <c r="E70" i="51"/>
  <c r="B70" i="51"/>
  <c r="Z70" i="51" s="1"/>
  <c r="U69" i="51"/>
  <c r="T69" i="51"/>
  <c r="O69" i="51"/>
  <c r="N69" i="51"/>
  <c r="E69" i="51"/>
  <c r="B69" i="51"/>
  <c r="U68" i="51"/>
  <c r="T68" i="51"/>
  <c r="O68" i="51"/>
  <c r="N68" i="51"/>
  <c r="E68" i="51"/>
  <c r="B68" i="51"/>
  <c r="Z68" i="51" s="1"/>
  <c r="U67" i="51"/>
  <c r="T67" i="51"/>
  <c r="O67" i="51"/>
  <c r="N67" i="51"/>
  <c r="E67" i="51"/>
  <c r="B67" i="51"/>
  <c r="U66" i="51"/>
  <c r="T66" i="51"/>
  <c r="O66" i="51"/>
  <c r="N66" i="51"/>
  <c r="E66" i="51"/>
  <c r="B66" i="51"/>
  <c r="Z66" i="51" s="1"/>
  <c r="U65" i="51"/>
  <c r="T65" i="51"/>
  <c r="O65" i="51"/>
  <c r="N65" i="51"/>
  <c r="E65" i="51"/>
  <c r="B65" i="51"/>
  <c r="U64" i="51"/>
  <c r="T64" i="51"/>
  <c r="O64" i="51"/>
  <c r="N64" i="51"/>
  <c r="E64" i="51"/>
  <c r="B64" i="51"/>
  <c r="Z64" i="51" s="1"/>
  <c r="U63" i="51"/>
  <c r="T63" i="51"/>
  <c r="O63" i="51"/>
  <c r="N63" i="51"/>
  <c r="E63" i="51"/>
  <c r="B63" i="51"/>
  <c r="U62" i="51"/>
  <c r="T62" i="51"/>
  <c r="O62" i="51"/>
  <c r="N62" i="51"/>
  <c r="E62" i="51"/>
  <c r="B62" i="51"/>
  <c r="Z62" i="51" s="1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14" i="51"/>
  <c r="T14" i="51"/>
  <c r="O14" i="51"/>
  <c r="N14" i="51"/>
  <c r="E14" i="51"/>
  <c r="B14" i="51"/>
  <c r="U13" i="51"/>
  <c r="T13" i="51"/>
  <c r="O13" i="51"/>
  <c r="N13" i="51"/>
  <c r="E13" i="51"/>
  <c r="B13" i="51"/>
  <c r="U12" i="51"/>
  <c r="T12" i="51"/>
  <c r="O12" i="51"/>
  <c r="N12" i="51"/>
  <c r="E12" i="51"/>
  <c r="B12" i="51"/>
  <c r="U11" i="51"/>
  <c r="T11" i="51"/>
  <c r="O11" i="51"/>
  <c r="N11" i="51"/>
  <c r="E11" i="51"/>
  <c r="B11" i="51"/>
  <c r="U10" i="51"/>
  <c r="T10" i="51"/>
  <c r="O10" i="51"/>
  <c r="N10" i="51"/>
  <c r="E10" i="51"/>
  <c r="B10" i="51"/>
  <c r="U76" i="50"/>
  <c r="T76" i="50"/>
  <c r="O76" i="50"/>
  <c r="N76" i="50"/>
  <c r="E76" i="50"/>
  <c r="B76" i="50"/>
  <c r="Z76" i="50" s="1"/>
  <c r="U75" i="50"/>
  <c r="T75" i="50"/>
  <c r="O75" i="50"/>
  <c r="N75" i="50"/>
  <c r="E75" i="50"/>
  <c r="B75" i="50"/>
  <c r="Z75" i="50" s="1"/>
  <c r="U74" i="50"/>
  <c r="T74" i="50"/>
  <c r="O74" i="50"/>
  <c r="N74" i="50"/>
  <c r="E74" i="50"/>
  <c r="B74" i="50"/>
  <c r="Z74" i="50" s="1"/>
  <c r="U73" i="50"/>
  <c r="T73" i="50"/>
  <c r="O73" i="50"/>
  <c r="N73" i="50"/>
  <c r="E73" i="50"/>
  <c r="B73" i="50"/>
  <c r="U72" i="50"/>
  <c r="T72" i="50"/>
  <c r="O72" i="50"/>
  <c r="N72" i="50"/>
  <c r="E72" i="50"/>
  <c r="B72" i="50"/>
  <c r="Z72" i="50" s="1"/>
  <c r="U71" i="50"/>
  <c r="T71" i="50"/>
  <c r="O71" i="50"/>
  <c r="N71" i="50"/>
  <c r="E71" i="50"/>
  <c r="B71" i="50"/>
  <c r="Z71" i="50" s="1"/>
  <c r="U70" i="50"/>
  <c r="T70" i="50"/>
  <c r="O70" i="50"/>
  <c r="N70" i="50"/>
  <c r="E70" i="50"/>
  <c r="B70" i="50"/>
  <c r="Z70" i="50" s="1"/>
  <c r="U69" i="50"/>
  <c r="T69" i="50"/>
  <c r="O69" i="50"/>
  <c r="N69" i="50"/>
  <c r="E69" i="50"/>
  <c r="B69" i="50"/>
  <c r="U68" i="50"/>
  <c r="T68" i="50"/>
  <c r="O68" i="50"/>
  <c r="N68" i="50"/>
  <c r="E68" i="50"/>
  <c r="B68" i="50"/>
  <c r="U67" i="50"/>
  <c r="T67" i="50"/>
  <c r="O67" i="50"/>
  <c r="N67" i="50"/>
  <c r="E67" i="50"/>
  <c r="B67" i="50"/>
  <c r="U66" i="50"/>
  <c r="T66" i="50"/>
  <c r="O66" i="50"/>
  <c r="N66" i="50"/>
  <c r="E66" i="50"/>
  <c r="B66" i="50"/>
  <c r="U65" i="50"/>
  <c r="T65" i="50"/>
  <c r="O65" i="50"/>
  <c r="N65" i="50"/>
  <c r="E65" i="50"/>
  <c r="B65" i="50"/>
  <c r="U64" i="50"/>
  <c r="T64" i="50"/>
  <c r="O64" i="50"/>
  <c r="N64" i="50"/>
  <c r="E64" i="50"/>
  <c r="B64" i="50"/>
  <c r="U63" i="50"/>
  <c r="T63" i="50"/>
  <c r="O63" i="50"/>
  <c r="N63" i="50"/>
  <c r="E63" i="50"/>
  <c r="B63" i="50"/>
  <c r="U62" i="50"/>
  <c r="T62" i="50"/>
  <c r="O62" i="50"/>
  <c r="N62" i="50"/>
  <c r="E62" i="50"/>
  <c r="B62" i="50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14" i="50"/>
  <c r="T14" i="50"/>
  <c r="O14" i="50"/>
  <c r="N14" i="50"/>
  <c r="E14" i="50"/>
  <c r="B14" i="50"/>
  <c r="U13" i="50"/>
  <c r="T13" i="50"/>
  <c r="O13" i="50"/>
  <c r="N13" i="50"/>
  <c r="E13" i="50"/>
  <c r="B13" i="50"/>
  <c r="U12" i="50"/>
  <c r="T12" i="50"/>
  <c r="O12" i="50"/>
  <c r="N12" i="50"/>
  <c r="E12" i="50"/>
  <c r="B12" i="50"/>
  <c r="U11" i="50"/>
  <c r="T11" i="50"/>
  <c r="O11" i="50"/>
  <c r="N11" i="50"/>
  <c r="E11" i="50"/>
  <c r="B11" i="50"/>
  <c r="U10" i="50"/>
  <c r="T10" i="50"/>
  <c r="O10" i="50"/>
  <c r="N10" i="50"/>
  <c r="E10" i="50"/>
  <c r="B10" i="50"/>
  <c r="U76" i="49"/>
  <c r="T76" i="49"/>
  <c r="O76" i="49"/>
  <c r="N76" i="49"/>
  <c r="E76" i="49"/>
  <c r="B76" i="49"/>
  <c r="Z76" i="49" s="1"/>
  <c r="U75" i="49"/>
  <c r="T75" i="49"/>
  <c r="O75" i="49"/>
  <c r="N75" i="49"/>
  <c r="E75" i="49"/>
  <c r="B75" i="49"/>
  <c r="U74" i="49"/>
  <c r="T74" i="49"/>
  <c r="O74" i="49"/>
  <c r="N74" i="49"/>
  <c r="E74" i="49"/>
  <c r="B74" i="49"/>
  <c r="U73" i="49"/>
  <c r="T73" i="49"/>
  <c r="O73" i="49"/>
  <c r="N73" i="49"/>
  <c r="E73" i="49"/>
  <c r="B73" i="49"/>
  <c r="U72" i="49"/>
  <c r="T72" i="49"/>
  <c r="O72" i="49"/>
  <c r="N72" i="49"/>
  <c r="E72" i="49"/>
  <c r="B72" i="49"/>
  <c r="U71" i="49"/>
  <c r="T71" i="49"/>
  <c r="O71" i="49"/>
  <c r="N71" i="49"/>
  <c r="E71" i="49"/>
  <c r="B71" i="49"/>
  <c r="U70" i="49"/>
  <c r="T70" i="49"/>
  <c r="O70" i="49"/>
  <c r="N70" i="49"/>
  <c r="E70" i="49"/>
  <c r="B70" i="49"/>
  <c r="U69" i="49"/>
  <c r="T69" i="49"/>
  <c r="O69" i="49"/>
  <c r="N69" i="49"/>
  <c r="E69" i="49"/>
  <c r="B69" i="49"/>
  <c r="U68" i="49"/>
  <c r="T68" i="49"/>
  <c r="O68" i="49"/>
  <c r="N68" i="49"/>
  <c r="E68" i="49"/>
  <c r="B68" i="49"/>
  <c r="U67" i="49"/>
  <c r="T67" i="49"/>
  <c r="O67" i="49"/>
  <c r="N67" i="49"/>
  <c r="E67" i="49"/>
  <c r="B67" i="49"/>
  <c r="U66" i="49"/>
  <c r="T66" i="49"/>
  <c r="O66" i="49"/>
  <c r="N66" i="49"/>
  <c r="E66" i="49"/>
  <c r="B66" i="49"/>
  <c r="U65" i="49"/>
  <c r="T65" i="49"/>
  <c r="O65" i="49"/>
  <c r="N65" i="49"/>
  <c r="E65" i="49"/>
  <c r="B65" i="49"/>
  <c r="U64" i="49"/>
  <c r="T64" i="49"/>
  <c r="O64" i="49"/>
  <c r="N64" i="49"/>
  <c r="E64" i="49"/>
  <c r="B64" i="49"/>
  <c r="Z64" i="49" s="1"/>
  <c r="U63" i="49"/>
  <c r="T63" i="49"/>
  <c r="O63" i="49"/>
  <c r="N63" i="49"/>
  <c r="E63" i="49"/>
  <c r="B63" i="49"/>
  <c r="U62" i="49"/>
  <c r="T62" i="49"/>
  <c r="O62" i="49"/>
  <c r="N62" i="49"/>
  <c r="E62" i="49"/>
  <c r="B62" i="49"/>
  <c r="U61" i="49"/>
  <c r="T61" i="49"/>
  <c r="O61" i="49"/>
  <c r="N61" i="49"/>
  <c r="E61" i="49"/>
  <c r="B61" i="49"/>
  <c r="U60" i="49"/>
  <c r="T60" i="49"/>
  <c r="O60" i="49"/>
  <c r="N60" i="49"/>
  <c r="E60" i="49"/>
  <c r="B60" i="49"/>
  <c r="Z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Z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Z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14" i="49"/>
  <c r="T14" i="49"/>
  <c r="O14" i="49"/>
  <c r="N14" i="49"/>
  <c r="E14" i="49"/>
  <c r="B14" i="49"/>
  <c r="U13" i="49"/>
  <c r="T13" i="49"/>
  <c r="O13" i="49"/>
  <c r="N13" i="49"/>
  <c r="E13" i="49"/>
  <c r="B13" i="49"/>
  <c r="U12" i="49"/>
  <c r="T12" i="49"/>
  <c r="O12" i="49"/>
  <c r="N12" i="49"/>
  <c r="E12" i="49"/>
  <c r="B12" i="49"/>
  <c r="U11" i="49"/>
  <c r="T11" i="49"/>
  <c r="O11" i="49"/>
  <c r="N11" i="49"/>
  <c r="E11" i="49"/>
  <c r="B11" i="49"/>
  <c r="U10" i="49"/>
  <c r="T10" i="49"/>
  <c r="O10" i="49"/>
  <c r="N10" i="49"/>
  <c r="E10" i="49"/>
  <c r="B10" i="49"/>
  <c r="U76" i="48"/>
  <c r="T76" i="48"/>
  <c r="O76" i="48"/>
  <c r="N76" i="48"/>
  <c r="E76" i="48"/>
  <c r="B76" i="48"/>
  <c r="Z76" i="48" s="1"/>
  <c r="U75" i="48"/>
  <c r="T75" i="48"/>
  <c r="O75" i="48"/>
  <c r="N75" i="48"/>
  <c r="E75" i="48"/>
  <c r="B75" i="48"/>
  <c r="Z75" i="48" s="1"/>
  <c r="U74" i="48"/>
  <c r="T74" i="48"/>
  <c r="O74" i="48"/>
  <c r="N74" i="48"/>
  <c r="E74" i="48"/>
  <c r="B74" i="48"/>
  <c r="Z74" i="48" s="1"/>
  <c r="U73" i="48"/>
  <c r="T73" i="48"/>
  <c r="O73" i="48"/>
  <c r="N73" i="48"/>
  <c r="E73" i="48"/>
  <c r="B73" i="48"/>
  <c r="Z73" i="48" s="1"/>
  <c r="U72" i="48"/>
  <c r="T72" i="48"/>
  <c r="O72" i="48"/>
  <c r="N72" i="48"/>
  <c r="E72" i="48"/>
  <c r="B72" i="48"/>
  <c r="Z72" i="48" s="1"/>
  <c r="U71" i="48"/>
  <c r="T71" i="48"/>
  <c r="O71" i="48"/>
  <c r="N71" i="48"/>
  <c r="E71" i="48"/>
  <c r="B71" i="48"/>
  <c r="U70" i="48"/>
  <c r="T70" i="48"/>
  <c r="O70" i="48"/>
  <c r="N70" i="48"/>
  <c r="E70" i="48"/>
  <c r="B70" i="48"/>
  <c r="Z70" i="48" s="1"/>
  <c r="U69" i="48"/>
  <c r="T69" i="48"/>
  <c r="O69" i="48"/>
  <c r="N69" i="48"/>
  <c r="E69" i="48"/>
  <c r="B69" i="48"/>
  <c r="U68" i="48"/>
  <c r="T68" i="48"/>
  <c r="O68" i="48"/>
  <c r="N68" i="48"/>
  <c r="E68" i="48"/>
  <c r="B68" i="48"/>
  <c r="Z68" i="48" s="1"/>
  <c r="U67" i="48"/>
  <c r="T67" i="48"/>
  <c r="O67" i="48"/>
  <c r="N67" i="48"/>
  <c r="E67" i="48"/>
  <c r="B67" i="48"/>
  <c r="U66" i="48"/>
  <c r="T66" i="48"/>
  <c r="O66" i="48"/>
  <c r="N66" i="48"/>
  <c r="E66" i="48"/>
  <c r="B66" i="48"/>
  <c r="Z66" i="48" s="1"/>
  <c r="U65" i="48"/>
  <c r="T65" i="48"/>
  <c r="O65" i="48"/>
  <c r="N65" i="48"/>
  <c r="E65" i="48"/>
  <c r="B65" i="48"/>
  <c r="U64" i="48"/>
  <c r="T64" i="48"/>
  <c r="O64" i="48"/>
  <c r="N64" i="48"/>
  <c r="E64" i="48"/>
  <c r="B64" i="48"/>
  <c r="U63" i="48"/>
  <c r="T63" i="48"/>
  <c r="O63" i="48"/>
  <c r="N63" i="48"/>
  <c r="E63" i="48"/>
  <c r="B63" i="48"/>
  <c r="U62" i="48"/>
  <c r="T62" i="48"/>
  <c r="O62" i="48"/>
  <c r="N62" i="48"/>
  <c r="E62" i="48"/>
  <c r="B62" i="48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U14" i="48"/>
  <c r="T14" i="48"/>
  <c r="O14" i="48"/>
  <c r="N14" i="48"/>
  <c r="E14" i="48"/>
  <c r="B14" i="48"/>
  <c r="U13" i="48"/>
  <c r="T13" i="48"/>
  <c r="O13" i="48"/>
  <c r="N13" i="48"/>
  <c r="E13" i="48"/>
  <c r="B13" i="48"/>
  <c r="U12" i="48"/>
  <c r="T12" i="48"/>
  <c r="O12" i="48"/>
  <c r="N12" i="48"/>
  <c r="E12" i="48"/>
  <c r="B12" i="48"/>
  <c r="U11" i="48"/>
  <c r="T11" i="48"/>
  <c r="O11" i="48"/>
  <c r="N11" i="48"/>
  <c r="E11" i="48"/>
  <c r="B11" i="48"/>
  <c r="U10" i="48"/>
  <c r="T10" i="48"/>
  <c r="O10" i="48"/>
  <c r="N10" i="48"/>
  <c r="E10" i="48"/>
  <c r="B10" i="48"/>
  <c r="Z14" i="66" l="1"/>
  <c r="Z30" i="66"/>
  <c r="Z46" i="66"/>
  <c r="Z62" i="66"/>
  <c r="Z12" i="67"/>
  <c r="Z16" i="67"/>
  <c r="Z20" i="67"/>
  <c r="Z24" i="67"/>
  <c r="Z28" i="67"/>
  <c r="Z32" i="67"/>
  <c r="Z36" i="67"/>
  <c r="Z40" i="67"/>
  <c r="Z44" i="67"/>
  <c r="Z48" i="67"/>
  <c r="Z52" i="67"/>
  <c r="Z56" i="67"/>
  <c r="Z60" i="67"/>
  <c r="Z13" i="67"/>
  <c r="Z17" i="67"/>
  <c r="Z25" i="67"/>
  <c r="Z29" i="67"/>
  <c r="Z33" i="67"/>
  <c r="Z37" i="67"/>
  <c r="Z41" i="67"/>
  <c r="Z45" i="67"/>
  <c r="Z49" i="67"/>
  <c r="Z53" i="67"/>
  <c r="Z57" i="67"/>
  <c r="Z61" i="67"/>
  <c r="Z10" i="65"/>
  <c r="Z18" i="66"/>
  <c r="Z34" i="66"/>
  <c r="Z50" i="66"/>
  <c r="Z66" i="66"/>
  <c r="Z10" i="67"/>
  <c r="Z14" i="67"/>
  <c r="Z18" i="67"/>
  <c r="Z22" i="67"/>
  <c r="Z26" i="67"/>
  <c r="Z30" i="67"/>
  <c r="Z34" i="67"/>
  <c r="Z38" i="67"/>
  <c r="Z42" i="67"/>
  <c r="Z46" i="67"/>
  <c r="Z50" i="67"/>
  <c r="Z54" i="67"/>
  <c r="Z58" i="67"/>
  <c r="Z10" i="66"/>
  <c r="Z26" i="66"/>
  <c r="Z42" i="66"/>
  <c r="Z58" i="66"/>
  <c r="Z22" i="66"/>
  <c r="Z38" i="66"/>
  <c r="Z54" i="66"/>
  <c r="Z11" i="67"/>
  <c r="Z15" i="67"/>
  <c r="Z19" i="67"/>
  <c r="Z23" i="67"/>
  <c r="Z27" i="67"/>
  <c r="Z31" i="67"/>
  <c r="Z35" i="67"/>
  <c r="Z39" i="67"/>
  <c r="Z43" i="67"/>
  <c r="Z47" i="67"/>
  <c r="Z51" i="67"/>
  <c r="Z55" i="67"/>
  <c r="Z59" i="67"/>
  <c r="Z57" i="66"/>
  <c r="Z45" i="65"/>
  <c r="Z33" i="66"/>
  <c r="Z49" i="66"/>
  <c r="Z65" i="66"/>
  <c r="Z25" i="66"/>
  <c r="Z26" i="65"/>
  <c r="Z29" i="66"/>
  <c r="Z45" i="66"/>
  <c r="Z61" i="66"/>
  <c r="Z73" i="66"/>
  <c r="Z41" i="66"/>
  <c r="Z49" i="65"/>
  <c r="Z61" i="65"/>
  <c r="Z13" i="66"/>
  <c r="Z17" i="66"/>
  <c r="Z37" i="66"/>
  <c r="Z53" i="66"/>
  <c r="Z14" i="65"/>
  <c r="Z30" i="65"/>
  <c r="Z11" i="66"/>
  <c r="Z15" i="66"/>
  <c r="Z19" i="66"/>
  <c r="Z23" i="66"/>
  <c r="Z27" i="66"/>
  <c r="Z31" i="66"/>
  <c r="Z35" i="66"/>
  <c r="Z39" i="66"/>
  <c r="Z43" i="66"/>
  <c r="Z47" i="66"/>
  <c r="Z51" i="66"/>
  <c r="Z55" i="66"/>
  <c r="Z59" i="66"/>
  <c r="Z63" i="66"/>
  <c r="Z22" i="65"/>
  <c r="Z38" i="65"/>
  <c r="Z18" i="65"/>
  <c r="Z34" i="65"/>
  <c r="Z53" i="65"/>
  <c r="Z57" i="65"/>
  <c r="Z12" i="66"/>
  <c r="Z16" i="66"/>
  <c r="Z20" i="66"/>
  <c r="Z24" i="66"/>
  <c r="Z28" i="66"/>
  <c r="Z32" i="66"/>
  <c r="Z36" i="66"/>
  <c r="Z40" i="66"/>
  <c r="Z44" i="66"/>
  <c r="Z48" i="66"/>
  <c r="Z52" i="66"/>
  <c r="Z56" i="66"/>
  <c r="Z60" i="66"/>
  <c r="Z64" i="66"/>
  <c r="Z42" i="65"/>
  <c r="Z50" i="65"/>
  <c r="Z58" i="65"/>
  <c r="Z46" i="65"/>
  <c r="Z54" i="65"/>
  <c r="Z71" i="65"/>
  <c r="Z13" i="65"/>
  <c r="Z17" i="65"/>
  <c r="Z25" i="65"/>
  <c r="Z29" i="65"/>
  <c r="Z33" i="65"/>
  <c r="Z37" i="65"/>
  <c r="Z41" i="65"/>
  <c r="Z62" i="65"/>
  <c r="Z70" i="65"/>
  <c r="Z66" i="65"/>
  <c r="Z45" i="64"/>
  <c r="Z49" i="64"/>
  <c r="Z53" i="64"/>
  <c r="Z57" i="64"/>
  <c r="Z61" i="64"/>
  <c r="Z65" i="64"/>
  <c r="Z69" i="64"/>
  <c r="Z73" i="64"/>
  <c r="Z11" i="65"/>
  <c r="Z15" i="65"/>
  <c r="Z19" i="65"/>
  <c r="Z23" i="65"/>
  <c r="Z27" i="65"/>
  <c r="Z31" i="65"/>
  <c r="Z35" i="65"/>
  <c r="Z39" i="65"/>
  <c r="Z43" i="65"/>
  <c r="Z47" i="65"/>
  <c r="Z51" i="65"/>
  <c r="Z55" i="65"/>
  <c r="Z59" i="65"/>
  <c r="Z63" i="65"/>
  <c r="Z67" i="65"/>
  <c r="Z65" i="65"/>
  <c r="Z69" i="65"/>
  <c r="Z12" i="65"/>
  <c r="Z16" i="65"/>
  <c r="Z20" i="65"/>
  <c r="Z24" i="65"/>
  <c r="Z28" i="65"/>
  <c r="Z32" i="65"/>
  <c r="Z36" i="65"/>
  <c r="Z40" i="65"/>
  <c r="Z44" i="65"/>
  <c r="Z48" i="65"/>
  <c r="Z52" i="65"/>
  <c r="Z56" i="65"/>
  <c r="Z60" i="65"/>
  <c r="Z64" i="65"/>
  <c r="Z68" i="65"/>
  <c r="Z13" i="64"/>
  <c r="Z17" i="64"/>
  <c r="Z25" i="64"/>
  <c r="Z29" i="64"/>
  <c r="Z33" i="64"/>
  <c r="Z37" i="64"/>
  <c r="Z41" i="64"/>
  <c r="Z66" i="64"/>
  <c r="Z10" i="64"/>
  <c r="Z14" i="64"/>
  <c r="Z18" i="64"/>
  <c r="Z22" i="64"/>
  <c r="Z26" i="64"/>
  <c r="Z30" i="64"/>
  <c r="Z34" i="64"/>
  <c r="Z38" i="64"/>
  <c r="Z42" i="64"/>
  <c r="Z50" i="64"/>
  <c r="Z58" i="64"/>
  <c r="Z46" i="64"/>
  <c r="Z54" i="64"/>
  <c r="Z62" i="64"/>
  <c r="Z70" i="64"/>
  <c r="Z74" i="64"/>
  <c r="Z55" i="63"/>
  <c r="Z11" i="63"/>
  <c r="Z19" i="63"/>
  <c r="Z27" i="63"/>
  <c r="Z35" i="63"/>
  <c r="Z67" i="63"/>
  <c r="Z70" i="63"/>
  <c r="Z11" i="64"/>
  <c r="Z15" i="64"/>
  <c r="Z19" i="64"/>
  <c r="Z23" i="64"/>
  <c r="Z27" i="64"/>
  <c r="Z31" i="64"/>
  <c r="Z35" i="64"/>
  <c r="Z39" i="64"/>
  <c r="Z43" i="64"/>
  <c r="Z47" i="64"/>
  <c r="Z51" i="64"/>
  <c r="Z55" i="64"/>
  <c r="Z59" i="64"/>
  <c r="Z63" i="64"/>
  <c r="Z67" i="64"/>
  <c r="Z71" i="64"/>
  <c r="Z75" i="64"/>
  <c r="Z58" i="63"/>
  <c r="Z71" i="63"/>
  <c r="Z74" i="63"/>
  <c r="Z15" i="63"/>
  <c r="Z23" i="63"/>
  <c r="Z31" i="63"/>
  <c r="Z39" i="63"/>
  <c r="Z59" i="63"/>
  <c r="Z62" i="63"/>
  <c r="Z75" i="63"/>
  <c r="Z63" i="63"/>
  <c r="Z66" i="63"/>
  <c r="Z12" i="64"/>
  <c r="Z16" i="64"/>
  <c r="Z20" i="64"/>
  <c r="Z24" i="64"/>
  <c r="Z28" i="64"/>
  <c r="Z32" i="64"/>
  <c r="Z36" i="64"/>
  <c r="Z40" i="64"/>
  <c r="Z44" i="64"/>
  <c r="Z48" i="64"/>
  <c r="Z52" i="64"/>
  <c r="Z56" i="64"/>
  <c r="Z60" i="64"/>
  <c r="Z64" i="64"/>
  <c r="Z68" i="64"/>
  <c r="Z72" i="64"/>
  <c r="Z76" i="64"/>
  <c r="Z10" i="63"/>
  <c r="Z14" i="63"/>
  <c r="Z18" i="63"/>
  <c r="Z22" i="63"/>
  <c r="Z26" i="63"/>
  <c r="Z30" i="63"/>
  <c r="Z34" i="63"/>
  <c r="Z38" i="63"/>
  <c r="Z43" i="63"/>
  <c r="Z51" i="63"/>
  <c r="Z54" i="63"/>
  <c r="Z47" i="63"/>
  <c r="Z42" i="63"/>
  <c r="Z50" i="63"/>
  <c r="Z12" i="63"/>
  <c r="Z16" i="63"/>
  <c r="Z20" i="63"/>
  <c r="Z24" i="63"/>
  <c r="Z28" i="63"/>
  <c r="Z32" i="63"/>
  <c r="Z36" i="63"/>
  <c r="Z40" i="63"/>
  <c r="Z44" i="63"/>
  <c r="Z48" i="63"/>
  <c r="Z52" i="63"/>
  <c r="Z56" i="63"/>
  <c r="Z60" i="63"/>
  <c r="Z64" i="63"/>
  <c r="Z68" i="63"/>
  <c r="Z72" i="63"/>
  <c r="Z13" i="63"/>
  <c r="Z17" i="63"/>
  <c r="Z25" i="63"/>
  <c r="Z29" i="63"/>
  <c r="Z33" i="63"/>
  <c r="Z37" i="63"/>
  <c r="Z41" i="63"/>
  <c r="Z45" i="63"/>
  <c r="Z49" i="63"/>
  <c r="Z53" i="63"/>
  <c r="Z57" i="63"/>
  <c r="Z61" i="63"/>
  <c r="Z65" i="63"/>
  <c r="Z69" i="63"/>
  <c r="Z73" i="63"/>
  <c r="Z36" i="62"/>
  <c r="Z11" i="62"/>
  <c r="Z15" i="62"/>
  <c r="Z19" i="62"/>
  <c r="Z23" i="62"/>
  <c r="Z27" i="62"/>
  <c r="Z31" i="62"/>
  <c r="Z35" i="62"/>
  <c r="Z12" i="62"/>
  <c r="Z16" i="62"/>
  <c r="Z20" i="62"/>
  <c r="Z24" i="62"/>
  <c r="Z28" i="62"/>
  <c r="Z32" i="62"/>
  <c r="Z39" i="62"/>
  <c r="Z55" i="62"/>
  <c r="Z63" i="62"/>
  <c r="Z44" i="62"/>
  <c r="Z52" i="62"/>
  <c r="Z60" i="62"/>
  <c r="Z68" i="62"/>
  <c r="Z40" i="62"/>
  <c r="Z48" i="62"/>
  <c r="Z56" i="62"/>
  <c r="Z64" i="62"/>
  <c r="Z13" i="62"/>
  <c r="Z17" i="62"/>
  <c r="Z25" i="62"/>
  <c r="Z29" i="62"/>
  <c r="Z33" i="62"/>
  <c r="Z37" i="62"/>
  <c r="Z41" i="62"/>
  <c r="Z45" i="62"/>
  <c r="Z49" i="62"/>
  <c r="Z53" i="62"/>
  <c r="Z57" i="62"/>
  <c r="Z61" i="62"/>
  <c r="Z65" i="62"/>
  <c r="Z10" i="62"/>
  <c r="Z14" i="62"/>
  <c r="Z18" i="62"/>
  <c r="Z22" i="62"/>
  <c r="Z26" i="62"/>
  <c r="Z30" i="62"/>
  <c r="Z34" i="62"/>
  <c r="Z38" i="62"/>
  <c r="Z42" i="62"/>
  <c r="Z46" i="62"/>
  <c r="Z50" i="62"/>
  <c r="Z54" i="62"/>
  <c r="Z58" i="62"/>
  <c r="Z62" i="62"/>
  <c r="Z66" i="62"/>
  <c r="Z13" i="60"/>
  <c r="Z17" i="60"/>
  <c r="Z25" i="60"/>
  <c r="Z29" i="60"/>
  <c r="Z33" i="60"/>
  <c r="Z10" i="60"/>
  <c r="Z14" i="60"/>
  <c r="Z18" i="60"/>
  <c r="Z22" i="60"/>
  <c r="Z26" i="60"/>
  <c r="Z30" i="60"/>
  <c r="Z60" i="59"/>
  <c r="Z13" i="59"/>
  <c r="Z48" i="59"/>
  <c r="Z56" i="59"/>
  <c r="Z59" i="59"/>
  <c r="Z72" i="59"/>
  <c r="Z11" i="60"/>
  <c r="Z15" i="60"/>
  <c r="Z19" i="60"/>
  <c r="Z23" i="60"/>
  <c r="Z27" i="60"/>
  <c r="Z31" i="60"/>
  <c r="Z28" i="59"/>
  <c r="Z63" i="59"/>
  <c r="Z15" i="58"/>
  <c r="Z31" i="58"/>
  <c r="Z64" i="59"/>
  <c r="Z67" i="59"/>
  <c r="Z36" i="59"/>
  <c r="Z17" i="59"/>
  <c r="Z52" i="59"/>
  <c r="Z55" i="59"/>
  <c r="Z68" i="59"/>
  <c r="Z71" i="59"/>
  <c r="Z12" i="60"/>
  <c r="Z16" i="60"/>
  <c r="Z20" i="60"/>
  <c r="Z24" i="60"/>
  <c r="Z28" i="60"/>
  <c r="Z32" i="60"/>
  <c r="Z44" i="60"/>
  <c r="Z53" i="60"/>
  <c r="Z57" i="60"/>
  <c r="Z59" i="60"/>
  <c r="Z61" i="60"/>
  <c r="Z66" i="60"/>
  <c r="Z11" i="58"/>
  <c r="Z24" i="59"/>
  <c r="Z37" i="60"/>
  <c r="Z41" i="60"/>
  <c r="Z45" i="60"/>
  <c r="Z49" i="60"/>
  <c r="Z51" i="60"/>
  <c r="Z54" i="60"/>
  <c r="Z56" i="60"/>
  <c r="Z60" i="60"/>
  <c r="Z62" i="60"/>
  <c r="Z63" i="60"/>
  <c r="Z64" i="60"/>
  <c r="Z67" i="60"/>
  <c r="Z68" i="60"/>
  <c r="Z69" i="60"/>
  <c r="Z70" i="60"/>
  <c r="Z71" i="60"/>
  <c r="Z72" i="60"/>
  <c r="Z73" i="60"/>
  <c r="Z74" i="60"/>
  <c r="Z75" i="60"/>
  <c r="Z76" i="60"/>
  <c r="Z54" i="58"/>
  <c r="Z12" i="59"/>
  <c r="Z16" i="59"/>
  <c r="Z20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65" i="60"/>
  <c r="Z27" i="58"/>
  <c r="Z40" i="59"/>
  <c r="Z75" i="59"/>
  <c r="Z39" i="60"/>
  <c r="Z43" i="60"/>
  <c r="Z47" i="60"/>
  <c r="Z19" i="58"/>
  <c r="Z35" i="58"/>
  <c r="Z10" i="59"/>
  <c r="Z14" i="59"/>
  <c r="Z18" i="59"/>
  <c r="Z22" i="59"/>
  <c r="Z26" i="59"/>
  <c r="Z30" i="59"/>
  <c r="Z34" i="59"/>
  <c r="Z38" i="59"/>
  <c r="Z42" i="59"/>
  <c r="Z46" i="59"/>
  <c r="Z50" i="59"/>
  <c r="Z54" i="59"/>
  <c r="Z58" i="59"/>
  <c r="Z62" i="59"/>
  <c r="Z66" i="59"/>
  <c r="Z70" i="59"/>
  <c r="Z74" i="59"/>
  <c r="Z25" i="59"/>
  <c r="Z29" i="59"/>
  <c r="Z33" i="59"/>
  <c r="Z37" i="59"/>
  <c r="Z41" i="59"/>
  <c r="Z45" i="59"/>
  <c r="Z49" i="59"/>
  <c r="Z53" i="59"/>
  <c r="Z57" i="59"/>
  <c r="Z61" i="59"/>
  <c r="Z65" i="59"/>
  <c r="Z69" i="59"/>
  <c r="Z73" i="59"/>
  <c r="Z23" i="58"/>
  <c r="Z70" i="58"/>
  <c r="Z11" i="59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62" i="57"/>
  <c r="Z62" i="58"/>
  <c r="Z14" i="57"/>
  <c r="Z46" i="57"/>
  <c r="Z39" i="58"/>
  <c r="Z46" i="58"/>
  <c r="Z42" i="57"/>
  <c r="Z10" i="58"/>
  <c r="Z14" i="58"/>
  <c r="Z18" i="58"/>
  <c r="Z22" i="58"/>
  <c r="Z26" i="58"/>
  <c r="Z30" i="58"/>
  <c r="Z34" i="58"/>
  <c r="Z58" i="58"/>
  <c r="Z50" i="58"/>
  <c r="Z66" i="58"/>
  <c r="Z74" i="58"/>
  <c r="Z18" i="57"/>
  <c r="Z34" i="57"/>
  <c r="Z50" i="57"/>
  <c r="Z66" i="57"/>
  <c r="Z12" i="58"/>
  <c r="Z16" i="58"/>
  <c r="Z20" i="58"/>
  <c r="Z24" i="58"/>
  <c r="Z28" i="58"/>
  <c r="Z32" i="58"/>
  <c r="Z36" i="58"/>
  <c r="Z40" i="58"/>
  <c r="Z44" i="58"/>
  <c r="Z48" i="58"/>
  <c r="Z52" i="58"/>
  <c r="Z56" i="58"/>
  <c r="Z60" i="58"/>
  <c r="Z64" i="58"/>
  <c r="Z68" i="58"/>
  <c r="Z72" i="58"/>
  <c r="Z43" i="58"/>
  <c r="Z47" i="58"/>
  <c r="Z51" i="58"/>
  <c r="Z55" i="58"/>
  <c r="Z59" i="58"/>
  <c r="Z63" i="58"/>
  <c r="Z67" i="58"/>
  <c r="Z71" i="58"/>
  <c r="Z75" i="58"/>
  <c r="Z10" i="57"/>
  <c r="Z22" i="57"/>
  <c r="Z38" i="57"/>
  <c r="Z54" i="57"/>
  <c r="Z13" i="58"/>
  <c r="Z17" i="58"/>
  <c r="Z25" i="58"/>
  <c r="Z29" i="58"/>
  <c r="Z33" i="58"/>
  <c r="Z37" i="58"/>
  <c r="Z41" i="58"/>
  <c r="Z45" i="58"/>
  <c r="Z49" i="58"/>
  <c r="Z53" i="58"/>
  <c r="Z57" i="58"/>
  <c r="Z61" i="58"/>
  <c r="Z65" i="58"/>
  <c r="Z69" i="58"/>
  <c r="Z73" i="58"/>
  <c r="Z71" i="57"/>
  <c r="Z72" i="57"/>
  <c r="Z13" i="57"/>
  <c r="Z17" i="57"/>
  <c r="Z25" i="57"/>
  <c r="Z29" i="57"/>
  <c r="Z33" i="57"/>
  <c r="Z37" i="57"/>
  <c r="Z41" i="57"/>
  <c r="Z45" i="57"/>
  <c r="Z49" i="57"/>
  <c r="Z53" i="57"/>
  <c r="Z57" i="57"/>
  <c r="Z61" i="57"/>
  <c r="Z65" i="57"/>
  <c r="Z69" i="57"/>
  <c r="Z70" i="57"/>
  <c r="Z33" i="55"/>
  <c r="Z35" i="56"/>
  <c r="Z43" i="56"/>
  <c r="Z11" i="57"/>
  <c r="Z15" i="57"/>
  <c r="Z19" i="57"/>
  <c r="Z23" i="57"/>
  <c r="Z27" i="57"/>
  <c r="Z31" i="57"/>
  <c r="Z35" i="57"/>
  <c r="Z39" i="57"/>
  <c r="Z43" i="57"/>
  <c r="Z47" i="57"/>
  <c r="Z51" i="57"/>
  <c r="Z55" i="57"/>
  <c r="Z59" i="57"/>
  <c r="Z63" i="57"/>
  <c r="Z67" i="57"/>
  <c r="Z31" i="56"/>
  <c r="Z34" i="56"/>
  <c r="Z66" i="56"/>
  <c r="Z27" i="56"/>
  <c r="Z12" i="57"/>
  <c r="Z16" i="57"/>
  <c r="Z20" i="57"/>
  <c r="Z24" i="57"/>
  <c r="Z28" i="57"/>
  <c r="Z32" i="57"/>
  <c r="Z36" i="57"/>
  <c r="Z40" i="57"/>
  <c r="Z44" i="57"/>
  <c r="Z48" i="57"/>
  <c r="Z52" i="57"/>
  <c r="Z56" i="57"/>
  <c r="Z60" i="57"/>
  <c r="Z64" i="57"/>
  <c r="Z68" i="57"/>
  <c r="Z53" i="56"/>
  <c r="Z10" i="56"/>
  <c r="Z14" i="56"/>
  <c r="Z18" i="56"/>
  <c r="Z22" i="56"/>
  <c r="Z45" i="55"/>
  <c r="Z11" i="56"/>
  <c r="Z15" i="56"/>
  <c r="Z19" i="56"/>
  <c r="Z23" i="56"/>
  <c r="Z30" i="56"/>
  <c r="Z45" i="56"/>
  <c r="Z46" i="56"/>
  <c r="Z49" i="56"/>
  <c r="Z51" i="56"/>
  <c r="Z47" i="56"/>
  <c r="Z71" i="56"/>
  <c r="Z11" i="53"/>
  <c r="Z26" i="56"/>
  <c r="Z42" i="56"/>
  <c r="Z57" i="56"/>
  <c r="Z70" i="56"/>
  <c r="Z67" i="56"/>
  <c r="Z37" i="55"/>
  <c r="Z49" i="55"/>
  <c r="Z12" i="56"/>
  <c r="Z16" i="56"/>
  <c r="Z20" i="56"/>
  <c r="Z24" i="56"/>
  <c r="Z28" i="56"/>
  <c r="Z32" i="56"/>
  <c r="Z36" i="56"/>
  <c r="Z40" i="56"/>
  <c r="Z64" i="56"/>
  <c r="Z68" i="56"/>
  <c r="Z13" i="56"/>
  <c r="Z17" i="56"/>
  <c r="Z25" i="56"/>
  <c r="Z29" i="56"/>
  <c r="Z33" i="56"/>
  <c r="Z37" i="56"/>
  <c r="Z41" i="56"/>
  <c r="Z65" i="56"/>
  <c r="Z69" i="56"/>
  <c r="Z10" i="52"/>
  <c r="Z29" i="55"/>
  <c r="Z14" i="55"/>
  <c r="Z25" i="55"/>
  <c r="Z53" i="55"/>
  <c r="Z46" i="54"/>
  <c r="Z10" i="55"/>
  <c r="Z18" i="55"/>
  <c r="Z30" i="54"/>
  <c r="Z38" i="54"/>
  <c r="Z13" i="55"/>
  <c r="Z17" i="55"/>
  <c r="Z41" i="55"/>
  <c r="Z65" i="55"/>
  <c r="Z57" i="55"/>
  <c r="Z34" i="54"/>
  <c r="Z11" i="55"/>
  <c r="Z15" i="55"/>
  <c r="Z19" i="55"/>
  <c r="Z23" i="55"/>
  <c r="Z27" i="55"/>
  <c r="Z31" i="55"/>
  <c r="Z35" i="55"/>
  <c r="Z39" i="55"/>
  <c r="Z43" i="55"/>
  <c r="Z47" i="55"/>
  <c r="Z51" i="55"/>
  <c r="Z55" i="55"/>
  <c r="Z59" i="55"/>
  <c r="Z63" i="55"/>
  <c r="Z67" i="55"/>
  <c r="Z22" i="55"/>
  <c r="Z26" i="55"/>
  <c r="Z30" i="55"/>
  <c r="Z34" i="55"/>
  <c r="Z38" i="55"/>
  <c r="Z42" i="55"/>
  <c r="Z46" i="55"/>
  <c r="Z50" i="55"/>
  <c r="Z54" i="55"/>
  <c r="Z58" i="55"/>
  <c r="Z62" i="55"/>
  <c r="Z66" i="55"/>
  <c r="Z42" i="54"/>
  <c r="Z12" i="55"/>
  <c r="Z16" i="55"/>
  <c r="Z20" i="55"/>
  <c r="Z24" i="55"/>
  <c r="Z28" i="55"/>
  <c r="Z32" i="55"/>
  <c r="Z36" i="55"/>
  <c r="Z40" i="55"/>
  <c r="Z44" i="55"/>
  <c r="Z48" i="55"/>
  <c r="Z52" i="55"/>
  <c r="Z56" i="55"/>
  <c r="Z60" i="55"/>
  <c r="Z64" i="55"/>
  <c r="Z68" i="55"/>
  <c r="Z13" i="54"/>
  <c r="Z17" i="54"/>
  <c r="Z25" i="54"/>
  <c r="Z65" i="54"/>
  <c r="Z10" i="54"/>
  <c r="Z14" i="54"/>
  <c r="Z18" i="54"/>
  <c r="Z22" i="54"/>
  <c r="Z26" i="54"/>
  <c r="Z57" i="54"/>
  <c r="Z47" i="53"/>
  <c r="Z63" i="53"/>
  <c r="Z29" i="54"/>
  <c r="Z45" i="54"/>
  <c r="Z61" i="54"/>
  <c r="Z50" i="54"/>
  <c r="Z54" i="54"/>
  <c r="Z58" i="54"/>
  <c r="Z62" i="54"/>
  <c r="Z66" i="54"/>
  <c r="Z74" i="54"/>
  <c r="Z70" i="54"/>
  <c r="Z30" i="53"/>
  <c r="Z51" i="53"/>
  <c r="Z11" i="54"/>
  <c r="Z15" i="54"/>
  <c r="Z19" i="54"/>
  <c r="Z23" i="54"/>
  <c r="Z27" i="54"/>
  <c r="Z31" i="54"/>
  <c r="Z35" i="54"/>
  <c r="Z39" i="54"/>
  <c r="Z43" i="54"/>
  <c r="Z47" i="54"/>
  <c r="Z51" i="54"/>
  <c r="Z55" i="54"/>
  <c r="Z59" i="54"/>
  <c r="Z63" i="54"/>
  <c r="Z67" i="54"/>
  <c r="Z71" i="54"/>
  <c r="Z75" i="54"/>
  <c r="Z43" i="53"/>
  <c r="Z59" i="53"/>
  <c r="Z69" i="54"/>
  <c r="Z73" i="54"/>
  <c r="Z35" i="53"/>
  <c r="Z39" i="53"/>
  <c r="Z55" i="53"/>
  <c r="Z12" i="54"/>
  <c r="Z16" i="54"/>
  <c r="Z20" i="54"/>
  <c r="Z24" i="54"/>
  <c r="Z28" i="54"/>
  <c r="Z32" i="54"/>
  <c r="Z36" i="54"/>
  <c r="Z40" i="54"/>
  <c r="Z44" i="54"/>
  <c r="Z48" i="54"/>
  <c r="Z52" i="54"/>
  <c r="Z56" i="54"/>
  <c r="Z60" i="54"/>
  <c r="Z64" i="54"/>
  <c r="Z68" i="54"/>
  <c r="Z72" i="54"/>
  <c r="Z76" i="54"/>
  <c r="Z62" i="53"/>
  <c r="Z14" i="52"/>
  <c r="Z42" i="52"/>
  <c r="Z50" i="52"/>
  <c r="Z54" i="52"/>
  <c r="Z18" i="53"/>
  <c r="Z38" i="53"/>
  <c r="Z66" i="53"/>
  <c r="Z70" i="53"/>
  <c r="Z42" i="53"/>
  <c r="Z76" i="52"/>
  <c r="Z26" i="53"/>
  <c r="Z46" i="53"/>
  <c r="Z58" i="53"/>
  <c r="Z74" i="53"/>
  <c r="Z18" i="52"/>
  <c r="Z15" i="53"/>
  <c r="Z22" i="53"/>
  <c r="Z31" i="53"/>
  <c r="Z34" i="53"/>
  <c r="Z50" i="53"/>
  <c r="Z54" i="53"/>
  <c r="Z62" i="52"/>
  <c r="Z22" i="52"/>
  <c r="Z30" i="52"/>
  <c r="Z38" i="52"/>
  <c r="Z46" i="51"/>
  <c r="Z26" i="52"/>
  <c r="Z34" i="52"/>
  <c r="Z30" i="51"/>
  <c r="Z46" i="52"/>
  <c r="Z66" i="52"/>
  <c r="Z13" i="53"/>
  <c r="Z17" i="53"/>
  <c r="Z25" i="53"/>
  <c r="Z29" i="53"/>
  <c r="Z33" i="53"/>
  <c r="Z37" i="53"/>
  <c r="Z41" i="53"/>
  <c r="Z45" i="53"/>
  <c r="Z49" i="53"/>
  <c r="Z53" i="53"/>
  <c r="Z57" i="53"/>
  <c r="Z61" i="53"/>
  <c r="Z65" i="53"/>
  <c r="Z12" i="53"/>
  <c r="Z16" i="53"/>
  <c r="Z20" i="53"/>
  <c r="Z24" i="53"/>
  <c r="Z28" i="53"/>
  <c r="Z32" i="53"/>
  <c r="Z36" i="53"/>
  <c r="Z40" i="53"/>
  <c r="Z44" i="53"/>
  <c r="Z48" i="53"/>
  <c r="Z52" i="53"/>
  <c r="Z56" i="53"/>
  <c r="Z60" i="53"/>
  <c r="Z64" i="53"/>
  <c r="Z58" i="52"/>
  <c r="Z10" i="53"/>
  <c r="Z14" i="53"/>
  <c r="Z43" i="50"/>
  <c r="Z10" i="51"/>
  <c r="Z14" i="51"/>
  <c r="Z18" i="51"/>
  <c r="Z22" i="51"/>
  <c r="Z26" i="51"/>
  <c r="Z42" i="51"/>
  <c r="Z58" i="51"/>
  <c r="Z39" i="52"/>
  <c r="Z11" i="52"/>
  <c r="Z15" i="52"/>
  <c r="Z19" i="52"/>
  <c r="Z23" i="52"/>
  <c r="Z27" i="52"/>
  <c r="Z31" i="52"/>
  <c r="Z35" i="52"/>
  <c r="Z43" i="52"/>
  <c r="Z47" i="52"/>
  <c r="Z51" i="52"/>
  <c r="Z55" i="52"/>
  <c r="Z59" i="52"/>
  <c r="Z63" i="52"/>
  <c r="Z67" i="52"/>
  <c r="Z69" i="52"/>
  <c r="Z17" i="52"/>
  <c r="Z25" i="52"/>
  <c r="Z33" i="52"/>
  <c r="Z37" i="52"/>
  <c r="Z45" i="52"/>
  <c r="Z57" i="52"/>
  <c r="Z61" i="52"/>
  <c r="Z73" i="52"/>
  <c r="Z38" i="51"/>
  <c r="Z34" i="51"/>
  <c r="Z54" i="51"/>
  <c r="Z13" i="52"/>
  <c r="Z29" i="52"/>
  <c r="Z41" i="52"/>
  <c r="Z49" i="52"/>
  <c r="Z53" i="52"/>
  <c r="Z65" i="52"/>
  <c r="Z73" i="50"/>
  <c r="Z50" i="51"/>
  <c r="Z51" i="50"/>
  <c r="Z12" i="52"/>
  <c r="Z16" i="52"/>
  <c r="Z20" i="52"/>
  <c r="Z24" i="52"/>
  <c r="Z28" i="52"/>
  <c r="Z32" i="52"/>
  <c r="Z36" i="52"/>
  <c r="Z40" i="52"/>
  <c r="Z44" i="52"/>
  <c r="Z48" i="52"/>
  <c r="Z52" i="52"/>
  <c r="Z56" i="52"/>
  <c r="Z60" i="52"/>
  <c r="Z64" i="52"/>
  <c r="Z68" i="52"/>
  <c r="Z59" i="50"/>
  <c r="Z31" i="51"/>
  <c r="Z39" i="51"/>
  <c r="Z47" i="51"/>
  <c r="Z27" i="51"/>
  <c r="Z35" i="51"/>
  <c r="Z43" i="51"/>
  <c r="Z11" i="51"/>
  <c r="Z15" i="51"/>
  <c r="Z19" i="51"/>
  <c r="Z23" i="51"/>
  <c r="Z51" i="51"/>
  <c r="Z55" i="51"/>
  <c r="Z59" i="51"/>
  <c r="Z55" i="50"/>
  <c r="Z29" i="51"/>
  <c r="Z37" i="51"/>
  <c r="Z57" i="51"/>
  <c r="Z63" i="51"/>
  <c r="Z11" i="50"/>
  <c r="Z15" i="50"/>
  <c r="Z16" i="50"/>
  <c r="Z28" i="50"/>
  <c r="Z12" i="50"/>
  <c r="Z25" i="51"/>
  <c r="Z33" i="51"/>
  <c r="Z41" i="51"/>
  <c r="Z65" i="51"/>
  <c r="Z67" i="51"/>
  <c r="Z69" i="51"/>
  <c r="Z71" i="51"/>
  <c r="Z73" i="51"/>
  <c r="Z47" i="50"/>
  <c r="Z13" i="51"/>
  <c r="Z17" i="51"/>
  <c r="Z45" i="51"/>
  <c r="Z49" i="51"/>
  <c r="Z53" i="51"/>
  <c r="Z61" i="51"/>
  <c r="Z76" i="51"/>
  <c r="Z40" i="49"/>
  <c r="Z24" i="50"/>
  <c r="Z27" i="50"/>
  <c r="Z20" i="50"/>
  <c r="Z23" i="50"/>
  <c r="Z36" i="50"/>
  <c r="Z39" i="50"/>
  <c r="Z12" i="51"/>
  <c r="Z16" i="51"/>
  <c r="Z20" i="51"/>
  <c r="Z24" i="51"/>
  <c r="Z28" i="51"/>
  <c r="Z32" i="51"/>
  <c r="Z36" i="51"/>
  <c r="Z40" i="51"/>
  <c r="Z44" i="51"/>
  <c r="Z48" i="51"/>
  <c r="Z52" i="51"/>
  <c r="Z56" i="51"/>
  <c r="Z60" i="51"/>
  <c r="Z32" i="50"/>
  <c r="Z35" i="50"/>
  <c r="Z24" i="49"/>
  <c r="Z28" i="49"/>
  <c r="Z44" i="50"/>
  <c r="Z52" i="50"/>
  <c r="Z40" i="50"/>
  <c r="Z48" i="50"/>
  <c r="Z56" i="50"/>
  <c r="Z68" i="50"/>
  <c r="Z12" i="49"/>
  <c r="Z60" i="50"/>
  <c r="Z64" i="50"/>
  <c r="Z63" i="50"/>
  <c r="Z67" i="50"/>
  <c r="Z20" i="49"/>
  <c r="Z36" i="49"/>
  <c r="Z13" i="50"/>
  <c r="Z17" i="50"/>
  <c r="Z25" i="50"/>
  <c r="Z29" i="50"/>
  <c r="Z33" i="50"/>
  <c r="Z37" i="50"/>
  <c r="Z41" i="50"/>
  <c r="Z45" i="50"/>
  <c r="Z49" i="50"/>
  <c r="Z53" i="50"/>
  <c r="Z57" i="50"/>
  <c r="Z61" i="50"/>
  <c r="Z65" i="50"/>
  <c r="Z69" i="50"/>
  <c r="Z68" i="49"/>
  <c r="Z72" i="49"/>
  <c r="Z16" i="49"/>
  <c r="Z32" i="49"/>
  <c r="Z10" i="50"/>
  <c r="Z14" i="50"/>
  <c r="Z18" i="50"/>
  <c r="Z22" i="50"/>
  <c r="Z26" i="50"/>
  <c r="Z30" i="50"/>
  <c r="Z34" i="50"/>
  <c r="Z38" i="50"/>
  <c r="Z42" i="50"/>
  <c r="Z46" i="50"/>
  <c r="Z50" i="50"/>
  <c r="Z54" i="50"/>
  <c r="Z58" i="50"/>
  <c r="Z62" i="50"/>
  <c r="Z66" i="50"/>
  <c r="Z45" i="49"/>
  <c r="Z48" i="49"/>
  <c r="Z13" i="49"/>
  <c r="Z17" i="49"/>
  <c r="Z25" i="49"/>
  <c r="Z29" i="49"/>
  <c r="Z33" i="49"/>
  <c r="Z37" i="49"/>
  <c r="Z53" i="49"/>
  <c r="Z61" i="49"/>
  <c r="Z41" i="49"/>
  <c r="Z49" i="49"/>
  <c r="Z57" i="49"/>
  <c r="Z65" i="49"/>
  <c r="Z69" i="49"/>
  <c r="Z73" i="49"/>
  <c r="Z10" i="49"/>
  <c r="Z14" i="49"/>
  <c r="Z18" i="49"/>
  <c r="Z22" i="49"/>
  <c r="Z26" i="49"/>
  <c r="Z30" i="49"/>
  <c r="Z34" i="49"/>
  <c r="Z38" i="49"/>
  <c r="Z42" i="49"/>
  <c r="Z46" i="49"/>
  <c r="Z50" i="49"/>
  <c r="Z54" i="49"/>
  <c r="Z58" i="49"/>
  <c r="Z62" i="49"/>
  <c r="Z66" i="49"/>
  <c r="Z70" i="49"/>
  <c r="Z74" i="49"/>
  <c r="Z75" i="49"/>
  <c r="Z11" i="49"/>
  <c r="Z15" i="49"/>
  <c r="Z19" i="49"/>
  <c r="Z23" i="49"/>
  <c r="Z27" i="49"/>
  <c r="Z31" i="49"/>
  <c r="Z35" i="49"/>
  <c r="Z39" i="49"/>
  <c r="Z43" i="49"/>
  <c r="Z47" i="49"/>
  <c r="Z51" i="49"/>
  <c r="Z55" i="49"/>
  <c r="Z59" i="49"/>
  <c r="Z63" i="49"/>
  <c r="Z67" i="49"/>
  <c r="Z71" i="49"/>
  <c r="Z35" i="48"/>
  <c r="Z11" i="48"/>
  <c r="Z51" i="48"/>
  <c r="Z59" i="48"/>
  <c r="Z19" i="48"/>
  <c r="Z23" i="48"/>
  <c r="Z27" i="48"/>
  <c r="Z31" i="48"/>
  <c r="Z43" i="48"/>
  <c r="Z67" i="48"/>
  <c r="Z71" i="48"/>
  <c r="Z15" i="48"/>
  <c r="Z39" i="48"/>
  <c r="Z47" i="48"/>
  <c r="Z55" i="48"/>
  <c r="Z63" i="48"/>
  <c r="Z69" i="48"/>
  <c r="Z12" i="48"/>
  <c r="Z16" i="48"/>
  <c r="Z20" i="48"/>
  <c r="Z24" i="48"/>
  <c r="Z28" i="48"/>
  <c r="Z32" i="48"/>
  <c r="Z36" i="48"/>
  <c r="Z40" i="48"/>
  <c r="Z44" i="48"/>
  <c r="Z48" i="48"/>
  <c r="Z52" i="48"/>
  <c r="Z56" i="48"/>
  <c r="Z60" i="48"/>
  <c r="Z64" i="48"/>
  <c r="Z10" i="48"/>
  <c r="Z13" i="48"/>
  <c r="Z17" i="48"/>
  <c r="Z25" i="48"/>
  <c r="Z29" i="48"/>
  <c r="Z33" i="48"/>
  <c r="Z37" i="48"/>
  <c r="Z41" i="48"/>
  <c r="Z45" i="48"/>
  <c r="Z49" i="48"/>
  <c r="Z53" i="48"/>
  <c r="Z57" i="48"/>
  <c r="Z61" i="48"/>
  <c r="Z65" i="48"/>
  <c r="Z14" i="48"/>
  <c r="Z18" i="48"/>
  <c r="Z22" i="48"/>
  <c r="Z26" i="48"/>
  <c r="Z30" i="48"/>
  <c r="Z34" i="48"/>
  <c r="Z38" i="48"/>
  <c r="Z42" i="48"/>
  <c r="Z46" i="48"/>
  <c r="Z50" i="48"/>
  <c r="Z54" i="48"/>
  <c r="Z58" i="48"/>
  <c r="Z62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Z76" i="3" l="1"/>
  <c r="T76" i="3"/>
  <c r="N76" i="3"/>
  <c r="E76" i="3"/>
  <c r="Z75" i="3"/>
  <c r="T75" i="3"/>
  <c r="N75" i="3"/>
  <c r="E75" i="3"/>
  <c r="Z74" i="3"/>
  <c r="T74" i="3"/>
  <c r="N74" i="3"/>
  <c r="E74" i="3"/>
  <c r="Z73" i="3"/>
  <c r="T73" i="3"/>
  <c r="N73" i="3"/>
  <c r="E73" i="3"/>
  <c r="Z72" i="3"/>
  <c r="T72" i="3"/>
  <c r="N72" i="3"/>
  <c r="E72" i="3"/>
  <c r="Z71" i="3"/>
  <c r="T71" i="3"/>
  <c r="N71" i="3"/>
  <c r="E71" i="3"/>
  <c r="Z70" i="3"/>
  <c r="T70" i="3"/>
  <c r="N70" i="3"/>
  <c r="E70" i="3"/>
  <c r="Z69" i="3"/>
  <c r="T69" i="3"/>
  <c r="N69" i="3"/>
  <c r="E69" i="3"/>
  <c r="Z68" i="3"/>
  <c r="T68" i="3"/>
  <c r="N68" i="3"/>
  <c r="E68" i="3"/>
  <c r="Z67" i="3"/>
  <c r="T67" i="3"/>
  <c r="N67" i="3"/>
  <c r="E67" i="3"/>
  <c r="Z66" i="3"/>
  <c r="T66" i="3"/>
  <c r="N66" i="3"/>
  <c r="E66" i="3"/>
  <c r="Z65" i="3"/>
  <c r="T65" i="3"/>
  <c r="N65" i="3"/>
  <c r="E65" i="3"/>
  <c r="Z64" i="3"/>
  <c r="T64" i="3"/>
  <c r="N64" i="3"/>
  <c r="E64" i="3"/>
  <c r="Z63" i="3"/>
  <c r="T63" i="3"/>
  <c r="N63" i="3"/>
  <c r="E63" i="3"/>
  <c r="Z62" i="3"/>
  <c r="T62" i="3"/>
  <c r="N62" i="3"/>
  <c r="E62" i="3"/>
  <c r="Z61" i="3"/>
  <c r="T61" i="3"/>
  <c r="N61" i="3"/>
  <c r="E61" i="3"/>
  <c r="Z60" i="3"/>
  <c r="T60" i="3"/>
  <c r="N60" i="3"/>
  <c r="E60" i="3"/>
  <c r="Z15" i="3" l="1"/>
  <c r="Z16" i="3"/>
  <c r="Z17" i="3"/>
  <c r="Z18" i="3"/>
  <c r="Z19" i="3"/>
  <c r="Z20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<sst xmlns="http://schemas.openxmlformats.org/spreadsheetml/2006/main" count="2752" uniqueCount="93">
  <si>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</si>
  <si>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</si>
  <si>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</si>
  <si>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</si>
  <si>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</si>
  <si>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</si>
  <si>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</si>
  <si>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</si>
  <si>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</si>
  <si>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</si>
  <si>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</si>
  <si>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</si>
  <si>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</si>
  <si>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</si>
  <si>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</si>
  <si>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</si>
  <si>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</si>
  <si>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</si>
  <si>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</si>
  <si>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</si>
  <si>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</si>
  <si>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</si>
  <si>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</si>
  <si>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</si>
  <si>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</si>
  <si>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</si>
  <si>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</si>
  <si>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</si>
  <si>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</si>
  <si>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</si>
  <si>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</si>
  <si>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</si>
  <si>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</si>
  <si>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</si>
  <si>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</si>
  <si>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</si>
  <si>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</si>
  <si>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</si>
  <si>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</si>
  <si>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</si>
  <si>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</si>
  <si>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</si>
  <si>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</si>
  <si>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</si>
  <si>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</si>
  <si>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</si>
  <si>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</si>
  <si>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</si>
  <si>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</si>
  <si>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</si>
  <si>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</si>
  <si>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</si>
  <si>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</si>
  <si>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</si>
  <si>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</si>
  <si>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</si>
  <si>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</si>
  <si>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</si>
  <si>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</si>
  <si>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</si>
  <si>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</si>
  <si>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</si>
  <si>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</si>
  <si>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</si>
  <si>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</si>
  <si>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</si>
  <si>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</si>
  <si>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</si>
  <si>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</si>
  <si>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</si>
  <si>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平成27年</t>
  </si>
  <si>
    <t>平成28年</t>
  </si>
  <si>
    <t>平成29年</t>
  </si>
  <si>
    <t>平成30年</t>
  </si>
  <si>
    <t>令和1年</t>
  </si>
  <si>
    <t>令和2年</t>
  </si>
  <si>
    <t/>
  </si>
  <si>
    <t>平成29年11月</t>
  </si>
  <si>
    <t xml:space="preserve">            12月</t>
  </si>
  <si>
    <t>平成30年1月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</si>
  <si>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</si>
  <si>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</si>
  <si>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</si>
  <si>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</si>
  <si>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</si>
  <si>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</si>
  <si>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</si>
  <si>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</si>
  <si>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</si>
  <si>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</si>
  <si>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>平成31年1月</t>
  </si>
  <si>
    <t>令和1年5月</t>
  </si>
  <si>
    <t>令和2年1月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</si>
</sst>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#,##0_ "/>
    <numFmt numFmtId="178" formatCode="0.0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2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21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9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80" fontId="11" fillId="0" borderId="19" xfId="0" applyNumberFormat="1" applyFont="1" applyBorder="1" applyAlignment="1">
      <alignment horizontal="center" vertical="center"/>
    </xf>
    <xf numFmtId="0" fontId="0" fillId="0" borderId="33" xfId="0" applyBorder="1"/>
    <xf numFmtId="0" fontId="10" fillId="0" borderId="33" xfId="0" applyFont="1" applyBorder="1" applyAlignment="1">
      <alignment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8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28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2"/>
  <sheetViews>
    <sheetView tabSelected="1" view="pageBreakPreview" zoomScale="55" zoomScaleNormal="100" zoomScaleSheetLayoutView="55" workbookViewId="0">
      <selection activeCell="A59" sqref="A59:XFD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22" customWidth="1"/>
    <col min="9" max="13" width="8.375" style="22" customWidth="1"/>
    <col min="14" max="14" width="10" style="22" customWidth="1"/>
    <col min="15" max="19" width="8.375" style="22" customWidth="1"/>
    <col min="20" max="20" width="10" style="22" customWidth="1"/>
    <col min="21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1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42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38"/>
      <c r="R6" s="63" t="s">
        <v>36</v>
      </c>
      <c r="S6" s="38"/>
      <c r="T6" s="76" t="s">
        <v>20</v>
      </c>
      <c r="U6" s="77"/>
      <c r="V6" s="37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39"/>
      <c r="K7" s="60" t="s">
        <v>32</v>
      </c>
      <c r="L7" s="39"/>
      <c r="M7" s="60" t="s">
        <v>32</v>
      </c>
      <c r="N7" s="39"/>
      <c r="O7" s="60" t="s">
        <v>32</v>
      </c>
      <c r="P7" s="64"/>
      <c r="Q7" s="60" t="s">
        <v>32</v>
      </c>
      <c r="R7" s="64"/>
      <c r="S7" s="60" t="s">
        <v>32</v>
      </c>
      <c r="T7" s="3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39"/>
      <c r="K8" s="61"/>
      <c r="L8" s="39"/>
      <c r="M8" s="61"/>
      <c r="N8" s="39"/>
      <c r="O8" s="61"/>
      <c r="P8" s="64"/>
      <c r="Q8" s="61"/>
      <c r="R8" s="64"/>
      <c r="S8" s="61"/>
      <c r="T8" s="39"/>
      <c r="U8" s="61"/>
      <c r="V8" s="37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40"/>
      <c r="K9" s="62"/>
      <c r="L9" s="40"/>
      <c r="M9" s="62"/>
      <c r="N9" s="40"/>
      <c r="O9" s="62"/>
      <c r="P9" s="65"/>
      <c r="Q9" s="62"/>
      <c r="R9" s="65"/>
      <c r="S9" s="62"/>
      <c r="T9" s="4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v>615722</v>
      </c>
      <c r="C10" s="15">
        <v>294899</v>
      </c>
      <c r="D10" s="15">
        <v>320823</v>
      </c>
      <c r="E10" s="19" t="s">
        <v>64</v>
      </c>
      <c r="F10" s="19" t="s">
        <v>64</v>
      </c>
      <c r="G10" s="19" t="s">
        <v>64</v>
      </c>
      <c r="H10" s="54" t="s">
        <v>63</v>
      </c>
      <c r="I10" s="55" t="s">
        <v>63</v>
      </c>
      <c r="J10" s="15">
        <v>0</v>
      </c>
      <c r="K10" s="15" t="s">
        <v>64</v>
      </c>
      <c r="L10" s="15">
        <v>0</v>
      </c>
      <c r="M10" s="15" t="s">
        <v>64</v>
      </c>
      <c r="N10" s="46">
        <v>0</v>
      </c>
      <c r="O10" s="54" t="s">
        <v>64</v>
      </c>
      <c r="P10" s="15">
        <v>0</v>
      </c>
      <c r="Q10" s="15" t="s">
        <v>64</v>
      </c>
      <c r="R10" s="15">
        <v>0</v>
      </c>
      <c r="S10" s="15" t="s">
        <v>67</v>
      </c>
      <c r="T10" s="46">
        <v>0</v>
      </c>
      <c r="U10" s="54" t="s">
        <v>64</v>
      </c>
      <c r="V10" s="15">
        <v>0</v>
      </c>
      <c r="W10" s="15" t="s">
        <v>64</v>
      </c>
      <c r="X10" s="15" t="s">
        <v>63</v>
      </c>
      <c r="Y10" s="15" t="s">
        <v>64</v>
      </c>
      <c r="Z10" s="43" t="e">
        <v>#DIV/0!</v>
      </c>
      <c r="AB10" s="47">
        <v>0</v>
      </c>
    </row>
    <row r="11" spans="1:28" ht="24" customHeight="1" x14ac:dyDescent="0.2">
      <c r="A11" s="18" t="s">
        <v>59</v>
      </c>
      <c r="B11" s="15">
        <v>614929</v>
      </c>
      <c r="C11" s="15">
        <v>294414</v>
      </c>
      <c r="D11" s="15">
        <v>320515</v>
      </c>
      <c r="E11" s="19" t="s">
        <v>64</v>
      </c>
      <c r="F11" s="19" t="s">
        <v>64</v>
      </c>
      <c r="G11" s="19" t="s">
        <v>64</v>
      </c>
      <c r="H11" s="54" t="s">
        <v>63</v>
      </c>
      <c r="I11" s="55" t="s">
        <v>63</v>
      </c>
      <c r="J11" s="15">
        <v>0</v>
      </c>
      <c r="K11" s="15" t="s">
        <v>64</v>
      </c>
      <c r="L11" s="15">
        <v>0</v>
      </c>
      <c r="M11" s="15" t="s">
        <v>64</v>
      </c>
      <c r="N11" s="46">
        <v>0</v>
      </c>
      <c r="O11" s="54" t="s">
        <v>64</v>
      </c>
      <c r="P11" s="15">
        <v>0</v>
      </c>
      <c r="Q11" s="15" t="s">
        <v>64</v>
      </c>
      <c r="R11" s="15">
        <v>0</v>
      </c>
      <c r="S11" s="15" t="s">
        <v>64</v>
      </c>
      <c r="T11" s="46">
        <v>0</v>
      </c>
      <c r="U11" s="54" t="s">
        <v>64</v>
      </c>
      <c r="V11" s="15">
        <v>0</v>
      </c>
      <c r="W11" s="15" t="s">
        <v>64</v>
      </c>
      <c r="X11" s="15" t="s">
        <v>63</v>
      </c>
      <c r="Y11" s="15" t="s">
        <v>64</v>
      </c>
      <c r="Z11" s="43" t="e">
        <v>#DIV/0!</v>
      </c>
      <c r="AB11" s="47">
        <v>0</v>
      </c>
    </row>
    <row r="12" spans="1:28" ht="24" customHeight="1" x14ac:dyDescent="0.2">
      <c r="A12" s="18" t="s">
        <v>60</v>
      </c>
      <c r="B12" s="15">
        <v>613289</v>
      </c>
      <c r="C12" s="15">
        <v>293403</v>
      </c>
      <c r="D12" s="15">
        <v>319886</v>
      </c>
      <c r="E12" s="19" t="s">
        <v>64</v>
      </c>
      <c r="F12" s="19" t="s">
        <v>64</v>
      </c>
      <c r="G12" s="19" t="s">
        <v>64</v>
      </c>
      <c r="H12" s="54" t="s">
        <v>63</v>
      </c>
      <c r="I12" s="55" t="s">
        <v>63</v>
      </c>
      <c r="J12" s="15">
        <v>0</v>
      </c>
      <c r="K12" s="15" t="s">
        <v>65</v>
      </c>
      <c r="L12" s="15">
        <v>0</v>
      </c>
      <c r="M12" s="15" t="s">
        <v>64</v>
      </c>
      <c r="N12" s="46">
        <v>0</v>
      </c>
      <c r="O12" s="54" t="s">
        <v>64</v>
      </c>
      <c r="P12" s="15">
        <v>0</v>
      </c>
      <c r="Q12" s="15" t="s">
        <v>66</v>
      </c>
      <c r="R12" s="15">
        <v>0</v>
      </c>
      <c r="S12" s="15" t="s">
        <v>68</v>
      </c>
      <c r="T12" s="46">
        <v>0</v>
      </c>
      <c r="U12" s="54" t="s">
        <v>64</v>
      </c>
      <c r="V12" s="15">
        <v>0</v>
      </c>
      <c r="W12" s="15" t="s">
        <v>69</v>
      </c>
      <c r="X12" s="15" t="s">
        <v>63</v>
      </c>
      <c r="Y12" s="15" t="s">
        <v>63</v>
      </c>
      <c r="Z12" s="43" t="e">
        <v>#DIV/0!</v>
      </c>
      <c r="AB12" s="47">
        <v>0</v>
      </c>
    </row>
    <row r="13" spans="1:28" ht="24" customHeight="1" x14ac:dyDescent="0.2">
      <c r="A13" s="18" t="s">
        <v>61</v>
      </c>
      <c r="B13" s="15">
        <v>607012</v>
      </c>
      <c r="C13" s="15">
        <v>290190</v>
      </c>
      <c r="D13" s="15">
        <v>316822</v>
      </c>
      <c r="E13" s="19">
        <v>3853</v>
      </c>
      <c r="F13" s="15">
        <v>1187</v>
      </c>
      <c r="G13" s="15">
        <v>2666</v>
      </c>
      <c r="H13" s="54" t="s">
        <v>63</v>
      </c>
      <c r="I13" s="55" t="s">
        <v>63</v>
      </c>
      <c r="J13" s="15">
        <v>5077</v>
      </c>
      <c r="K13" s="15">
        <v>7</v>
      </c>
      <c r="L13" s="15">
        <v>6182</v>
      </c>
      <c r="M13" s="15">
        <v>3</v>
      </c>
      <c r="N13" s="46">
        <v>-1105</v>
      </c>
      <c r="O13" s="46">
        <v>4</v>
      </c>
      <c r="P13" s="15">
        <v>12880</v>
      </c>
      <c r="Q13" s="15">
        <v>1772</v>
      </c>
      <c r="R13" s="15">
        <v>14362</v>
      </c>
      <c r="S13" s="15">
        <v>1455</v>
      </c>
      <c r="T13" s="46">
        <v>-1482</v>
      </c>
      <c r="U13" s="46">
        <v>317</v>
      </c>
      <c r="V13" s="15">
        <v>209541</v>
      </c>
      <c r="W13" s="15" t="s">
        <v>69</v>
      </c>
      <c r="X13" s="15" t="s">
        <v>63</v>
      </c>
      <c r="Y13" s="15" t="s">
        <v>63</v>
      </c>
      <c r="Z13" s="43">
        <v>2.8968650526627249</v>
      </c>
      <c r="AB13" s="47">
        <v>0</v>
      </c>
    </row>
    <row r="14" spans="1:28" ht="24" customHeight="1" x14ac:dyDescent="0.15">
      <c r="A14" s="28" t="s">
        <v>62</v>
      </c>
      <c r="B14" s="15">
        <v>588667</v>
      </c>
      <c r="C14" s="15">
        <v>280701</v>
      </c>
      <c r="D14" s="15">
        <v>307966</v>
      </c>
      <c r="E14" s="19">
        <v>6513</v>
      </c>
      <c r="F14" s="15">
        <v>2740</v>
      </c>
      <c r="G14" s="15">
        <v>3773</v>
      </c>
      <c r="H14" s="54" t="s">
        <v>63</v>
      </c>
      <c r="I14" s="55" t="s">
        <v>63</v>
      </c>
      <c r="J14" s="15">
        <v>4773</v>
      </c>
      <c r="K14" s="15">
        <v>15</v>
      </c>
      <c r="L14" s="15">
        <v>6868</v>
      </c>
      <c r="M14" s="15">
        <v>16</v>
      </c>
      <c r="N14" s="46">
        <v>-2095</v>
      </c>
      <c r="O14" s="46">
        <v>-1</v>
      </c>
      <c r="P14" s="15">
        <v>10748</v>
      </c>
      <c r="Q14" s="15">
        <v>971</v>
      </c>
      <c r="R14" s="15">
        <v>12031</v>
      </c>
      <c r="S14" s="15">
        <v>1061</v>
      </c>
      <c r="T14" s="46">
        <v>-1283</v>
      </c>
      <c r="U14" s="46">
        <v>-90</v>
      </c>
      <c r="V14" s="15">
        <v>211964</v>
      </c>
      <c r="W14" s="15" t="s">
        <v>69</v>
      </c>
      <c r="X14" s="15" t="s">
        <v>63</v>
      </c>
      <c r="Y14" s="15" t="s">
        <v>63</v>
      </c>
      <c r="Z14" s="43">
        <v>2.7772027325394877</v>
      </c>
      <c r="AB14" s="47">
        <v>0</v>
      </c>
    </row>
    <row r="15" spans="1:28" ht="24" customHeight="1" x14ac:dyDescent="0.15">
      <c r="A15" s="28" t="s">
        <v>70</v>
      </c>
      <c r="B15" s="15">
        <f t="shared" ref="B15:B74" si="0">C15+D15</f>
        <v>573441</v>
      </c>
      <c r="C15" s="15">
        <v>273705</v>
      </c>
      <c r="D15" s="15">
        <v>299736</v>
      </c>
      <c r="E15" s="19">
        <f t="shared" ref="E15:E59" si="1">F15+G15</f>
        <v>5448</v>
      </c>
      <c r="F15" s="15">
        <v>2125</v>
      </c>
      <c r="G15" s="15">
        <v>3323</v>
      </c>
      <c r="H15" s="54">
        <v>-3185</v>
      </c>
      <c r="I15" s="55">
        <v>-0.55235109065494792</v>
      </c>
      <c r="J15" s="15">
        <v>4566</v>
      </c>
      <c r="K15" s="15">
        <v>11</v>
      </c>
      <c r="L15" s="15">
        <v>7104</v>
      </c>
      <c r="M15" s="15">
        <v>11</v>
      </c>
      <c r="N15" s="46">
        <f t="shared" ref="N15:N59" si="2">J15-L15</f>
        <v>-2538</v>
      </c>
      <c r="O15" s="46">
        <f t="shared" ref="O15:O74" si="3">K15-M15</f>
        <v>0</v>
      </c>
      <c r="P15" s="15">
        <v>10351</v>
      </c>
      <c r="Q15" s="15">
        <v>1095</v>
      </c>
      <c r="R15" s="15">
        <v>11647</v>
      </c>
      <c r="S15" s="15">
        <v>945</v>
      </c>
      <c r="T15" s="46">
        <f t="shared" ref="T15:T59" si="4">P15-R15</f>
        <v>-1296</v>
      </c>
      <c r="U15" s="46">
        <f t="shared" ref="U15:U74" si="5">Q15-S15</f>
        <v>150</v>
      </c>
      <c r="V15" s="15">
        <v>216894</v>
      </c>
      <c r="W15" s="15">
        <v>0</v>
      </c>
      <c r="X15" s="15" t="s">
        <v>63</v>
      </c>
      <c r="Y15" s="15" t="s">
        <v>63</v>
      </c>
      <c r="Z15" s="43">
        <f>B15/V15</f>
        <v>2.6438767324130681</v>
      </c>
      <c r="AB15">
        <v>4363</v>
      </c>
    </row>
    <row r="16" spans="1:28" ht="24" customHeight="1" x14ac:dyDescent="0.15">
      <c r="A16" s="28" t="s">
        <v>71</v>
      </c>
      <c r="B16" s="15">
        <f t="shared" si="0"/>
        <v>569579</v>
      </c>
      <c r="C16" s="15">
        <v>271898</v>
      </c>
      <c r="D16" s="15">
        <v>297681</v>
      </c>
      <c r="E16" s="19">
        <f t="shared" si="1"/>
        <v>5722</v>
      </c>
      <c r="F16" s="15">
        <v>2238</v>
      </c>
      <c r="G16" s="15">
        <v>3484</v>
      </c>
      <c r="H16" s="54">
        <v>-3862</v>
      </c>
      <c r="I16" s="55">
        <v>-0.67347817822583311</v>
      </c>
      <c r="J16" s="15">
        <v>4596</v>
      </c>
      <c r="K16" s="15">
        <v>18</v>
      </c>
      <c r="L16" s="15">
        <v>7458</v>
      </c>
      <c r="M16" s="15">
        <v>18</v>
      </c>
      <c r="N16" s="46">
        <f t="shared" si="2"/>
        <v>-2862</v>
      </c>
      <c r="O16" s="46">
        <f t="shared" si="3"/>
        <v>0</v>
      </c>
      <c r="P16" s="15">
        <v>10389</v>
      </c>
      <c r="Q16" s="15">
        <v>1145</v>
      </c>
      <c r="R16" s="15">
        <v>11389</v>
      </c>
      <c r="S16" s="15">
        <v>871</v>
      </c>
      <c r="T16" s="46">
        <f t="shared" si="4"/>
        <v>-1000</v>
      </c>
      <c r="U16" s="46">
        <f t="shared" si="5"/>
        <v>274</v>
      </c>
      <c r="V16" s="15">
        <v>217890</v>
      </c>
      <c r="W16" s="15">
        <v>1947</v>
      </c>
      <c r="X16" s="15" t="s">
        <v>63</v>
      </c>
      <c r="Y16" s="15" t="s">
        <v>63</v>
      </c>
      <c r="Z16" s="43">
        <f>B16/V16</f>
        <v>2.6140667309192711</v>
      </c>
      <c r="AB16">
        <v>4363</v>
      </c>
    </row>
    <row r="17" spans="1:28" ht="24" customHeight="1" x14ac:dyDescent="0.15">
      <c r="A17" s="28" t="s">
        <v>72</v>
      </c>
      <c r="B17" s="15">
        <f t="shared" si="0"/>
        <v>565233</v>
      </c>
      <c r="C17" s="15">
        <v>270049</v>
      </c>
      <c r="D17" s="15">
        <v>295184</v>
      </c>
      <c r="E17" s="19">
        <f t="shared" si="1"/>
        <v>5985</v>
      </c>
      <c r="F17" s="15">
        <v>2354</v>
      </c>
      <c r="G17" s="15">
        <v>3631</v>
      </c>
      <c r="H17" s="54">
        <v>-4346</v>
      </c>
      <c r="I17" s="55">
        <v>-0.76301970402700947</v>
      </c>
      <c r="J17" s="15">
        <v>4272</v>
      </c>
      <c r="K17" s="15">
        <v>12</v>
      </c>
      <c r="L17" s="15">
        <v>7467</v>
      </c>
      <c r="M17" s="15">
        <v>18</v>
      </c>
      <c r="N17" s="46">
        <f t="shared" si="2"/>
        <v>-3195</v>
      </c>
      <c r="O17" s="46">
        <f t="shared" si="3"/>
        <v>-6</v>
      </c>
      <c r="P17" s="15">
        <v>10119</v>
      </c>
      <c r="Q17" s="15">
        <v>1118</v>
      </c>
      <c r="R17" s="15">
        <v>11270</v>
      </c>
      <c r="S17" s="15">
        <v>849</v>
      </c>
      <c r="T17" s="46">
        <f t="shared" si="4"/>
        <v>-1151</v>
      </c>
      <c r="U17" s="46">
        <f t="shared" si="5"/>
        <v>269</v>
      </c>
      <c r="V17" s="15">
        <v>218731</v>
      </c>
      <c r="W17" s="15">
        <v>2130</v>
      </c>
      <c r="X17" s="15" t="s">
        <v>63</v>
      </c>
      <c r="Y17" s="15" t="s">
        <v>63</v>
      </c>
      <c r="Z17" s="43">
        <f>B17/V17</f>
        <v>2.5841467373166127</v>
      </c>
      <c r="AB17">
        <v>4363</v>
      </c>
    </row>
    <row r="18" spans="1:28" ht="24" customHeight="1" x14ac:dyDescent="0.15">
      <c r="A18" s="28" t="s">
        <v>73</v>
      </c>
      <c r="B18" s="15">
        <f t="shared" si="0"/>
        <v>560517</v>
      </c>
      <c r="C18" s="15">
        <v>267885</v>
      </c>
      <c r="D18" s="15">
        <v>292632</v>
      </c>
      <c r="E18" s="19">
        <f t="shared" si="1"/>
        <v>6346</v>
      </c>
      <c r="F18" s="15">
        <v>2552</v>
      </c>
      <c r="G18" s="15">
        <v>3794</v>
      </c>
      <c r="H18" s="54">
        <v>-4716</v>
      </c>
      <c r="I18" s="55">
        <v>-0.83434618997829213</v>
      </c>
      <c r="J18" s="15">
        <v>4295</v>
      </c>
      <c r="K18" s="15">
        <v>18</v>
      </c>
      <c r="L18" s="15">
        <v>7326</v>
      </c>
      <c r="M18" s="15">
        <v>13</v>
      </c>
      <c r="N18" s="46">
        <f t="shared" si="2"/>
        <v>-3031</v>
      </c>
      <c r="O18" s="46">
        <f t="shared" si="3"/>
        <v>5</v>
      </c>
      <c r="P18" s="15">
        <v>9860</v>
      </c>
      <c r="Q18" s="15">
        <v>1406</v>
      </c>
      <c r="R18" s="15">
        <v>11545</v>
      </c>
      <c r="S18" s="15">
        <v>1050</v>
      </c>
      <c r="T18" s="46">
        <f t="shared" si="4"/>
        <v>-1685</v>
      </c>
      <c r="U18" s="46">
        <f t="shared" si="5"/>
        <v>356</v>
      </c>
      <c r="V18" s="15">
        <v>219288</v>
      </c>
      <c r="W18" s="15">
        <v>2639</v>
      </c>
      <c r="X18" s="15" t="s">
        <v>63</v>
      </c>
      <c r="Y18" s="15" t="s">
        <v>63</v>
      </c>
      <c r="Z18" s="43">
        <f>B18/V18</f>
        <v>2.5560769399146328</v>
      </c>
      <c r="AB18">
        <v>4363</v>
      </c>
    </row>
    <row r="19" spans="1:28" ht="24" customHeight="1" x14ac:dyDescent="0.15">
      <c r="A19" s="28" t="s">
        <v>74</v>
      </c>
      <c r="B19" s="15">
        <f t="shared" si="0"/>
        <v>555663</v>
      </c>
      <c r="C19" s="15">
        <v>265710</v>
      </c>
      <c r="D19" s="15">
        <v>289953</v>
      </c>
      <c r="E19" s="19">
        <f t="shared" si="1"/>
        <v>6848</v>
      </c>
      <c r="F19" s="15">
        <v>2749</v>
      </c>
      <c r="G19" s="15">
        <v>4099</v>
      </c>
      <c r="H19" s="54">
        <v>-4854</v>
      </c>
      <c r="I19" s="55">
        <v>-0.86598622343300913</v>
      </c>
      <c r="J19" s="15">
        <v>4065</v>
      </c>
      <c r="K19" s="15">
        <v>20</v>
      </c>
      <c r="L19" s="15">
        <v>7615</v>
      </c>
      <c r="M19" s="15">
        <v>12</v>
      </c>
      <c r="N19" s="46">
        <f t="shared" si="2"/>
        <v>-3550</v>
      </c>
      <c r="O19" s="46">
        <f t="shared" si="3"/>
        <v>8</v>
      </c>
      <c r="P19" s="15">
        <v>10146</v>
      </c>
      <c r="Q19" s="15">
        <v>1650</v>
      </c>
      <c r="R19" s="15">
        <v>11450</v>
      </c>
      <c r="S19" s="15">
        <v>1156</v>
      </c>
      <c r="T19" s="46">
        <f t="shared" si="4"/>
        <v>-1304</v>
      </c>
      <c r="U19" s="46">
        <f t="shared" si="5"/>
        <v>494</v>
      </c>
      <c r="V19" s="15">
        <v>220185</v>
      </c>
      <c r="W19" s="15">
        <v>3015</v>
      </c>
      <c r="X19" s="15" t="s">
        <v>63</v>
      </c>
      <c r="Y19" s="15" t="s">
        <v>63</v>
      </c>
      <c r="Z19" s="43">
        <f>B19/V19</f>
        <v>2.5236187751209211</v>
      </c>
      <c r="AB19">
        <v>4363</v>
      </c>
    </row>
    <row r="20" spans="1:28" ht="24" customHeight="1" x14ac:dyDescent="0.15">
      <c r="A20" s="28" t="s">
        <v>75</v>
      </c>
      <c r="B20" s="15">
        <f t="shared" si="0"/>
        <v>551402</v>
      </c>
      <c r="C20" s="15">
        <v>263656</v>
      </c>
      <c r="D20" s="15">
        <v>287746</v>
      </c>
      <c r="E20" s="19">
        <f t="shared" si="1"/>
        <v>6994</v>
      </c>
      <c r="F20" s="15">
        <v>2802</v>
      </c>
      <c r="G20" s="15">
        <v>4192</v>
      </c>
      <c r="H20" s="54">
        <v>-4261</v>
      </c>
      <c r="I20" s="55">
        <v>-0.76683169475023527</v>
      </c>
      <c r="J20" s="15">
        <v>3852</v>
      </c>
      <c r="K20" s="15">
        <v>11</v>
      </c>
      <c r="L20" s="15">
        <v>7179</v>
      </c>
      <c r="M20" s="15">
        <v>15</v>
      </c>
      <c r="N20" s="46">
        <f t="shared" si="2"/>
        <v>-3327</v>
      </c>
      <c r="O20" s="46">
        <f t="shared" si="3"/>
        <v>-4</v>
      </c>
      <c r="P20" s="15">
        <v>9423</v>
      </c>
      <c r="Q20" s="15">
        <v>1047</v>
      </c>
      <c r="R20" s="15">
        <v>10357</v>
      </c>
      <c r="S20" s="15">
        <v>897</v>
      </c>
      <c r="T20" s="46">
        <f t="shared" si="4"/>
        <v>-934</v>
      </c>
      <c r="U20" s="46">
        <f t="shared" si="5"/>
        <v>150</v>
      </c>
      <c r="V20" s="15">
        <v>221443</v>
      </c>
      <c r="W20" s="15">
        <v>3068</v>
      </c>
      <c r="X20" s="15" t="s">
        <v>63</v>
      </c>
      <c r="Y20" s="15" t="s">
        <v>63</v>
      </c>
      <c r="Z20" s="43">
        <f>B20/V20</f>
        <v>2.4900403264045377</v>
      </c>
      <c r="AB20">
        <v>4363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0"/>
        <v>565002</v>
      </c>
      <c r="C22" s="15">
        <v>269965</v>
      </c>
      <c r="D22" s="15">
        <v>295037</v>
      </c>
      <c r="E22" s="19">
        <f t="shared" si="1"/>
        <v>6052</v>
      </c>
      <c r="F22" s="15">
        <v>2401</v>
      </c>
      <c r="G22" s="15">
        <v>3651</v>
      </c>
      <c r="H22" s="54">
        <v>-231</v>
      </c>
      <c r="I22" s="55">
        <v>-4.0868102180870544E-2</v>
      </c>
      <c r="J22" s="15">
        <v>384</v>
      </c>
      <c r="K22" s="15">
        <v>1</v>
      </c>
      <c r="L22" s="15">
        <v>618</v>
      </c>
      <c r="M22" s="15">
        <v>0</v>
      </c>
      <c r="N22" s="46">
        <f t="shared" si="2"/>
        <v>-234</v>
      </c>
      <c r="O22" s="46">
        <f t="shared" si="3"/>
        <v>1</v>
      </c>
      <c r="P22" s="15">
        <v>688</v>
      </c>
      <c r="Q22" s="15">
        <v>155</v>
      </c>
      <c r="R22" s="15">
        <v>685</v>
      </c>
      <c r="S22" s="15">
        <v>89</v>
      </c>
      <c r="T22" s="46">
        <f t="shared" si="4"/>
        <v>3</v>
      </c>
      <c r="U22" s="46">
        <f t="shared" si="5"/>
        <v>66</v>
      </c>
      <c r="V22" s="15">
        <v>218774</v>
      </c>
      <c r="W22" s="15">
        <v>2193</v>
      </c>
      <c r="X22" s="15">
        <v>43</v>
      </c>
      <c r="Y22" s="15">
        <v>63</v>
      </c>
      <c r="Z22" s="44">
        <f>B22/V22</f>
        <v>2.5825829394717839</v>
      </c>
      <c r="AA22" s="7"/>
      <c r="AB22" s="6">
        <v>4363</v>
      </c>
    </row>
    <row r="23" spans="1:28" s="6" customFormat="1" ht="23.25" customHeight="1" x14ac:dyDescent="0.15">
      <c r="A23" s="20" t="s">
        <v>78</v>
      </c>
      <c r="B23" s="15">
        <f t="shared" si="0"/>
        <v>564728</v>
      </c>
      <c r="C23" s="15">
        <v>269880</v>
      </c>
      <c r="D23" s="15">
        <v>294848</v>
      </c>
      <c r="E23" s="19">
        <f t="shared" si="1"/>
        <v>6118</v>
      </c>
      <c r="F23" s="15">
        <v>2434</v>
      </c>
      <c r="G23" s="15">
        <v>3684</v>
      </c>
      <c r="H23" s="54">
        <v>-274</v>
      </c>
      <c r="I23" s="55">
        <v>-4.8495403556093608E-2</v>
      </c>
      <c r="J23" s="15">
        <v>358</v>
      </c>
      <c r="K23" s="15">
        <v>4</v>
      </c>
      <c r="L23" s="15">
        <v>647</v>
      </c>
      <c r="M23" s="15">
        <v>1</v>
      </c>
      <c r="N23" s="46">
        <f t="shared" si="2"/>
        <v>-289</v>
      </c>
      <c r="O23" s="46">
        <f t="shared" si="3"/>
        <v>3</v>
      </c>
      <c r="P23" s="15">
        <v>520</v>
      </c>
      <c r="Q23" s="15">
        <v>107</v>
      </c>
      <c r="R23" s="15">
        <v>505</v>
      </c>
      <c r="S23" s="15">
        <v>44</v>
      </c>
      <c r="T23" s="46">
        <f t="shared" si="4"/>
        <v>15</v>
      </c>
      <c r="U23" s="46">
        <f t="shared" si="5"/>
        <v>63</v>
      </c>
      <c r="V23" s="15">
        <v>218808</v>
      </c>
      <c r="W23" s="15">
        <v>2241</v>
      </c>
      <c r="X23" s="15">
        <v>34</v>
      </c>
      <c r="Y23" s="15">
        <v>48</v>
      </c>
      <c r="Z23" s="44">
        <f>B23/V23</f>
        <v>2.5809293992907025</v>
      </c>
      <c r="AA23" s="7"/>
      <c r="AB23" s="6">
        <v>4363</v>
      </c>
    </row>
    <row r="24" spans="1:28" s="6" customFormat="1" ht="23.25" customHeight="1" x14ac:dyDescent="0.15">
      <c r="A24" s="20" t="s">
        <v>79</v>
      </c>
      <c r="B24" s="15">
        <f t="shared" si="0"/>
        <v>564390</v>
      </c>
      <c r="C24" s="15">
        <v>269704</v>
      </c>
      <c r="D24" s="15">
        <v>294686</v>
      </c>
      <c r="E24" s="19">
        <f t="shared" si="1"/>
        <v>6156</v>
      </c>
      <c r="F24" s="15">
        <v>2442</v>
      </c>
      <c r="G24" s="15">
        <v>3714</v>
      </c>
      <c r="H24" s="54">
        <v>-338</v>
      </c>
      <c r="I24" s="55">
        <v>-5.9851822470286586E-2</v>
      </c>
      <c r="J24" s="15">
        <v>365</v>
      </c>
      <c r="K24" s="15">
        <v>0</v>
      </c>
      <c r="L24" s="15">
        <v>677</v>
      </c>
      <c r="M24" s="15">
        <v>2</v>
      </c>
      <c r="N24" s="46">
        <f t="shared" si="2"/>
        <v>-312</v>
      </c>
      <c r="O24" s="46">
        <f t="shared" si="3"/>
        <v>-2</v>
      </c>
      <c r="P24" s="15">
        <v>493</v>
      </c>
      <c r="Q24" s="15">
        <v>94</v>
      </c>
      <c r="R24" s="15">
        <v>519</v>
      </c>
      <c r="S24" s="15">
        <v>54</v>
      </c>
      <c r="T24" s="46">
        <f t="shared" si="4"/>
        <v>-26</v>
      </c>
      <c r="U24" s="46">
        <f t="shared" si="5"/>
        <v>40</v>
      </c>
      <c r="V24" s="15">
        <v>218692</v>
      </c>
      <c r="W24" s="15">
        <v>2284</v>
      </c>
      <c r="X24" s="15">
        <v>-116</v>
      </c>
      <c r="Y24" s="15">
        <v>43</v>
      </c>
      <c r="Z24" s="44">
        <f>B24/V24</f>
        <v>2.580752839610045</v>
      </c>
      <c r="AA24" s="7"/>
      <c r="AB24" s="6">
        <v>4363</v>
      </c>
    </row>
    <row r="25" spans="1:28" s="6" customFormat="1" ht="23.25" customHeight="1" x14ac:dyDescent="0.15">
      <c r="A25" s="20" t="s">
        <v>80</v>
      </c>
      <c r="B25" s="15">
        <f t="shared" si="0"/>
        <v>563891</v>
      </c>
      <c r="C25" s="15">
        <v>269474</v>
      </c>
      <c r="D25" s="15">
        <v>294417</v>
      </c>
      <c r="E25" s="19">
        <f t="shared" si="1"/>
        <v>6141</v>
      </c>
      <c r="F25" s="15">
        <v>2450</v>
      </c>
      <c r="G25" s="15">
        <v>3691</v>
      </c>
      <c r="H25" s="54">
        <v>-499</v>
      </c>
      <c r="I25" s="55">
        <v>-8.8414039936923039E-2</v>
      </c>
      <c r="J25" s="15">
        <v>360</v>
      </c>
      <c r="K25" s="15">
        <v>3</v>
      </c>
      <c r="L25" s="15">
        <v>754</v>
      </c>
      <c r="M25" s="15">
        <v>3</v>
      </c>
      <c r="N25" s="46">
        <f t="shared" si="2"/>
        <v>-394</v>
      </c>
      <c r="O25" s="46">
        <f t="shared" si="3"/>
        <v>0</v>
      </c>
      <c r="P25" s="15">
        <v>499</v>
      </c>
      <c r="Q25" s="15">
        <v>104</v>
      </c>
      <c r="R25" s="15">
        <v>604</v>
      </c>
      <c r="S25" s="15">
        <v>119</v>
      </c>
      <c r="T25" s="46">
        <f t="shared" si="4"/>
        <v>-105</v>
      </c>
      <c r="U25" s="46">
        <f t="shared" si="5"/>
        <v>-15</v>
      </c>
      <c r="V25" s="15">
        <v>218576</v>
      </c>
      <c r="W25" s="15">
        <v>2492</v>
      </c>
      <c r="X25" s="15">
        <v>-116</v>
      </c>
      <c r="Y25" s="15">
        <v>208</v>
      </c>
      <c r="Z25" s="44">
        <f>B25/V25</f>
        <v>2.579839506624698</v>
      </c>
      <c r="AA25" s="7"/>
      <c r="AB25" s="6">
        <v>4363</v>
      </c>
    </row>
    <row r="26" spans="1:28" s="6" customFormat="1" ht="23.25" customHeight="1" x14ac:dyDescent="0.15">
      <c r="A26" s="20" t="s">
        <v>81</v>
      </c>
      <c r="B26" s="15">
        <f t="shared" si="0"/>
        <v>563377</v>
      </c>
      <c r="C26" s="15">
        <v>269257</v>
      </c>
      <c r="D26" s="15">
        <v>294120</v>
      </c>
      <c r="E26" s="19">
        <f t="shared" si="1"/>
        <v>6092</v>
      </c>
      <c r="F26" s="15">
        <v>2429</v>
      </c>
      <c r="G26" s="15">
        <v>3663</v>
      </c>
      <c r="H26" s="54">
        <v>-514</v>
      </c>
      <c r="I26" s="55">
        <v>-9.1152368099508593E-2</v>
      </c>
      <c r="J26" s="15">
        <v>316</v>
      </c>
      <c r="K26" s="15">
        <v>1</v>
      </c>
      <c r="L26" s="15">
        <v>666</v>
      </c>
      <c r="M26" s="15">
        <v>0</v>
      </c>
      <c r="N26" s="46">
        <f t="shared" si="2"/>
        <v>-350</v>
      </c>
      <c r="O26" s="46">
        <f t="shared" si="3"/>
        <v>1</v>
      </c>
      <c r="P26" s="15">
        <v>510</v>
      </c>
      <c r="Q26" s="15">
        <v>40</v>
      </c>
      <c r="R26" s="15">
        <v>674</v>
      </c>
      <c r="S26" s="15">
        <v>90</v>
      </c>
      <c r="T26" s="46">
        <f t="shared" si="4"/>
        <v>-164</v>
      </c>
      <c r="U26" s="46">
        <f t="shared" si="5"/>
        <v>-50</v>
      </c>
      <c r="V26" s="15">
        <v>218399</v>
      </c>
      <c r="W26" s="15">
        <v>2438</v>
      </c>
      <c r="X26" s="15">
        <v>-177</v>
      </c>
      <c r="Y26" s="15">
        <v>-54</v>
      </c>
      <c r="Z26" s="44">
        <f>B26/V26</f>
        <v>2.5795768295642381</v>
      </c>
      <c r="AA26" s="7"/>
      <c r="AB26" s="6">
        <v>4363</v>
      </c>
    </row>
    <row r="27" spans="1:28" s="6" customFormat="1" ht="23.25" customHeight="1" x14ac:dyDescent="0.15">
      <c r="A27" s="20" t="s">
        <v>82</v>
      </c>
      <c r="B27" s="15">
        <f t="shared" si="0"/>
        <v>561368</v>
      </c>
      <c r="C27" s="15">
        <v>268165</v>
      </c>
      <c r="D27" s="15">
        <v>293203</v>
      </c>
      <c r="E27" s="19">
        <f t="shared" si="1"/>
        <v>6053</v>
      </c>
      <c r="F27" s="15">
        <v>2417</v>
      </c>
      <c r="G27" s="15">
        <v>3636</v>
      </c>
      <c r="H27" s="54">
        <v>-2009</v>
      </c>
      <c r="I27" s="55">
        <v>-0.35659957719253715</v>
      </c>
      <c r="J27" s="15">
        <v>375</v>
      </c>
      <c r="K27" s="15">
        <v>0</v>
      </c>
      <c r="L27" s="15">
        <v>591</v>
      </c>
      <c r="M27" s="15">
        <v>3</v>
      </c>
      <c r="N27" s="46">
        <f t="shared" si="2"/>
        <v>-216</v>
      </c>
      <c r="O27" s="46">
        <f t="shared" si="3"/>
        <v>-3</v>
      </c>
      <c r="P27" s="15">
        <v>1764</v>
      </c>
      <c r="Q27" s="15">
        <v>94</v>
      </c>
      <c r="R27" s="15">
        <v>3557</v>
      </c>
      <c r="S27" s="15">
        <v>130</v>
      </c>
      <c r="T27" s="46">
        <f t="shared" si="4"/>
        <v>-1793</v>
      </c>
      <c r="U27" s="46">
        <f t="shared" si="5"/>
        <v>-36</v>
      </c>
      <c r="V27" s="15">
        <v>218033</v>
      </c>
      <c r="W27" s="15">
        <v>2412</v>
      </c>
      <c r="X27" s="15">
        <v>-366</v>
      </c>
      <c r="Y27" s="15">
        <v>-26</v>
      </c>
      <c r="Z27" s="44">
        <f>B27/V27</f>
        <v>2.5746928217288207</v>
      </c>
      <c r="AA27" s="7"/>
      <c r="AB27" s="6">
        <v>4363</v>
      </c>
    </row>
    <row r="28" spans="1:28" s="6" customFormat="1" ht="23.25" customHeight="1" x14ac:dyDescent="0.15">
      <c r="A28" s="19" t="s">
        <v>83</v>
      </c>
      <c r="B28" s="15">
        <f t="shared" si="0"/>
        <v>561446</v>
      </c>
      <c r="C28" s="15">
        <v>268346</v>
      </c>
      <c r="D28" s="15">
        <v>293100</v>
      </c>
      <c r="E28" s="19">
        <f t="shared" si="1"/>
        <v>6124</v>
      </c>
      <c r="F28" s="15">
        <v>2462</v>
      </c>
      <c r="G28" s="15">
        <v>3662</v>
      </c>
      <c r="H28" s="54">
        <v>78</v>
      </c>
      <c r="I28" s="55">
        <v>1.3894628835273832E-2</v>
      </c>
      <c r="J28" s="15">
        <v>323</v>
      </c>
      <c r="K28" s="15">
        <v>1</v>
      </c>
      <c r="L28" s="15">
        <v>583</v>
      </c>
      <c r="M28" s="15">
        <v>0</v>
      </c>
      <c r="N28" s="46">
        <f t="shared" si="2"/>
        <v>-260</v>
      </c>
      <c r="O28" s="46">
        <f t="shared" si="3"/>
        <v>1</v>
      </c>
      <c r="P28" s="15">
        <v>1775</v>
      </c>
      <c r="Q28" s="15">
        <v>124</v>
      </c>
      <c r="R28" s="15">
        <v>1437</v>
      </c>
      <c r="S28" s="15">
        <v>54</v>
      </c>
      <c r="T28" s="46">
        <f t="shared" si="4"/>
        <v>338</v>
      </c>
      <c r="U28" s="46">
        <f t="shared" si="5"/>
        <v>70</v>
      </c>
      <c r="V28" s="15">
        <v>218909</v>
      </c>
      <c r="W28" s="15">
        <v>2475</v>
      </c>
      <c r="X28" s="15">
        <v>876</v>
      </c>
      <c r="Y28" s="15">
        <v>63</v>
      </c>
      <c r="Z28" s="44">
        <f>B28/V28</f>
        <v>2.5647460817051835</v>
      </c>
      <c r="AA28" s="7"/>
      <c r="AB28" s="6">
        <v>4363</v>
      </c>
    </row>
    <row r="29" spans="1:28" s="6" customFormat="1" ht="23.25" customHeight="1" x14ac:dyDescent="0.15">
      <c r="A29" s="20" t="s">
        <v>84</v>
      </c>
      <c r="B29" s="15">
        <f t="shared" si="0"/>
        <v>561165</v>
      </c>
      <c r="C29" s="15">
        <v>268224</v>
      </c>
      <c r="D29" s="15">
        <v>292941</v>
      </c>
      <c r="E29" s="19">
        <f t="shared" si="1"/>
        <v>6126</v>
      </c>
      <c r="F29" s="15">
        <v>2461</v>
      </c>
      <c r="G29" s="15">
        <v>3665</v>
      </c>
      <c r="H29" s="54">
        <v>-281</v>
      </c>
      <c r="I29" s="55">
        <v>-5.0049336890814075E-2</v>
      </c>
      <c r="J29" s="15">
        <v>367</v>
      </c>
      <c r="K29" s="15">
        <v>3</v>
      </c>
      <c r="L29" s="15">
        <v>616</v>
      </c>
      <c r="M29" s="15">
        <v>0</v>
      </c>
      <c r="N29" s="46">
        <f t="shared" si="2"/>
        <v>-249</v>
      </c>
      <c r="O29" s="46">
        <f t="shared" si="3"/>
        <v>3</v>
      </c>
      <c r="P29" s="15">
        <v>698</v>
      </c>
      <c r="Q29" s="15">
        <v>86</v>
      </c>
      <c r="R29" s="15">
        <v>730</v>
      </c>
      <c r="S29" s="15">
        <v>87</v>
      </c>
      <c r="T29" s="46">
        <f t="shared" si="4"/>
        <v>-32</v>
      </c>
      <c r="U29" s="46">
        <f t="shared" si="5"/>
        <v>-1</v>
      </c>
      <c r="V29" s="15">
        <v>219031</v>
      </c>
      <c r="W29" s="15">
        <v>2471</v>
      </c>
      <c r="X29" s="15">
        <v>122</v>
      </c>
      <c r="Y29" s="15">
        <v>-4</v>
      </c>
      <c r="Z29" s="44">
        <f>B29/V29</f>
        <v>2.5620345978423145</v>
      </c>
      <c r="AA29" s="7"/>
      <c r="AB29" s="6">
        <v>4363</v>
      </c>
    </row>
    <row r="30" spans="1:28" s="6" customFormat="1" ht="23.25" customHeight="1" x14ac:dyDescent="0.15">
      <c r="A30" s="20" t="s">
        <v>85</v>
      </c>
      <c r="B30" s="15">
        <f t="shared" si="0"/>
        <v>560930</v>
      </c>
      <c r="C30" s="15">
        <v>268108</v>
      </c>
      <c r="D30" s="15">
        <v>292822</v>
      </c>
      <c r="E30" s="19">
        <f t="shared" si="1"/>
        <v>6085</v>
      </c>
      <c r="F30" s="15">
        <v>2448</v>
      </c>
      <c r="G30" s="15">
        <v>3637</v>
      </c>
      <c r="H30" s="54">
        <v>-235</v>
      </c>
      <c r="I30" s="55">
        <v>-4.1877166252350023E-2</v>
      </c>
      <c r="J30" s="15">
        <v>363</v>
      </c>
      <c r="K30" s="15">
        <v>1</v>
      </c>
      <c r="L30" s="15">
        <v>539</v>
      </c>
      <c r="M30" s="15">
        <v>0</v>
      </c>
      <c r="N30" s="46">
        <f t="shared" si="2"/>
        <v>-176</v>
      </c>
      <c r="O30" s="46">
        <f t="shared" si="3"/>
        <v>1</v>
      </c>
      <c r="P30" s="15">
        <v>591</v>
      </c>
      <c r="Q30" s="15">
        <v>45</v>
      </c>
      <c r="R30" s="15">
        <v>650</v>
      </c>
      <c r="S30" s="15">
        <v>87</v>
      </c>
      <c r="T30" s="46">
        <f t="shared" si="4"/>
        <v>-59</v>
      </c>
      <c r="U30" s="46">
        <f t="shared" si="5"/>
        <v>-42</v>
      </c>
      <c r="V30" s="15">
        <v>218998</v>
      </c>
      <c r="W30" s="15">
        <v>2432</v>
      </c>
      <c r="X30" s="15">
        <v>-33</v>
      </c>
      <c r="Y30" s="15">
        <v>-39</v>
      </c>
      <c r="Z30" s="44">
        <f>B30/V30</f>
        <v>2.561347592215454</v>
      </c>
      <c r="AA30" s="7"/>
      <c r="AB30" s="6">
        <v>4363</v>
      </c>
    </row>
    <row r="31" spans="1:28" s="6" customFormat="1" ht="23.25" customHeight="1" x14ac:dyDescent="0.15">
      <c r="A31" s="20" t="s">
        <v>86</v>
      </c>
      <c r="B31" s="15">
        <f t="shared" si="0"/>
        <v>560852</v>
      </c>
      <c r="C31" s="15">
        <v>268047</v>
      </c>
      <c r="D31" s="15">
        <v>292805</v>
      </c>
      <c r="E31" s="19">
        <f t="shared" si="1"/>
        <v>6182</v>
      </c>
      <c r="F31" s="15">
        <v>2501</v>
      </c>
      <c r="G31" s="15">
        <v>3681</v>
      </c>
      <c r="H31" s="54">
        <v>-78</v>
      </c>
      <c r="I31" s="55">
        <v>-1.3905478401939637E-2</v>
      </c>
      <c r="J31" s="15">
        <v>380</v>
      </c>
      <c r="K31" s="15">
        <v>0</v>
      </c>
      <c r="L31" s="15">
        <v>554</v>
      </c>
      <c r="M31" s="15">
        <v>2</v>
      </c>
      <c r="N31" s="46">
        <f t="shared" si="2"/>
        <v>-174</v>
      </c>
      <c r="O31" s="46">
        <f t="shared" si="3"/>
        <v>-2</v>
      </c>
      <c r="P31" s="15">
        <v>863</v>
      </c>
      <c r="Q31" s="15">
        <v>196</v>
      </c>
      <c r="R31" s="15">
        <v>767</v>
      </c>
      <c r="S31" s="15">
        <v>97</v>
      </c>
      <c r="T31" s="46">
        <f t="shared" si="4"/>
        <v>96</v>
      </c>
      <c r="U31" s="46">
        <f t="shared" si="5"/>
        <v>99</v>
      </c>
      <c r="V31" s="15">
        <v>219166</v>
      </c>
      <c r="W31" s="15">
        <v>2521</v>
      </c>
      <c r="X31" s="15">
        <v>168</v>
      </c>
      <c r="Y31" s="15">
        <v>89</v>
      </c>
      <c r="Z31" s="44">
        <f>B31/V31</f>
        <v>2.5590283164359438</v>
      </c>
      <c r="AA31" s="7"/>
      <c r="AB31" s="6">
        <v>4363</v>
      </c>
    </row>
    <row r="32" spans="1:28" s="6" customFormat="1" ht="23.25" customHeight="1" x14ac:dyDescent="0.15">
      <c r="A32" s="20" t="s">
        <v>87</v>
      </c>
      <c r="B32" s="15">
        <f t="shared" si="0"/>
        <v>560586</v>
      </c>
      <c r="C32" s="15">
        <v>267910</v>
      </c>
      <c r="D32" s="15">
        <v>292676</v>
      </c>
      <c r="E32" s="19">
        <f t="shared" si="1"/>
        <v>6251</v>
      </c>
      <c r="F32" s="15">
        <v>2528</v>
      </c>
      <c r="G32" s="15">
        <v>3723</v>
      </c>
      <c r="H32" s="54">
        <v>-266</v>
      </c>
      <c r="I32" s="55">
        <v>-4.7427841926212265E-2</v>
      </c>
      <c r="J32" s="15">
        <v>369</v>
      </c>
      <c r="K32" s="15">
        <v>1</v>
      </c>
      <c r="L32" s="15">
        <v>572</v>
      </c>
      <c r="M32" s="15">
        <v>1</v>
      </c>
      <c r="N32" s="46">
        <f t="shared" si="2"/>
        <v>-203</v>
      </c>
      <c r="O32" s="46">
        <f t="shared" si="3"/>
        <v>0</v>
      </c>
      <c r="P32" s="15">
        <v>746</v>
      </c>
      <c r="Q32" s="15">
        <v>192</v>
      </c>
      <c r="R32" s="15">
        <v>809</v>
      </c>
      <c r="S32" s="15">
        <v>123</v>
      </c>
      <c r="T32" s="46">
        <f t="shared" si="4"/>
        <v>-63</v>
      </c>
      <c r="U32" s="46">
        <f t="shared" si="5"/>
        <v>69</v>
      </c>
      <c r="V32" s="15">
        <v>219155</v>
      </c>
      <c r="W32" s="15">
        <v>2566</v>
      </c>
      <c r="X32" s="15">
        <v>-11</v>
      </c>
      <c r="Y32" s="15">
        <v>45</v>
      </c>
      <c r="Z32" s="44">
        <f>B32/V32</f>
        <v>2.5579430083730692</v>
      </c>
      <c r="AA32" s="7"/>
      <c r="AB32" s="6">
        <v>4363</v>
      </c>
    </row>
    <row r="33" spans="1:28" s="6" customFormat="1" ht="23.25" customHeight="1" x14ac:dyDescent="0.15">
      <c r="A33" s="20" t="s">
        <v>88</v>
      </c>
      <c r="B33" s="15">
        <f t="shared" si="0"/>
        <v>560517</v>
      </c>
      <c r="C33" s="15">
        <v>267885</v>
      </c>
      <c r="D33" s="15">
        <v>292632</v>
      </c>
      <c r="E33" s="19">
        <f t="shared" si="1"/>
        <v>6346</v>
      </c>
      <c r="F33" s="15">
        <v>2552</v>
      </c>
      <c r="G33" s="15">
        <v>3794</v>
      </c>
      <c r="H33" s="54">
        <v>-69</v>
      </c>
      <c r="I33" s="55">
        <v>-1.2308548554548278E-2</v>
      </c>
      <c r="J33" s="15">
        <v>335</v>
      </c>
      <c r="K33" s="15">
        <v>3</v>
      </c>
      <c r="L33" s="15">
        <v>509</v>
      </c>
      <c r="M33" s="15">
        <v>1</v>
      </c>
      <c r="N33" s="46">
        <f t="shared" si="2"/>
        <v>-174</v>
      </c>
      <c r="O33" s="46">
        <f t="shared" si="3"/>
        <v>2</v>
      </c>
      <c r="P33" s="15">
        <v>713</v>
      </c>
      <c r="Q33" s="15">
        <v>169</v>
      </c>
      <c r="R33" s="15">
        <v>608</v>
      </c>
      <c r="S33" s="15">
        <v>76</v>
      </c>
      <c r="T33" s="46">
        <f t="shared" si="4"/>
        <v>105</v>
      </c>
      <c r="U33" s="46">
        <f t="shared" si="5"/>
        <v>93</v>
      </c>
      <c r="V33" s="15">
        <v>219288</v>
      </c>
      <c r="W33" s="15">
        <v>2639</v>
      </c>
      <c r="X33" s="15">
        <v>133</v>
      </c>
      <c r="Y33" s="15">
        <v>73</v>
      </c>
      <c r="Z33" s="44">
        <f>B33/V33</f>
        <v>2.5560769399146328</v>
      </c>
      <c r="AA33" s="7"/>
      <c r="AB33" s="6">
        <v>4363</v>
      </c>
    </row>
    <row r="34" spans="1:28" s="6" customFormat="1" ht="23.25" customHeight="1" x14ac:dyDescent="0.15">
      <c r="A34" s="20" t="s">
        <v>89</v>
      </c>
      <c r="B34" s="15">
        <f t="shared" si="0"/>
        <v>560413</v>
      </c>
      <c r="C34" s="15">
        <v>267856</v>
      </c>
      <c r="D34" s="15">
        <v>292557</v>
      </c>
      <c r="E34" s="19">
        <f t="shared" si="1"/>
        <v>6533</v>
      </c>
      <c r="F34" s="15">
        <v>2618</v>
      </c>
      <c r="G34" s="15">
        <v>3915</v>
      </c>
      <c r="H34" s="54">
        <v>-104</v>
      </c>
      <c r="I34" s="55">
        <v>-1.8554298977551082E-2</v>
      </c>
      <c r="J34" s="15">
        <v>384</v>
      </c>
      <c r="K34" s="15">
        <v>3</v>
      </c>
      <c r="L34" s="15">
        <v>643</v>
      </c>
      <c r="M34" s="15">
        <v>2</v>
      </c>
      <c r="N34" s="46">
        <f t="shared" si="2"/>
        <v>-259</v>
      </c>
      <c r="O34" s="46">
        <f t="shared" si="3"/>
        <v>1</v>
      </c>
      <c r="P34" s="15">
        <v>810</v>
      </c>
      <c r="Q34" s="15">
        <v>253</v>
      </c>
      <c r="R34" s="15">
        <v>655</v>
      </c>
      <c r="S34" s="15">
        <v>67</v>
      </c>
      <c r="T34" s="46">
        <f t="shared" si="4"/>
        <v>155</v>
      </c>
      <c r="U34" s="46">
        <f t="shared" si="5"/>
        <v>186</v>
      </c>
      <c r="V34" s="15">
        <v>219493</v>
      </c>
      <c r="W34" s="15">
        <v>2787</v>
      </c>
      <c r="X34" s="15">
        <v>205</v>
      </c>
      <c r="Y34" s="15">
        <v>148</v>
      </c>
      <c r="Z34" s="44">
        <f>B34/V34</f>
        <v>2.5532158200944903</v>
      </c>
      <c r="AA34" s="7"/>
      <c r="AB34" s="6">
        <v>4363</v>
      </c>
    </row>
    <row r="35" spans="1:28" s="6" customFormat="1" ht="23.25" customHeight="1" x14ac:dyDescent="0.15">
      <c r="A35" s="20" t="s">
        <v>78</v>
      </c>
      <c r="B35" s="15">
        <f t="shared" si="0"/>
        <v>560007</v>
      </c>
      <c r="C35" s="15">
        <v>267684</v>
      </c>
      <c r="D35" s="15">
        <v>292323</v>
      </c>
      <c r="E35" s="19">
        <f t="shared" si="1"/>
        <v>6525</v>
      </c>
      <c r="F35" s="15">
        <v>2609</v>
      </c>
      <c r="G35" s="15">
        <v>3916</v>
      </c>
      <c r="H35" s="54">
        <v>-406</v>
      </c>
      <c r="I35" s="55">
        <v>-7.2446570654142575E-2</v>
      </c>
      <c r="J35" s="15">
        <v>340</v>
      </c>
      <c r="K35" s="15">
        <v>1</v>
      </c>
      <c r="L35" s="15">
        <v>670</v>
      </c>
      <c r="M35" s="15">
        <v>2</v>
      </c>
      <c r="N35" s="46">
        <f t="shared" si="2"/>
        <v>-330</v>
      </c>
      <c r="O35" s="46">
        <f t="shared" si="3"/>
        <v>-1</v>
      </c>
      <c r="P35" s="15">
        <v>500</v>
      </c>
      <c r="Q35" s="15">
        <v>103</v>
      </c>
      <c r="R35" s="15">
        <v>576</v>
      </c>
      <c r="S35" s="15">
        <v>110</v>
      </c>
      <c r="T35" s="46">
        <f t="shared" si="4"/>
        <v>-76</v>
      </c>
      <c r="U35" s="46">
        <f t="shared" si="5"/>
        <v>-7</v>
      </c>
      <c r="V35" s="15">
        <v>219482</v>
      </c>
      <c r="W35" s="15">
        <v>2792</v>
      </c>
      <c r="X35" s="15">
        <v>-11</v>
      </c>
      <c r="Y35" s="15">
        <v>5</v>
      </c>
      <c r="Z35" s="44">
        <f>B35/V35</f>
        <v>2.5514939721708387</v>
      </c>
      <c r="AA35" s="7"/>
      <c r="AB35" s="6">
        <v>4363</v>
      </c>
    </row>
    <row r="36" spans="1:28" s="6" customFormat="1" ht="22.5" customHeight="1" x14ac:dyDescent="0.15">
      <c r="A36" s="20" t="s">
        <v>90</v>
      </c>
      <c r="B36" s="15">
        <f t="shared" si="0"/>
        <v>559701</v>
      </c>
      <c r="C36" s="15">
        <v>267543</v>
      </c>
      <c r="D36" s="15">
        <v>292158</v>
      </c>
      <c r="E36" s="19">
        <f t="shared" si="1"/>
        <v>6557</v>
      </c>
      <c r="F36" s="15">
        <v>2622</v>
      </c>
      <c r="G36" s="15">
        <v>3935</v>
      </c>
      <c r="H36" s="54">
        <v>-306</v>
      </c>
      <c r="I36" s="55">
        <v>-5.4642174115680703E-2</v>
      </c>
      <c r="J36" s="15">
        <v>311</v>
      </c>
      <c r="K36" s="15">
        <v>1</v>
      </c>
      <c r="L36" s="15">
        <v>643</v>
      </c>
      <c r="M36" s="15">
        <v>1</v>
      </c>
      <c r="N36" s="46">
        <f t="shared" si="2"/>
        <v>-332</v>
      </c>
      <c r="O36" s="46">
        <f t="shared" si="3"/>
        <v>0</v>
      </c>
      <c r="P36" s="15">
        <v>568</v>
      </c>
      <c r="Q36" s="15">
        <v>94</v>
      </c>
      <c r="R36" s="15">
        <v>542</v>
      </c>
      <c r="S36" s="15">
        <v>62</v>
      </c>
      <c r="T36" s="46">
        <f t="shared" si="4"/>
        <v>26</v>
      </c>
      <c r="U36" s="46">
        <f t="shared" si="5"/>
        <v>32</v>
      </c>
      <c r="V36" s="15">
        <v>219457</v>
      </c>
      <c r="W36" s="15">
        <v>2809</v>
      </c>
      <c r="X36" s="15">
        <v>-25</v>
      </c>
      <c r="Y36" s="15">
        <v>17</v>
      </c>
      <c r="Z36" s="44">
        <f>B36/V36</f>
        <v>2.5503902814674402</v>
      </c>
      <c r="AA36" s="7"/>
      <c r="AB36" s="6">
        <v>4363</v>
      </c>
    </row>
    <row r="37" spans="1:28" s="6" customFormat="1" ht="23.25" customHeight="1" x14ac:dyDescent="0.15">
      <c r="A37" s="21" t="s">
        <v>80</v>
      </c>
      <c r="B37" s="15">
        <f t="shared" si="0"/>
        <v>559226</v>
      </c>
      <c r="C37" s="15">
        <v>267316</v>
      </c>
      <c r="D37" s="15">
        <v>291910</v>
      </c>
      <c r="E37" s="19">
        <f t="shared" si="1"/>
        <v>6592</v>
      </c>
      <c r="F37" s="15">
        <v>2640</v>
      </c>
      <c r="G37" s="15">
        <v>3952</v>
      </c>
      <c r="H37" s="54">
        <v>-475</v>
      </c>
      <c r="I37" s="55">
        <v>-8.4866741349399061E-2</v>
      </c>
      <c r="J37" s="15">
        <v>330</v>
      </c>
      <c r="K37" s="15">
        <v>1</v>
      </c>
      <c r="L37" s="15">
        <v>782</v>
      </c>
      <c r="M37" s="15">
        <v>0</v>
      </c>
      <c r="N37" s="46">
        <f t="shared" si="2"/>
        <v>-452</v>
      </c>
      <c r="O37" s="46">
        <f t="shared" si="3"/>
        <v>1</v>
      </c>
      <c r="P37" s="15">
        <v>511</v>
      </c>
      <c r="Q37" s="15">
        <v>73</v>
      </c>
      <c r="R37" s="15">
        <v>534</v>
      </c>
      <c r="S37" s="15">
        <v>39</v>
      </c>
      <c r="T37" s="46">
        <f t="shared" si="4"/>
        <v>-23</v>
      </c>
      <c r="U37" s="46">
        <f t="shared" si="5"/>
        <v>34</v>
      </c>
      <c r="V37" s="15">
        <v>219343</v>
      </c>
      <c r="W37" s="15">
        <v>2835</v>
      </c>
      <c r="X37" s="15">
        <v>-114</v>
      </c>
      <c r="Y37" s="15">
        <v>26</v>
      </c>
      <c r="Z37" s="45">
        <f>B37/V37</f>
        <v>2.5495502477854322</v>
      </c>
      <c r="AA37" s="7"/>
      <c r="AB37" s="6">
        <v>4363</v>
      </c>
    </row>
    <row r="38" spans="1:28" s="6" customFormat="1" ht="23.25" customHeight="1" x14ac:dyDescent="0.15">
      <c r="A38" s="21" t="s">
        <v>81</v>
      </c>
      <c r="B38" s="15">
        <f t="shared" si="0"/>
        <v>558736</v>
      </c>
      <c r="C38" s="15">
        <v>267142</v>
      </c>
      <c r="D38" s="15">
        <v>291594</v>
      </c>
      <c r="E38" s="19">
        <f t="shared" si="1"/>
        <v>6575</v>
      </c>
      <c r="F38" s="15">
        <v>2639</v>
      </c>
      <c r="G38" s="15">
        <v>3936</v>
      </c>
      <c r="H38" s="54">
        <v>-490</v>
      </c>
      <c r="I38" s="55">
        <v>-8.7621104884250733E-2</v>
      </c>
      <c r="J38" s="15">
        <v>311</v>
      </c>
      <c r="K38" s="15">
        <v>1</v>
      </c>
      <c r="L38" s="15">
        <v>640</v>
      </c>
      <c r="M38" s="15">
        <v>2</v>
      </c>
      <c r="N38" s="46">
        <f t="shared" si="2"/>
        <v>-329</v>
      </c>
      <c r="O38" s="46">
        <f t="shared" si="3"/>
        <v>-1</v>
      </c>
      <c r="P38" s="15">
        <v>510</v>
      </c>
      <c r="Q38" s="15">
        <v>69</v>
      </c>
      <c r="R38" s="15">
        <v>671</v>
      </c>
      <c r="S38" s="15">
        <v>85</v>
      </c>
      <c r="T38" s="46">
        <f t="shared" si="4"/>
        <v>-161</v>
      </c>
      <c r="U38" s="46">
        <f t="shared" si="5"/>
        <v>-16</v>
      </c>
      <c r="V38" s="15">
        <v>219285</v>
      </c>
      <c r="W38" s="15">
        <v>2829</v>
      </c>
      <c r="X38" s="15">
        <v>-58</v>
      </c>
      <c r="Y38" s="15">
        <v>-6</v>
      </c>
      <c r="Z38" s="45">
        <f>B38/V38</f>
        <v>2.5479900585995394</v>
      </c>
      <c r="AA38" s="7"/>
      <c r="AB38" s="6">
        <v>4363</v>
      </c>
    </row>
    <row r="39" spans="1:28" s="6" customFormat="1" ht="23.25" customHeight="1" x14ac:dyDescent="0.15">
      <c r="A39" s="21" t="s">
        <v>82</v>
      </c>
      <c r="B39" s="15">
        <f t="shared" si="0"/>
        <v>556549</v>
      </c>
      <c r="C39" s="15">
        <v>265959</v>
      </c>
      <c r="D39" s="15">
        <v>290590</v>
      </c>
      <c r="E39" s="19">
        <f t="shared" si="1"/>
        <v>6531</v>
      </c>
      <c r="F39" s="15">
        <v>2597</v>
      </c>
      <c r="G39" s="15">
        <v>3934</v>
      </c>
      <c r="H39" s="54">
        <v>-2187</v>
      </c>
      <c r="I39" s="55">
        <v>-0.39141920334469227</v>
      </c>
      <c r="J39" s="15">
        <v>286</v>
      </c>
      <c r="K39" s="15">
        <v>3</v>
      </c>
      <c r="L39" s="15">
        <v>646</v>
      </c>
      <c r="M39" s="15">
        <v>0</v>
      </c>
      <c r="N39" s="46">
        <f t="shared" si="2"/>
        <v>-360</v>
      </c>
      <c r="O39" s="46">
        <f t="shared" si="3"/>
        <v>3</v>
      </c>
      <c r="P39" s="15">
        <v>1621</v>
      </c>
      <c r="Q39" s="15">
        <v>106</v>
      </c>
      <c r="R39" s="15">
        <v>3448</v>
      </c>
      <c r="S39" s="15">
        <v>153</v>
      </c>
      <c r="T39" s="46">
        <f t="shared" si="4"/>
        <v>-1827</v>
      </c>
      <c r="U39" s="46">
        <f t="shared" si="5"/>
        <v>-47</v>
      </c>
      <c r="V39" s="15">
        <v>218952</v>
      </c>
      <c r="W39" s="15">
        <v>2787</v>
      </c>
      <c r="X39" s="15">
        <v>-333</v>
      </c>
      <c r="Y39" s="15">
        <v>-42</v>
      </c>
      <c r="Z39" s="45">
        <f>B39/V39</f>
        <v>2.5418767583762651</v>
      </c>
      <c r="AA39" s="7"/>
      <c r="AB39" s="6">
        <v>4363</v>
      </c>
    </row>
    <row r="40" spans="1:28" s="6" customFormat="1" ht="23.25" customHeight="1" x14ac:dyDescent="0.15">
      <c r="A40" s="19" t="s">
        <v>91</v>
      </c>
      <c r="B40" s="15">
        <f t="shared" si="0"/>
        <v>556960</v>
      </c>
      <c r="C40" s="15">
        <v>266258</v>
      </c>
      <c r="D40" s="15">
        <v>290702</v>
      </c>
      <c r="E40" s="19">
        <f t="shared" si="1"/>
        <v>6667</v>
      </c>
      <c r="F40" s="15">
        <v>2665</v>
      </c>
      <c r="G40" s="15">
        <v>4002</v>
      </c>
      <c r="H40" s="54">
        <v>411</v>
      </c>
      <c r="I40" s="55">
        <v>7.3847945104564022E-2</v>
      </c>
      <c r="J40" s="15">
        <v>328</v>
      </c>
      <c r="K40" s="15">
        <v>2</v>
      </c>
      <c r="L40" s="15">
        <v>603</v>
      </c>
      <c r="M40" s="15">
        <v>0</v>
      </c>
      <c r="N40" s="46">
        <f t="shared" si="2"/>
        <v>-275</v>
      </c>
      <c r="O40" s="46">
        <f t="shared" si="3"/>
        <v>2</v>
      </c>
      <c r="P40" s="15">
        <v>2016</v>
      </c>
      <c r="Q40" s="15">
        <v>213</v>
      </c>
      <c r="R40" s="15">
        <v>1330</v>
      </c>
      <c r="S40" s="15">
        <v>79</v>
      </c>
      <c r="T40" s="46">
        <f t="shared" si="4"/>
        <v>686</v>
      </c>
      <c r="U40" s="46">
        <f t="shared" si="5"/>
        <v>134</v>
      </c>
      <c r="V40" s="15">
        <v>219846</v>
      </c>
      <c r="W40" s="15">
        <v>2906</v>
      </c>
      <c r="X40" s="15">
        <v>894</v>
      </c>
      <c r="Y40" s="15">
        <v>119</v>
      </c>
      <c r="Z40" s="45">
        <f>B40/V40</f>
        <v>2.5334097504616868</v>
      </c>
      <c r="AA40" s="7"/>
      <c r="AB40" s="6">
        <v>4363</v>
      </c>
    </row>
    <row r="41" spans="1:28" s="6" customFormat="1" ht="23.25" customHeight="1" x14ac:dyDescent="0.15">
      <c r="A41" s="20" t="s">
        <v>84</v>
      </c>
      <c r="B41" s="15">
        <f t="shared" si="0"/>
        <v>556686</v>
      </c>
      <c r="C41" s="15">
        <v>266134</v>
      </c>
      <c r="D41" s="15">
        <v>290552</v>
      </c>
      <c r="E41" s="19">
        <f t="shared" si="1"/>
        <v>6711</v>
      </c>
      <c r="F41" s="15">
        <v>2687</v>
      </c>
      <c r="G41" s="15">
        <v>4024</v>
      </c>
      <c r="H41" s="54">
        <v>-274</v>
      </c>
      <c r="I41" s="55">
        <v>-4.919563343866705E-2</v>
      </c>
      <c r="J41" s="15">
        <v>365</v>
      </c>
      <c r="K41" s="15">
        <v>0</v>
      </c>
      <c r="L41" s="15">
        <v>623</v>
      </c>
      <c r="M41" s="15">
        <v>0</v>
      </c>
      <c r="N41" s="46">
        <f t="shared" si="2"/>
        <v>-258</v>
      </c>
      <c r="O41" s="46">
        <f t="shared" si="3"/>
        <v>0</v>
      </c>
      <c r="P41" s="15">
        <v>670</v>
      </c>
      <c r="Q41" s="15">
        <v>125</v>
      </c>
      <c r="R41" s="15">
        <v>686</v>
      </c>
      <c r="S41" s="15">
        <v>81</v>
      </c>
      <c r="T41" s="46">
        <f t="shared" si="4"/>
        <v>-16</v>
      </c>
      <c r="U41" s="46">
        <f t="shared" si="5"/>
        <v>44</v>
      </c>
      <c r="V41" s="15">
        <v>219916</v>
      </c>
      <c r="W41" s="15">
        <v>2950</v>
      </c>
      <c r="X41" s="15">
        <v>70</v>
      </c>
      <c r="Y41" s="15">
        <v>44</v>
      </c>
      <c r="Z41" s="45">
        <f>B41/V41</f>
        <v>2.5313574273813639</v>
      </c>
      <c r="AA41" s="7"/>
      <c r="AB41" s="6">
        <v>4363</v>
      </c>
    </row>
    <row r="42" spans="1:28" s="6" customFormat="1" ht="23.25" customHeight="1" x14ac:dyDescent="0.15">
      <c r="A42" s="20" t="s">
        <v>85</v>
      </c>
      <c r="B42" s="15">
        <f t="shared" si="0"/>
        <v>556386</v>
      </c>
      <c r="C42" s="15">
        <v>265969</v>
      </c>
      <c r="D42" s="15">
        <v>290417</v>
      </c>
      <c r="E42" s="19">
        <f t="shared" si="1"/>
        <v>6678</v>
      </c>
      <c r="F42" s="15">
        <v>2676</v>
      </c>
      <c r="G42" s="15">
        <v>4002</v>
      </c>
      <c r="H42" s="54">
        <v>-300</v>
      </c>
      <c r="I42" s="55">
        <v>-5.3890343928174954E-2</v>
      </c>
      <c r="J42" s="15">
        <v>351</v>
      </c>
      <c r="K42" s="15">
        <v>3</v>
      </c>
      <c r="L42" s="15">
        <v>563</v>
      </c>
      <c r="M42" s="15">
        <v>1</v>
      </c>
      <c r="N42" s="46">
        <f t="shared" si="2"/>
        <v>-212</v>
      </c>
      <c r="O42" s="46">
        <f t="shared" si="3"/>
        <v>2</v>
      </c>
      <c r="P42" s="15">
        <v>594</v>
      </c>
      <c r="Q42" s="15">
        <v>81</v>
      </c>
      <c r="R42" s="15">
        <v>682</v>
      </c>
      <c r="S42" s="15">
        <v>116</v>
      </c>
      <c r="T42" s="46">
        <f t="shared" si="4"/>
        <v>-88</v>
      </c>
      <c r="U42" s="46">
        <f t="shared" si="5"/>
        <v>-35</v>
      </c>
      <c r="V42" s="15">
        <v>219894</v>
      </c>
      <c r="W42" s="15">
        <v>2888</v>
      </c>
      <c r="X42" s="15">
        <v>-22</v>
      </c>
      <c r="Y42" s="15">
        <v>-62</v>
      </c>
      <c r="Z42" s="45">
        <f>B42/V42</f>
        <v>2.5302463914431499</v>
      </c>
      <c r="AA42" s="7"/>
      <c r="AB42" s="6">
        <v>4363</v>
      </c>
    </row>
    <row r="43" spans="1:28" s="6" customFormat="1" ht="23.25" customHeight="1" x14ac:dyDescent="0.15">
      <c r="A43" s="20" t="s">
        <v>86</v>
      </c>
      <c r="B43" s="15">
        <f t="shared" si="0"/>
        <v>556216</v>
      </c>
      <c r="C43" s="15">
        <v>265940</v>
      </c>
      <c r="D43" s="15">
        <v>290276</v>
      </c>
      <c r="E43" s="19">
        <f t="shared" si="1"/>
        <v>6779</v>
      </c>
      <c r="F43" s="15">
        <v>2726</v>
      </c>
      <c r="G43" s="15">
        <v>4053</v>
      </c>
      <c r="H43" s="54">
        <v>-170</v>
      </c>
      <c r="I43" s="55">
        <v>-3.0554327391415309E-2</v>
      </c>
      <c r="J43" s="15">
        <v>362</v>
      </c>
      <c r="K43" s="15">
        <v>1</v>
      </c>
      <c r="L43" s="15">
        <v>584</v>
      </c>
      <c r="M43" s="15">
        <v>0</v>
      </c>
      <c r="N43" s="46">
        <f t="shared" si="2"/>
        <v>-222</v>
      </c>
      <c r="O43" s="46">
        <f t="shared" si="3"/>
        <v>1</v>
      </c>
      <c r="P43" s="15">
        <v>942</v>
      </c>
      <c r="Q43" s="15">
        <v>233</v>
      </c>
      <c r="R43" s="15">
        <v>890</v>
      </c>
      <c r="S43" s="15">
        <v>133</v>
      </c>
      <c r="T43" s="46">
        <f t="shared" si="4"/>
        <v>52</v>
      </c>
      <c r="U43" s="46">
        <f t="shared" si="5"/>
        <v>100</v>
      </c>
      <c r="V43" s="15">
        <v>220116</v>
      </c>
      <c r="W43" s="15">
        <v>2970</v>
      </c>
      <c r="X43" s="15">
        <v>222</v>
      </c>
      <c r="Y43" s="15">
        <v>82</v>
      </c>
      <c r="Z43" s="45">
        <f>B43/V43</f>
        <v>2.5269221683112542</v>
      </c>
      <c r="AA43" s="7"/>
      <c r="AB43" s="6">
        <v>4363</v>
      </c>
    </row>
    <row r="44" spans="1:28" s="6" customFormat="1" ht="23.25" customHeight="1" x14ac:dyDescent="0.15">
      <c r="A44" s="20" t="s">
        <v>87</v>
      </c>
      <c r="B44" s="15">
        <f t="shared" si="0"/>
        <v>555899</v>
      </c>
      <c r="C44" s="15">
        <v>265799</v>
      </c>
      <c r="D44" s="15">
        <v>290100</v>
      </c>
      <c r="E44" s="19">
        <f t="shared" si="1"/>
        <v>6785</v>
      </c>
      <c r="F44" s="15">
        <v>2727</v>
      </c>
      <c r="G44" s="15">
        <v>4058</v>
      </c>
      <c r="H44" s="54">
        <v>-317</v>
      </c>
      <c r="I44" s="55">
        <v>-5.699224761603406E-2</v>
      </c>
      <c r="J44" s="15">
        <v>350</v>
      </c>
      <c r="K44" s="15">
        <v>2</v>
      </c>
      <c r="L44" s="15">
        <v>642</v>
      </c>
      <c r="M44" s="15">
        <v>1</v>
      </c>
      <c r="N44" s="46">
        <f t="shared" si="2"/>
        <v>-292</v>
      </c>
      <c r="O44" s="46">
        <f t="shared" si="3"/>
        <v>1</v>
      </c>
      <c r="P44" s="15">
        <v>739</v>
      </c>
      <c r="Q44" s="15">
        <v>151</v>
      </c>
      <c r="R44" s="15">
        <v>764</v>
      </c>
      <c r="S44" s="15">
        <v>146</v>
      </c>
      <c r="T44" s="46">
        <f t="shared" si="4"/>
        <v>-25</v>
      </c>
      <c r="U44" s="46">
        <f t="shared" si="5"/>
        <v>5</v>
      </c>
      <c r="V44" s="15">
        <v>220152</v>
      </c>
      <c r="W44" s="15">
        <v>2967</v>
      </c>
      <c r="X44" s="15">
        <v>36</v>
      </c>
      <c r="Y44" s="15">
        <v>-3</v>
      </c>
      <c r="Z44" s="45">
        <f>B44/V44</f>
        <v>2.5250690432065119</v>
      </c>
      <c r="AA44" s="7"/>
      <c r="AB44" s="6">
        <v>4363</v>
      </c>
    </row>
    <row r="45" spans="1:28" s="6" customFormat="1" ht="23.25" customHeight="1" x14ac:dyDescent="0.15">
      <c r="A45" s="20" t="s">
        <v>88</v>
      </c>
      <c r="B45" s="15">
        <f t="shared" si="0"/>
        <v>555663</v>
      </c>
      <c r="C45" s="15">
        <v>265710</v>
      </c>
      <c r="D45" s="15">
        <v>289953</v>
      </c>
      <c r="E45" s="19">
        <f t="shared" si="1"/>
        <v>6848</v>
      </c>
      <c r="F45" s="15">
        <v>2749</v>
      </c>
      <c r="G45" s="15">
        <v>4099</v>
      </c>
      <c r="H45" s="54">
        <v>-236</v>
      </c>
      <c r="I45" s="55">
        <v>-4.2453755088604224E-2</v>
      </c>
      <c r="J45" s="15">
        <v>347</v>
      </c>
      <c r="K45" s="15">
        <v>2</v>
      </c>
      <c r="L45" s="15">
        <v>576</v>
      </c>
      <c r="M45" s="15">
        <v>3</v>
      </c>
      <c r="N45" s="46">
        <f t="shared" si="2"/>
        <v>-229</v>
      </c>
      <c r="O45" s="46">
        <f t="shared" si="3"/>
        <v>-1</v>
      </c>
      <c r="P45" s="15">
        <v>665</v>
      </c>
      <c r="Q45" s="15">
        <v>149</v>
      </c>
      <c r="R45" s="15">
        <v>672</v>
      </c>
      <c r="S45" s="15">
        <v>85</v>
      </c>
      <c r="T45" s="46">
        <f t="shared" si="4"/>
        <v>-7</v>
      </c>
      <c r="U45" s="46">
        <f t="shared" si="5"/>
        <v>64</v>
      </c>
      <c r="V45" s="15">
        <v>220185</v>
      </c>
      <c r="W45" s="15">
        <v>3015</v>
      </c>
      <c r="X45" s="15">
        <v>33</v>
      </c>
      <c r="Y45" s="15">
        <v>48</v>
      </c>
      <c r="Z45" s="45">
        <f>B45/V45</f>
        <v>2.5236187751209211</v>
      </c>
      <c r="AA45" s="7"/>
      <c r="AB45" s="6">
        <v>4363</v>
      </c>
    </row>
    <row r="46" spans="1:28" s="6" customFormat="1" ht="23.25" customHeight="1" x14ac:dyDescent="0.15">
      <c r="A46" s="20" t="s">
        <v>89</v>
      </c>
      <c r="B46" s="15">
        <f t="shared" si="0"/>
        <v>555435</v>
      </c>
      <c r="C46" s="15">
        <v>265586</v>
      </c>
      <c r="D46" s="15">
        <v>289849</v>
      </c>
      <c r="E46" s="19">
        <f t="shared" si="1"/>
        <v>6926</v>
      </c>
      <c r="F46" s="15">
        <v>2789</v>
      </c>
      <c r="G46" s="15">
        <v>4137</v>
      </c>
      <c r="H46" s="54">
        <v>-228</v>
      </c>
      <c r="I46" s="55">
        <v>-4.103206439874528E-2</v>
      </c>
      <c r="J46" s="15">
        <v>339</v>
      </c>
      <c r="K46" s="15">
        <v>1</v>
      </c>
      <c r="L46" s="15">
        <v>623</v>
      </c>
      <c r="M46" s="15">
        <v>3</v>
      </c>
      <c r="N46" s="46">
        <f>J46-L46</f>
        <v>-284</v>
      </c>
      <c r="O46" s="46">
        <f t="shared" si="3"/>
        <v>-2</v>
      </c>
      <c r="P46" s="15">
        <v>647</v>
      </c>
      <c r="Q46" s="15">
        <v>154</v>
      </c>
      <c r="R46" s="15">
        <v>591</v>
      </c>
      <c r="S46" s="15">
        <v>74</v>
      </c>
      <c r="T46" s="46">
        <f t="shared" si="4"/>
        <v>56</v>
      </c>
      <c r="U46" s="46">
        <f t="shared" si="5"/>
        <v>80</v>
      </c>
      <c r="V46" s="15">
        <v>220349</v>
      </c>
      <c r="W46" s="15">
        <v>3104</v>
      </c>
      <c r="X46" s="15">
        <v>164</v>
      </c>
      <c r="Y46" s="15">
        <v>89</v>
      </c>
      <c r="Z46" s="45">
        <f>B46/V46</f>
        <v>2.5207057894521872</v>
      </c>
      <c r="AA46" s="7"/>
      <c r="AB46" s="6">
        <v>4363</v>
      </c>
    </row>
    <row r="47" spans="1:28" s="6" customFormat="1" ht="23.25" customHeight="1" x14ac:dyDescent="0.15">
      <c r="A47" s="20" t="s">
        <v>78</v>
      </c>
      <c r="B47" s="15">
        <f t="shared" si="0"/>
        <v>555225</v>
      </c>
      <c r="C47" s="15">
        <v>265478</v>
      </c>
      <c r="D47" s="15">
        <v>289747</v>
      </c>
      <c r="E47" s="19">
        <f t="shared" si="1"/>
        <v>6990</v>
      </c>
      <c r="F47" s="15">
        <v>2813</v>
      </c>
      <c r="G47" s="15">
        <v>4177</v>
      </c>
      <c r="H47" s="54">
        <v>-210</v>
      </c>
      <c r="I47" s="55">
        <v>-3.7808204380350541E-2</v>
      </c>
      <c r="J47" s="15">
        <v>326</v>
      </c>
      <c r="K47" s="15">
        <v>1</v>
      </c>
      <c r="L47" s="15">
        <v>632</v>
      </c>
      <c r="M47" s="15">
        <v>2</v>
      </c>
      <c r="N47" s="46">
        <f t="shared" si="2"/>
        <v>-306</v>
      </c>
      <c r="O47" s="46">
        <f t="shared" si="3"/>
        <v>-1</v>
      </c>
      <c r="P47" s="15">
        <v>588</v>
      </c>
      <c r="Q47" s="15">
        <v>151</v>
      </c>
      <c r="R47" s="15">
        <v>492</v>
      </c>
      <c r="S47" s="15">
        <v>86</v>
      </c>
      <c r="T47" s="46">
        <f t="shared" si="4"/>
        <v>96</v>
      </c>
      <c r="U47" s="46">
        <f t="shared" si="5"/>
        <v>65</v>
      </c>
      <c r="V47" s="15">
        <v>220438</v>
      </c>
      <c r="W47" s="15">
        <v>3158</v>
      </c>
      <c r="X47" s="15">
        <v>89</v>
      </c>
      <c r="Y47" s="15">
        <v>54</v>
      </c>
      <c r="Z47" s="45">
        <f>B47/V47</f>
        <v>2.5187354267413058</v>
      </c>
      <c r="AA47" s="7"/>
      <c r="AB47" s="6">
        <v>4363</v>
      </c>
    </row>
    <row r="48" spans="1:28" s="6" customFormat="1" ht="23.25" customHeight="1" x14ac:dyDescent="0.15">
      <c r="A48" s="20" t="s">
        <v>92</v>
      </c>
      <c r="B48" s="15">
        <f t="shared" si="0"/>
        <v>554855</v>
      </c>
      <c r="C48" s="15">
        <v>265328</v>
      </c>
      <c r="D48" s="15">
        <v>289527</v>
      </c>
      <c r="E48" s="19">
        <f t="shared" si="1"/>
        <v>7049</v>
      </c>
      <c r="F48" s="15">
        <v>2843</v>
      </c>
      <c r="G48" s="15">
        <v>4206</v>
      </c>
      <c r="H48" s="54">
        <v>-370</v>
      </c>
      <c r="I48" s="55">
        <v>-6.6639650592102306E-2</v>
      </c>
      <c r="J48" s="15">
        <v>318</v>
      </c>
      <c r="K48" s="15">
        <v>1</v>
      </c>
      <c r="L48" s="15">
        <v>697</v>
      </c>
      <c r="M48" s="15">
        <v>2</v>
      </c>
      <c r="N48" s="46">
        <f t="shared" si="2"/>
        <v>-379</v>
      </c>
      <c r="O48" s="46">
        <f t="shared" si="3"/>
        <v>-1</v>
      </c>
      <c r="P48" s="15">
        <v>540</v>
      </c>
      <c r="Q48" s="15">
        <v>124</v>
      </c>
      <c r="R48" s="15">
        <v>531</v>
      </c>
      <c r="S48" s="15">
        <v>64</v>
      </c>
      <c r="T48" s="46">
        <f t="shared" si="4"/>
        <v>9</v>
      </c>
      <c r="U48" s="46">
        <f t="shared" si="5"/>
        <v>60</v>
      </c>
      <c r="V48" s="15">
        <v>220410</v>
      </c>
      <c r="W48" s="15">
        <v>3200</v>
      </c>
      <c r="X48" s="15">
        <v>-28</v>
      </c>
      <c r="Y48" s="15">
        <v>42</v>
      </c>
      <c r="Z48" s="45">
        <f>B48/V48</f>
        <v>2.5173767070459596</v>
      </c>
      <c r="AA48" s="7"/>
      <c r="AB48" s="6">
        <v>4363</v>
      </c>
    </row>
    <row r="49" spans="1:28" s="6" customFormat="1" ht="23.25" customHeight="1" x14ac:dyDescent="0.15">
      <c r="A49" s="21" t="s">
        <v>80</v>
      </c>
      <c r="B49" s="15">
        <f t="shared" si="0"/>
        <v>554461</v>
      </c>
      <c r="C49" s="15">
        <v>265112</v>
      </c>
      <c r="D49" s="15">
        <v>289349</v>
      </c>
      <c r="E49" s="19">
        <f t="shared" si="1"/>
        <v>7080</v>
      </c>
      <c r="F49" s="15">
        <v>2855</v>
      </c>
      <c r="G49" s="15">
        <v>4225</v>
      </c>
      <c r="H49" s="54">
        <v>-394</v>
      </c>
      <c r="I49" s="55">
        <v>-7.1009543033765582E-2</v>
      </c>
      <c r="J49" s="15">
        <v>320</v>
      </c>
      <c r="K49" s="15">
        <v>1</v>
      </c>
      <c r="L49" s="15">
        <v>741</v>
      </c>
      <c r="M49" s="15">
        <v>0</v>
      </c>
      <c r="N49" s="46">
        <f t="shared" si="2"/>
        <v>-421</v>
      </c>
      <c r="O49" s="46">
        <f t="shared" si="3"/>
        <v>1</v>
      </c>
      <c r="P49" s="15">
        <v>588</v>
      </c>
      <c r="Q49" s="15">
        <v>116</v>
      </c>
      <c r="R49" s="15">
        <v>561</v>
      </c>
      <c r="S49" s="15">
        <v>86</v>
      </c>
      <c r="T49" s="46">
        <f t="shared" si="4"/>
        <v>27</v>
      </c>
      <c r="U49" s="46">
        <f t="shared" si="5"/>
        <v>30</v>
      </c>
      <c r="V49" s="15">
        <v>220378</v>
      </c>
      <c r="W49" s="15">
        <v>3218</v>
      </c>
      <c r="X49" s="15">
        <v>-32</v>
      </c>
      <c r="Y49" s="15">
        <v>18</v>
      </c>
      <c r="Z49" s="45">
        <f>B49/V49</f>
        <v>2.5159544056121756</v>
      </c>
      <c r="AA49" s="7"/>
      <c r="AB49" s="6">
        <v>4363</v>
      </c>
    </row>
    <row r="50" spans="1:28" s="6" customFormat="1" ht="23.25" customHeight="1" x14ac:dyDescent="0.15">
      <c r="A50" s="21" t="s">
        <v>81</v>
      </c>
      <c r="B50" s="15">
        <f t="shared" si="0"/>
        <v>553971</v>
      </c>
      <c r="C50" s="15">
        <v>264855</v>
      </c>
      <c r="D50" s="15">
        <v>289116</v>
      </c>
      <c r="E50" s="19">
        <f t="shared" si="1"/>
        <v>7112</v>
      </c>
      <c r="F50" s="15">
        <v>2851</v>
      </c>
      <c r="G50" s="15">
        <v>4261</v>
      </c>
      <c r="H50" s="54">
        <v>-490</v>
      </c>
      <c r="I50" s="55">
        <v>-8.8374114680743993E-2</v>
      </c>
      <c r="J50" s="15">
        <v>282</v>
      </c>
      <c r="K50" s="15">
        <v>1</v>
      </c>
      <c r="L50" s="15">
        <v>608</v>
      </c>
      <c r="M50" s="15">
        <v>1</v>
      </c>
      <c r="N50" s="46">
        <f t="shared" si="2"/>
        <v>-326</v>
      </c>
      <c r="O50" s="46">
        <f t="shared" si="3"/>
        <v>0</v>
      </c>
      <c r="P50" s="15">
        <v>520</v>
      </c>
      <c r="Q50" s="15">
        <v>106</v>
      </c>
      <c r="R50" s="15">
        <v>684</v>
      </c>
      <c r="S50" s="15">
        <v>74</v>
      </c>
      <c r="T50" s="46">
        <f t="shared" si="4"/>
        <v>-164</v>
      </c>
      <c r="U50" s="46">
        <f t="shared" si="5"/>
        <v>32</v>
      </c>
      <c r="V50" s="15">
        <v>220269</v>
      </c>
      <c r="W50" s="15">
        <v>3245</v>
      </c>
      <c r="X50" s="15">
        <v>-109</v>
      </c>
      <c r="Y50" s="15">
        <v>27</v>
      </c>
      <c r="Z50" s="45">
        <f>B50/V50</f>
        <v>2.5149748716342288</v>
      </c>
      <c r="AA50" s="7"/>
      <c r="AB50" s="6">
        <v>4363</v>
      </c>
    </row>
    <row r="51" spans="1:28" s="6" customFormat="1" ht="23.25" customHeight="1" x14ac:dyDescent="0.15">
      <c r="A51" s="21" t="s">
        <v>82</v>
      </c>
      <c r="B51" s="15">
        <f t="shared" si="0"/>
        <v>552209</v>
      </c>
      <c r="C51" s="15">
        <v>263907</v>
      </c>
      <c r="D51" s="15">
        <v>288302</v>
      </c>
      <c r="E51" s="19">
        <f t="shared" si="1"/>
        <v>7080</v>
      </c>
      <c r="F51" s="15">
        <v>2829</v>
      </c>
      <c r="G51" s="15">
        <v>4251</v>
      </c>
      <c r="H51" s="54">
        <v>-1762</v>
      </c>
      <c r="I51" s="55">
        <v>-0.31806719124286292</v>
      </c>
      <c r="J51" s="15">
        <v>324</v>
      </c>
      <c r="K51" s="15">
        <v>0</v>
      </c>
      <c r="L51" s="15">
        <v>625</v>
      </c>
      <c r="M51" s="15">
        <v>0</v>
      </c>
      <c r="N51" s="46">
        <f t="shared" si="2"/>
        <v>-301</v>
      </c>
      <c r="O51" s="46">
        <f t="shared" si="3"/>
        <v>0</v>
      </c>
      <c r="P51" s="15">
        <v>2029</v>
      </c>
      <c r="Q51" s="15">
        <v>154</v>
      </c>
      <c r="R51" s="15">
        <v>3490</v>
      </c>
      <c r="S51" s="15">
        <v>186</v>
      </c>
      <c r="T51" s="46">
        <f t="shared" si="4"/>
        <v>-1461</v>
      </c>
      <c r="U51" s="46">
        <f t="shared" si="5"/>
        <v>-32</v>
      </c>
      <c r="V51" s="15">
        <v>220271</v>
      </c>
      <c r="W51" s="15">
        <v>3210</v>
      </c>
      <c r="X51" s="15">
        <v>2</v>
      </c>
      <c r="Y51" s="15">
        <v>-35</v>
      </c>
      <c r="Z51" s="45">
        <f>B51/V51</f>
        <v>2.5069527990520766</v>
      </c>
      <c r="AA51" s="7"/>
      <c r="AB51" s="6">
        <v>4363</v>
      </c>
    </row>
    <row r="52" spans="1:28" s="6" customFormat="1" ht="23.25" customHeight="1" x14ac:dyDescent="0.15">
      <c r="A52" s="19" t="s">
        <v>83</v>
      </c>
      <c r="B52" s="15">
        <f t="shared" si="0"/>
        <v>552471</v>
      </c>
      <c r="C52" s="15">
        <v>264160</v>
      </c>
      <c r="D52" s="15">
        <v>288311</v>
      </c>
      <c r="E52" s="19">
        <f t="shared" si="1"/>
        <v>7104</v>
      </c>
      <c r="F52" s="15">
        <v>2859</v>
      </c>
      <c r="G52" s="15">
        <v>4245</v>
      </c>
      <c r="H52" s="54">
        <v>262</v>
      </c>
      <c r="I52" s="55">
        <v>4.7445804034342072E-2</v>
      </c>
      <c r="J52" s="15">
        <v>334</v>
      </c>
      <c r="K52" s="15">
        <v>1</v>
      </c>
      <c r="L52" s="15">
        <v>605</v>
      </c>
      <c r="M52" s="15">
        <v>2</v>
      </c>
      <c r="N52" s="46">
        <f t="shared" si="2"/>
        <v>-271</v>
      </c>
      <c r="O52" s="46">
        <f t="shared" si="3"/>
        <v>-1</v>
      </c>
      <c r="P52" s="15">
        <v>1725</v>
      </c>
      <c r="Q52" s="15">
        <v>79</v>
      </c>
      <c r="R52" s="15">
        <v>1192</v>
      </c>
      <c r="S52" s="15">
        <v>54</v>
      </c>
      <c r="T52" s="46">
        <f t="shared" si="4"/>
        <v>533</v>
      </c>
      <c r="U52" s="46">
        <f t="shared" si="5"/>
        <v>25</v>
      </c>
      <c r="V52" s="15">
        <v>221057</v>
      </c>
      <c r="W52" s="15">
        <v>3208</v>
      </c>
      <c r="X52" s="15">
        <v>786</v>
      </c>
      <c r="Y52" s="15">
        <v>-2</v>
      </c>
      <c r="Z52" s="45">
        <f>B52/V52</f>
        <v>2.4992241819983083</v>
      </c>
      <c r="AA52" s="7"/>
      <c r="AB52" s="6">
        <v>4363</v>
      </c>
    </row>
    <row r="53" spans="1:28" s="6" customFormat="1" ht="23.25" customHeight="1" x14ac:dyDescent="0.15">
      <c r="A53" s="20" t="s">
        <v>84</v>
      </c>
      <c r="B53" s="15">
        <f t="shared" si="0"/>
        <v>552265</v>
      </c>
      <c r="C53" s="15">
        <v>264064</v>
      </c>
      <c r="D53" s="15">
        <v>288201</v>
      </c>
      <c r="E53" s="19">
        <f t="shared" si="1"/>
        <v>7105</v>
      </c>
      <c r="F53" s="15">
        <v>2863</v>
      </c>
      <c r="G53" s="15">
        <v>4242</v>
      </c>
      <c r="H53" s="54">
        <v>-206</v>
      </c>
      <c r="I53" s="55">
        <v>-3.7287025020317811E-2</v>
      </c>
      <c r="J53" s="15">
        <v>284</v>
      </c>
      <c r="K53" s="15">
        <v>0</v>
      </c>
      <c r="L53" s="15">
        <v>542</v>
      </c>
      <c r="M53" s="15">
        <v>2</v>
      </c>
      <c r="N53" s="46">
        <f t="shared" si="2"/>
        <v>-258</v>
      </c>
      <c r="O53" s="46">
        <f t="shared" si="3"/>
        <v>-2</v>
      </c>
      <c r="P53" s="15">
        <v>483</v>
      </c>
      <c r="Q53" s="15">
        <v>47</v>
      </c>
      <c r="R53" s="15">
        <v>431</v>
      </c>
      <c r="S53" s="15">
        <v>44</v>
      </c>
      <c r="T53" s="46">
        <f t="shared" si="4"/>
        <v>52</v>
      </c>
      <c r="U53" s="46">
        <f t="shared" si="5"/>
        <v>3</v>
      </c>
      <c r="V53" s="15">
        <v>221157</v>
      </c>
      <c r="W53" s="15">
        <v>3198</v>
      </c>
      <c r="X53" s="15">
        <v>100</v>
      </c>
      <c r="Y53" s="15">
        <v>-10</v>
      </c>
      <c r="Z53" s="45">
        <f>B53/V53</f>
        <v>2.4971626491587426</v>
      </c>
      <c r="AA53" s="7"/>
      <c r="AB53" s="6">
        <v>4363</v>
      </c>
    </row>
    <row r="54" spans="1:28" s="6" customFormat="1" ht="23.25" customHeight="1" x14ac:dyDescent="0.15">
      <c r="A54" s="20" t="s">
        <v>85</v>
      </c>
      <c r="B54" s="15">
        <f t="shared" si="0"/>
        <v>552111</v>
      </c>
      <c r="C54" s="15">
        <v>263971</v>
      </c>
      <c r="D54" s="15">
        <v>288140</v>
      </c>
      <c r="E54" s="19">
        <f t="shared" si="1"/>
        <v>7093</v>
      </c>
      <c r="F54" s="15">
        <v>2856</v>
      </c>
      <c r="G54" s="15">
        <v>4237</v>
      </c>
      <c r="H54" s="54">
        <v>-154</v>
      </c>
      <c r="I54" s="55">
        <v>-2.7885163825337473E-2</v>
      </c>
      <c r="J54" s="15">
        <v>357</v>
      </c>
      <c r="K54" s="15">
        <v>0</v>
      </c>
      <c r="L54" s="15">
        <v>489</v>
      </c>
      <c r="M54" s="15">
        <v>1</v>
      </c>
      <c r="N54" s="46">
        <f t="shared" si="2"/>
        <v>-132</v>
      </c>
      <c r="O54" s="46">
        <f t="shared" si="3"/>
        <v>-1</v>
      </c>
      <c r="P54" s="15">
        <v>527</v>
      </c>
      <c r="Q54" s="15">
        <v>19</v>
      </c>
      <c r="R54" s="15">
        <v>549</v>
      </c>
      <c r="S54" s="15">
        <v>30</v>
      </c>
      <c r="T54" s="46">
        <f t="shared" si="4"/>
        <v>-22</v>
      </c>
      <c r="U54" s="46">
        <f t="shared" si="5"/>
        <v>-11</v>
      </c>
      <c r="V54" s="15">
        <v>221254</v>
      </c>
      <c r="W54" s="15">
        <v>3167</v>
      </c>
      <c r="X54" s="15">
        <v>97</v>
      </c>
      <c r="Y54" s="15">
        <v>-31</v>
      </c>
      <c r="Z54" s="45">
        <f>B54/V54</f>
        <v>2.4953718350854674</v>
      </c>
      <c r="AA54" s="7"/>
      <c r="AB54" s="6">
        <v>4363</v>
      </c>
    </row>
    <row r="55" spans="1:28" s="6" customFormat="1" ht="23.25" customHeight="1" x14ac:dyDescent="0.15">
      <c r="A55" s="20" t="s">
        <v>86</v>
      </c>
      <c r="B55" s="15">
        <f t="shared" si="0"/>
        <v>551887</v>
      </c>
      <c r="C55" s="15">
        <v>263897</v>
      </c>
      <c r="D55" s="15">
        <v>287990</v>
      </c>
      <c r="E55" s="19">
        <f t="shared" si="1"/>
        <v>7058</v>
      </c>
      <c r="F55" s="15">
        <v>2836</v>
      </c>
      <c r="G55" s="15">
        <v>4222</v>
      </c>
      <c r="H55" s="54">
        <v>-224</v>
      </c>
      <c r="I55" s="55">
        <v>-4.0571551735067768E-2</v>
      </c>
      <c r="J55" s="15">
        <v>320</v>
      </c>
      <c r="K55" s="15">
        <v>3</v>
      </c>
      <c r="L55" s="15">
        <v>550</v>
      </c>
      <c r="M55" s="15">
        <v>1</v>
      </c>
      <c r="N55" s="46">
        <f t="shared" si="2"/>
        <v>-230</v>
      </c>
      <c r="O55" s="46">
        <f t="shared" si="3"/>
        <v>2</v>
      </c>
      <c r="P55" s="15">
        <v>622</v>
      </c>
      <c r="Q55" s="15">
        <v>16</v>
      </c>
      <c r="R55" s="15">
        <v>616</v>
      </c>
      <c r="S55" s="15">
        <v>53</v>
      </c>
      <c r="T55" s="46">
        <f t="shared" si="4"/>
        <v>6</v>
      </c>
      <c r="U55" s="46">
        <f t="shared" si="5"/>
        <v>-37</v>
      </c>
      <c r="V55" s="15">
        <v>221401</v>
      </c>
      <c r="W55" s="15">
        <v>3140</v>
      </c>
      <c r="X55" s="15">
        <v>147</v>
      </c>
      <c r="Y55" s="15">
        <v>-27</v>
      </c>
      <c r="Z55" s="45">
        <f>B55/V55</f>
        <v>2.4927032849896795</v>
      </c>
      <c r="AA55" s="7"/>
      <c r="AB55" s="6">
        <v>4363</v>
      </c>
    </row>
    <row r="56" spans="1:28" s="6" customFormat="1" ht="23.25" customHeight="1" x14ac:dyDescent="0.15">
      <c r="A56" s="20" t="s">
        <v>87</v>
      </c>
      <c r="B56" s="15">
        <f t="shared" si="0"/>
        <v>551689</v>
      </c>
      <c r="C56" s="15">
        <v>263800</v>
      </c>
      <c r="D56" s="15">
        <v>287889</v>
      </c>
      <c r="E56" s="19">
        <f t="shared" si="1"/>
        <v>7018</v>
      </c>
      <c r="F56" s="15">
        <v>2813</v>
      </c>
      <c r="G56" s="15">
        <v>4205</v>
      </c>
      <c r="H56" s="54">
        <v>-198</v>
      </c>
      <c r="I56" s="55">
        <v>-3.5876909584751954E-2</v>
      </c>
      <c r="J56" s="15">
        <v>325</v>
      </c>
      <c r="K56" s="15">
        <v>2</v>
      </c>
      <c r="L56" s="15">
        <v>538</v>
      </c>
      <c r="M56" s="15">
        <v>1</v>
      </c>
      <c r="N56" s="46">
        <f t="shared" si="2"/>
        <v>-213</v>
      </c>
      <c r="O56" s="46">
        <f t="shared" si="3"/>
        <v>1</v>
      </c>
      <c r="P56" s="15">
        <v>613</v>
      </c>
      <c r="Q56" s="15">
        <v>28</v>
      </c>
      <c r="R56" s="15">
        <v>598</v>
      </c>
      <c r="S56" s="15">
        <v>69</v>
      </c>
      <c r="T56" s="46">
        <f t="shared" si="4"/>
        <v>15</v>
      </c>
      <c r="U56" s="46">
        <f t="shared" si="5"/>
        <v>-41</v>
      </c>
      <c r="V56" s="15">
        <v>221457</v>
      </c>
      <c r="W56" s="15">
        <v>3100</v>
      </c>
      <c r="X56" s="15">
        <v>56</v>
      </c>
      <c r="Y56" s="15">
        <v>-40</v>
      </c>
      <c r="Z56" s="45">
        <f>B56/V56</f>
        <v>2.491178874454183</v>
      </c>
      <c r="AA56" s="7"/>
      <c r="AB56" s="6">
        <v>4363</v>
      </c>
    </row>
    <row r="57" spans="1:28" s="6" customFormat="1" ht="23.25" customHeight="1" x14ac:dyDescent="0.15">
      <c r="A57" s="20" t="s">
        <v>88</v>
      </c>
      <c r="B57" s="15">
        <f t="shared" si="0"/>
        <v>551402</v>
      </c>
      <c r="C57" s="15">
        <v>263656</v>
      </c>
      <c r="D57" s="15">
        <v>287746</v>
      </c>
      <c r="E57" s="19">
        <f t="shared" si="1"/>
        <v>6994</v>
      </c>
      <c r="F57" s="15">
        <v>2802</v>
      </c>
      <c r="G57" s="15">
        <v>4192</v>
      </c>
      <c r="H57" s="54">
        <v>-287</v>
      </c>
      <c r="I57" s="55">
        <v>-5.2022063155147201E-2</v>
      </c>
      <c r="J57" s="15">
        <v>323</v>
      </c>
      <c r="K57" s="15">
        <v>0</v>
      </c>
      <c r="L57" s="15">
        <v>529</v>
      </c>
      <c r="M57" s="15">
        <v>0</v>
      </c>
      <c r="N57" s="46">
        <f t="shared" si="2"/>
        <v>-206</v>
      </c>
      <c r="O57" s="46">
        <f t="shared" si="3"/>
        <v>0</v>
      </c>
      <c r="P57" s="15">
        <v>541</v>
      </c>
      <c r="Q57" s="15">
        <v>53</v>
      </c>
      <c r="R57" s="15">
        <v>622</v>
      </c>
      <c r="S57" s="15">
        <v>77</v>
      </c>
      <c r="T57" s="46">
        <f>P57-R57</f>
        <v>-81</v>
      </c>
      <c r="U57" s="46">
        <f t="shared" si="5"/>
        <v>-24</v>
      </c>
      <c r="V57" s="15">
        <v>221443</v>
      </c>
      <c r="W57" s="15">
        <v>3068</v>
      </c>
      <c r="X57" s="15">
        <v>-14</v>
      </c>
      <c r="Y57" s="15">
        <v>-32</v>
      </c>
      <c r="Z57" s="45">
        <f>B57/V57</f>
        <v>2.4900403264045377</v>
      </c>
      <c r="AA57" s="7"/>
      <c r="AB57" s="6">
        <v>4363</v>
      </c>
    </row>
    <row r="58" spans="1:28" s="6" customFormat="1" ht="23.25" customHeight="1" x14ac:dyDescent="0.15">
      <c r="A58" s="20" t="s">
        <v>89</v>
      </c>
      <c r="B58" s="15">
        <f t="shared" si="0"/>
        <v>551133</v>
      </c>
      <c r="C58" s="15">
        <v>263541</v>
      </c>
      <c r="D58" s="15">
        <v>287592</v>
      </c>
      <c r="E58" s="19">
        <f t="shared" si="1"/>
        <v>6975</v>
      </c>
      <c r="F58" s="15">
        <v>2806</v>
      </c>
      <c r="G58" s="15">
        <v>4169</v>
      </c>
      <c r="H58" s="54">
        <v>-269</v>
      </c>
      <c r="I58" s="55">
        <v>-4.8784734186673243E-2</v>
      </c>
      <c r="J58" s="15">
        <v>321</v>
      </c>
      <c r="K58" s="15">
        <v>1</v>
      </c>
      <c r="L58" s="15">
        <v>604</v>
      </c>
      <c r="M58" s="15">
        <v>1</v>
      </c>
      <c r="N58" s="46">
        <f t="shared" si="2"/>
        <v>-283</v>
      </c>
      <c r="O58" s="46">
        <f t="shared" si="3"/>
        <v>0</v>
      </c>
      <c r="P58" s="15">
        <v>538</v>
      </c>
      <c r="Q58" s="15">
        <v>48</v>
      </c>
      <c r="R58" s="15">
        <v>524</v>
      </c>
      <c r="S58" s="15">
        <v>67</v>
      </c>
      <c r="T58" s="46">
        <f t="shared" si="4"/>
        <v>14</v>
      </c>
      <c r="U58" s="46">
        <f t="shared" si="5"/>
        <v>-19</v>
      </c>
      <c r="V58" s="15">
        <v>221543</v>
      </c>
      <c r="W58" s="15">
        <v>3055</v>
      </c>
      <c r="X58" s="15">
        <v>100</v>
      </c>
      <c r="Y58" s="15">
        <v>-13</v>
      </c>
      <c r="Z58" s="45">
        <f>B58/V58</f>
        <v>2.4877021616571051</v>
      </c>
      <c r="AA58" s="7"/>
      <c r="AB58" s="6">
        <v>4363</v>
      </c>
    </row>
    <row r="59" spans="1:28" s="6" customFormat="1" ht="23.25" hidden="1" customHeight="1" x14ac:dyDescent="0.15">
      <c r="A59" s="20"/>
      <c r="B59" s="15">
        <f t="shared" si="0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3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4"/>
        <v>0</v>
      </c>
      <c r="U59" s="46">
        <f t="shared" si="5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0"/>
        <v>0</v>
      </c>
      <c r="C60" s="15">
        <v>0</v>
      </c>
      <c r="D60" s="15">
        <v>0</v>
      </c>
      <c r="E60" s="19">
        <f t="shared" ref="E60:E76" si="6">F60+G60</f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N76" si="7">J60-L60</f>
        <v>0</v>
      </c>
      <c r="O60" s="46">
        <f t="shared" si="3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T73" si="8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0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3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0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3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0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3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0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3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0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3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0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3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0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3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0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3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0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3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0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3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0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3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0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3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0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3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0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3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ref="B75:B76" si="9">C75+D75</f>
        <v>0</v>
      </c>
      <c r="C75" s="15">
        <v>0</v>
      </c>
      <c r="D75" s="15">
        <v>0</v>
      </c>
      <c r="E75" s="19">
        <f t="shared" si="6"/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ref="O75:O76" si="10">K75-M75</f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T76" si="11">P75-R75</f>
        <v>0</v>
      </c>
      <c r="U75" s="46">
        <f t="shared" ref="U75:U76" si="12">Q75-S75</f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si="9"/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10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1"/>
        <v>0</v>
      </c>
      <c r="U76" s="46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Z4:Z9"/>
    <mergeCell ref="E6:E9"/>
    <mergeCell ref="F6:F9"/>
    <mergeCell ref="G6:G9"/>
    <mergeCell ref="E5:G5"/>
    <mergeCell ref="H5:I5"/>
    <mergeCell ref="J5:N5"/>
    <mergeCell ref="C6:C9"/>
    <mergeCell ref="V4:Y4"/>
    <mergeCell ref="O7:O9"/>
    <mergeCell ref="P5:U5"/>
    <mergeCell ref="X7:Y7"/>
    <mergeCell ref="V7:W7"/>
    <mergeCell ref="J6:K6"/>
    <mergeCell ref="K7:K9"/>
    <mergeCell ref="L6:M6"/>
    <mergeCell ref="M7:M9"/>
    <mergeCell ref="T6:U6"/>
    <mergeCell ref="P6:P9"/>
    <mergeCell ref="N6:O6"/>
    <mergeCell ref="U7:U9"/>
    <mergeCell ref="D6:D9"/>
    <mergeCell ref="Q7:Q9"/>
    <mergeCell ref="R6:R9"/>
    <mergeCell ref="H4:U4"/>
    <mergeCell ref="H6:H9"/>
    <mergeCell ref="S7:S9"/>
    <mergeCell ref="I6:I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6490</v>
      </c>
      <c r="C15" s="15">
        <v>3061</v>
      </c>
      <c r="D15" s="15">
        <v>3429</v>
      </c>
      <c r="E15" s="19">
        <f t="shared" si="0"/>
        <v>50</v>
      </c>
      <c r="F15" s="15">
        <v>21</v>
      </c>
      <c r="G15" s="15">
        <v>29</v>
      </c>
      <c r="H15" s="54">
        <v>-100</v>
      </c>
      <c r="I15" s="55">
        <v>-1.5174506828528074</v>
      </c>
      <c r="J15" s="15">
        <v>44</v>
      </c>
      <c r="K15" s="15">
        <v>0</v>
      </c>
      <c r="L15" s="15">
        <v>104</v>
      </c>
      <c r="M15" s="15">
        <v>0</v>
      </c>
      <c r="N15" s="46">
        <f t="shared" si="1"/>
        <v>-60</v>
      </c>
      <c r="O15" s="46">
        <f t="shared" si="1"/>
        <v>0</v>
      </c>
      <c r="P15" s="15">
        <v>67</v>
      </c>
      <c r="Q15" s="15">
        <v>12</v>
      </c>
      <c r="R15" s="15">
        <v>96</v>
      </c>
      <c r="S15" s="15">
        <v>10</v>
      </c>
      <c r="T15" s="46">
        <f t="shared" si="2"/>
        <v>-29</v>
      </c>
      <c r="U15" s="46">
        <f t="shared" si="2"/>
        <v>2</v>
      </c>
      <c r="V15" s="15">
        <v>2290</v>
      </c>
      <c r="W15" s="15">
        <v>0</v>
      </c>
      <c r="X15" s="15" t="s">
        <v>63</v>
      </c>
      <c r="Y15" s="15" t="s">
        <v>63</v>
      </c>
      <c r="Z15" s="43">
        <f>B15/V15</f>
        <v>2.8340611353711789</v>
      </c>
      <c r="AB15">
        <v>0</v>
      </c>
    </row>
    <row r="16" spans="1:28" ht="24" customHeight="1" x14ac:dyDescent="0.15">
      <c r="A16" s="28" t="s">
        <v>71</v>
      </c>
      <c r="B16" s="15">
        <f t="shared" si="3"/>
        <v>6393</v>
      </c>
      <c r="C16" s="15">
        <v>3014</v>
      </c>
      <c r="D16" s="15">
        <v>3379</v>
      </c>
      <c r="E16" s="19">
        <f t="shared" si="0"/>
        <v>44</v>
      </c>
      <c r="F16" s="15">
        <v>18</v>
      </c>
      <c r="G16" s="15">
        <v>26</v>
      </c>
      <c r="H16" s="54">
        <v>-97</v>
      </c>
      <c r="I16" s="55">
        <v>-1.4946070878274269</v>
      </c>
      <c r="J16" s="15">
        <v>48</v>
      </c>
      <c r="K16" s="15">
        <v>1</v>
      </c>
      <c r="L16" s="15">
        <v>109</v>
      </c>
      <c r="M16" s="15">
        <v>0</v>
      </c>
      <c r="N16" s="46">
        <f t="shared" si="1"/>
        <v>-61</v>
      </c>
      <c r="O16" s="46">
        <f t="shared" si="1"/>
        <v>1</v>
      </c>
      <c r="P16" s="15">
        <v>91</v>
      </c>
      <c r="Q16" s="15">
        <v>23</v>
      </c>
      <c r="R16" s="15">
        <v>108</v>
      </c>
      <c r="S16" s="15">
        <v>24</v>
      </c>
      <c r="T16" s="46">
        <f t="shared" si="2"/>
        <v>-17</v>
      </c>
      <c r="U16" s="46">
        <f t="shared" si="2"/>
        <v>-1</v>
      </c>
      <c r="V16" s="15">
        <v>2270</v>
      </c>
      <c r="W16" s="15">
        <v>33</v>
      </c>
      <c r="X16" s="15" t="s">
        <v>63</v>
      </c>
      <c r="Y16" s="15" t="s">
        <v>63</v>
      </c>
      <c r="Z16" s="43">
        <f>B16/V16</f>
        <v>2.8162995594713656</v>
      </c>
      <c r="AB16">
        <v>0</v>
      </c>
    </row>
    <row r="17" spans="1:28" ht="24" customHeight="1" x14ac:dyDescent="0.15">
      <c r="A17" s="28" t="s">
        <v>72</v>
      </c>
      <c r="B17" s="15">
        <f t="shared" si="3"/>
        <v>6311</v>
      </c>
      <c r="C17" s="15">
        <v>2991</v>
      </c>
      <c r="D17" s="15">
        <v>3320</v>
      </c>
      <c r="E17" s="19">
        <f t="shared" si="0"/>
        <v>59</v>
      </c>
      <c r="F17" s="15">
        <v>24</v>
      </c>
      <c r="G17" s="15">
        <v>35</v>
      </c>
      <c r="H17" s="54">
        <v>-82</v>
      </c>
      <c r="I17" s="55">
        <v>-1.2826529016111372</v>
      </c>
      <c r="J17" s="15">
        <v>41</v>
      </c>
      <c r="K17" s="15">
        <v>0</v>
      </c>
      <c r="L17" s="15">
        <v>118</v>
      </c>
      <c r="M17" s="15">
        <v>0</v>
      </c>
      <c r="N17" s="46">
        <f t="shared" si="1"/>
        <v>-77</v>
      </c>
      <c r="O17" s="46">
        <f t="shared" si="1"/>
        <v>0</v>
      </c>
      <c r="P17" s="15">
        <v>97</v>
      </c>
      <c r="Q17" s="15">
        <v>31</v>
      </c>
      <c r="R17" s="15">
        <v>85</v>
      </c>
      <c r="S17" s="15">
        <v>15</v>
      </c>
      <c r="T17" s="46">
        <f t="shared" si="2"/>
        <v>12</v>
      </c>
      <c r="U17" s="46">
        <f t="shared" si="2"/>
        <v>16</v>
      </c>
      <c r="V17" s="15">
        <v>2257</v>
      </c>
      <c r="W17" s="15">
        <v>43</v>
      </c>
      <c r="X17" s="15" t="s">
        <v>63</v>
      </c>
      <c r="Y17" s="15" t="s">
        <v>63</v>
      </c>
      <c r="Z17" s="43">
        <f>B17/V17</f>
        <v>2.796189632255206</v>
      </c>
      <c r="AB17">
        <v>0</v>
      </c>
    </row>
    <row r="18" spans="1:28" ht="24" customHeight="1" x14ac:dyDescent="0.15">
      <c r="A18" s="28" t="s">
        <v>73</v>
      </c>
      <c r="B18" s="15">
        <f t="shared" si="3"/>
        <v>6205</v>
      </c>
      <c r="C18" s="15">
        <v>2924</v>
      </c>
      <c r="D18" s="15">
        <v>3281</v>
      </c>
      <c r="E18" s="19">
        <f t="shared" si="0"/>
        <v>66</v>
      </c>
      <c r="F18" s="15">
        <v>22</v>
      </c>
      <c r="G18" s="15">
        <v>44</v>
      </c>
      <c r="H18" s="54">
        <v>-106</v>
      </c>
      <c r="I18" s="55">
        <v>-1.6796070353351293</v>
      </c>
      <c r="J18" s="15">
        <v>31</v>
      </c>
      <c r="K18" s="15">
        <v>1</v>
      </c>
      <c r="L18" s="15">
        <v>100</v>
      </c>
      <c r="M18" s="15">
        <v>0</v>
      </c>
      <c r="N18" s="46">
        <f t="shared" si="1"/>
        <v>-69</v>
      </c>
      <c r="O18" s="46">
        <f t="shared" si="1"/>
        <v>1</v>
      </c>
      <c r="P18" s="15">
        <v>69</v>
      </c>
      <c r="Q18" s="15">
        <v>31</v>
      </c>
      <c r="R18" s="15">
        <v>89</v>
      </c>
      <c r="S18" s="15">
        <v>27</v>
      </c>
      <c r="T18" s="46">
        <f t="shared" si="2"/>
        <v>-20</v>
      </c>
      <c r="U18" s="46">
        <f t="shared" si="2"/>
        <v>4</v>
      </c>
      <c r="V18" s="15">
        <v>2258</v>
      </c>
      <c r="W18" s="15">
        <v>47</v>
      </c>
      <c r="X18" s="15" t="s">
        <v>63</v>
      </c>
      <c r="Y18" s="15" t="s">
        <v>63</v>
      </c>
      <c r="Z18" s="43">
        <f>B18/V18</f>
        <v>2.7480070859167407</v>
      </c>
      <c r="AB18">
        <v>0</v>
      </c>
    </row>
    <row r="19" spans="1:28" ht="24" customHeight="1" x14ac:dyDescent="0.15">
      <c r="A19" s="28" t="s">
        <v>74</v>
      </c>
      <c r="B19" s="15">
        <f t="shared" si="3"/>
        <v>6108</v>
      </c>
      <c r="C19" s="15">
        <v>2883</v>
      </c>
      <c r="D19" s="15">
        <v>3225</v>
      </c>
      <c r="E19" s="19">
        <f t="shared" si="0"/>
        <v>61</v>
      </c>
      <c r="F19" s="15">
        <v>21</v>
      </c>
      <c r="G19" s="15">
        <v>40</v>
      </c>
      <c r="H19" s="54">
        <v>-97</v>
      </c>
      <c r="I19" s="55">
        <v>-1.563255439161966</v>
      </c>
      <c r="J19" s="15">
        <v>22</v>
      </c>
      <c r="K19" s="15">
        <v>1</v>
      </c>
      <c r="L19" s="15">
        <v>99</v>
      </c>
      <c r="M19" s="15">
        <v>0</v>
      </c>
      <c r="N19" s="46">
        <f t="shared" si="1"/>
        <v>-77</v>
      </c>
      <c r="O19" s="46">
        <f t="shared" si="1"/>
        <v>1</v>
      </c>
      <c r="P19" s="15">
        <v>76</v>
      </c>
      <c r="Q19" s="15">
        <v>20</v>
      </c>
      <c r="R19" s="15">
        <v>93</v>
      </c>
      <c r="S19" s="15">
        <v>28</v>
      </c>
      <c r="T19" s="46">
        <f t="shared" si="2"/>
        <v>-17</v>
      </c>
      <c r="U19" s="46">
        <f t="shared" si="2"/>
        <v>-8</v>
      </c>
      <c r="V19" s="15">
        <v>2260</v>
      </c>
      <c r="W19" s="15">
        <v>46</v>
      </c>
      <c r="X19" s="15" t="s">
        <v>63</v>
      </c>
      <c r="Y19" s="15" t="s">
        <v>63</v>
      </c>
      <c r="Z19" s="43">
        <f>B19/V19</f>
        <v>2.7026548672566371</v>
      </c>
      <c r="AB19">
        <v>0</v>
      </c>
    </row>
    <row r="20" spans="1:28" ht="24" customHeight="1" x14ac:dyDescent="0.15">
      <c r="A20" s="28" t="s">
        <v>75</v>
      </c>
      <c r="B20" s="15">
        <f t="shared" si="3"/>
        <v>6006</v>
      </c>
      <c r="C20" s="15">
        <v>2835</v>
      </c>
      <c r="D20" s="15">
        <v>3171</v>
      </c>
      <c r="E20" s="19">
        <f t="shared" si="0"/>
        <v>53</v>
      </c>
      <c r="F20" s="15">
        <v>21</v>
      </c>
      <c r="G20" s="15">
        <v>32</v>
      </c>
      <c r="H20" s="54">
        <v>-102</v>
      </c>
      <c r="I20" s="55">
        <v>-1.6699410609037328</v>
      </c>
      <c r="J20" s="15">
        <v>26</v>
      </c>
      <c r="K20" s="15">
        <v>0</v>
      </c>
      <c r="L20" s="15">
        <v>87</v>
      </c>
      <c r="M20" s="15">
        <v>0</v>
      </c>
      <c r="N20" s="46">
        <f t="shared" si="1"/>
        <v>-61</v>
      </c>
      <c r="O20" s="46">
        <f t="shared" si="1"/>
        <v>0</v>
      </c>
      <c r="P20" s="15">
        <v>57</v>
      </c>
      <c r="Q20" s="15">
        <v>14</v>
      </c>
      <c r="R20" s="15">
        <v>82</v>
      </c>
      <c r="S20" s="15">
        <v>24</v>
      </c>
      <c r="T20" s="46">
        <f t="shared" si="2"/>
        <v>-25</v>
      </c>
      <c r="U20" s="46">
        <f t="shared" si="2"/>
        <v>-10</v>
      </c>
      <c r="V20" s="15">
        <v>2257</v>
      </c>
      <c r="W20" s="15">
        <v>40</v>
      </c>
      <c r="X20" s="15" t="s">
        <v>63</v>
      </c>
      <c r="Y20" s="15" t="s">
        <v>63</v>
      </c>
      <c r="Z20" s="43">
        <f>B20/V20</f>
        <v>2.6610544971200709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6297</v>
      </c>
      <c r="C22" s="15">
        <v>2983</v>
      </c>
      <c r="D22" s="15">
        <v>3314</v>
      </c>
      <c r="E22" s="19">
        <f t="shared" si="0"/>
        <v>60</v>
      </c>
      <c r="F22" s="15">
        <v>23</v>
      </c>
      <c r="G22" s="15">
        <v>37</v>
      </c>
      <c r="H22" s="54">
        <v>-2</v>
      </c>
      <c r="I22" s="55">
        <v>-3.16906987799081E-2</v>
      </c>
      <c r="J22" s="15">
        <v>0</v>
      </c>
      <c r="K22" s="15">
        <v>0</v>
      </c>
      <c r="L22" s="15">
        <v>5</v>
      </c>
      <c r="M22" s="15">
        <v>0</v>
      </c>
      <c r="N22" s="46">
        <f t="shared" si="1"/>
        <v>-5</v>
      </c>
      <c r="O22" s="46">
        <f t="shared" si="1"/>
        <v>0</v>
      </c>
      <c r="P22" s="15">
        <v>8</v>
      </c>
      <c r="Q22" s="15">
        <v>3</v>
      </c>
      <c r="R22" s="15">
        <v>5</v>
      </c>
      <c r="S22" s="15">
        <v>2</v>
      </c>
      <c r="T22" s="46">
        <f t="shared" si="2"/>
        <v>3</v>
      </c>
      <c r="U22" s="46">
        <f t="shared" si="2"/>
        <v>1</v>
      </c>
      <c r="V22" s="15">
        <v>2260</v>
      </c>
      <c r="W22" s="15">
        <v>44</v>
      </c>
      <c r="X22" s="15">
        <v>3</v>
      </c>
      <c r="Y22" s="15">
        <v>1</v>
      </c>
      <c r="Z22" s="44">
        <f>B22/V22</f>
        <v>2.7862831858407078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6289</v>
      </c>
      <c r="C23" s="15">
        <v>2976</v>
      </c>
      <c r="D23" s="15">
        <v>3313</v>
      </c>
      <c r="E23" s="19">
        <f t="shared" si="0"/>
        <v>61</v>
      </c>
      <c r="F23" s="15">
        <v>23</v>
      </c>
      <c r="G23" s="15">
        <v>38</v>
      </c>
      <c r="H23" s="54">
        <v>-7</v>
      </c>
      <c r="I23" s="55">
        <v>-0.11116404637128792</v>
      </c>
      <c r="J23" s="15">
        <v>1</v>
      </c>
      <c r="K23" s="15">
        <v>0</v>
      </c>
      <c r="L23" s="15">
        <v>8</v>
      </c>
      <c r="M23" s="15">
        <v>0</v>
      </c>
      <c r="N23" s="46">
        <f t="shared" si="1"/>
        <v>-7</v>
      </c>
      <c r="O23" s="46">
        <f t="shared" si="1"/>
        <v>0</v>
      </c>
      <c r="P23" s="15">
        <v>1</v>
      </c>
      <c r="Q23" s="15">
        <v>0</v>
      </c>
      <c r="R23" s="15">
        <v>1</v>
      </c>
      <c r="S23" s="15">
        <v>0</v>
      </c>
      <c r="T23" s="46">
        <f t="shared" si="2"/>
        <v>0</v>
      </c>
      <c r="U23" s="46">
        <f t="shared" si="2"/>
        <v>0</v>
      </c>
      <c r="V23" s="15">
        <v>2263</v>
      </c>
      <c r="W23" s="15">
        <v>44</v>
      </c>
      <c r="X23" s="15">
        <v>3</v>
      </c>
      <c r="Y23" s="15">
        <v>0</v>
      </c>
      <c r="Z23" s="44">
        <f>B23/V23</f>
        <v>2.7790543526292533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6274</v>
      </c>
      <c r="C24" s="15">
        <v>2968</v>
      </c>
      <c r="D24" s="15">
        <v>3306</v>
      </c>
      <c r="E24" s="19">
        <f t="shared" si="0"/>
        <v>62</v>
      </c>
      <c r="F24" s="15">
        <v>23</v>
      </c>
      <c r="G24" s="15">
        <v>39</v>
      </c>
      <c r="H24" s="54">
        <v>-13</v>
      </c>
      <c r="I24" s="55">
        <v>-0.20671012879631104</v>
      </c>
      <c r="J24" s="15">
        <v>4</v>
      </c>
      <c r="K24" s="15">
        <v>0</v>
      </c>
      <c r="L24" s="15">
        <v>11</v>
      </c>
      <c r="M24" s="15">
        <v>0</v>
      </c>
      <c r="N24" s="46">
        <f t="shared" si="1"/>
        <v>-7</v>
      </c>
      <c r="O24" s="46">
        <f t="shared" si="1"/>
        <v>0</v>
      </c>
      <c r="P24" s="15">
        <v>1</v>
      </c>
      <c r="Q24" s="15">
        <v>0</v>
      </c>
      <c r="R24" s="15">
        <v>7</v>
      </c>
      <c r="S24" s="15">
        <v>0</v>
      </c>
      <c r="T24" s="46">
        <f t="shared" si="2"/>
        <v>-6</v>
      </c>
      <c r="U24" s="46">
        <f t="shared" si="2"/>
        <v>0</v>
      </c>
      <c r="V24" s="15">
        <v>2265</v>
      </c>
      <c r="W24" s="15">
        <v>45</v>
      </c>
      <c r="X24" s="15">
        <v>2</v>
      </c>
      <c r="Y24" s="15">
        <v>1</v>
      </c>
      <c r="Z24" s="44">
        <f>B24/V24</f>
        <v>2.7699779249448122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6266</v>
      </c>
      <c r="C25" s="15">
        <v>2963</v>
      </c>
      <c r="D25" s="15">
        <v>3303</v>
      </c>
      <c r="E25" s="19">
        <f t="shared" si="0"/>
        <v>60</v>
      </c>
      <c r="F25" s="15">
        <v>22</v>
      </c>
      <c r="G25" s="15">
        <v>38</v>
      </c>
      <c r="H25" s="54">
        <v>-9</v>
      </c>
      <c r="I25" s="55">
        <v>-0.14344915524386356</v>
      </c>
      <c r="J25" s="15">
        <v>3</v>
      </c>
      <c r="K25" s="15">
        <v>1</v>
      </c>
      <c r="L25" s="15">
        <v>10</v>
      </c>
      <c r="M25" s="15">
        <v>0</v>
      </c>
      <c r="N25" s="46">
        <f t="shared" si="1"/>
        <v>-7</v>
      </c>
      <c r="O25" s="46">
        <f t="shared" si="1"/>
        <v>1</v>
      </c>
      <c r="P25" s="15">
        <v>4</v>
      </c>
      <c r="Q25" s="15">
        <v>2</v>
      </c>
      <c r="R25" s="15">
        <v>6</v>
      </c>
      <c r="S25" s="15">
        <v>5</v>
      </c>
      <c r="T25" s="46">
        <f t="shared" si="2"/>
        <v>-2</v>
      </c>
      <c r="U25" s="46">
        <f t="shared" si="2"/>
        <v>-3</v>
      </c>
      <c r="V25" s="15">
        <v>2266</v>
      </c>
      <c r="W25" s="15">
        <v>44</v>
      </c>
      <c r="X25" s="15">
        <v>1</v>
      </c>
      <c r="Y25" s="15">
        <v>-1</v>
      </c>
      <c r="Z25" s="44">
        <f>B25/V25</f>
        <v>2.7652250661959399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6257</v>
      </c>
      <c r="C26" s="15">
        <v>2956</v>
      </c>
      <c r="D26" s="15">
        <v>3301</v>
      </c>
      <c r="E26" s="19">
        <f t="shared" si="0"/>
        <v>61</v>
      </c>
      <c r="F26" s="15">
        <v>21</v>
      </c>
      <c r="G26" s="15">
        <v>40</v>
      </c>
      <c r="H26" s="54">
        <v>-8</v>
      </c>
      <c r="I26" s="55">
        <v>-0.12767315671879986</v>
      </c>
      <c r="J26" s="15">
        <v>2</v>
      </c>
      <c r="K26" s="15">
        <v>0</v>
      </c>
      <c r="L26" s="15">
        <v>11</v>
      </c>
      <c r="M26" s="15">
        <v>0</v>
      </c>
      <c r="N26" s="46">
        <f t="shared" si="1"/>
        <v>-9</v>
      </c>
      <c r="O26" s="46">
        <f t="shared" si="1"/>
        <v>0</v>
      </c>
      <c r="P26" s="15">
        <v>4</v>
      </c>
      <c r="Q26" s="15">
        <v>2</v>
      </c>
      <c r="R26" s="15">
        <v>3</v>
      </c>
      <c r="S26" s="15">
        <v>0</v>
      </c>
      <c r="T26" s="46">
        <f t="shared" si="2"/>
        <v>1</v>
      </c>
      <c r="U26" s="46">
        <f t="shared" si="2"/>
        <v>2</v>
      </c>
      <c r="V26" s="15">
        <v>2262</v>
      </c>
      <c r="W26" s="15">
        <v>45</v>
      </c>
      <c r="X26" s="15">
        <v>-4</v>
      </c>
      <c r="Y26" s="15">
        <v>1</v>
      </c>
      <c r="Z26" s="44">
        <f>B26/V26</f>
        <v>2.7661361626878866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6255</v>
      </c>
      <c r="C27" s="15">
        <v>2955</v>
      </c>
      <c r="D27" s="15">
        <v>3300</v>
      </c>
      <c r="E27" s="19">
        <f t="shared" si="0"/>
        <v>59</v>
      </c>
      <c r="F27" s="15">
        <v>22</v>
      </c>
      <c r="G27" s="15">
        <v>37</v>
      </c>
      <c r="H27" s="54">
        <v>-11</v>
      </c>
      <c r="I27" s="55">
        <v>-0.1758031005274093</v>
      </c>
      <c r="J27" s="15">
        <v>4</v>
      </c>
      <c r="K27" s="15">
        <v>0</v>
      </c>
      <c r="L27" s="15">
        <v>3</v>
      </c>
      <c r="M27" s="15">
        <v>0</v>
      </c>
      <c r="N27" s="46">
        <f t="shared" si="1"/>
        <v>1</v>
      </c>
      <c r="O27" s="46">
        <f t="shared" si="1"/>
        <v>0</v>
      </c>
      <c r="P27" s="15">
        <v>8</v>
      </c>
      <c r="Q27" s="15">
        <v>4</v>
      </c>
      <c r="R27" s="15">
        <v>20</v>
      </c>
      <c r="S27" s="15">
        <v>6</v>
      </c>
      <c r="T27" s="46">
        <f t="shared" si="2"/>
        <v>-12</v>
      </c>
      <c r="U27" s="46">
        <f t="shared" si="2"/>
        <v>-2</v>
      </c>
      <c r="V27" s="15">
        <v>2258</v>
      </c>
      <c r="W27" s="15">
        <v>44</v>
      </c>
      <c r="X27" s="15">
        <v>-4</v>
      </c>
      <c r="Y27" s="15">
        <v>-1</v>
      </c>
      <c r="Z27" s="44">
        <f>B27/V27</f>
        <v>2.7701505757307352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6250</v>
      </c>
      <c r="C28" s="15">
        <v>2949</v>
      </c>
      <c r="D28" s="15">
        <v>3301</v>
      </c>
      <c r="E28" s="19">
        <f t="shared" si="0"/>
        <v>60</v>
      </c>
      <c r="F28" s="15">
        <v>24</v>
      </c>
      <c r="G28" s="15">
        <v>36</v>
      </c>
      <c r="H28" s="54">
        <v>-7</v>
      </c>
      <c r="I28" s="55">
        <v>-0.11191047162270183</v>
      </c>
      <c r="J28" s="15">
        <v>6</v>
      </c>
      <c r="K28" s="15">
        <v>0</v>
      </c>
      <c r="L28" s="15">
        <v>9</v>
      </c>
      <c r="M28" s="15">
        <v>0</v>
      </c>
      <c r="N28" s="46">
        <f t="shared" si="1"/>
        <v>-3</v>
      </c>
      <c r="O28" s="46">
        <f t="shared" si="1"/>
        <v>0</v>
      </c>
      <c r="P28" s="15">
        <v>8</v>
      </c>
      <c r="Q28" s="15">
        <v>5</v>
      </c>
      <c r="R28" s="15">
        <v>12</v>
      </c>
      <c r="S28" s="15">
        <v>3</v>
      </c>
      <c r="T28" s="46">
        <f t="shared" si="2"/>
        <v>-4</v>
      </c>
      <c r="U28" s="46">
        <f t="shared" si="2"/>
        <v>2</v>
      </c>
      <c r="V28" s="15">
        <v>2263</v>
      </c>
      <c r="W28" s="15">
        <v>45</v>
      </c>
      <c r="X28" s="15">
        <v>5</v>
      </c>
      <c r="Y28" s="15">
        <v>1</v>
      </c>
      <c r="Z28" s="44">
        <f>B28/V28</f>
        <v>2.7618205921343351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6239</v>
      </c>
      <c r="C29" s="15">
        <v>2951</v>
      </c>
      <c r="D29" s="15">
        <v>3288</v>
      </c>
      <c r="E29" s="19">
        <f t="shared" si="0"/>
        <v>57</v>
      </c>
      <c r="F29" s="15">
        <v>24</v>
      </c>
      <c r="G29" s="15">
        <v>33</v>
      </c>
      <c r="H29" s="54">
        <v>-8</v>
      </c>
      <c r="I29" s="55">
        <v>-0.128</v>
      </c>
      <c r="J29" s="15">
        <v>3</v>
      </c>
      <c r="K29" s="15">
        <v>0</v>
      </c>
      <c r="L29" s="15">
        <v>10</v>
      </c>
      <c r="M29" s="15">
        <v>0</v>
      </c>
      <c r="N29" s="46">
        <f t="shared" si="1"/>
        <v>-7</v>
      </c>
      <c r="O29" s="46">
        <f t="shared" si="1"/>
        <v>0</v>
      </c>
      <c r="P29" s="15">
        <v>5</v>
      </c>
      <c r="Q29" s="15">
        <v>0</v>
      </c>
      <c r="R29" s="15">
        <v>6</v>
      </c>
      <c r="S29" s="15">
        <v>3</v>
      </c>
      <c r="T29" s="46">
        <f t="shared" si="2"/>
        <v>-1</v>
      </c>
      <c r="U29" s="46">
        <f t="shared" si="2"/>
        <v>-3</v>
      </c>
      <c r="V29" s="15">
        <v>2257</v>
      </c>
      <c r="W29" s="15">
        <v>42</v>
      </c>
      <c r="X29" s="15">
        <v>-6</v>
      </c>
      <c r="Y29" s="15">
        <v>-3</v>
      </c>
      <c r="Z29" s="44">
        <f>B29/V29</f>
        <v>2.7642888790429776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6241</v>
      </c>
      <c r="C30" s="15">
        <v>2949</v>
      </c>
      <c r="D30" s="15">
        <v>3292</v>
      </c>
      <c r="E30" s="19">
        <f t="shared" si="0"/>
        <v>60</v>
      </c>
      <c r="F30" s="15">
        <v>25</v>
      </c>
      <c r="G30" s="15">
        <v>35</v>
      </c>
      <c r="H30" s="54">
        <v>2</v>
      </c>
      <c r="I30" s="55">
        <v>3.205641929796442E-2</v>
      </c>
      <c r="J30" s="15">
        <v>2</v>
      </c>
      <c r="K30" s="15">
        <v>0</v>
      </c>
      <c r="L30" s="15">
        <v>6</v>
      </c>
      <c r="M30" s="15">
        <v>0</v>
      </c>
      <c r="N30" s="46">
        <f t="shared" si="1"/>
        <v>-4</v>
      </c>
      <c r="O30" s="46">
        <f t="shared" si="1"/>
        <v>0</v>
      </c>
      <c r="P30" s="15">
        <v>9</v>
      </c>
      <c r="Q30" s="15">
        <v>3</v>
      </c>
      <c r="R30" s="15">
        <v>3</v>
      </c>
      <c r="S30" s="15">
        <v>0</v>
      </c>
      <c r="T30" s="46">
        <f t="shared" si="2"/>
        <v>6</v>
      </c>
      <c r="U30" s="46">
        <f t="shared" si="2"/>
        <v>3</v>
      </c>
      <c r="V30" s="15">
        <v>2260</v>
      </c>
      <c r="W30" s="15">
        <v>43</v>
      </c>
      <c r="X30" s="15">
        <v>3</v>
      </c>
      <c r="Y30" s="15">
        <v>1</v>
      </c>
      <c r="Z30" s="44">
        <f>B30/V30</f>
        <v>2.761504424778761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6227</v>
      </c>
      <c r="C31" s="15">
        <v>2938</v>
      </c>
      <c r="D31" s="15">
        <v>3289</v>
      </c>
      <c r="E31" s="19">
        <f t="shared" si="0"/>
        <v>68</v>
      </c>
      <c r="F31" s="15">
        <v>25</v>
      </c>
      <c r="G31" s="15">
        <v>43</v>
      </c>
      <c r="H31" s="54">
        <v>-7</v>
      </c>
      <c r="I31" s="55">
        <v>-0.11216151257811248</v>
      </c>
      <c r="J31" s="15">
        <v>1</v>
      </c>
      <c r="K31" s="15">
        <v>0</v>
      </c>
      <c r="L31" s="15">
        <v>12</v>
      </c>
      <c r="M31" s="15">
        <v>0</v>
      </c>
      <c r="N31" s="46">
        <f t="shared" si="1"/>
        <v>-11</v>
      </c>
      <c r="O31" s="46">
        <f t="shared" si="1"/>
        <v>0</v>
      </c>
      <c r="P31" s="15">
        <v>10</v>
      </c>
      <c r="Q31" s="15">
        <v>6</v>
      </c>
      <c r="R31" s="15">
        <v>6</v>
      </c>
      <c r="S31" s="15">
        <v>0</v>
      </c>
      <c r="T31" s="46">
        <f t="shared" si="2"/>
        <v>4</v>
      </c>
      <c r="U31" s="46">
        <f t="shared" si="2"/>
        <v>6</v>
      </c>
      <c r="V31" s="15">
        <v>2266</v>
      </c>
      <c r="W31" s="15">
        <v>51</v>
      </c>
      <c r="X31" s="15">
        <v>6</v>
      </c>
      <c r="Y31" s="15">
        <v>8</v>
      </c>
      <c r="Z31" s="44">
        <f>B31/V31</f>
        <v>2.7480141218005296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6223</v>
      </c>
      <c r="C32" s="15">
        <v>2935</v>
      </c>
      <c r="D32" s="15">
        <v>3288</v>
      </c>
      <c r="E32" s="19">
        <f t="shared" si="0"/>
        <v>68</v>
      </c>
      <c r="F32" s="15">
        <v>25</v>
      </c>
      <c r="G32" s="15">
        <v>43</v>
      </c>
      <c r="H32" s="54">
        <v>-6</v>
      </c>
      <c r="I32" s="55">
        <v>-9.6354584872330173E-2</v>
      </c>
      <c r="J32" s="15">
        <v>5</v>
      </c>
      <c r="K32" s="15">
        <v>0</v>
      </c>
      <c r="L32" s="15">
        <v>6</v>
      </c>
      <c r="M32" s="15">
        <v>0</v>
      </c>
      <c r="N32" s="46">
        <f t="shared" si="1"/>
        <v>-1</v>
      </c>
      <c r="O32" s="46">
        <f t="shared" si="1"/>
        <v>0</v>
      </c>
      <c r="P32" s="15">
        <v>5</v>
      </c>
      <c r="Q32" s="15">
        <v>1</v>
      </c>
      <c r="R32" s="15">
        <v>10</v>
      </c>
      <c r="S32" s="15">
        <v>1</v>
      </c>
      <c r="T32" s="46">
        <f t="shared" si="2"/>
        <v>-5</v>
      </c>
      <c r="U32" s="46">
        <f t="shared" si="2"/>
        <v>0</v>
      </c>
      <c r="V32" s="15">
        <v>2264</v>
      </c>
      <c r="W32" s="15">
        <v>51</v>
      </c>
      <c r="X32" s="15">
        <v>-2</v>
      </c>
      <c r="Y32" s="15">
        <v>0</v>
      </c>
      <c r="Z32" s="44">
        <f>B32/V32</f>
        <v>2.7486749116607774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6205</v>
      </c>
      <c r="C33" s="15">
        <v>2924</v>
      </c>
      <c r="D33" s="15">
        <v>3281</v>
      </c>
      <c r="E33" s="19">
        <f t="shared" si="0"/>
        <v>66</v>
      </c>
      <c r="F33" s="15">
        <v>22</v>
      </c>
      <c r="G33" s="15">
        <v>44</v>
      </c>
      <c r="H33" s="54">
        <v>-13</v>
      </c>
      <c r="I33" s="55">
        <v>-0.20890245862124376</v>
      </c>
      <c r="J33" s="15">
        <v>0</v>
      </c>
      <c r="K33" s="15">
        <v>0</v>
      </c>
      <c r="L33" s="15">
        <v>9</v>
      </c>
      <c r="M33" s="15">
        <v>0</v>
      </c>
      <c r="N33" s="46">
        <f t="shared" si="1"/>
        <v>-9</v>
      </c>
      <c r="O33" s="46">
        <f t="shared" si="1"/>
        <v>0</v>
      </c>
      <c r="P33" s="15">
        <v>6</v>
      </c>
      <c r="Q33" s="15">
        <v>5</v>
      </c>
      <c r="R33" s="15">
        <v>10</v>
      </c>
      <c r="S33" s="15">
        <v>7</v>
      </c>
      <c r="T33" s="46">
        <f t="shared" si="2"/>
        <v>-4</v>
      </c>
      <c r="U33" s="46">
        <f t="shared" si="2"/>
        <v>-2</v>
      </c>
      <c r="V33" s="15">
        <v>2258</v>
      </c>
      <c r="W33" s="15">
        <v>47</v>
      </c>
      <c r="X33" s="15">
        <v>-6</v>
      </c>
      <c r="Y33" s="15">
        <v>-4</v>
      </c>
      <c r="Z33" s="44">
        <f>B33/V33</f>
        <v>2.7480070859167407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3"/>
        <v>6201</v>
      </c>
      <c r="C34" s="15">
        <v>2930</v>
      </c>
      <c r="D34" s="15">
        <v>3271</v>
      </c>
      <c r="E34" s="19">
        <f t="shared" si="0"/>
        <v>66</v>
      </c>
      <c r="F34" s="15">
        <v>22</v>
      </c>
      <c r="G34" s="15">
        <v>44</v>
      </c>
      <c r="H34" s="54">
        <v>-6</v>
      </c>
      <c r="I34" s="55">
        <v>-9.6696212731668008E-2</v>
      </c>
      <c r="J34" s="15">
        <v>3</v>
      </c>
      <c r="K34" s="15">
        <v>0</v>
      </c>
      <c r="L34" s="15">
        <v>11</v>
      </c>
      <c r="M34" s="15">
        <v>0</v>
      </c>
      <c r="N34" s="46">
        <f t="shared" si="1"/>
        <v>-8</v>
      </c>
      <c r="O34" s="46">
        <f t="shared" si="1"/>
        <v>0</v>
      </c>
      <c r="P34" s="15">
        <v>6</v>
      </c>
      <c r="Q34" s="15">
        <v>2</v>
      </c>
      <c r="R34" s="15">
        <v>4</v>
      </c>
      <c r="S34" s="15">
        <v>2</v>
      </c>
      <c r="T34" s="46">
        <f t="shared" si="2"/>
        <v>2</v>
      </c>
      <c r="U34" s="46">
        <f t="shared" si="2"/>
        <v>0</v>
      </c>
      <c r="V34" s="15">
        <v>2260</v>
      </c>
      <c r="W34" s="15">
        <v>47</v>
      </c>
      <c r="X34" s="15">
        <v>2</v>
      </c>
      <c r="Y34" s="15">
        <v>0</v>
      </c>
      <c r="Z34" s="44">
        <f>B34/V34</f>
        <v>2.7438053097345132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6190</v>
      </c>
      <c r="C35" s="15">
        <v>2926</v>
      </c>
      <c r="D35" s="15">
        <v>3264</v>
      </c>
      <c r="E35" s="19">
        <f t="shared" si="0"/>
        <v>64</v>
      </c>
      <c r="F35" s="15">
        <v>21</v>
      </c>
      <c r="G35" s="15">
        <v>43</v>
      </c>
      <c r="H35" s="54">
        <v>-10</v>
      </c>
      <c r="I35" s="55">
        <v>-0.16126431220770843</v>
      </c>
      <c r="J35" s="15">
        <v>0</v>
      </c>
      <c r="K35" s="15">
        <v>0</v>
      </c>
      <c r="L35" s="15">
        <v>7</v>
      </c>
      <c r="M35" s="15">
        <v>0</v>
      </c>
      <c r="N35" s="46">
        <f t="shared" si="1"/>
        <v>-7</v>
      </c>
      <c r="O35" s="46">
        <f t="shared" si="1"/>
        <v>0</v>
      </c>
      <c r="P35" s="15">
        <v>1</v>
      </c>
      <c r="Q35" s="15">
        <v>0</v>
      </c>
      <c r="R35" s="15">
        <v>4</v>
      </c>
      <c r="S35" s="15">
        <v>2</v>
      </c>
      <c r="T35" s="46">
        <f t="shared" si="2"/>
        <v>-3</v>
      </c>
      <c r="U35" s="46">
        <f t="shared" si="2"/>
        <v>-2</v>
      </c>
      <c r="V35" s="15">
        <v>2258</v>
      </c>
      <c r="W35" s="15">
        <v>46</v>
      </c>
      <c r="X35" s="15">
        <v>-2</v>
      </c>
      <c r="Y35" s="15">
        <v>-1</v>
      </c>
      <c r="Z35" s="44">
        <f>B35/V35</f>
        <v>2.741364038972542</v>
      </c>
      <c r="AA35" s="7"/>
      <c r="AB35" s="6">
        <v>0</v>
      </c>
    </row>
    <row r="36" spans="1:28" s="6" customFormat="1" ht="22.5" customHeight="1" x14ac:dyDescent="0.15">
      <c r="A36" s="20" t="s">
        <v>90</v>
      </c>
      <c r="B36" s="15">
        <f t="shared" si="3"/>
        <v>6180</v>
      </c>
      <c r="C36" s="15">
        <v>2915</v>
      </c>
      <c r="D36" s="15">
        <v>3265</v>
      </c>
      <c r="E36" s="19">
        <f t="shared" si="0"/>
        <v>65</v>
      </c>
      <c r="F36" s="15">
        <v>21</v>
      </c>
      <c r="G36" s="15">
        <v>44</v>
      </c>
      <c r="H36" s="54">
        <v>-10</v>
      </c>
      <c r="I36" s="55">
        <v>-0.16155088852988692</v>
      </c>
      <c r="J36" s="15">
        <v>1</v>
      </c>
      <c r="K36" s="15">
        <v>0</v>
      </c>
      <c r="L36" s="15">
        <v>8</v>
      </c>
      <c r="M36" s="15">
        <v>0</v>
      </c>
      <c r="N36" s="46">
        <f t="shared" si="1"/>
        <v>-7</v>
      </c>
      <c r="O36" s="46">
        <f t="shared" si="1"/>
        <v>0</v>
      </c>
      <c r="P36" s="15">
        <v>5</v>
      </c>
      <c r="Q36" s="15">
        <v>1</v>
      </c>
      <c r="R36" s="15">
        <v>8</v>
      </c>
      <c r="S36" s="15">
        <v>1</v>
      </c>
      <c r="T36" s="46">
        <f t="shared" si="2"/>
        <v>-3</v>
      </c>
      <c r="U36" s="46">
        <f t="shared" si="2"/>
        <v>0</v>
      </c>
      <c r="V36" s="15">
        <v>2261</v>
      </c>
      <c r="W36" s="15">
        <v>48</v>
      </c>
      <c r="X36" s="15">
        <v>3</v>
      </c>
      <c r="Y36" s="15">
        <v>2</v>
      </c>
      <c r="Z36" s="44">
        <f>B36/V36</f>
        <v>2.7333038478549314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6179</v>
      </c>
      <c r="C37" s="15">
        <v>2914</v>
      </c>
      <c r="D37" s="15">
        <v>3265</v>
      </c>
      <c r="E37" s="19">
        <f t="shared" si="0"/>
        <v>68</v>
      </c>
      <c r="F37" s="15">
        <v>21</v>
      </c>
      <c r="G37" s="15">
        <v>47</v>
      </c>
      <c r="H37" s="54">
        <v>-2</v>
      </c>
      <c r="I37" s="55">
        <v>-3.2362459546925564E-2</v>
      </c>
      <c r="J37" s="15">
        <v>3</v>
      </c>
      <c r="K37" s="15">
        <v>0</v>
      </c>
      <c r="L37" s="15">
        <v>8</v>
      </c>
      <c r="M37" s="15">
        <v>0</v>
      </c>
      <c r="N37" s="46">
        <f t="shared" si="1"/>
        <v>-5</v>
      </c>
      <c r="O37" s="46">
        <f t="shared" si="1"/>
        <v>0</v>
      </c>
      <c r="P37" s="15">
        <v>7</v>
      </c>
      <c r="Q37" s="15">
        <v>3</v>
      </c>
      <c r="R37" s="15">
        <v>4</v>
      </c>
      <c r="S37" s="15">
        <v>1</v>
      </c>
      <c r="T37" s="46">
        <f t="shared" si="2"/>
        <v>3</v>
      </c>
      <c r="U37" s="46">
        <f t="shared" si="2"/>
        <v>2</v>
      </c>
      <c r="V37" s="15">
        <v>2271</v>
      </c>
      <c r="W37" s="15">
        <v>51</v>
      </c>
      <c r="X37" s="15">
        <v>10</v>
      </c>
      <c r="Y37" s="15">
        <v>3</v>
      </c>
      <c r="Z37" s="45">
        <f>B37/V37</f>
        <v>2.7208278291501542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6169</v>
      </c>
      <c r="C38" s="15">
        <v>2910</v>
      </c>
      <c r="D38" s="15">
        <v>3259</v>
      </c>
      <c r="E38" s="19">
        <f t="shared" si="0"/>
        <v>67</v>
      </c>
      <c r="F38" s="15">
        <v>20</v>
      </c>
      <c r="G38" s="15">
        <v>47</v>
      </c>
      <c r="H38" s="54">
        <v>-8</v>
      </c>
      <c r="I38" s="55">
        <v>-0.12947078815342289</v>
      </c>
      <c r="J38" s="15">
        <v>2</v>
      </c>
      <c r="K38" s="15">
        <v>1</v>
      </c>
      <c r="L38" s="15">
        <v>7</v>
      </c>
      <c r="M38" s="15">
        <v>0</v>
      </c>
      <c r="N38" s="46">
        <f t="shared" si="1"/>
        <v>-5</v>
      </c>
      <c r="O38" s="46">
        <f t="shared" si="1"/>
        <v>1</v>
      </c>
      <c r="P38" s="15">
        <v>1</v>
      </c>
      <c r="Q38" s="15">
        <v>0</v>
      </c>
      <c r="R38" s="15">
        <v>4</v>
      </c>
      <c r="S38" s="15">
        <v>2</v>
      </c>
      <c r="T38" s="46">
        <f t="shared" si="2"/>
        <v>-3</v>
      </c>
      <c r="U38" s="46">
        <f t="shared" si="2"/>
        <v>-2</v>
      </c>
      <c r="V38" s="15">
        <v>2267</v>
      </c>
      <c r="W38" s="15">
        <v>49</v>
      </c>
      <c r="X38" s="15">
        <v>-4</v>
      </c>
      <c r="Y38" s="15">
        <v>-2</v>
      </c>
      <c r="Z38" s="45">
        <f>B38/V38</f>
        <v>2.7212174680194088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6156</v>
      </c>
      <c r="C39" s="15">
        <v>2908</v>
      </c>
      <c r="D39" s="15">
        <v>3248</v>
      </c>
      <c r="E39" s="19">
        <f t="shared" si="0"/>
        <v>64</v>
      </c>
      <c r="F39" s="15">
        <v>21</v>
      </c>
      <c r="G39" s="15">
        <v>43</v>
      </c>
      <c r="H39" s="54">
        <v>-10</v>
      </c>
      <c r="I39" s="55">
        <v>-0.16210082671421625</v>
      </c>
      <c r="J39" s="15">
        <v>1</v>
      </c>
      <c r="K39" s="15">
        <v>0</v>
      </c>
      <c r="L39" s="15">
        <v>7</v>
      </c>
      <c r="M39" s="15">
        <v>0</v>
      </c>
      <c r="N39" s="46">
        <f t="shared" si="1"/>
        <v>-6</v>
      </c>
      <c r="O39" s="46">
        <f t="shared" si="1"/>
        <v>0</v>
      </c>
      <c r="P39" s="15">
        <v>17</v>
      </c>
      <c r="Q39" s="15">
        <v>1</v>
      </c>
      <c r="R39" s="15">
        <v>21</v>
      </c>
      <c r="S39" s="15">
        <v>3</v>
      </c>
      <c r="T39" s="46">
        <f t="shared" si="2"/>
        <v>-4</v>
      </c>
      <c r="U39" s="46">
        <f t="shared" si="2"/>
        <v>-2</v>
      </c>
      <c r="V39" s="15">
        <v>2268</v>
      </c>
      <c r="W39" s="15">
        <v>46</v>
      </c>
      <c r="X39" s="15">
        <v>1</v>
      </c>
      <c r="Y39" s="15">
        <v>-3</v>
      </c>
      <c r="Z39" s="45">
        <f>B39/V39</f>
        <v>2.7142857142857144</v>
      </c>
      <c r="AA39" s="7"/>
      <c r="AB39" s="6">
        <v>0</v>
      </c>
    </row>
    <row r="40" spans="1:28" s="6" customFormat="1" ht="23.25" customHeight="1" x14ac:dyDescent="0.15">
      <c r="A40" s="19" t="s">
        <v>91</v>
      </c>
      <c r="B40" s="15">
        <f t="shared" si="3"/>
        <v>6145</v>
      </c>
      <c r="C40" s="15">
        <v>2900</v>
      </c>
      <c r="D40" s="15">
        <v>3245</v>
      </c>
      <c r="E40" s="19">
        <f t="shared" si="0"/>
        <v>65</v>
      </c>
      <c r="F40" s="15">
        <v>23</v>
      </c>
      <c r="G40" s="15">
        <v>42</v>
      </c>
      <c r="H40" s="54">
        <v>-9</v>
      </c>
      <c r="I40" s="55">
        <v>-0.14619883040935672</v>
      </c>
      <c r="J40" s="15">
        <v>3</v>
      </c>
      <c r="K40" s="15">
        <v>0</v>
      </c>
      <c r="L40" s="15">
        <v>7</v>
      </c>
      <c r="M40" s="15">
        <v>0</v>
      </c>
      <c r="N40" s="46">
        <f t="shared" si="1"/>
        <v>-4</v>
      </c>
      <c r="O40" s="46">
        <f t="shared" si="1"/>
        <v>0</v>
      </c>
      <c r="P40" s="15">
        <v>9</v>
      </c>
      <c r="Q40" s="15">
        <v>3</v>
      </c>
      <c r="R40" s="15">
        <v>14</v>
      </c>
      <c r="S40" s="15">
        <v>2</v>
      </c>
      <c r="T40" s="46">
        <f t="shared" si="2"/>
        <v>-5</v>
      </c>
      <c r="U40" s="46">
        <f t="shared" si="2"/>
        <v>1</v>
      </c>
      <c r="V40" s="15">
        <v>2266</v>
      </c>
      <c r="W40" s="15">
        <v>46</v>
      </c>
      <c r="X40" s="15">
        <v>-2</v>
      </c>
      <c r="Y40" s="15">
        <v>0</v>
      </c>
      <c r="Z40" s="45">
        <f>B40/V40</f>
        <v>2.7118270079435129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6126</v>
      </c>
      <c r="C41" s="15">
        <v>2888</v>
      </c>
      <c r="D41" s="15">
        <v>3238</v>
      </c>
      <c r="E41" s="19">
        <f t="shared" si="0"/>
        <v>57</v>
      </c>
      <c r="F41" s="15">
        <v>23</v>
      </c>
      <c r="G41" s="15">
        <v>34</v>
      </c>
      <c r="H41" s="54">
        <v>-17</v>
      </c>
      <c r="I41" s="55">
        <v>-0.27664768104149717</v>
      </c>
      <c r="J41" s="15">
        <v>1</v>
      </c>
      <c r="K41" s="15">
        <v>0</v>
      </c>
      <c r="L41" s="15">
        <v>9</v>
      </c>
      <c r="M41" s="15">
        <v>0</v>
      </c>
      <c r="N41" s="46">
        <f t="shared" si="1"/>
        <v>-8</v>
      </c>
      <c r="O41" s="46">
        <f t="shared" si="1"/>
        <v>0</v>
      </c>
      <c r="P41" s="15">
        <v>6</v>
      </c>
      <c r="Q41" s="15">
        <v>0</v>
      </c>
      <c r="R41" s="15">
        <v>15</v>
      </c>
      <c r="S41" s="15">
        <v>8</v>
      </c>
      <c r="T41" s="46">
        <f t="shared" si="2"/>
        <v>-9</v>
      </c>
      <c r="U41" s="46">
        <f t="shared" si="2"/>
        <v>-8</v>
      </c>
      <c r="V41" s="15">
        <v>2256</v>
      </c>
      <c r="W41" s="15">
        <v>39</v>
      </c>
      <c r="X41" s="15">
        <v>-10</v>
      </c>
      <c r="Y41" s="15">
        <v>-7</v>
      </c>
      <c r="Z41" s="45">
        <f>B41/V41</f>
        <v>2.7154255319148937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6127</v>
      </c>
      <c r="C42" s="15">
        <v>2888</v>
      </c>
      <c r="D42" s="15">
        <v>3239</v>
      </c>
      <c r="E42" s="19">
        <f t="shared" si="0"/>
        <v>60</v>
      </c>
      <c r="F42" s="15">
        <v>22</v>
      </c>
      <c r="G42" s="15">
        <v>38</v>
      </c>
      <c r="H42" s="54">
        <v>4</v>
      </c>
      <c r="I42" s="55">
        <v>6.5295461965393403E-2</v>
      </c>
      <c r="J42" s="15">
        <v>3</v>
      </c>
      <c r="K42" s="15">
        <v>0</v>
      </c>
      <c r="L42" s="15">
        <v>6</v>
      </c>
      <c r="M42" s="15">
        <v>0</v>
      </c>
      <c r="N42" s="46">
        <f t="shared" si="1"/>
        <v>-3</v>
      </c>
      <c r="O42" s="46">
        <f t="shared" si="1"/>
        <v>0</v>
      </c>
      <c r="P42" s="15">
        <v>9</v>
      </c>
      <c r="Q42" s="15">
        <v>4</v>
      </c>
      <c r="R42" s="15">
        <v>2</v>
      </c>
      <c r="S42" s="15">
        <v>1</v>
      </c>
      <c r="T42" s="46">
        <f t="shared" si="2"/>
        <v>7</v>
      </c>
      <c r="U42" s="46">
        <f t="shared" si="2"/>
        <v>3</v>
      </c>
      <c r="V42" s="15">
        <v>2263</v>
      </c>
      <c r="W42" s="15">
        <v>42</v>
      </c>
      <c r="X42" s="15">
        <v>7</v>
      </c>
      <c r="Y42" s="15">
        <v>3</v>
      </c>
      <c r="Z42" s="45">
        <f>B42/V42</f>
        <v>2.7074679628811311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6126</v>
      </c>
      <c r="C43" s="15">
        <v>2888</v>
      </c>
      <c r="D43" s="15">
        <v>3238</v>
      </c>
      <c r="E43" s="19">
        <f t="shared" si="0"/>
        <v>57</v>
      </c>
      <c r="F43" s="15">
        <v>21</v>
      </c>
      <c r="G43" s="15">
        <v>36</v>
      </c>
      <c r="H43" s="54">
        <v>-11</v>
      </c>
      <c r="I43" s="55">
        <v>-0.17953321364452424</v>
      </c>
      <c r="J43" s="15">
        <v>2</v>
      </c>
      <c r="K43" s="15">
        <v>0</v>
      </c>
      <c r="L43" s="15">
        <v>8</v>
      </c>
      <c r="M43" s="15">
        <v>0</v>
      </c>
      <c r="N43" s="46">
        <f t="shared" si="1"/>
        <v>-6</v>
      </c>
      <c r="O43" s="46">
        <f t="shared" si="1"/>
        <v>0</v>
      </c>
      <c r="P43" s="15">
        <v>3</v>
      </c>
      <c r="Q43" s="15">
        <v>2</v>
      </c>
      <c r="R43" s="15">
        <v>8</v>
      </c>
      <c r="S43" s="15">
        <v>6</v>
      </c>
      <c r="T43" s="46">
        <f t="shared" si="2"/>
        <v>-5</v>
      </c>
      <c r="U43" s="46">
        <f t="shared" si="2"/>
        <v>-4</v>
      </c>
      <c r="V43" s="15">
        <v>2266</v>
      </c>
      <c r="W43" s="15">
        <v>43</v>
      </c>
      <c r="X43" s="15">
        <v>3</v>
      </c>
      <c r="Y43" s="15">
        <v>1</v>
      </c>
      <c r="Z43" s="45">
        <f>B43/V43</f>
        <v>2.7034421888790821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6114</v>
      </c>
      <c r="C44" s="15">
        <v>2882</v>
      </c>
      <c r="D44" s="15">
        <v>3232</v>
      </c>
      <c r="E44" s="19">
        <f t="shared" si="0"/>
        <v>60</v>
      </c>
      <c r="F44" s="15">
        <v>21</v>
      </c>
      <c r="G44" s="15">
        <v>39</v>
      </c>
      <c r="H44" s="54">
        <v>-10</v>
      </c>
      <c r="I44" s="55">
        <v>-0.16323865491348349</v>
      </c>
      <c r="J44" s="15">
        <v>2</v>
      </c>
      <c r="K44" s="15">
        <v>0</v>
      </c>
      <c r="L44" s="15">
        <v>10</v>
      </c>
      <c r="M44" s="15">
        <v>0</v>
      </c>
      <c r="N44" s="46">
        <f t="shared" si="1"/>
        <v>-8</v>
      </c>
      <c r="O44" s="46">
        <f t="shared" si="1"/>
        <v>0</v>
      </c>
      <c r="P44" s="15">
        <v>5</v>
      </c>
      <c r="Q44" s="15">
        <v>3</v>
      </c>
      <c r="R44" s="15">
        <v>7</v>
      </c>
      <c r="S44" s="15">
        <v>0</v>
      </c>
      <c r="T44" s="46">
        <f t="shared" si="2"/>
        <v>-2</v>
      </c>
      <c r="U44" s="46">
        <f t="shared" si="2"/>
        <v>3</v>
      </c>
      <c r="V44" s="15">
        <v>2261</v>
      </c>
      <c r="W44" s="15">
        <v>45</v>
      </c>
      <c r="X44" s="15">
        <v>-5</v>
      </c>
      <c r="Y44" s="15">
        <v>2</v>
      </c>
      <c r="Z44" s="45">
        <f>B44/V44</f>
        <v>2.7041132242370631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6108</v>
      </c>
      <c r="C45" s="15">
        <v>2883</v>
      </c>
      <c r="D45" s="15">
        <v>3225</v>
      </c>
      <c r="E45" s="19">
        <f t="shared" si="0"/>
        <v>61</v>
      </c>
      <c r="F45" s="15">
        <v>21</v>
      </c>
      <c r="G45" s="15">
        <v>40</v>
      </c>
      <c r="H45" s="54">
        <v>-5</v>
      </c>
      <c r="I45" s="55">
        <v>-8.1779522407589136E-2</v>
      </c>
      <c r="J45" s="15">
        <v>1</v>
      </c>
      <c r="K45" s="15">
        <v>0</v>
      </c>
      <c r="L45" s="15">
        <v>11</v>
      </c>
      <c r="M45" s="15">
        <v>0</v>
      </c>
      <c r="N45" s="46">
        <f t="shared" si="1"/>
        <v>-10</v>
      </c>
      <c r="O45" s="46">
        <f t="shared" si="1"/>
        <v>0</v>
      </c>
      <c r="P45" s="15">
        <v>7</v>
      </c>
      <c r="Q45" s="15">
        <v>1</v>
      </c>
      <c r="R45" s="15">
        <v>2</v>
      </c>
      <c r="S45" s="15">
        <v>0</v>
      </c>
      <c r="T45" s="46">
        <f t="shared" si="2"/>
        <v>5</v>
      </c>
      <c r="U45" s="46">
        <f t="shared" si="2"/>
        <v>1</v>
      </c>
      <c r="V45" s="15">
        <v>2260</v>
      </c>
      <c r="W45" s="15">
        <v>46</v>
      </c>
      <c r="X45" s="15">
        <v>-1</v>
      </c>
      <c r="Y45" s="15">
        <v>1</v>
      </c>
      <c r="Z45" s="45">
        <f>B45/V45</f>
        <v>2.7026548672566371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3"/>
        <v>6103</v>
      </c>
      <c r="C46" s="15">
        <v>2880</v>
      </c>
      <c r="D46" s="15">
        <v>3223</v>
      </c>
      <c r="E46" s="19">
        <f t="shared" si="0"/>
        <v>67</v>
      </c>
      <c r="F46" s="15">
        <v>21</v>
      </c>
      <c r="G46" s="15">
        <v>46</v>
      </c>
      <c r="H46" s="54">
        <v>-7</v>
      </c>
      <c r="I46" s="55">
        <v>-0.11460379829731501</v>
      </c>
      <c r="J46" s="15">
        <v>0</v>
      </c>
      <c r="K46" s="15">
        <v>0</v>
      </c>
      <c r="L46" s="15">
        <v>12</v>
      </c>
      <c r="M46" s="15">
        <v>0</v>
      </c>
      <c r="N46" s="46">
        <f>J46-L46</f>
        <v>-12</v>
      </c>
      <c r="O46" s="46">
        <f t="shared" si="1"/>
        <v>0</v>
      </c>
      <c r="P46" s="15">
        <v>6</v>
      </c>
      <c r="Q46" s="15">
        <v>6</v>
      </c>
      <c r="R46" s="15">
        <v>1</v>
      </c>
      <c r="S46" s="15">
        <v>0</v>
      </c>
      <c r="T46" s="46">
        <f t="shared" si="2"/>
        <v>5</v>
      </c>
      <c r="U46" s="46">
        <f t="shared" si="2"/>
        <v>6</v>
      </c>
      <c r="V46" s="15">
        <v>2261</v>
      </c>
      <c r="W46" s="15">
        <v>52</v>
      </c>
      <c r="X46" s="15">
        <v>1</v>
      </c>
      <c r="Y46" s="15">
        <v>6</v>
      </c>
      <c r="Z46" s="45">
        <f>B46/V46</f>
        <v>2.6992481203007519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6096</v>
      </c>
      <c r="C47" s="15">
        <v>2878</v>
      </c>
      <c r="D47" s="15">
        <v>3218</v>
      </c>
      <c r="E47" s="19">
        <f t="shared" si="0"/>
        <v>67</v>
      </c>
      <c r="F47" s="15">
        <v>21</v>
      </c>
      <c r="G47" s="15">
        <v>46</v>
      </c>
      <c r="H47" s="54">
        <v>-6</v>
      </c>
      <c r="I47" s="55">
        <v>-9.8312305423562188E-2</v>
      </c>
      <c r="J47" s="15">
        <v>1</v>
      </c>
      <c r="K47" s="15">
        <v>0</v>
      </c>
      <c r="L47" s="15">
        <v>4</v>
      </c>
      <c r="M47" s="15">
        <v>0</v>
      </c>
      <c r="N47" s="46">
        <f t="shared" si="1"/>
        <v>-3</v>
      </c>
      <c r="O47" s="46">
        <f t="shared" si="1"/>
        <v>0</v>
      </c>
      <c r="P47" s="15">
        <v>3</v>
      </c>
      <c r="Q47" s="15">
        <v>0</v>
      </c>
      <c r="R47" s="15">
        <v>6</v>
      </c>
      <c r="S47" s="15">
        <v>0</v>
      </c>
      <c r="T47" s="46">
        <f t="shared" si="2"/>
        <v>-3</v>
      </c>
      <c r="U47" s="46">
        <f t="shared" si="2"/>
        <v>0</v>
      </c>
      <c r="V47" s="15">
        <v>2261</v>
      </c>
      <c r="W47" s="15">
        <v>52</v>
      </c>
      <c r="X47" s="15">
        <v>0</v>
      </c>
      <c r="Y47" s="15">
        <v>0</v>
      </c>
      <c r="Z47" s="45">
        <f>B47/V47</f>
        <v>2.6961521450685537</v>
      </c>
      <c r="AA47" s="7"/>
      <c r="AB47" s="6">
        <v>0</v>
      </c>
    </row>
    <row r="48" spans="1:28" s="6" customFormat="1" ht="23.25" customHeight="1" x14ac:dyDescent="0.15">
      <c r="A48" s="20" t="s">
        <v>92</v>
      </c>
      <c r="B48" s="15">
        <f t="shared" si="3"/>
        <v>6092</v>
      </c>
      <c r="C48" s="15">
        <v>2877</v>
      </c>
      <c r="D48" s="15">
        <v>3215</v>
      </c>
      <c r="E48" s="19">
        <f t="shared" si="0"/>
        <v>70</v>
      </c>
      <c r="F48" s="15">
        <v>24</v>
      </c>
      <c r="G48" s="15">
        <v>46</v>
      </c>
      <c r="H48" s="54">
        <v>-9</v>
      </c>
      <c r="I48" s="55">
        <v>-0.14763779527559054</v>
      </c>
      <c r="J48" s="15">
        <v>4</v>
      </c>
      <c r="K48" s="15">
        <v>0</v>
      </c>
      <c r="L48" s="15">
        <v>12</v>
      </c>
      <c r="M48" s="15">
        <v>0</v>
      </c>
      <c r="N48" s="46">
        <f t="shared" si="1"/>
        <v>-8</v>
      </c>
      <c r="O48" s="46">
        <f t="shared" si="1"/>
        <v>0</v>
      </c>
      <c r="P48" s="15">
        <v>4</v>
      </c>
      <c r="Q48" s="15">
        <v>4</v>
      </c>
      <c r="R48" s="15">
        <v>5</v>
      </c>
      <c r="S48" s="15">
        <v>2</v>
      </c>
      <c r="T48" s="46">
        <f t="shared" si="2"/>
        <v>-1</v>
      </c>
      <c r="U48" s="46">
        <f t="shared" si="2"/>
        <v>2</v>
      </c>
      <c r="V48" s="15">
        <v>2260</v>
      </c>
      <c r="W48" s="15">
        <v>55</v>
      </c>
      <c r="X48" s="15">
        <v>-1</v>
      </c>
      <c r="Y48" s="15">
        <v>3</v>
      </c>
      <c r="Z48" s="45">
        <f>B48/V48</f>
        <v>2.6955752212389381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6085</v>
      </c>
      <c r="C49" s="15">
        <v>2874</v>
      </c>
      <c r="D49" s="15">
        <v>3211</v>
      </c>
      <c r="E49" s="19">
        <f t="shared" si="0"/>
        <v>71</v>
      </c>
      <c r="F49" s="15">
        <v>23</v>
      </c>
      <c r="G49" s="15">
        <v>48</v>
      </c>
      <c r="H49" s="54">
        <v>-6</v>
      </c>
      <c r="I49" s="55">
        <v>-9.8489822718319103E-2</v>
      </c>
      <c r="J49" s="15">
        <v>4</v>
      </c>
      <c r="K49" s="15">
        <v>0</v>
      </c>
      <c r="L49" s="15">
        <v>12</v>
      </c>
      <c r="M49" s="15">
        <v>0</v>
      </c>
      <c r="N49" s="46">
        <f t="shared" si="1"/>
        <v>-8</v>
      </c>
      <c r="O49" s="46">
        <f t="shared" si="1"/>
        <v>0</v>
      </c>
      <c r="P49" s="15">
        <v>7</v>
      </c>
      <c r="Q49" s="15">
        <v>2</v>
      </c>
      <c r="R49" s="15">
        <v>5</v>
      </c>
      <c r="S49" s="15">
        <v>3</v>
      </c>
      <c r="T49" s="46">
        <f t="shared" si="2"/>
        <v>2</v>
      </c>
      <c r="U49" s="46">
        <f t="shared" si="2"/>
        <v>-1</v>
      </c>
      <c r="V49" s="15">
        <v>2261</v>
      </c>
      <c r="W49" s="15">
        <v>56</v>
      </c>
      <c r="X49" s="15">
        <v>1</v>
      </c>
      <c r="Y49" s="15">
        <v>1</v>
      </c>
      <c r="Z49" s="45">
        <f>B49/V49</f>
        <v>2.6912870411322425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6077</v>
      </c>
      <c r="C50" s="15">
        <v>2870</v>
      </c>
      <c r="D50" s="15">
        <v>3207</v>
      </c>
      <c r="E50" s="19">
        <f t="shared" si="0"/>
        <v>71</v>
      </c>
      <c r="F50" s="15">
        <v>23</v>
      </c>
      <c r="G50" s="15">
        <v>48</v>
      </c>
      <c r="H50" s="54">
        <v>-6</v>
      </c>
      <c r="I50" s="55">
        <v>-9.8603122432210352E-2</v>
      </c>
      <c r="J50" s="15">
        <v>1</v>
      </c>
      <c r="K50" s="15">
        <v>0</v>
      </c>
      <c r="L50" s="15">
        <v>3</v>
      </c>
      <c r="M50" s="15">
        <v>0</v>
      </c>
      <c r="N50" s="46">
        <f t="shared" si="1"/>
        <v>-2</v>
      </c>
      <c r="O50" s="46">
        <f t="shared" si="1"/>
        <v>0</v>
      </c>
      <c r="P50" s="15">
        <v>0</v>
      </c>
      <c r="Q50" s="15">
        <v>0</v>
      </c>
      <c r="R50" s="15">
        <v>4</v>
      </c>
      <c r="S50" s="15">
        <v>0</v>
      </c>
      <c r="T50" s="46">
        <f t="shared" si="2"/>
        <v>-4</v>
      </c>
      <c r="U50" s="46">
        <f t="shared" si="2"/>
        <v>0</v>
      </c>
      <c r="V50" s="15">
        <v>2264</v>
      </c>
      <c r="W50" s="15">
        <v>56</v>
      </c>
      <c r="X50" s="15">
        <v>3</v>
      </c>
      <c r="Y50" s="15">
        <v>0</v>
      </c>
      <c r="Z50" s="45">
        <f>B50/V50</f>
        <v>2.6841872791519434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6057</v>
      </c>
      <c r="C51" s="15">
        <v>2860</v>
      </c>
      <c r="D51" s="15">
        <v>3197</v>
      </c>
      <c r="E51" s="19">
        <f t="shared" si="0"/>
        <v>71</v>
      </c>
      <c r="F51" s="15">
        <v>23</v>
      </c>
      <c r="G51" s="15">
        <v>48</v>
      </c>
      <c r="H51" s="54">
        <v>-14</v>
      </c>
      <c r="I51" s="55">
        <v>-0.23037683067302947</v>
      </c>
      <c r="J51" s="15">
        <v>2</v>
      </c>
      <c r="K51" s="15">
        <v>0</v>
      </c>
      <c r="L51" s="15">
        <v>6</v>
      </c>
      <c r="M51" s="15">
        <v>0</v>
      </c>
      <c r="N51" s="46">
        <f t="shared" si="1"/>
        <v>-4</v>
      </c>
      <c r="O51" s="46">
        <f t="shared" si="1"/>
        <v>0</v>
      </c>
      <c r="P51" s="15">
        <v>14</v>
      </c>
      <c r="Q51" s="15">
        <v>1</v>
      </c>
      <c r="R51" s="15">
        <v>24</v>
      </c>
      <c r="S51" s="15">
        <v>1</v>
      </c>
      <c r="T51" s="46">
        <f t="shared" si="2"/>
        <v>-10</v>
      </c>
      <c r="U51" s="46">
        <f t="shared" si="2"/>
        <v>0</v>
      </c>
      <c r="V51" s="15">
        <v>2263</v>
      </c>
      <c r="W51" s="15">
        <v>56</v>
      </c>
      <c r="X51" s="15">
        <v>-1</v>
      </c>
      <c r="Y51" s="15">
        <v>0</v>
      </c>
      <c r="Z51" s="45">
        <f>B51/V51</f>
        <v>2.6765355722492266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6050</v>
      </c>
      <c r="C52" s="15">
        <v>2859</v>
      </c>
      <c r="D52" s="15">
        <v>3191</v>
      </c>
      <c r="E52" s="19">
        <f t="shared" si="0"/>
        <v>65</v>
      </c>
      <c r="F52" s="15">
        <v>24</v>
      </c>
      <c r="G52" s="15">
        <v>41</v>
      </c>
      <c r="H52" s="54">
        <v>-6</v>
      </c>
      <c r="I52" s="55">
        <v>-9.9058940069341253E-2</v>
      </c>
      <c r="J52" s="15">
        <v>4</v>
      </c>
      <c r="K52" s="15">
        <v>0</v>
      </c>
      <c r="L52" s="15">
        <v>9</v>
      </c>
      <c r="M52" s="15">
        <v>0</v>
      </c>
      <c r="N52" s="46">
        <f t="shared" si="1"/>
        <v>-5</v>
      </c>
      <c r="O52" s="46">
        <f t="shared" si="1"/>
        <v>0</v>
      </c>
      <c r="P52" s="15">
        <v>12</v>
      </c>
      <c r="Q52" s="15">
        <v>1</v>
      </c>
      <c r="R52" s="15">
        <v>13</v>
      </c>
      <c r="S52" s="15">
        <v>7</v>
      </c>
      <c r="T52" s="46">
        <f t="shared" si="2"/>
        <v>-1</v>
      </c>
      <c r="U52" s="46">
        <f t="shared" si="2"/>
        <v>-6</v>
      </c>
      <c r="V52" s="15">
        <v>2257</v>
      </c>
      <c r="W52" s="15">
        <v>50</v>
      </c>
      <c r="X52" s="15">
        <v>-6</v>
      </c>
      <c r="Y52" s="15">
        <v>-6</v>
      </c>
      <c r="Z52" s="45">
        <f>B52/V52</f>
        <v>2.6805494018608771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6045</v>
      </c>
      <c r="C53" s="15">
        <v>2860</v>
      </c>
      <c r="D53" s="15">
        <v>3185</v>
      </c>
      <c r="E53" s="19">
        <f t="shared" si="0"/>
        <v>60</v>
      </c>
      <c r="F53" s="15">
        <v>24</v>
      </c>
      <c r="G53" s="15">
        <v>36</v>
      </c>
      <c r="H53" s="54">
        <v>-3</v>
      </c>
      <c r="I53" s="55">
        <v>-4.9586776859504134E-2</v>
      </c>
      <c r="J53" s="15">
        <v>1</v>
      </c>
      <c r="K53" s="15">
        <v>0</v>
      </c>
      <c r="L53" s="15">
        <v>2</v>
      </c>
      <c r="M53" s="15">
        <v>0</v>
      </c>
      <c r="N53" s="46">
        <f t="shared" si="1"/>
        <v>-1</v>
      </c>
      <c r="O53" s="46">
        <f t="shared" si="1"/>
        <v>0</v>
      </c>
      <c r="P53" s="15">
        <v>3</v>
      </c>
      <c r="Q53" s="15">
        <v>0</v>
      </c>
      <c r="R53" s="15">
        <v>5</v>
      </c>
      <c r="S53" s="15">
        <v>5</v>
      </c>
      <c r="T53" s="46">
        <f t="shared" si="2"/>
        <v>-2</v>
      </c>
      <c r="U53" s="46">
        <f t="shared" si="2"/>
        <v>-5</v>
      </c>
      <c r="V53" s="15">
        <v>2256</v>
      </c>
      <c r="W53" s="15">
        <v>45</v>
      </c>
      <c r="X53" s="15">
        <v>-1</v>
      </c>
      <c r="Y53" s="15">
        <v>-5</v>
      </c>
      <c r="Z53" s="45">
        <f>B53/V53</f>
        <v>2.6795212765957448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6024</v>
      </c>
      <c r="C54" s="15">
        <v>2845</v>
      </c>
      <c r="D54" s="15">
        <v>3179</v>
      </c>
      <c r="E54" s="19">
        <f t="shared" si="0"/>
        <v>59</v>
      </c>
      <c r="F54" s="15">
        <v>23</v>
      </c>
      <c r="G54" s="15">
        <v>36</v>
      </c>
      <c r="H54" s="54">
        <v>-12</v>
      </c>
      <c r="I54" s="55">
        <v>-0.19851116625310172</v>
      </c>
      <c r="J54" s="15">
        <v>0</v>
      </c>
      <c r="K54" s="15">
        <v>0</v>
      </c>
      <c r="L54" s="15">
        <v>10</v>
      </c>
      <c r="M54" s="15">
        <v>0</v>
      </c>
      <c r="N54" s="46">
        <f t="shared" si="1"/>
        <v>-10</v>
      </c>
      <c r="O54" s="46">
        <f t="shared" si="1"/>
        <v>0</v>
      </c>
      <c r="P54" s="15">
        <v>2</v>
      </c>
      <c r="Q54" s="15">
        <v>0</v>
      </c>
      <c r="R54" s="15">
        <v>4</v>
      </c>
      <c r="S54" s="15">
        <v>0</v>
      </c>
      <c r="T54" s="46">
        <f t="shared" si="2"/>
        <v>-2</v>
      </c>
      <c r="U54" s="46">
        <f t="shared" si="2"/>
        <v>0</v>
      </c>
      <c r="V54" s="15">
        <v>2257</v>
      </c>
      <c r="W54" s="15">
        <v>45</v>
      </c>
      <c r="X54" s="15">
        <v>1</v>
      </c>
      <c r="Y54" s="15">
        <v>0</v>
      </c>
      <c r="Z54" s="45">
        <f>B54/V54</f>
        <v>2.6690296854231281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6026</v>
      </c>
      <c r="C55" s="15">
        <v>2846</v>
      </c>
      <c r="D55" s="15">
        <v>3180</v>
      </c>
      <c r="E55" s="19">
        <f t="shared" si="0"/>
        <v>58</v>
      </c>
      <c r="F55" s="15">
        <v>23</v>
      </c>
      <c r="G55" s="15">
        <v>35</v>
      </c>
      <c r="H55" s="54">
        <v>0</v>
      </c>
      <c r="I55" s="55">
        <v>0</v>
      </c>
      <c r="J55" s="15">
        <v>2</v>
      </c>
      <c r="K55" s="15">
        <v>0</v>
      </c>
      <c r="L55" s="15">
        <v>5</v>
      </c>
      <c r="M55" s="15">
        <v>0</v>
      </c>
      <c r="N55" s="46">
        <f t="shared" si="1"/>
        <v>-3</v>
      </c>
      <c r="O55" s="46">
        <f t="shared" si="1"/>
        <v>0</v>
      </c>
      <c r="P55" s="15">
        <v>4</v>
      </c>
      <c r="Q55" s="15">
        <v>0</v>
      </c>
      <c r="R55" s="15">
        <v>1</v>
      </c>
      <c r="S55" s="15">
        <v>1</v>
      </c>
      <c r="T55" s="46">
        <f t="shared" si="2"/>
        <v>3</v>
      </c>
      <c r="U55" s="46">
        <f t="shared" si="2"/>
        <v>-1</v>
      </c>
      <c r="V55" s="15">
        <v>2260</v>
      </c>
      <c r="W55" s="15">
        <v>45</v>
      </c>
      <c r="X55" s="15">
        <v>3</v>
      </c>
      <c r="Y55" s="15">
        <v>0</v>
      </c>
      <c r="Z55" s="45">
        <f>B55/V55</f>
        <v>2.6663716814159293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6025</v>
      </c>
      <c r="C56" s="15">
        <v>2844</v>
      </c>
      <c r="D56" s="15">
        <v>3181</v>
      </c>
      <c r="E56" s="19">
        <f t="shared" si="0"/>
        <v>55</v>
      </c>
      <c r="F56" s="15">
        <v>22</v>
      </c>
      <c r="G56" s="15">
        <v>33</v>
      </c>
      <c r="H56" s="54">
        <v>-2</v>
      </c>
      <c r="I56" s="55">
        <v>-3.3189512114171926E-2</v>
      </c>
      <c r="J56" s="15">
        <v>5</v>
      </c>
      <c r="K56" s="15">
        <v>0</v>
      </c>
      <c r="L56" s="15">
        <v>5</v>
      </c>
      <c r="M56" s="15">
        <v>0</v>
      </c>
      <c r="N56" s="46">
        <f t="shared" si="1"/>
        <v>0</v>
      </c>
      <c r="O56" s="46">
        <f t="shared" si="1"/>
        <v>0</v>
      </c>
      <c r="P56" s="15">
        <v>2</v>
      </c>
      <c r="Q56" s="15">
        <v>0</v>
      </c>
      <c r="R56" s="15">
        <v>4</v>
      </c>
      <c r="S56" s="15">
        <v>3</v>
      </c>
      <c r="T56" s="46">
        <f t="shared" si="2"/>
        <v>-2</v>
      </c>
      <c r="U56" s="46">
        <f t="shared" si="2"/>
        <v>-3</v>
      </c>
      <c r="V56" s="15">
        <v>2261</v>
      </c>
      <c r="W56" s="15">
        <v>42</v>
      </c>
      <c r="X56" s="15">
        <v>1</v>
      </c>
      <c r="Y56" s="15">
        <v>-3</v>
      </c>
      <c r="Z56" s="45">
        <f>B56/V56</f>
        <v>2.664750110570544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6006</v>
      </c>
      <c r="C57" s="15">
        <v>2835</v>
      </c>
      <c r="D57" s="15">
        <v>3171</v>
      </c>
      <c r="E57" s="19">
        <f t="shared" si="0"/>
        <v>53</v>
      </c>
      <c r="F57" s="15">
        <v>21</v>
      </c>
      <c r="G57" s="15">
        <v>32</v>
      </c>
      <c r="H57" s="54">
        <v>-15</v>
      </c>
      <c r="I57" s="55">
        <v>-0.24896265560165973</v>
      </c>
      <c r="J57" s="15">
        <v>2</v>
      </c>
      <c r="K57" s="15">
        <v>0</v>
      </c>
      <c r="L57" s="15">
        <v>7</v>
      </c>
      <c r="M57" s="15">
        <v>0</v>
      </c>
      <c r="N57" s="46">
        <f t="shared" si="1"/>
        <v>-5</v>
      </c>
      <c r="O57" s="46">
        <f t="shared" si="1"/>
        <v>0</v>
      </c>
      <c r="P57" s="15">
        <v>0</v>
      </c>
      <c r="Q57" s="15">
        <v>0</v>
      </c>
      <c r="R57" s="15">
        <v>10</v>
      </c>
      <c r="S57" s="15">
        <v>2</v>
      </c>
      <c r="T57" s="46">
        <f>P57-R57</f>
        <v>-10</v>
      </c>
      <c r="U57" s="46">
        <f t="shared" si="2"/>
        <v>-2</v>
      </c>
      <c r="V57" s="15">
        <v>2257</v>
      </c>
      <c r="W57" s="15">
        <v>40</v>
      </c>
      <c r="X57" s="15">
        <v>-4</v>
      </c>
      <c r="Y57" s="15">
        <v>-2</v>
      </c>
      <c r="Z57" s="45">
        <f>B57/V57</f>
        <v>2.6610544971200709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3"/>
        <v>5993</v>
      </c>
      <c r="C58" s="15">
        <v>2833</v>
      </c>
      <c r="D58" s="15">
        <v>3160</v>
      </c>
      <c r="E58" s="19">
        <f t="shared" si="0"/>
        <v>57</v>
      </c>
      <c r="F58" s="15">
        <v>22</v>
      </c>
      <c r="G58" s="15">
        <v>35</v>
      </c>
      <c r="H58" s="54">
        <v>-5</v>
      </c>
      <c r="I58" s="55">
        <v>-8.3250083250083248E-2</v>
      </c>
      <c r="J58" s="15">
        <v>0</v>
      </c>
      <c r="K58" s="15">
        <v>0</v>
      </c>
      <c r="L58" s="15">
        <v>12</v>
      </c>
      <c r="M58" s="15">
        <v>0</v>
      </c>
      <c r="N58" s="46">
        <f t="shared" si="1"/>
        <v>-12</v>
      </c>
      <c r="O58" s="46">
        <f t="shared" si="1"/>
        <v>0</v>
      </c>
      <c r="P58" s="15">
        <v>9</v>
      </c>
      <c r="Q58" s="15">
        <v>4</v>
      </c>
      <c r="R58" s="15">
        <v>2</v>
      </c>
      <c r="S58" s="15">
        <v>0</v>
      </c>
      <c r="T58" s="46">
        <f t="shared" si="2"/>
        <v>7</v>
      </c>
      <c r="U58" s="46">
        <f t="shared" si="2"/>
        <v>4</v>
      </c>
      <c r="V58" s="15">
        <v>2263</v>
      </c>
      <c r="W58" s="15">
        <v>44</v>
      </c>
      <c r="X58" s="15">
        <v>6</v>
      </c>
      <c r="Y58" s="15">
        <v>4</v>
      </c>
      <c r="Z58" s="45">
        <f>B58/V58</f>
        <v>2.6482545293857709</v>
      </c>
      <c r="AA58" s="7"/>
      <c r="AB58" s="6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16550</v>
      </c>
      <c r="C15" s="15">
        <v>7910</v>
      </c>
      <c r="D15" s="15">
        <v>8640</v>
      </c>
      <c r="E15" s="19">
        <f t="shared" si="0"/>
        <v>66</v>
      </c>
      <c r="F15" s="15">
        <v>10</v>
      </c>
      <c r="G15" s="15">
        <v>56</v>
      </c>
      <c r="H15" s="54">
        <v>-177</v>
      </c>
      <c r="I15" s="55">
        <v>-1.0581694266754349</v>
      </c>
      <c r="J15" s="15">
        <v>129</v>
      </c>
      <c r="K15" s="15">
        <v>0</v>
      </c>
      <c r="L15" s="15">
        <v>237</v>
      </c>
      <c r="M15" s="15">
        <v>0</v>
      </c>
      <c r="N15" s="46">
        <f t="shared" si="1"/>
        <v>-108</v>
      </c>
      <c r="O15" s="46">
        <f t="shared" si="1"/>
        <v>0</v>
      </c>
      <c r="P15" s="15">
        <v>162</v>
      </c>
      <c r="Q15" s="15">
        <v>23</v>
      </c>
      <c r="R15" s="15">
        <v>208</v>
      </c>
      <c r="S15" s="15">
        <v>16</v>
      </c>
      <c r="T15" s="46">
        <f t="shared" si="2"/>
        <v>-46</v>
      </c>
      <c r="U15" s="46">
        <f t="shared" si="2"/>
        <v>7</v>
      </c>
      <c r="V15" s="15">
        <v>5482</v>
      </c>
      <c r="W15" s="15">
        <v>0</v>
      </c>
      <c r="X15" s="15" t="s">
        <v>63</v>
      </c>
      <c r="Y15" s="15" t="s">
        <v>63</v>
      </c>
      <c r="Z15" s="43">
        <f>B15/V15</f>
        <v>3.018971178402043</v>
      </c>
      <c r="AB15">
        <v>3</v>
      </c>
    </row>
    <row r="16" spans="1:28" ht="24" customHeight="1" x14ac:dyDescent="0.15">
      <c r="A16" s="28" t="s">
        <v>71</v>
      </c>
      <c r="B16" s="15">
        <f t="shared" si="3"/>
        <v>16347</v>
      </c>
      <c r="C16" s="15">
        <v>7812</v>
      </c>
      <c r="D16" s="15">
        <v>8535</v>
      </c>
      <c r="E16" s="19">
        <f t="shared" si="0"/>
        <v>59</v>
      </c>
      <c r="F16" s="15">
        <v>10</v>
      </c>
      <c r="G16" s="15">
        <v>49</v>
      </c>
      <c r="H16" s="54">
        <v>-203</v>
      </c>
      <c r="I16" s="55">
        <v>-1.2265861027190332</v>
      </c>
      <c r="J16" s="15">
        <v>145</v>
      </c>
      <c r="K16" s="15">
        <v>0</v>
      </c>
      <c r="L16" s="15">
        <v>230</v>
      </c>
      <c r="M16" s="15">
        <v>1</v>
      </c>
      <c r="N16" s="46">
        <f t="shared" si="1"/>
        <v>-85</v>
      </c>
      <c r="O16" s="46">
        <f t="shared" si="1"/>
        <v>-1</v>
      </c>
      <c r="P16" s="15">
        <v>170</v>
      </c>
      <c r="Q16" s="15">
        <v>18</v>
      </c>
      <c r="R16" s="15">
        <v>243</v>
      </c>
      <c r="S16" s="15">
        <v>28</v>
      </c>
      <c r="T16" s="46">
        <f t="shared" si="2"/>
        <v>-73</v>
      </c>
      <c r="U16" s="46">
        <f t="shared" si="2"/>
        <v>-10</v>
      </c>
      <c r="V16" s="15">
        <v>5469</v>
      </c>
      <c r="W16" s="15">
        <v>31</v>
      </c>
      <c r="X16" s="15" t="s">
        <v>63</v>
      </c>
      <c r="Y16" s="15" t="s">
        <v>63</v>
      </c>
      <c r="Z16" s="43">
        <f>B16/V16</f>
        <v>2.9890290729566646</v>
      </c>
      <c r="AB16">
        <v>3</v>
      </c>
    </row>
    <row r="17" spans="1:28" ht="24" customHeight="1" x14ac:dyDescent="0.15">
      <c r="A17" s="28" t="s">
        <v>72</v>
      </c>
      <c r="B17" s="15">
        <f t="shared" si="3"/>
        <v>16298</v>
      </c>
      <c r="C17" s="15">
        <v>7780</v>
      </c>
      <c r="D17" s="15">
        <v>8518</v>
      </c>
      <c r="E17" s="19">
        <f t="shared" si="0"/>
        <v>66</v>
      </c>
      <c r="F17" s="15">
        <v>10</v>
      </c>
      <c r="G17" s="15">
        <v>56</v>
      </c>
      <c r="H17" s="54">
        <v>-49</v>
      </c>
      <c r="I17" s="55">
        <v>-0.29974918945372242</v>
      </c>
      <c r="J17" s="15">
        <v>131</v>
      </c>
      <c r="K17" s="15">
        <v>0</v>
      </c>
      <c r="L17" s="15">
        <v>244</v>
      </c>
      <c r="M17" s="15">
        <v>2</v>
      </c>
      <c r="N17" s="46">
        <f t="shared" si="1"/>
        <v>-113</v>
      </c>
      <c r="O17" s="46">
        <f t="shared" si="1"/>
        <v>-2</v>
      </c>
      <c r="P17" s="15">
        <v>196</v>
      </c>
      <c r="Q17" s="15">
        <v>33</v>
      </c>
      <c r="R17" s="15">
        <v>214</v>
      </c>
      <c r="S17" s="15">
        <v>26</v>
      </c>
      <c r="T17" s="46">
        <f t="shared" si="2"/>
        <v>-18</v>
      </c>
      <c r="U17" s="46">
        <f t="shared" si="2"/>
        <v>7</v>
      </c>
      <c r="V17" s="15">
        <v>5539</v>
      </c>
      <c r="W17" s="15">
        <v>35</v>
      </c>
      <c r="X17" s="15" t="s">
        <v>63</v>
      </c>
      <c r="Y17" s="15" t="s">
        <v>63</v>
      </c>
      <c r="Z17" s="43">
        <f>B17/V17</f>
        <v>2.9424083769633507</v>
      </c>
      <c r="AB17">
        <v>3</v>
      </c>
    </row>
    <row r="18" spans="1:28" ht="24" customHeight="1" x14ac:dyDescent="0.15">
      <c r="A18" s="28" t="s">
        <v>73</v>
      </c>
      <c r="B18" s="15">
        <f t="shared" si="3"/>
        <v>16238</v>
      </c>
      <c r="C18" s="15">
        <v>7738</v>
      </c>
      <c r="D18" s="15">
        <v>8500</v>
      </c>
      <c r="E18" s="19">
        <f t="shared" si="0"/>
        <v>74</v>
      </c>
      <c r="F18" s="15">
        <v>10</v>
      </c>
      <c r="G18" s="15">
        <v>64</v>
      </c>
      <c r="H18" s="54">
        <v>-60</v>
      </c>
      <c r="I18" s="55">
        <v>-0.36814333046999631</v>
      </c>
      <c r="J18" s="15">
        <v>131</v>
      </c>
      <c r="K18" s="15">
        <v>0</v>
      </c>
      <c r="L18" s="15">
        <v>249</v>
      </c>
      <c r="M18" s="15">
        <v>1</v>
      </c>
      <c r="N18" s="46">
        <f t="shared" si="1"/>
        <v>-118</v>
      </c>
      <c r="O18" s="46">
        <f t="shared" si="1"/>
        <v>-1</v>
      </c>
      <c r="P18" s="15">
        <v>188</v>
      </c>
      <c r="Q18" s="15">
        <v>35</v>
      </c>
      <c r="R18" s="15">
        <v>228</v>
      </c>
      <c r="S18" s="15">
        <v>29</v>
      </c>
      <c r="T18" s="46">
        <f t="shared" si="2"/>
        <v>-40</v>
      </c>
      <c r="U18" s="46">
        <f t="shared" si="2"/>
        <v>6</v>
      </c>
      <c r="V18" s="15">
        <v>5572</v>
      </c>
      <c r="W18" s="15">
        <v>42</v>
      </c>
      <c r="X18" s="15" t="s">
        <v>63</v>
      </c>
      <c r="Y18" s="15" t="s">
        <v>63</v>
      </c>
      <c r="Z18" s="43">
        <f>B18/V18</f>
        <v>2.9142139267767408</v>
      </c>
      <c r="AB18">
        <v>3</v>
      </c>
    </row>
    <row r="19" spans="1:28" ht="24" customHeight="1" x14ac:dyDescent="0.15">
      <c r="A19" s="28" t="s">
        <v>74</v>
      </c>
      <c r="B19" s="15">
        <f t="shared" si="3"/>
        <v>16108</v>
      </c>
      <c r="C19" s="15">
        <v>7681</v>
      </c>
      <c r="D19" s="15">
        <v>8427</v>
      </c>
      <c r="E19" s="19">
        <f t="shared" si="0"/>
        <v>84</v>
      </c>
      <c r="F19" s="15">
        <v>17</v>
      </c>
      <c r="G19" s="15">
        <v>67</v>
      </c>
      <c r="H19" s="54">
        <v>-130</v>
      </c>
      <c r="I19" s="55">
        <v>-0.80059120581352383</v>
      </c>
      <c r="J19" s="15">
        <v>143</v>
      </c>
      <c r="K19" s="15">
        <v>0</v>
      </c>
      <c r="L19" s="15">
        <v>261</v>
      </c>
      <c r="M19" s="15">
        <v>0</v>
      </c>
      <c r="N19" s="46">
        <f t="shared" si="1"/>
        <v>-118</v>
      </c>
      <c r="O19" s="46">
        <f t="shared" si="1"/>
        <v>0</v>
      </c>
      <c r="P19" s="15">
        <v>185</v>
      </c>
      <c r="Q19" s="15">
        <v>27</v>
      </c>
      <c r="R19" s="15">
        <v>239</v>
      </c>
      <c r="S19" s="15">
        <v>25</v>
      </c>
      <c r="T19" s="46">
        <f t="shared" si="2"/>
        <v>-54</v>
      </c>
      <c r="U19" s="46">
        <f t="shared" si="2"/>
        <v>2</v>
      </c>
      <c r="V19" s="15">
        <v>5653</v>
      </c>
      <c r="W19" s="15">
        <v>52</v>
      </c>
      <c r="X19" s="15" t="s">
        <v>63</v>
      </c>
      <c r="Y19" s="15" t="s">
        <v>63</v>
      </c>
      <c r="Z19" s="43">
        <f>B19/V19</f>
        <v>2.8494604634707237</v>
      </c>
      <c r="AB19">
        <v>3</v>
      </c>
    </row>
    <row r="20" spans="1:28" ht="24" customHeight="1" x14ac:dyDescent="0.15">
      <c r="A20" s="28" t="s">
        <v>75</v>
      </c>
      <c r="B20" s="15">
        <f t="shared" si="3"/>
        <v>15987</v>
      </c>
      <c r="C20" s="15">
        <v>7620</v>
      </c>
      <c r="D20" s="15">
        <v>8367</v>
      </c>
      <c r="E20" s="19">
        <f t="shared" si="0"/>
        <v>78</v>
      </c>
      <c r="F20" s="15">
        <v>12</v>
      </c>
      <c r="G20" s="15">
        <v>66</v>
      </c>
      <c r="H20" s="54">
        <v>-121</v>
      </c>
      <c r="I20" s="55">
        <v>-0.75117953811770555</v>
      </c>
      <c r="J20" s="15">
        <v>118</v>
      </c>
      <c r="K20" s="15">
        <v>0</v>
      </c>
      <c r="L20" s="15">
        <v>227</v>
      </c>
      <c r="M20" s="15">
        <v>0</v>
      </c>
      <c r="N20" s="46">
        <f t="shared" si="1"/>
        <v>-109</v>
      </c>
      <c r="O20" s="46">
        <f t="shared" si="1"/>
        <v>0</v>
      </c>
      <c r="P20" s="15">
        <v>161</v>
      </c>
      <c r="Q20" s="15">
        <v>19</v>
      </c>
      <c r="R20" s="15">
        <v>250</v>
      </c>
      <c r="S20" s="15">
        <v>37</v>
      </c>
      <c r="T20" s="46">
        <f t="shared" si="2"/>
        <v>-89</v>
      </c>
      <c r="U20" s="46">
        <f t="shared" si="2"/>
        <v>-18</v>
      </c>
      <c r="V20" s="15">
        <v>5737</v>
      </c>
      <c r="W20" s="15">
        <v>51</v>
      </c>
      <c r="X20" s="15" t="s">
        <v>63</v>
      </c>
      <c r="Y20" s="15" t="s">
        <v>63</v>
      </c>
      <c r="Z20" s="43">
        <f>B20/V20</f>
        <v>2.7866480739062229</v>
      </c>
      <c r="AB20">
        <v>3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16318</v>
      </c>
      <c r="C22" s="15">
        <v>7796</v>
      </c>
      <c r="D22" s="15">
        <v>8522</v>
      </c>
      <c r="E22" s="19">
        <f t="shared" si="0"/>
        <v>66</v>
      </c>
      <c r="F22" s="15">
        <v>10</v>
      </c>
      <c r="G22" s="15">
        <v>56</v>
      </c>
      <c r="H22" s="54">
        <v>1</v>
      </c>
      <c r="I22" s="55">
        <v>6.1357221744999385E-3</v>
      </c>
      <c r="J22" s="15">
        <v>18</v>
      </c>
      <c r="K22" s="15">
        <v>0</v>
      </c>
      <c r="L22" s="15">
        <v>19</v>
      </c>
      <c r="M22" s="15">
        <v>0</v>
      </c>
      <c r="N22" s="46">
        <f t="shared" si="1"/>
        <v>-1</v>
      </c>
      <c r="O22" s="46">
        <f t="shared" si="1"/>
        <v>0</v>
      </c>
      <c r="P22" s="15">
        <v>12</v>
      </c>
      <c r="Q22" s="15">
        <v>1</v>
      </c>
      <c r="R22" s="15">
        <v>10</v>
      </c>
      <c r="S22" s="15">
        <v>1</v>
      </c>
      <c r="T22" s="46">
        <f t="shared" si="2"/>
        <v>2</v>
      </c>
      <c r="U22" s="46">
        <f t="shared" si="2"/>
        <v>0</v>
      </c>
      <c r="V22" s="15">
        <v>5547</v>
      </c>
      <c r="W22" s="15">
        <v>35</v>
      </c>
      <c r="X22" s="15">
        <v>8</v>
      </c>
      <c r="Y22" s="15">
        <v>0</v>
      </c>
      <c r="Z22" s="44">
        <f>B22/V22</f>
        <v>2.9417703263025059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3"/>
        <v>16296</v>
      </c>
      <c r="C23" s="15">
        <v>7782</v>
      </c>
      <c r="D23" s="15">
        <v>8514</v>
      </c>
      <c r="E23" s="19">
        <f t="shared" si="0"/>
        <v>64</v>
      </c>
      <c r="F23" s="15">
        <v>8</v>
      </c>
      <c r="G23" s="15">
        <v>56</v>
      </c>
      <c r="H23" s="54">
        <v>-17</v>
      </c>
      <c r="I23" s="55">
        <v>-0.10417943375413653</v>
      </c>
      <c r="J23" s="15">
        <v>13</v>
      </c>
      <c r="K23" s="15">
        <v>0</v>
      </c>
      <c r="L23" s="15">
        <v>24</v>
      </c>
      <c r="M23" s="15">
        <v>1</v>
      </c>
      <c r="N23" s="46">
        <f t="shared" si="1"/>
        <v>-11</v>
      </c>
      <c r="O23" s="46">
        <f t="shared" si="1"/>
        <v>-1</v>
      </c>
      <c r="P23" s="15">
        <v>4</v>
      </c>
      <c r="Q23" s="15">
        <v>2</v>
      </c>
      <c r="R23" s="15">
        <v>10</v>
      </c>
      <c r="S23" s="15">
        <v>0</v>
      </c>
      <c r="T23" s="46">
        <f t="shared" si="2"/>
        <v>-6</v>
      </c>
      <c r="U23" s="46">
        <f t="shared" si="2"/>
        <v>2</v>
      </c>
      <c r="V23" s="15">
        <v>5543</v>
      </c>
      <c r="W23" s="15">
        <v>36</v>
      </c>
      <c r="X23" s="15">
        <v>-4</v>
      </c>
      <c r="Y23" s="15">
        <v>1</v>
      </c>
      <c r="Z23" s="44">
        <f>B23/V23</f>
        <v>2.9399242287569907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3"/>
        <v>16291</v>
      </c>
      <c r="C24" s="15">
        <v>7767</v>
      </c>
      <c r="D24" s="15">
        <v>8524</v>
      </c>
      <c r="E24" s="19">
        <f t="shared" si="0"/>
        <v>63</v>
      </c>
      <c r="F24" s="15">
        <v>8</v>
      </c>
      <c r="G24" s="15">
        <v>55</v>
      </c>
      <c r="H24" s="54">
        <v>-8</v>
      </c>
      <c r="I24" s="55">
        <v>-4.9091801669121256E-2</v>
      </c>
      <c r="J24" s="15">
        <v>14</v>
      </c>
      <c r="K24" s="15">
        <v>0</v>
      </c>
      <c r="L24" s="15">
        <v>23</v>
      </c>
      <c r="M24" s="15">
        <v>0</v>
      </c>
      <c r="N24" s="46">
        <f t="shared" si="1"/>
        <v>-9</v>
      </c>
      <c r="O24" s="46">
        <f t="shared" si="1"/>
        <v>0</v>
      </c>
      <c r="P24" s="15">
        <v>13</v>
      </c>
      <c r="Q24" s="15">
        <v>1</v>
      </c>
      <c r="R24" s="15">
        <v>12</v>
      </c>
      <c r="S24" s="15">
        <v>1</v>
      </c>
      <c r="T24" s="46">
        <f t="shared" si="2"/>
        <v>1</v>
      </c>
      <c r="U24" s="46">
        <f t="shared" si="2"/>
        <v>0</v>
      </c>
      <c r="V24" s="15">
        <v>5541</v>
      </c>
      <c r="W24" s="15">
        <v>35</v>
      </c>
      <c r="X24" s="15">
        <v>-2</v>
      </c>
      <c r="Y24" s="15">
        <v>-1</v>
      </c>
      <c r="Z24" s="44">
        <f>B24/V24</f>
        <v>2.9400830175058652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3"/>
        <v>16265</v>
      </c>
      <c r="C25" s="15">
        <v>7757</v>
      </c>
      <c r="D25" s="15">
        <v>8508</v>
      </c>
      <c r="E25" s="19">
        <f t="shared" si="0"/>
        <v>54</v>
      </c>
      <c r="F25" s="15">
        <v>7</v>
      </c>
      <c r="G25" s="15">
        <v>47</v>
      </c>
      <c r="H25" s="54">
        <v>-23</v>
      </c>
      <c r="I25" s="55">
        <v>-0.14118224786692041</v>
      </c>
      <c r="J25" s="15">
        <v>9</v>
      </c>
      <c r="K25" s="15">
        <v>0</v>
      </c>
      <c r="L25" s="15">
        <v>21</v>
      </c>
      <c r="M25" s="15">
        <v>0</v>
      </c>
      <c r="N25" s="46">
        <f t="shared" si="1"/>
        <v>-12</v>
      </c>
      <c r="O25" s="46">
        <f t="shared" si="1"/>
        <v>0</v>
      </c>
      <c r="P25" s="15">
        <v>7</v>
      </c>
      <c r="Q25" s="15">
        <v>0</v>
      </c>
      <c r="R25" s="15">
        <v>18</v>
      </c>
      <c r="S25" s="15">
        <v>9</v>
      </c>
      <c r="T25" s="46">
        <f t="shared" si="2"/>
        <v>-11</v>
      </c>
      <c r="U25" s="46">
        <f t="shared" si="2"/>
        <v>-9</v>
      </c>
      <c r="V25" s="15">
        <v>5526</v>
      </c>
      <c r="W25" s="15">
        <v>27</v>
      </c>
      <c r="X25" s="15">
        <v>-15</v>
      </c>
      <c r="Y25" s="15">
        <v>-8</v>
      </c>
      <c r="Z25" s="44">
        <f>B25/V25</f>
        <v>2.9433586681143686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3"/>
        <v>16261</v>
      </c>
      <c r="C26" s="15">
        <v>7763</v>
      </c>
      <c r="D26" s="15">
        <v>8498</v>
      </c>
      <c r="E26" s="19">
        <f t="shared" si="0"/>
        <v>53</v>
      </c>
      <c r="F26" s="15">
        <v>7</v>
      </c>
      <c r="G26" s="15">
        <v>46</v>
      </c>
      <c r="H26" s="54">
        <v>-20</v>
      </c>
      <c r="I26" s="55">
        <v>-0.12296341838303104</v>
      </c>
      <c r="J26" s="15">
        <v>6</v>
      </c>
      <c r="K26" s="15">
        <v>0</v>
      </c>
      <c r="L26" s="15">
        <v>27</v>
      </c>
      <c r="M26" s="15">
        <v>0</v>
      </c>
      <c r="N26" s="46">
        <f t="shared" si="1"/>
        <v>-21</v>
      </c>
      <c r="O26" s="46">
        <f t="shared" si="1"/>
        <v>0</v>
      </c>
      <c r="P26" s="15">
        <v>7</v>
      </c>
      <c r="Q26" s="15">
        <v>0</v>
      </c>
      <c r="R26" s="15">
        <v>6</v>
      </c>
      <c r="S26" s="15">
        <v>1</v>
      </c>
      <c r="T26" s="46">
        <f t="shared" si="2"/>
        <v>1</v>
      </c>
      <c r="U26" s="46">
        <f t="shared" si="2"/>
        <v>-1</v>
      </c>
      <c r="V26" s="15">
        <v>5530</v>
      </c>
      <c r="W26" s="15">
        <v>27</v>
      </c>
      <c r="X26" s="15">
        <v>4</v>
      </c>
      <c r="Y26" s="15">
        <v>0</v>
      </c>
      <c r="Z26" s="44">
        <f>B26/V26</f>
        <v>2.9405063291139242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3"/>
        <v>16223</v>
      </c>
      <c r="C27" s="15">
        <v>7733</v>
      </c>
      <c r="D27" s="15">
        <v>8490</v>
      </c>
      <c r="E27" s="19">
        <f t="shared" si="0"/>
        <v>56</v>
      </c>
      <c r="F27" s="15">
        <v>9</v>
      </c>
      <c r="G27" s="15">
        <v>47</v>
      </c>
      <c r="H27" s="54">
        <v>-60</v>
      </c>
      <c r="I27" s="55">
        <v>-0.36898099747862984</v>
      </c>
      <c r="J27" s="15">
        <v>13</v>
      </c>
      <c r="K27" s="15">
        <v>0</v>
      </c>
      <c r="L27" s="15">
        <v>26</v>
      </c>
      <c r="M27" s="15">
        <v>0</v>
      </c>
      <c r="N27" s="46">
        <f t="shared" si="1"/>
        <v>-13</v>
      </c>
      <c r="O27" s="46">
        <f t="shared" si="1"/>
        <v>0</v>
      </c>
      <c r="P27" s="15">
        <v>36</v>
      </c>
      <c r="Q27" s="15">
        <v>3</v>
      </c>
      <c r="R27" s="15">
        <v>83</v>
      </c>
      <c r="S27" s="15">
        <v>0</v>
      </c>
      <c r="T27" s="46">
        <f t="shared" si="2"/>
        <v>-47</v>
      </c>
      <c r="U27" s="46">
        <f t="shared" si="2"/>
        <v>3</v>
      </c>
      <c r="V27" s="15">
        <v>5544</v>
      </c>
      <c r="W27" s="15">
        <v>28</v>
      </c>
      <c r="X27" s="15">
        <v>14</v>
      </c>
      <c r="Y27" s="15">
        <v>1</v>
      </c>
      <c r="Z27" s="44">
        <f>B27/V27</f>
        <v>2.9262265512265513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3"/>
        <v>16205</v>
      </c>
      <c r="C28" s="15">
        <v>7728</v>
      </c>
      <c r="D28" s="15">
        <v>8477</v>
      </c>
      <c r="E28" s="19">
        <f t="shared" si="0"/>
        <v>54</v>
      </c>
      <c r="F28" s="15">
        <v>10</v>
      </c>
      <c r="G28" s="15">
        <v>44</v>
      </c>
      <c r="H28" s="54">
        <v>-23</v>
      </c>
      <c r="I28" s="55">
        <v>-0.14177402453307034</v>
      </c>
      <c r="J28" s="15">
        <v>9</v>
      </c>
      <c r="K28" s="15">
        <v>0</v>
      </c>
      <c r="L28" s="15">
        <v>18</v>
      </c>
      <c r="M28" s="15">
        <v>0</v>
      </c>
      <c r="N28" s="46">
        <f t="shared" si="1"/>
        <v>-9</v>
      </c>
      <c r="O28" s="46">
        <f t="shared" si="1"/>
        <v>0</v>
      </c>
      <c r="P28" s="15">
        <v>17</v>
      </c>
      <c r="Q28" s="15">
        <v>1</v>
      </c>
      <c r="R28" s="15">
        <v>31</v>
      </c>
      <c r="S28" s="15">
        <v>3</v>
      </c>
      <c r="T28" s="46">
        <f t="shared" si="2"/>
        <v>-14</v>
      </c>
      <c r="U28" s="46">
        <f t="shared" si="2"/>
        <v>-2</v>
      </c>
      <c r="V28" s="15">
        <v>5541</v>
      </c>
      <c r="W28" s="15">
        <v>26</v>
      </c>
      <c r="X28" s="15">
        <v>-3</v>
      </c>
      <c r="Y28" s="15">
        <v>-2</v>
      </c>
      <c r="Z28" s="44">
        <f>B28/V28</f>
        <v>2.9245623533658183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3"/>
        <v>16205</v>
      </c>
      <c r="C29" s="15">
        <v>7737</v>
      </c>
      <c r="D29" s="15">
        <v>8468</v>
      </c>
      <c r="E29" s="19">
        <f t="shared" si="0"/>
        <v>59</v>
      </c>
      <c r="F29" s="15">
        <v>13</v>
      </c>
      <c r="G29" s="15">
        <v>46</v>
      </c>
      <c r="H29" s="54">
        <v>-1</v>
      </c>
      <c r="I29" s="55">
        <v>-6.1709348966368406E-3</v>
      </c>
      <c r="J29" s="15">
        <v>9</v>
      </c>
      <c r="K29" s="15">
        <v>0</v>
      </c>
      <c r="L29" s="15">
        <v>22</v>
      </c>
      <c r="M29" s="15">
        <v>0</v>
      </c>
      <c r="N29" s="46">
        <f t="shared" si="1"/>
        <v>-13</v>
      </c>
      <c r="O29" s="46">
        <f t="shared" si="1"/>
        <v>0</v>
      </c>
      <c r="P29" s="15">
        <v>18</v>
      </c>
      <c r="Q29" s="15">
        <v>5</v>
      </c>
      <c r="R29" s="15">
        <v>6</v>
      </c>
      <c r="S29" s="15">
        <v>0</v>
      </c>
      <c r="T29" s="46">
        <f t="shared" si="2"/>
        <v>12</v>
      </c>
      <c r="U29" s="46">
        <f t="shared" si="2"/>
        <v>5</v>
      </c>
      <c r="V29" s="15">
        <v>5550</v>
      </c>
      <c r="W29" s="15">
        <v>31</v>
      </c>
      <c r="X29" s="15">
        <v>9</v>
      </c>
      <c r="Y29" s="15">
        <v>5</v>
      </c>
      <c r="Z29" s="44">
        <f>B29/V29</f>
        <v>2.91981981981982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3"/>
        <v>16200</v>
      </c>
      <c r="C30" s="15">
        <v>7733</v>
      </c>
      <c r="D30" s="15">
        <v>8467</v>
      </c>
      <c r="E30" s="19">
        <f t="shared" si="0"/>
        <v>60</v>
      </c>
      <c r="F30" s="15">
        <v>13</v>
      </c>
      <c r="G30" s="15">
        <v>47</v>
      </c>
      <c r="H30" s="54">
        <v>-3</v>
      </c>
      <c r="I30" s="55">
        <v>-1.8512804689910522E-2</v>
      </c>
      <c r="J30" s="15">
        <v>11</v>
      </c>
      <c r="K30" s="15">
        <v>0</v>
      </c>
      <c r="L30" s="15">
        <v>15</v>
      </c>
      <c r="M30" s="15">
        <v>0</v>
      </c>
      <c r="N30" s="46">
        <f t="shared" si="1"/>
        <v>-4</v>
      </c>
      <c r="O30" s="46">
        <f t="shared" si="1"/>
        <v>0</v>
      </c>
      <c r="P30" s="15">
        <v>9</v>
      </c>
      <c r="Q30" s="15">
        <v>0</v>
      </c>
      <c r="R30" s="15">
        <v>8</v>
      </c>
      <c r="S30" s="15">
        <v>1</v>
      </c>
      <c r="T30" s="46">
        <f t="shared" si="2"/>
        <v>1</v>
      </c>
      <c r="U30" s="46">
        <f t="shared" si="2"/>
        <v>-1</v>
      </c>
      <c r="V30" s="15">
        <v>5546</v>
      </c>
      <c r="W30" s="15">
        <v>31</v>
      </c>
      <c r="X30" s="15">
        <v>-4</v>
      </c>
      <c r="Y30" s="15">
        <v>0</v>
      </c>
      <c r="Z30" s="44">
        <f>B30/V30</f>
        <v>2.9210241615578796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3"/>
        <v>16201</v>
      </c>
      <c r="C31" s="15">
        <v>7728</v>
      </c>
      <c r="D31" s="15">
        <v>8473</v>
      </c>
      <c r="E31" s="19">
        <f t="shared" si="0"/>
        <v>60</v>
      </c>
      <c r="F31" s="15">
        <v>11</v>
      </c>
      <c r="G31" s="15">
        <v>49</v>
      </c>
      <c r="H31" s="54">
        <v>-11</v>
      </c>
      <c r="I31" s="55">
        <v>-6.7901234567901231E-2</v>
      </c>
      <c r="J31" s="15">
        <v>11</v>
      </c>
      <c r="K31" s="15">
        <v>0</v>
      </c>
      <c r="L31" s="15">
        <v>16</v>
      </c>
      <c r="M31" s="15">
        <v>0</v>
      </c>
      <c r="N31" s="46">
        <f t="shared" si="1"/>
        <v>-5</v>
      </c>
      <c r="O31" s="46">
        <f t="shared" si="1"/>
        <v>0</v>
      </c>
      <c r="P31" s="15">
        <v>15</v>
      </c>
      <c r="Q31" s="15">
        <v>4</v>
      </c>
      <c r="R31" s="15">
        <v>21</v>
      </c>
      <c r="S31" s="15">
        <v>7</v>
      </c>
      <c r="T31" s="46">
        <f t="shared" si="2"/>
        <v>-6</v>
      </c>
      <c r="U31" s="46">
        <f t="shared" si="2"/>
        <v>-3</v>
      </c>
      <c r="V31" s="15">
        <v>5552</v>
      </c>
      <c r="W31" s="15">
        <v>31</v>
      </c>
      <c r="X31" s="15">
        <v>6</v>
      </c>
      <c r="Y31" s="15">
        <v>0</v>
      </c>
      <c r="Z31" s="44">
        <f>B31/V31</f>
        <v>2.9180475504322767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3"/>
        <v>16213</v>
      </c>
      <c r="C32" s="15">
        <v>7728</v>
      </c>
      <c r="D32" s="15">
        <v>8485</v>
      </c>
      <c r="E32" s="19">
        <f t="shared" si="0"/>
        <v>71</v>
      </c>
      <c r="F32" s="15">
        <v>10</v>
      </c>
      <c r="G32" s="15">
        <v>61</v>
      </c>
      <c r="H32" s="54">
        <v>10</v>
      </c>
      <c r="I32" s="55">
        <v>6.1724584902166535E-2</v>
      </c>
      <c r="J32" s="15">
        <v>8</v>
      </c>
      <c r="K32" s="15">
        <v>0</v>
      </c>
      <c r="L32" s="15">
        <v>20</v>
      </c>
      <c r="M32" s="15">
        <v>0</v>
      </c>
      <c r="N32" s="46">
        <f t="shared" si="1"/>
        <v>-12</v>
      </c>
      <c r="O32" s="46">
        <f t="shared" si="1"/>
        <v>0</v>
      </c>
      <c r="P32" s="15">
        <v>37</v>
      </c>
      <c r="Q32" s="15">
        <v>15</v>
      </c>
      <c r="R32" s="15">
        <v>15</v>
      </c>
      <c r="S32" s="15">
        <v>6</v>
      </c>
      <c r="T32" s="46">
        <f t="shared" si="2"/>
        <v>22</v>
      </c>
      <c r="U32" s="46">
        <f t="shared" si="2"/>
        <v>9</v>
      </c>
      <c r="V32" s="15">
        <v>5566</v>
      </c>
      <c r="W32" s="15">
        <v>39</v>
      </c>
      <c r="X32" s="15">
        <v>14</v>
      </c>
      <c r="Y32" s="15">
        <v>8</v>
      </c>
      <c r="Z32" s="44">
        <f>B32/V32</f>
        <v>2.9128638160258715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3"/>
        <v>16238</v>
      </c>
      <c r="C33" s="15">
        <v>7738</v>
      </c>
      <c r="D33" s="15">
        <v>8500</v>
      </c>
      <c r="E33" s="19">
        <f t="shared" si="0"/>
        <v>74</v>
      </c>
      <c r="F33" s="15">
        <v>10</v>
      </c>
      <c r="G33" s="15">
        <v>64</v>
      </c>
      <c r="H33" s="54">
        <v>-3</v>
      </c>
      <c r="I33" s="55">
        <v>-1.8503669894529083E-2</v>
      </c>
      <c r="J33" s="15">
        <v>10</v>
      </c>
      <c r="K33" s="15">
        <v>0</v>
      </c>
      <c r="L33" s="15">
        <v>18</v>
      </c>
      <c r="M33" s="15">
        <v>0</v>
      </c>
      <c r="N33" s="46">
        <f t="shared" si="1"/>
        <v>-8</v>
      </c>
      <c r="O33" s="46">
        <f t="shared" si="1"/>
        <v>0</v>
      </c>
      <c r="P33" s="15">
        <v>13</v>
      </c>
      <c r="Q33" s="15">
        <v>3</v>
      </c>
      <c r="R33" s="15">
        <v>8</v>
      </c>
      <c r="S33" s="15">
        <v>0</v>
      </c>
      <c r="T33" s="46">
        <f t="shared" si="2"/>
        <v>5</v>
      </c>
      <c r="U33" s="46">
        <f t="shared" si="2"/>
        <v>3</v>
      </c>
      <c r="V33" s="15">
        <v>5572</v>
      </c>
      <c r="W33" s="15">
        <v>42</v>
      </c>
      <c r="X33" s="15">
        <v>6</v>
      </c>
      <c r="Y33" s="15">
        <v>3</v>
      </c>
      <c r="Z33" s="44">
        <f>B33/V33</f>
        <v>2.9142139267767408</v>
      </c>
      <c r="AA33" s="7"/>
      <c r="AB33" s="6">
        <v>3</v>
      </c>
    </row>
    <row r="34" spans="1:28" s="6" customFormat="1" ht="23.25" customHeight="1" x14ac:dyDescent="0.15">
      <c r="A34" s="20" t="s">
        <v>89</v>
      </c>
      <c r="B34" s="15">
        <f t="shared" si="3"/>
        <v>16236</v>
      </c>
      <c r="C34" s="15">
        <v>7733</v>
      </c>
      <c r="D34" s="15">
        <v>8503</v>
      </c>
      <c r="E34" s="19">
        <f t="shared" si="0"/>
        <v>75</v>
      </c>
      <c r="F34" s="15">
        <v>9</v>
      </c>
      <c r="G34" s="15">
        <v>66</v>
      </c>
      <c r="H34" s="54">
        <v>-6</v>
      </c>
      <c r="I34" s="55">
        <v>-3.6950363345239559E-2</v>
      </c>
      <c r="J34" s="15">
        <v>17</v>
      </c>
      <c r="K34" s="15">
        <v>0</v>
      </c>
      <c r="L34" s="15">
        <v>20</v>
      </c>
      <c r="M34" s="15">
        <v>0</v>
      </c>
      <c r="N34" s="46">
        <f t="shared" si="1"/>
        <v>-3</v>
      </c>
      <c r="O34" s="46">
        <f t="shared" si="1"/>
        <v>0</v>
      </c>
      <c r="P34" s="15">
        <v>8</v>
      </c>
      <c r="Q34" s="15">
        <v>2</v>
      </c>
      <c r="R34" s="15">
        <v>11</v>
      </c>
      <c r="S34" s="15">
        <v>1</v>
      </c>
      <c r="T34" s="46">
        <f t="shared" si="2"/>
        <v>-3</v>
      </c>
      <c r="U34" s="46">
        <f t="shared" si="2"/>
        <v>1</v>
      </c>
      <c r="V34" s="15">
        <v>5580</v>
      </c>
      <c r="W34" s="15">
        <v>44</v>
      </c>
      <c r="X34" s="15">
        <v>8</v>
      </c>
      <c r="Y34" s="15">
        <v>2</v>
      </c>
      <c r="Z34" s="44">
        <f>B34/V34</f>
        <v>2.9096774193548387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3"/>
        <v>16237</v>
      </c>
      <c r="C35" s="15">
        <v>7735</v>
      </c>
      <c r="D35" s="15">
        <v>8502</v>
      </c>
      <c r="E35" s="19">
        <f t="shared" si="0"/>
        <v>80</v>
      </c>
      <c r="F35" s="15">
        <v>10</v>
      </c>
      <c r="G35" s="15">
        <v>70</v>
      </c>
      <c r="H35" s="54">
        <v>-8</v>
      </c>
      <c r="I35" s="55">
        <v>-4.9273220004927322E-2</v>
      </c>
      <c r="J35" s="15">
        <v>14</v>
      </c>
      <c r="K35" s="15">
        <v>0</v>
      </c>
      <c r="L35" s="15">
        <v>24</v>
      </c>
      <c r="M35" s="15">
        <v>0</v>
      </c>
      <c r="N35" s="46">
        <f t="shared" si="1"/>
        <v>-10</v>
      </c>
      <c r="O35" s="46">
        <f t="shared" si="1"/>
        <v>0</v>
      </c>
      <c r="P35" s="15">
        <v>11</v>
      </c>
      <c r="Q35" s="15">
        <v>4</v>
      </c>
      <c r="R35" s="15">
        <v>9</v>
      </c>
      <c r="S35" s="15">
        <v>1</v>
      </c>
      <c r="T35" s="46">
        <f t="shared" si="2"/>
        <v>2</v>
      </c>
      <c r="U35" s="46">
        <f t="shared" si="2"/>
        <v>3</v>
      </c>
      <c r="V35" s="15">
        <v>5596</v>
      </c>
      <c r="W35" s="15">
        <v>48</v>
      </c>
      <c r="X35" s="15">
        <v>16</v>
      </c>
      <c r="Y35" s="15">
        <v>4</v>
      </c>
      <c r="Z35" s="44">
        <f>B35/V35</f>
        <v>2.9015368120085774</v>
      </c>
      <c r="AA35" s="7"/>
      <c r="AB35" s="6">
        <v>3</v>
      </c>
    </row>
    <row r="36" spans="1:28" s="6" customFormat="1" ht="22.5" customHeight="1" x14ac:dyDescent="0.15">
      <c r="A36" s="20" t="s">
        <v>90</v>
      </c>
      <c r="B36" s="15">
        <f t="shared" si="3"/>
        <v>16238</v>
      </c>
      <c r="C36" s="15">
        <v>7730</v>
      </c>
      <c r="D36" s="15">
        <v>8508</v>
      </c>
      <c r="E36" s="19">
        <f t="shared" si="0"/>
        <v>79</v>
      </c>
      <c r="F36" s="15">
        <v>9</v>
      </c>
      <c r="G36" s="15">
        <v>70</v>
      </c>
      <c r="H36" s="54">
        <v>-9</v>
      </c>
      <c r="I36" s="55">
        <v>-5.5428958551456547E-2</v>
      </c>
      <c r="J36" s="15">
        <v>10</v>
      </c>
      <c r="K36" s="15">
        <v>0</v>
      </c>
      <c r="L36" s="15">
        <v>27</v>
      </c>
      <c r="M36" s="15">
        <v>0</v>
      </c>
      <c r="N36" s="46">
        <f t="shared" si="1"/>
        <v>-17</v>
      </c>
      <c r="O36" s="46">
        <f t="shared" si="1"/>
        <v>0</v>
      </c>
      <c r="P36" s="15">
        <v>17</v>
      </c>
      <c r="Q36" s="15">
        <v>0</v>
      </c>
      <c r="R36" s="15">
        <v>9</v>
      </c>
      <c r="S36" s="15">
        <v>1</v>
      </c>
      <c r="T36" s="46">
        <f t="shared" si="2"/>
        <v>8</v>
      </c>
      <c r="U36" s="46">
        <f t="shared" si="2"/>
        <v>-1</v>
      </c>
      <c r="V36" s="15">
        <v>5592</v>
      </c>
      <c r="W36" s="15">
        <v>48</v>
      </c>
      <c r="X36" s="15">
        <v>-4</v>
      </c>
      <c r="Y36" s="15">
        <v>0</v>
      </c>
      <c r="Z36" s="44">
        <f>B36/V36</f>
        <v>2.9037911301859798</v>
      </c>
      <c r="AA36" s="7"/>
      <c r="AB36" s="6">
        <v>3</v>
      </c>
    </row>
    <row r="37" spans="1:28" s="6" customFormat="1" ht="23.25" customHeight="1" x14ac:dyDescent="0.15">
      <c r="A37" s="21" t="s">
        <v>80</v>
      </c>
      <c r="B37" s="15">
        <f t="shared" si="3"/>
        <v>16229</v>
      </c>
      <c r="C37" s="15">
        <v>7735</v>
      </c>
      <c r="D37" s="15">
        <v>8494</v>
      </c>
      <c r="E37" s="19">
        <f t="shared" si="0"/>
        <v>79</v>
      </c>
      <c r="F37" s="15">
        <v>11</v>
      </c>
      <c r="G37" s="15">
        <v>68</v>
      </c>
      <c r="H37" s="54">
        <v>-15</v>
      </c>
      <c r="I37" s="55">
        <v>-9.2375908363098905E-2</v>
      </c>
      <c r="J37" s="15">
        <v>18</v>
      </c>
      <c r="K37" s="15">
        <v>0</v>
      </c>
      <c r="L37" s="15">
        <v>23</v>
      </c>
      <c r="M37" s="15">
        <v>0</v>
      </c>
      <c r="N37" s="46">
        <f t="shared" si="1"/>
        <v>-5</v>
      </c>
      <c r="O37" s="46">
        <f t="shared" si="1"/>
        <v>0</v>
      </c>
      <c r="P37" s="15">
        <v>10</v>
      </c>
      <c r="Q37" s="15">
        <v>1</v>
      </c>
      <c r="R37" s="15">
        <v>20</v>
      </c>
      <c r="S37" s="15">
        <v>3</v>
      </c>
      <c r="T37" s="46">
        <f t="shared" si="2"/>
        <v>-10</v>
      </c>
      <c r="U37" s="46">
        <f t="shared" si="2"/>
        <v>-2</v>
      </c>
      <c r="V37" s="15">
        <v>5605</v>
      </c>
      <c r="W37" s="15">
        <v>49</v>
      </c>
      <c r="X37" s="15">
        <v>13</v>
      </c>
      <c r="Y37" s="15">
        <v>1</v>
      </c>
      <c r="Z37" s="45">
        <f>B37/V37</f>
        <v>2.8954504906333631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3"/>
        <v>16214</v>
      </c>
      <c r="C38" s="15">
        <v>7730</v>
      </c>
      <c r="D38" s="15">
        <v>8484</v>
      </c>
      <c r="E38" s="19">
        <f t="shared" si="0"/>
        <v>77</v>
      </c>
      <c r="F38" s="15">
        <v>10</v>
      </c>
      <c r="G38" s="15">
        <v>67</v>
      </c>
      <c r="H38" s="54">
        <v>-17</v>
      </c>
      <c r="I38" s="55">
        <v>-0.10475075482161564</v>
      </c>
      <c r="J38" s="15">
        <v>13</v>
      </c>
      <c r="K38" s="15">
        <v>0</v>
      </c>
      <c r="L38" s="15">
        <v>25</v>
      </c>
      <c r="M38" s="15">
        <v>0</v>
      </c>
      <c r="N38" s="46">
        <f t="shared" si="1"/>
        <v>-12</v>
      </c>
      <c r="O38" s="46">
        <f t="shared" si="1"/>
        <v>0</v>
      </c>
      <c r="P38" s="15">
        <v>10</v>
      </c>
      <c r="Q38" s="15">
        <v>0</v>
      </c>
      <c r="R38" s="15">
        <v>15</v>
      </c>
      <c r="S38" s="15">
        <v>2</v>
      </c>
      <c r="T38" s="46">
        <f t="shared" si="2"/>
        <v>-5</v>
      </c>
      <c r="U38" s="46">
        <f t="shared" si="2"/>
        <v>-2</v>
      </c>
      <c r="V38" s="15">
        <v>5601</v>
      </c>
      <c r="W38" s="15">
        <v>47</v>
      </c>
      <c r="X38" s="15">
        <v>-4</v>
      </c>
      <c r="Y38" s="15">
        <v>-2</v>
      </c>
      <c r="Z38" s="45">
        <f>B38/V38</f>
        <v>2.8948402071058741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3"/>
        <v>16133</v>
      </c>
      <c r="C39" s="15">
        <v>7689</v>
      </c>
      <c r="D39" s="15">
        <v>8444</v>
      </c>
      <c r="E39" s="19">
        <f t="shared" si="0"/>
        <v>77</v>
      </c>
      <c r="F39" s="15">
        <v>10</v>
      </c>
      <c r="G39" s="15">
        <v>67</v>
      </c>
      <c r="H39" s="54">
        <v>-84</v>
      </c>
      <c r="I39" s="55">
        <v>-0.51807080300974462</v>
      </c>
      <c r="J39" s="15">
        <v>6</v>
      </c>
      <c r="K39" s="15">
        <v>0</v>
      </c>
      <c r="L39" s="15">
        <v>27</v>
      </c>
      <c r="M39" s="15">
        <v>0</v>
      </c>
      <c r="N39" s="46">
        <f t="shared" si="1"/>
        <v>-21</v>
      </c>
      <c r="O39" s="46">
        <f t="shared" si="1"/>
        <v>0</v>
      </c>
      <c r="P39" s="15">
        <v>17</v>
      </c>
      <c r="Q39" s="15">
        <v>0</v>
      </c>
      <c r="R39" s="15">
        <v>80</v>
      </c>
      <c r="S39" s="15">
        <v>0</v>
      </c>
      <c r="T39" s="46">
        <f t="shared" si="2"/>
        <v>-63</v>
      </c>
      <c r="U39" s="46">
        <f t="shared" si="2"/>
        <v>0</v>
      </c>
      <c r="V39" s="15">
        <v>5607</v>
      </c>
      <c r="W39" s="15">
        <v>47</v>
      </c>
      <c r="X39" s="15">
        <v>6</v>
      </c>
      <c r="Y39" s="15">
        <v>0</v>
      </c>
      <c r="Z39" s="45">
        <f>B39/V39</f>
        <v>2.8772962368467985</v>
      </c>
      <c r="AA39" s="7"/>
      <c r="AB39" s="6">
        <v>3</v>
      </c>
    </row>
    <row r="40" spans="1:28" s="6" customFormat="1" ht="23.25" customHeight="1" x14ac:dyDescent="0.15">
      <c r="A40" s="19" t="s">
        <v>91</v>
      </c>
      <c r="B40" s="15">
        <f t="shared" si="3"/>
        <v>16127</v>
      </c>
      <c r="C40" s="15">
        <v>7680</v>
      </c>
      <c r="D40" s="15">
        <v>8447</v>
      </c>
      <c r="E40" s="19">
        <f t="shared" si="0"/>
        <v>75</v>
      </c>
      <c r="F40" s="15">
        <v>11</v>
      </c>
      <c r="G40" s="15">
        <v>64</v>
      </c>
      <c r="H40" s="54">
        <v>1</v>
      </c>
      <c r="I40" s="55">
        <v>6.1984751751069239E-3</v>
      </c>
      <c r="J40" s="15">
        <v>10</v>
      </c>
      <c r="K40" s="15">
        <v>0</v>
      </c>
      <c r="L40" s="15">
        <v>15</v>
      </c>
      <c r="M40" s="15">
        <v>0</v>
      </c>
      <c r="N40" s="46">
        <f t="shared" si="1"/>
        <v>-5</v>
      </c>
      <c r="O40" s="46">
        <f t="shared" si="1"/>
        <v>0</v>
      </c>
      <c r="P40" s="15">
        <v>27</v>
      </c>
      <c r="Q40" s="15">
        <v>1</v>
      </c>
      <c r="R40" s="15">
        <v>21</v>
      </c>
      <c r="S40" s="15">
        <v>3</v>
      </c>
      <c r="T40" s="46">
        <f t="shared" si="2"/>
        <v>6</v>
      </c>
      <c r="U40" s="46">
        <f t="shared" si="2"/>
        <v>-2</v>
      </c>
      <c r="V40" s="15">
        <v>5615</v>
      </c>
      <c r="W40" s="15">
        <v>45</v>
      </c>
      <c r="X40" s="15">
        <v>8</v>
      </c>
      <c r="Y40" s="15">
        <v>-2</v>
      </c>
      <c r="Z40" s="45">
        <f>B40/V40</f>
        <v>2.8721282279608191</v>
      </c>
      <c r="AA40" s="7"/>
      <c r="AB40" s="6">
        <v>3</v>
      </c>
    </row>
    <row r="41" spans="1:28" s="6" customFormat="1" ht="23.25" customHeight="1" x14ac:dyDescent="0.15">
      <c r="A41" s="20" t="s">
        <v>84</v>
      </c>
      <c r="B41" s="15">
        <f t="shared" si="3"/>
        <v>16114</v>
      </c>
      <c r="C41" s="15">
        <v>7679</v>
      </c>
      <c r="D41" s="15">
        <v>8435</v>
      </c>
      <c r="E41" s="19">
        <f t="shared" si="0"/>
        <v>71</v>
      </c>
      <c r="F41" s="15">
        <v>11</v>
      </c>
      <c r="G41" s="15">
        <v>60</v>
      </c>
      <c r="H41" s="54">
        <v>-9</v>
      </c>
      <c r="I41" s="55">
        <v>-5.5807031685992436E-2</v>
      </c>
      <c r="J41" s="15">
        <v>7</v>
      </c>
      <c r="K41" s="15">
        <v>0</v>
      </c>
      <c r="L41" s="15">
        <v>17</v>
      </c>
      <c r="M41" s="15">
        <v>0</v>
      </c>
      <c r="N41" s="46">
        <f t="shared" si="1"/>
        <v>-10</v>
      </c>
      <c r="O41" s="46">
        <f t="shared" si="1"/>
        <v>0</v>
      </c>
      <c r="P41" s="15">
        <v>14</v>
      </c>
      <c r="Q41" s="15">
        <v>0</v>
      </c>
      <c r="R41" s="15">
        <v>13</v>
      </c>
      <c r="S41" s="15">
        <v>4</v>
      </c>
      <c r="T41" s="46">
        <f t="shared" si="2"/>
        <v>1</v>
      </c>
      <c r="U41" s="46">
        <f t="shared" si="2"/>
        <v>-4</v>
      </c>
      <c r="V41" s="15">
        <v>5612</v>
      </c>
      <c r="W41" s="15">
        <v>41</v>
      </c>
      <c r="X41" s="15">
        <v>-3</v>
      </c>
      <c r="Y41" s="15">
        <v>-4</v>
      </c>
      <c r="Z41" s="45">
        <f>B41/V41</f>
        <v>2.8713471133285817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3"/>
        <v>16116</v>
      </c>
      <c r="C42" s="15">
        <v>7674</v>
      </c>
      <c r="D42" s="15">
        <v>8442</v>
      </c>
      <c r="E42" s="19">
        <f t="shared" si="0"/>
        <v>68</v>
      </c>
      <c r="F42" s="15">
        <v>11</v>
      </c>
      <c r="G42" s="15">
        <v>57</v>
      </c>
      <c r="H42" s="54">
        <v>0</v>
      </c>
      <c r="I42" s="55">
        <v>0</v>
      </c>
      <c r="J42" s="15">
        <v>11</v>
      </c>
      <c r="K42" s="15">
        <v>0</v>
      </c>
      <c r="L42" s="15">
        <v>19</v>
      </c>
      <c r="M42" s="15">
        <v>0</v>
      </c>
      <c r="N42" s="46">
        <f t="shared" si="1"/>
        <v>-8</v>
      </c>
      <c r="O42" s="46">
        <f t="shared" si="1"/>
        <v>0</v>
      </c>
      <c r="P42" s="15">
        <v>21</v>
      </c>
      <c r="Q42" s="15">
        <v>2</v>
      </c>
      <c r="R42" s="15">
        <v>13</v>
      </c>
      <c r="S42" s="15">
        <v>5</v>
      </c>
      <c r="T42" s="46">
        <f t="shared" si="2"/>
        <v>8</v>
      </c>
      <c r="U42" s="46">
        <f t="shared" si="2"/>
        <v>-3</v>
      </c>
      <c r="V42" s="15">
        <v>5619</v>
      </c>
      <c r="W42" s="15">
        <v>38</v>
      </c>
      <c r="X42" s="15">
        <v>7</v>
      </c>
      <c r="Y42" s="15">
        <v>-3</v>
      </c>
      <c r="Z42" s="45">
        <f>B42/V42</f>
        <v>2.8681260010678056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3"/>
        <v>16116</v>
      </c>
      <c r="C43" s="15">
        <v>7673</v>
      </c>
      <c r="D43" s="15">
        <v>8443</v>
      </c>
      <c r="E43" s="19">
        <f t="shared" si="0"/>
        <v>72</v>
      </c>
      <c r="F43" s="15">
        <v>14</v>
      </c>
      <c r="G43" s="15">
        <v>58</v>
      </c>
      <c r="H43" s="54">
        <v>0</v>
      </c>
      <c r="I43" s="55">
        <v>0</v>
      </c>
      <c r="J43" s="15">
        <v>11</v>
      </c>
      <c r="K43" s="15">
        <v>0</v>
      </c>
      <c r="L43" s="15">
        <v>12</v>
      </c>
      <c r="M43" s="15">
        <v>0</v>
      </c>
      <c r="N43" s="46">
        <f t="shared" si="1"/>
        <v>-1</v>
      </c>
      <c r="O43" s="46">
        <f t="shared" si="1"/>
        <v>0</v>
      </c>
      <c r="P43" s="15">
        <v>21</v>
      </c>
      <c r="Q43" s="15">
        <v>7</v>
      </c>
      <c r="R43" s="15">
        <v>20</v>
      </c>
      <c r="S43" s="15">
        <v>3</v>
      </c>
      <c r="T43" s="46">
        <f t="shared" si="2"/>
        <v>1</v>
      </c>
      <c r="U43" s="46">
        <f t="shared" si="2"/>
        <v>4</v>
      </c>
      <c r="V43" s="15">
        <v>5631</v>
      </c>
      <c r="W43" s="15">
        <v>42</v>
      </c>
      <c r="X43" s="15">
        <v>12</v>
      </c>
      <c r="Y43" s="15">
        <v>4</v>
      </c>
      <c r="Z43" s="45">
        <f>B43/V43</f>
        <v>2.8620138518913159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3"/>
        <v>16111</v>
      </c>
      <c r="C44" s="15">
        <v>7674</v>
      </c>
      <c r="D44" s="15">
        <v>8437</v>
      </c>
      <c r="E44" s="19">
        <f t="shared" si="0"/>
        <v>78</v>
      </c>
      <c r="F44" s="15">
        <v>17</v>
      </c>
      <c r="G44" s="15">
        <v>61</v>
      </c>
      <c r="H44" s="54">
        <v>-17</v>
      </c>
      <c r="I44" s="55">
        <v>-0.10548523206751054</v>
      </c>
      <c r="J44" s="15">
        <v>9</v>
      </c>
      <c r="K44" s="15">
        <v>0</v>
      </c>
      <c r="L44" s="15">
        <v>23</v>
      </c>
      <c r="M44" s="15">
        <v>0</v>
      </c>
      <c r="N44" s="46">
        <f t="shared" si="1"/>
        <v>-14</v>
      </c>
      <c r="O44" s="46">
        <f t="shared" si="1"/>
        <v>0</v>
      </c>
      <c r="P44" s="15">
        <v>17</v>
      </c>
      <c r="Q44" s="15">
        <v>6</v>
      </c>
      <c r="R44" s="15">
        <v>20</v>
      </c>
      <c r="S44" s="15">
        <v>2</v>
      </c>
      <c r="T44" s="46">
        <f t="shared" si="2"/>
        <v>-3</v>
      </c>
      <c r="U44" s="46">
        <f t="shared" si="2"/>
        <v>4</v>
      </c>
      <c r="V44" s="15">
        <v>5643</v>
      </c>
      <c r="W44" s="15">
        <v>46</v>
      </c>
      <c r="X44" s="15">
        <v>12</v>
      </c>
      <c r="Y44" s="15">
        <v>4</v>
      </c>
      <c r="Z44" s="45">
        <f>B44/V44</f>
        <v>2.8550416445153286</v>
      </c>
      <c r="AA44" s="7"/>
      <c r="AB44" s="6">
        <v>3</v>
      </c>
    </row>
    <row r="45" spans="1:28" s="6" customFormat="1" ht="23.25" customHeight="1" x14ac:dyDescent="0.15">
      <c r="A45" s="20" t="s">
        <v>88</v>
      </c>
      <c r="B45" s="15">
        <f t="shared" si="3"/>
        <v>16108</v>
      </c>
      <c r="C45" s="15">
        <v>7681</v>
      </c>
      <c r="D45" s="15">
        <v>8427</v>
      </c>
      <c r="E45" s="19">
        <f t="shared" si="0"/>
        <v>84</v>
      </c>
      <c r="F45" s="15">
        <v>17</v>
      </c>
      <c r="G45" s="15">
        <v>67</v>
      </c>
      <c r="H45" s="54">
        <v>-8</v>
      </c>
      <c r="I45" s="55">
        <v>-4.9655514865619768E-2</v>
      </c>
      <c r="J45" s="15">
        <v>17</v>
      </c>
      <c r="K45" s="15">
        <v>0</v>
      </c>
      <c r="L45" s="15">
        <v>29</v>
      </c>
      <c r="M45" s="15">
        <v>0</v>
      </c>
      <c r="N45" s="46">
        <f t="shared" si="1"/>
        <v>-12</v>
      </c>
      <c r="O45" s="46">
        <f t="shared" si="1"/>
        <v>0</v>
      </c>
      <c r="P45" s="15">
        <v>12</v>
      </c>
      <c r="Q45" s="15">
        <v>4</v>
      </c>
      <c r="R45" s="15">
        <v>8</v>
      </c>
      <c r="S45" s="15">
        <v>0</v>
      </c>
      <c r="T45" s="46">
        <f t="shared" si="2"/>
        <v>4</v>
      </c>
      <c r="U45" s="46">
        <f t="shared" si="2"/>
        <v>4</v>
      </c>
      <c r="V45" s="15">
        <v>5653</v>
      </c>
      <c r="W45" s="15">
        <v>52</v>
      </c>
      <c r="X45" s="15">
        <v>10</v>
      </c>
      <c r="Y45" s="15">
        <v>6</v>
      </c>
      <c r="Z45" s="45">
        <f>B45/V45</f>
        <v>2.8494604634707237</v>
      </c>
      <c r="AA45" s="7"/>
      <c r="AB45" s="6">
        <v>3</v>
      </c>
    </row>
    <row r="46" spans="1:28" s="6" customFormat="1" ht="23.25" customHeight="1" x14ac:dyDescent="0.15">
      <c r="A46" s="20" t="s">
        <v>89</v>
      </c>
      <c r="B46" s="15">
        <f t="shared" si="3"/>
        <v>16089</v>
      </c>
      <c r="C46" s="15">
        <v>7670</v>
      </c>
      <c r="D46" s="15">
        <v>8419</v>
      </c>
      <c r="E46" s="19">
        <f t="shared" si="0"/>
        <v>83</v>
      </c>
      <c r="F46" s="15">
        <v>17</v>
      </c>
      <c r="G46" s="15">
        <v>66</v>
      </c>
      <c r="H46" s="54">
        <v>-13</v>
      </c>
      <c r="I46" s="55">
        <v>-8.070523963248076E-2</v>
      </c>
      <c r="J46" s="15">
        <v>7</v>
      </c>
      <c r="K46" s="15">
        <v>0</v>
      </c>
      <c r="L46" s="15">
        <v>22</v>
      </c>
      <c r="M46" s="15">
        <v>0</v>
      </c>
      <c r="N46" s="46">
        <f>J46-L46</f>
        <v>-15</v>
      </c>
      <c r="O46" s="46">
        <f t="shared" si="1"/>
        <v>0</v>
      </c>
      <c r="P46" s="15">
        <v>13</v>
      </c>
      <c r="Q46" s="15">
        <v>1</v>
      </c>
      <c r="R46" s="15">
        <v>11</v>
      </c>
      <c r="S46" s="15">
        <v>2</v>
      </c>
      <c r="T46" s="46">
        <f t="shared" si="2"/>
        <v>2</v>
      </c>
      <c r="U46" s="46">
        <f t="shared" si="2"/>
        <v>-1</v>
      </c>
      <c r="V46" s="15">
        <v>5666</v>
      </c>
      <c r="W46" s="15">
        <v>51</v>
      </c>
      <c r="X46" s="15">
        <v>13</v>
      </c>
      <c r="Y46" s="15">
        <v>-1</v>
      </c>
      <c r="Z46" s="45">
        <f>B46/V46</f>
        <v>2.8395693611013062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3"/>
        <v>16084</v>
      </c>
      <c r="C47" s="15">
        <v>7662</v>
      </c>
      <c r="D47" s="15">
        <v>8422</v>
      </c>
      <c r="E47" s="19">
        <f t="shared" si="0"/>
        <v>82</v>
      </c>
      <c r="F47" s="15">
        <v>16</v>
      </c>
      <c r="G47" s="15">
        <v>66</v>
      </c>
      <c r="H47" s="54">
        <v>-19</v>
      </c>
      <c r="I47" s="55">
        <v>-0.11809310709180185</v>
      </c>
      <c r="J47" s="15">
        <v>10</v>
      </c>
      <c r="K47" s="15">
        <v>0</v>
      </c>
      <c r="L47" s="15">
        <v>23</v>
      </c>
      <c r="M47" s="15">
        <v>0</v>
      </c>
      <c r="N47" s="46">
        <f t="shared" si="1"/>
        <v>-13</v>
      </c>
      <c r="O47" s="46">
        <f t="shared" si="1"/>
        <v>0</v>
      </c>
      <c r="P47" s="15">
        <v>5</v>
      </c>
      <c r="Q47" s="15">
        <v>1</v>
      </c>
      <c r="R47" s="15">
        <v>11</v>
      </c>
      <c r="S47" s="15">
        <v>2</v>
      </c>
      <c r="T47" s="46">
        <f t="shared" si="2"/>
        <v>-6</v>
      </c>
      <c r="U47" s="46">
        <f t="shared" si="2"/>
        <v>-1</v>
      </c>
      <c r="V47" s="15">
        <v>5676</v>
      </c>
      <c r="W47" s="15">
        <v>51</v>
      </c>
      <c r="X47" s="15">
        <v>10</v>
      </c>
      <c r="Y47" s="15">
        <v>0</v>
      </c>
      <c r="Z47" s="45">
        <f>B47/V47</f>
        <v>2.8336856941508106</v>
      </c>
      <c r="AA47" s="7"/>
      <c r="AB47" s="6">
        <v>3</v>
      </c>
    </row>
    <row r="48" spans="1:28" s="6" customFormat="1" ht="23.25" customHeight="1" x14ac:dyDescent="0.15">
      <c r="A48" s="20" t="s">
        <v>92</v>
      </c>
      <c r="B48" s="15">
        <f t="shared" si="3"/>
        <v>16078</v>
      </c>
      <c r="C48" s="15">
        <v>7657</v>
      </c>
      <c r="D48" s="15">
        <v>8421</v>
      </c>
      <c r="E48" s="19">
        <f t="shared" si="0"/>
        <v>91</v>
      </c>
      <c r="F48" s="15">
        <v>16</v>
      </c>
      <c r="G48" s="15">
        <v>75</v>
      </c>
      <c r="H48" s="54">
        <v>-11</v>
      </c>
      <c r="I48" s="55">
        <v>-6.8390947525491172E-2</v>
      </c>
      <c r="J48" s="15">
        <v>11</v>
      </c>
      <c r="K48" s="15">
        <v>0</v>
      </c>
      <c r="L48" s="15">
        <v>30</v>
      </c>
      <c r="M48" s="15">
        <v>0</v>
      </c>
      <c r="N48" s="46">
        <f t="shared" si="1"/>
        <v>-19</v>
      </c>
      <c r="O48" s="46">
        <f t="shared" si="1"/>
        <v>0</v>
      </c>
      <c r="P48" s="15">
        <v>18</v>
      </c>
      <c r="Q48" s="15">
        <v>7</v>
      </c>
      <c r="R48" s="15">
        <v>10</v>
      </c>
      <c r="S48" s="15">
        <v>1</v>
      </c>
      <c r="T48" s="46">
        <f t="shared" si="2"/>
        <v>8</v>
      </c>
      <c r="U48" s="46">
        <f t="shared" si="2"/>
        <v>6</v>
      </c>
      <c r="V48" s="15">
        <v>5676</v>
      </c>
      <c r="W48" s="15">
        <v>60</v>
      </c>
      <c r="X48" s="15">
        <v>0</v>
      </c>
      <c r="Y48" s="15">
        <v>9</v>
      </c>
      <c r="Z48" s="45">
        <f>B48/V48</f>
        <v>2.8326286116983792</v>
      </c>
      <c r="AA48" s="7"/>
      <c r="AB48" s="6">
        <v>3</v>
      </c>
    </row>
    <row r="49" spans="1:28" s="6" customFormat="1" ht="23.25" customHeight="1" x14ac:dyDescent="0.15">
      <c r="A49" s="21" t="s">
        <v>80</v>
      </c>
      <c r="B49" s="15">
        <f t="shared" si="3"/>
        <v>16042</v>
      </c>
      <c r="C49" s="15">
        <v>7644</v>
      </c>
      <c r="D49" s="15">
        <v>8398</v>
      </c>
      <c r="E49" s="19">
        <f t="shared" si="0"/>
        <v>91</v>
      </c>
      <c r="F49" s="15">
        <v>15</v>
      </c>
      <c r="G49" s="15">
        <v>76</v>
      </c>
      <c r="H49" s="54">
        <v>-34</v>
      </c>
      <c r="I49" s="55">
        <v>-0.21146908819504912</v>
      </c>
      <c r="J49" s="15">
        <v>8</v>
      </c>
      <c r="K49" s="15">
        <v>0</v>
      </c>
      <c r="L49" s="15">
        <v>23</v>
      </c>
      <c r="M49" s="15">
        <v>0</v>
      </c>
      <c r="N49" s="46">
        <f t="shared" si="1"/>
        <v>-15</v>
      </c>
      <c r="O49" s="46">
        <f t="shared" si="1"/>
        <v>0</v>
      </c>
      <c r="P49" s="15">
        <v>5</v>
      </c>
      <c r="Q49" s="15">
        <v>1</v>
      </c>
      <c r="R49" s="15">
        <v>24</v>
      </c>
      <c r="S49" s="15">
        <v>2</v>
      </c>
      <c r="T49" s="46">
        <f t="shared" si="2"/>
        <v>-19</v>
      </c>
      <c r="U49" s="46">
        <f t="shared" si="2"/>
        <v>-1</v>
      </c>
      <c r="V49" s="15">
        <v>5682</v>
      </c>
      <c r="W49" s="15">
        <v>61</v>
      </c>
      <c r="X49" s="15">
        <v>6</v>
      </c>
      <c r="Y49" s="15">
        <v>1</v>
      </c>
      <c r="Z49" s="45">
        <f>B49/V49</f>
        <v>2.8233016543470608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3"/>
        <v>16032</v>
      </c>
      <c r="C50" s="15">
        <v>7639</v>
      </c>
      <c r="D50" s="15">
        <v>8393</v>
      </c>
      <c r="E50" s="19">
        <f t="shared" si="0"/>
        <v>90</v>
      </c>
      <c r="F50" s="15">
        <v>12</v>
      </c>
      <c r="G50" s="15">
        <v>78</v>
      </c>
      <c r="H50" s="54">
        <v>-11</v>
      </c>
      <c r="I50" s="55">
        <v>-6.8570003740182031E-2</v>
      </c>
      <c r="J50" s="15">
        <v>5</v>
      </c>
      <c r="K50" s="15">
        <v>0</v>
      </c>
      <c r="L50" s="15">
        <v>13</v>
      </c>
      <c r="M50" s="15">
        <v>0</v>
      </c>
      <c r="N50" s="46">
        <f t="shared" si="1"/>
        <v>-8</v>
      </c>
      <c r="O50" s="46">
        <f t="shared" si="1"/>
        <v>0</v>
      </c>
      <c r="P50" s="15">
        <v>12</v>
      </c>
      <c r="Q50" s="15">
        <v>2</v>
      </c>
      <c r="R50" s="15">
        <v>15</v>
      </c>
      <c r="S50" s="15">
        <v>1</v>
      </c>
      <c r="T50" s="46">
        <f t="shared" si="2"/>
        <v>-3</v>
      </c>
      <c r="U50" s="46">
        <f t="shared" si="2"/>
        <v>1</v>
      </c>
      <c r="V50" s="15">
        <v>5695</v>
      </c>
      <c r="W50" s="15">
        <v>62</v>
      </c>
      <c r="X50" s="15">
        <v>13</v>
      </c>
      <c r="Y50" s="15">
        <v>1</v>
      </c>
      <c r="Z50" s="45">
        <f>B50/V50</f>
        <v>2.8151009657594379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3"/>
        <v>16003</v>
      </c>
      <c r="C51" s="15">
        <v>7615</v>
      </c>
      <c r="D51" s="15">
        <v>8388</v>
      </c>
      <c r="E51" s="19">
        <f t="shared" si="0"/>
        <v>89</v>
      </c>
      <c r="F51" s="15">
        <v>10</v>
      </c>
      <c r="G51" s="15">
        <v>79</v>
      </c>
      <c r="H51" s="54">
        <v>-44</v>
      </c>
      <c r="I51" s="55">
        <v>-0.27445109780439125</v>
      </c>
      <c r="J51" s="15">
        <v>18</v>
      </c>
      <c r="K51" s="15">
        <v>0</v>
      </c>
      <c r="L51" s="15">
        <v>21</v>
      </c>
      <c r="M51" s="15">
        <v>0</v>
      </c>
      <c r="N51" s="46">
        <f t="shared" si="1"/>
        <v>-3</v>
      </c>
      <c r="O51" s="46">
        <f t="shared" si="1"/>
        <v>0</v>
      </c>
      <c r="P51" s="15">
        <v>31</v>
      </c>
      <c r="Q51" s="15">
        <v>0</v>
      </c>
      <c r="R51" s="15">
        <v>72</v>
      </c>
      <c r="S51" s="15">
        <v>6</v>
      </c>
      <c r="T51" s="46">
        <f t="shared" si="2"/>
        <v>-41</v>
      </c>
      <c r="U51" s="46">
        <f t="shared" si="2"/>
        <v>-6</v>
      </c>
      <c r="V51" s="15">
        <v>5702</v>
      </c>
      <c r="W51" s="15">
        <v>61</v>
      </c>
      <c r="X51" s="15">
        <v>7</v>
      </c>
      <c r="Y51" s="15">
        <v>-1</v>
      </c>
      <c r="Z51" s="45">
        <f>B51/V51</f>
        <v>2.8065591020694494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3"/>
        <v>15999</v>
      </c>
      <c r="C52" s="15">
        <v>7616</v>
      </c>
      <c r="D52" s="15">
        <v>8383</v>
      </c>
      <c r="E52" s="19">
        <f t="shared" si="0"/>
        <v>81</v>
      </c>
      <c r="F52" s="15">
        <v>11</v>
      </c>
      <c r="G52" s="15">
        <v>70</v>
      </c>
      <c r="H52" s="54">
        <v>-17</v>
      </c>
      <c r="I52" s="55">
        <v>-0.10623008185965133</v>
      </c>
      <c r="J52" s="15">
        <v>7</v>
      </c>
      <c r="K52" s="15">
        <v>0</v>
      </c>
      <c r="L52" s="15">
        <v>13</v>
      </c>
      <c r="M52" s="15">
        <v>0</v>
      </c>
      <c r="N52" s="46">
        <f t="shared" si="1"/>
        <v>-6</v>
      </c>
      <c r="O52" s="46">
        <f t="shared" si="1"/>
        <v>0</v>
      </c>
      <c r="P52" s="15">
        <v>23</v>
      </c>
      <c r="Q52" s="15">
        <v>2</v>
      </c>
      <c r="R52" s="15">
        <v>34</v>
      </c>
      <c r="S52" s="15">
        <v>10</v>
      </c>
      <c r="T52" s="46">
        <f t="shared" si="2"/>
        <v>-11</v>
      </c>
      <c r="U52" s="46">
        <f t="shared" si="2"/>
        <v>-8</v>
      </c>
      <c r="V52" s="15">
        <v>5713</v>
      </c>
      <c r="W52" s="15">
        <v>52</v>
      </c>
      <c r="X52" s="15">
        <v>11</v>
      </c>
      <c r="Y52" s="15">
        <v>-9</v>
      </c>
      <c r="Z52" s="45">
        <f>B52/V52</f>
        <v>2.8004551023980397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3"/>
        <v>16005</v>
      </c>
      <c r="C53" s="15">
        <v>7619</v>
      </c>
      <c r="D53" s="15">
        <v>8386</v>
      </c>
      <c r="E53" s="19">
        <f t="shared" si="0"/>
        <v>82</v>
      </c>
      <c r="F53" s="15">
        <v>12</v>
      </c>
      <c r="G53" s="15">
        <v>70</v>
      </c>
      <c r="H53" s="54">
        <v>-4</v>
      </c>
      <c r="I53" s="55">
        <v>-2.5001562597662355E-2</v>
      </c>
      <c r="J53" s="15">
        <v>12</v>
      </c>
      <c r="K53" s="15">
        <v>0</v>
      </c>
      <c r="L53" s="15">
        <v>19</v>
      </c>
      <c r="M53" s="15">
        <v>0</v>
      </c>
      <c r="N53" s="46">
        <f t="shared" si="1"/>
        <v>-7</v>
      </c>
      <c r="O53" s="46">
        <f t="shared" si="1"/>
        <v>0</v>
      </c>
      <c r="P53" s="15">
        <v>18</v>
      </c>
      <c r="Q53" s="15">
        <v>1</v>
      </c>
      <c r="R53" s="15">
        <v>15</v>
      </c>
      <c r="S53" s="15">
        <v>0</v>
      </c>
      <c r="T53" s="46">
        <f t="shared" si="2"/>
        <v>3</v>
      </c>
      <c r="U53" s="46">
        <f t="shared" si="2"/>
        <v>1</v>
      </c>
      <c r="V53" s="15">
        <v>5726</v>
      </c>
      <c r="W53" s="15">
        <v>55</v>
      </c>
      <c r="X53" s="15">
        <v>13</v>
      </c>
      <c r="Y53" s="15">
        <v>3</v>
      </c>
      <c r="Z53" s="45">
        <f>B53/V53</f>
        <v>2.7951449528466643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3"/>
        <v>15991</v>
      </c>
      <c r="C54" s="15">
        <v>7609</v>
      </c>
      <c r="D54" s="15">
        <v>8382</v>
      </c>
      <c r="E54" s="19">
        <f t="shared" si="0"/>
        <v>83</v>
      </c>
      <c r="F54" s="15">
        <v>13</v>
      </c>
      <c r="G54" s="15">
        <v>70</v>
      </c>
      <c r="H54" s="54">
        <v>-9</v>
      </c>
      <c r="I54" s="55">
        <v>-5.6232427366447985E-2</v>
      </c>
      <c r="J54" s="15">
        <v>10</v>
      </c>
      <c r="K54" s="15">
        <v>0</v>
      </c>
      <c r="L54" s="15">
        <v>12</v>
      </c>
      <c r="M54" s="15">
        <v>0</v>
      </c>
      <c r="N54" s="46">
        <f t="shared" si="1"/>
        <v>-2</v>
      </c>
      <c r="O54" s="46">
        <f t="shared" si="1"/>
        <v>0</v>
      </c>
      <c r="P54" s="15">
        <v>9</v>
      </c>
      <c r="Q54" s="15">
        <v>1</v>
      </c>
      <c r="R54" s="15">
        <v>16</v>
      </c>
      <c r="S54" s="15">
        <v>0</v>
      </c>
      <c r="T54" s="46">
        <f t="shared" si="2"/>
        <v>-7</v>
      </c>
      <c r="U54" s="46">
        <f t="shared" si="2"/>
        <v>1</v>
      </c>
      <c r="V54" s="15">
        <v>5720</v>
      </c>
      <c r="W54" s="15">
        <v>56</v>
      </c>
      <c r="X54" s="15">
        <v>-6</v>
      </c>
      <c r="Y54" s="15">
        <v>1</v>
      </c>
      <c r="Z54" s="45">
        <f>B54/V54</f>
        <v>2.7956293706293707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3"/>
        <v>15990</v>
      </c>
      <c r="C55" s="15">
        <v>7610</v>
      </c>
      <c r="D55" s="15">
        <v>8380</v>
      </c>
      <c r="E55" s="19">
        <f t="shared" si="0"/>
        <v>86</v>
      </c>
      <c r="F55" s="15">
        <v>15</v>
      </c>
      <c r="G55" s="15">
        <v>71</v>
      </c>
      <c r="H55" s="54">
        <v>-9</v>
      </c>
      <c r="I55" s="55">
        <v>-5.6281658432868489E-2</v>
      </c>
      <c r="J55" s="15">
        <v>13</v>
      </c>
      <c r="K55" s="15">
        <v>0</v>
      </c>
      <c r="L55" s="15">
        <v>18</v>
      </c>
      <c r="M55" s="15">
        <v>0</v>
      </c>
      <c r="N55" s="46">
        <f t="shared" si="1"/>
        <v>-5</v>
      </c>
      <c r="O55" s="46">
        <f t="shared" si="1"/>
        <v>0</v>
      </c>
      <c r="P55" s="15">
        <v>12</v>
      </c>
      <c r="Q55" s="15">
        <v>1</v>
      </c>
      <c r="R55" s="15">
        <v>16</v>
      </c>
      <c r="S55" s="15">
        <v>3</v>
      </c>
      <c r="T55" s="46">
        <f t="shared" si="2"/>
        <v>-4</v>
      </c>
      <c r="U55" s="46">
        <f t="shared" si="2"/>
        <v>-2</v>
      </c>
      <c r="V55" s="15">
        <v>5729</v>
      </c>
      <c r="W55" s="15">
        <v>56</v>
      </c>
      <c r="X55" s="15">
        <v>9</v>
      </c>
      <c r="Y55" s="15">
        <v>0</v>
      </c>
      <c r="Z55" s="45">
        <f>B55/V55</f>
        <v>2.7910630127421889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3"/>
        <v>15986</v>
      </c>
      <c r="C56" s="15">
        <v>7611</v>
      </c>
      <c r="D56" s="15">
        <v>8375</v>
      </c>
      <c r="E56" s="19">
        <f t="shared" si="0"/>
        <v>79</v>
      </c>
      <c r="F56" s="15">
        <v>12</v>
      </c>
      <c r="G56" s="15">
        <v>67</v>
      </c>
      <c r="H56" s="54">
        <v>-18</v>
      </c>
      <c r="I56" s="55">
        <v>-0.11257035647279549</v>
      </c>
      <c r="J56" s="15">
        <v>11</v>
      </c>
      <c r="K56" s="15">
        <v>0</v>
      </c>
      <c r="L56" s="15">
        <v>19</v>
      </c>
      <c r="M56" s="15">
        <v>0</v>
      </c>
      <c r="N56" s="46">
        <f t="shared" si="1"/>
        <v>-8</v>
      </c>
      <c r="O56" s="46">
        <f t="shared" si="1"/>
        <v>0</v>
      </c>
      <c r="P56" s="15">
        <v>9</v>
      </c>
      <c r="Q56" s="15">
        <v>1</v>
      </c>
      <c r="R56" s="15">
        <v>19</v>
      </c>
      <c r="S56" s="15">
        <v>8</v>
      </c>
      <c r="T56" s="46">
        <f t="shared" si="2"/>
        <v>-10</v>
      </c>
      <c r="U56" s="46">
        <f t="shared" si="2"/>
        <v>-7</v>
      </c>
      <c r="V56" s="15">
        <v>5733</v>
      </c>
      <c r="W56" s="15">
        <v>51</v>
      </c>
      <c r="X56" s="15">
        <v>4</v>
      </c>
      <c r="Y56" s="15">
        <v>-5</v>
      </c>
      <c r="Z56" s="45">
        <f>B56/V56</f>
        <v>2.7884179312750743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3"/>
        <v>15987</v>
      </c>
      <c r="C57" s="15">
        <v>7620</v>
      </c>
      <c r="D57" s="15">
        <v>8367</v>
      </c>
      <c r="E57" s="19">
        <f t="shared" si="0"/>
        <v>78</v>
      </c>
      <c r="F57" s="15">
        <v>12</v>
      </c>
      <c r="G57" s="15">
        <v>66</v>
      </c>
      <c r="H57" s="54">
        <v>-9</v>
      </c>
      <c r="I57" s="55">
        <v>-5.6299261854122359E-2</v>
      </c>
      <c r="J57" s="15">
        <v>6</v>
      </c>
      <c r="K57" s="15">
        <v>0</v>
      </c>
      <c r="L57" s="15">
        <v>14</v>
      </c>
      <c r="M57" s="15">
        <v>0</v>
      </c>
      <c r="N57" s="46">
        <f t="shared" si="1"/>
        <v>-8</v>
      </c>
      <c r="O57" s="46">
        <f t="shared" si="1"/>
        <v>0</v>
      </c>
      <c r="P57" s="15">
        <v>6</v>
      </c>
      <c r="Q57" s="15">
        <v>1</v>
      </c>
      <c r="R57" s="15">
        <v>7</v>
      </c>
      <c r="S57" s="15">
        <v>2</v>
      </c>
      <c r="T57" s="46">
        <f>P57-R57</f>
        <v>-1</v>
      </c>
      <c r="U57" s="46">
        <f t="shared" si="2"/>
        <v>-1</v>
      </c>
      <c r="V57" s="15">
        <v>5737</v>
      </c>
      <c r="W57" s="15">
        <v>51</v>
      </c>
      <c r="X57" s="15">
        <v>4</v>
      </c>
      <c r="Y57" s="15">
        <v>0</v>
      </c>
      <c r="Z57" s="45">
        <f>B57/V57</f>
        <v>2.7866480739062229</v>
      </c>
      <c r="AA57" s="7"/>
      <c r="AB57" s="6">
        <v>3</v>
      </c>
    </row>
    <row r="58" spans="1:28" s="6" customFormat="1" ht="23.25" customHeight="1" x14ac:dyDescent="0.15">
      <c r="A58" s="20" t="s">
        <v>89</v>
      </c>
      <c r="B58" s="15">
        <f t="shared" si="3"/>
        <v>15981</v>
      </c>
      <c r="C58" s="15">
        <v>7619</v>
      </c>
      <c r="D58" s="15">
        <v>8362</v>
      </c>
      <c r="E58" s="19">
        <f t="shared" si="0"/>
        <v>78</v>
      </c>
      <c r="F58" s="15">
        <v>13</v>
      </c>
      <c r="G58" s="15">
        <v>65</v>
      </c>
      <c r="H58" s="54">
        <v>-12</v>
      </c>
      <c r="I58" s="55">
        <v>-7.5060987051979736E-2</v>
      </c>
      <c r="J58" s="15">
        <v>7</v>
      </c>
      <c r="K58" s="15">
        <v>0</v>
      </c>
      <c r="L58" s="15">
        <v>19</v>
      </c>
      <c r="M58" s="15">
        <v>0</v>
      </c>
      <c r="N58" s="46">
        <f t="shared" si="1"/>
        <v>-12</v>
      </c>
      <c r="O58" s="46">
        <f t="shared" si="1"/>
        <v>0</v>
      </c>
      <c r="P58" s="15">
        <v>12</v>
      </c>
      <c r="Q58" s="15">
        <v>1</v>
      </c>
      <c r="R58" s="15">
        <v>12</v>
      </c>
      <c r="S58" s="15">
        <v>2</v>
      </c>
      <c r="T58" s="46">
        <f t="shared" si="2"/>
        <v>0</v>
      </c>
      <c r="U58" s="46">
        <f t="shared" si="2"/>
        <v>-1</v>
      </c>
      <c r="V58" s="15">
        <v>5742</v>
      </c>
      <c r="W58" s="15">
        <v>51</v>
      </c>
      <c r="X58" s="15">
        <v>5</v>
      </c>
      <c r="Y58" s="15">
        <v>0</v>
      </c>
      <c r="Z58" s="45">
        <f>B58/V58</f>
        <v>2.783176593521421</v>
      </c>
      <c r="AA58" s="7"/>
      <c r="AB58" s="6">
        <v>3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17416</v>
      </c>
      <c r="C15" s="15">
        <v>8178</v>
      </c>
      <c r="D15" s="15">
        <v>9238</v>
      </c>
      <c r="E15" s="19">
        <f t="shared" si="0"/>
        <v>106</v>
      </c>
      <c r="F15" s="15">
        <v>45</v>
      </c>
      <c r="G15" s="15">
        <v>61</v>
      </c>
      <c r="H15" s="54">
        <v>-218</v>
      </c>
      <c r="I15" s="55">
        <v>-1.2362481569694908</v>
      </c>
      <c r="J15" s="15">
        <v>120</v>
      </c>
      <c r="K15" s="15">
        <v>0</v>
      </c>
      <c r="L15" s="15">
        <v>278</v>
      </c>
      <c r="M15" s="15">
        <v>0</v>
      </c>
      <c r="N15" s="46">
        <f t="shared" si="1"/>
        <v>-158</v>
      </c>
      <c r="O15" s="46">
        <f t="shared" si="1"/>
        <v>0</v>
      </c>
      <c r="P15" s="15">
        <v>272</v>
      </c>
      <c r="Q15" s="15">
        <v>127</v>
      </c>
      <c r="R15" s="15">
        <v>268</v>
      </c>
      <c r="S15" s="15">
        <v>89</v>
      </c>
      <c r="T15" s="46">
        <f t="shared" si="2"/>
        <v>4</v>
      </c>
      <c r="U15" s="46">
        <f t="shared" si="2"/>
        <v>38</v>
      </c>
      <c r="V15" s="15">
        <v>5795</v>
      </c>
      <c r="W15" s="15">
        <v>0</v>
      </c>
      <c r="X15" s="15" t="s">
        <v>63</v>
      </c>
      <c r="Y15" s="15" t="s">
        <v>63</v>
      </c>
      <c r="Z15" s="43">
        <f>B15/V15</f>
        <v>3.0053494391716997</v>
      </c>
      <c r="AB15">
        <v>74</v>
      </c>
    </row>
    <row r="16" spans="1:28" ht="24" customHeight="1" x14ac:dyDescent="0.15">
      <c r="A16" s="28" t="s">
        <v>71</v>
      </c>
      <c r="B16" s="15">
        <f t="shared" si="3"/>
        <v>17187</v>
      </c>
      <c r="C16" s="15">
        <v>8090</v>
      </c>
      <c r="D16" s="15">
        <v>9097</v>
      </c>
      <c r="E16" s="19">
        <f t="shared" si="0"/>
        <v>118</v>
      </c>
      <c r="F16" s="15">
        <v>49</v>
      </c>
      <c r="G16" s="15">
        <v>69</v>
      </c>
      <c r="H16" s="54">
        <v>-229</v>
      </c>
      <c r="I16" s="55">
        <v>-1.3148828663298118</v>
      </c>
      <c r="J16" s="15">
        <v>110</v>
      </c>
      <c r="K16" s="15">
        <v>1</v>
      </c>
      <c r="L16" s="15">
        <v>284</v>
      </c>
      <c r="M16" s="15">
        <v>3</v>
      </c>
      <c r="N16" s="46">
        <f t="shared" si="1"/>
        <v>-174</v>
      </c>
      <c r="O16" s="46">
        <f t="shared" si="1"/>
        <v>-2</v>
      </c>
      <c r="P16" s="15">
        <v>278</v>
      </c>
      <c r="Q16" s="15">
        <v>124</v>
      </c>
      <c r="R16" s="15">
        <v>315</v>
      </c>
      <c r="S16" s="15">
        <v>109</v>
      </c>
      <c r="T16" s="46">
        <f t="shared" si="2"/>
        <v>-37</v>
      </c>
      <c r="U16" s="46">
        <f t="shared" si="2"/>
        <v>15</v>
      </c>
      <c r="V16" s="15">
        <v>5841</v>
      </c>
      <c r="W16" s="15">
        <v>0</v>
      </c>
      <c r="X16" s="15" t="s">
        <v>63</v>
      </c>
      <c r="Y16" s="15" t="s">
        <v>63</v>
      </c>
      <c r="Z16" s="43">
        <f>B16/V16</f>
        <v>2.9424756034925528</v>
      </c>
      <c r="AB16">
        <v>74</v>
      </c>
    </row>
    <row r="17" spans="1:28" ht="24" customHeight="1" x14ac:dyDescent="0.15">
      <c r="A17" s="28" t="s">
        <v>72</v>
      </c>
      <c r="B17" s="15">
        <f t="shared" si="3"/>
        <v>17010</v>
      </c>
      <c r="C17" s="15">
        <v>8004</v>
      </c>
      <c r="D17" s="15">
        <v>9006</v>
      </c>
      <c r="E17" s="19">
        <f t="shared" si="0"/>
        <v>159</v>
      </c>
      <c r="F17" s="15">
        <v>60</v>
      </c>
      <c r="G17" s="15">
        <v>99</v>
      </c>
      <c r="H17" s="54">
        <v>-177</v>
      </c>
      <c r="I17" s="55">
        <v>-1.0298481410368301</v>
      </c>
      <c r="J17" s="15">
        <v>116</v>
      </c>
      <c r="K17" s="15">
        <v>0</v>
      </c>
      <c r="L17" s="15">
        <v>274</v>
      </c>
      <c r="M17" s="15">
        <v>1</v>
      </c>
      <c r="N17" s="46">
        <f t="shared" si="1"/>
        <v>-158</v>
      </c>
      <c r="O17" s="46">
        <f t="shared" si="1"/>
        <v>-1</v>
      </c>
      <c r="P17" s="15">
        <v>208</v>
      </c>
      <c r="Q17" s="15">
        <v>60</v>
      </c>
      <c r="R17" s="15">
        <v>209</v>
      </c>
      <c r="S17" s="15">
        <v>18</v>
      </c>
      <c r="T17" s="46">
        <f t="shared" si="2"/>
        <v>-1</v>
      </c>
      <c r="U17" s="46">
        <f t="shared" si="2"/>
        <v>42</v>
      </c>
      <c r="V17" s="15">
        <v>5869</v>
      </c>
      <c r="W17" s="15">
        <v>0</v>
      </c>
      <c r="X17" s="15" t="s">
        <v>63</v>
      </c>
      <c r="Y17" s="15" t="s">
        <v>63</v>
      </c>
      <c r="Z17" s="43">
        <f>B17/V17</f>
        <v>2.898279093542341</v>
      </c>
      <c r="AB17">
        <v>74</v>
      </c>
    </row>
    <row r="18" spans="1:28" ht="24" customHeight="1" x14ac:dyDescent="0.15">
      <c r="A18" s="28" t="s">
        <v>73</v>
      </c>
      <c r="B18" s="15">
        <f t="shared" si="3"/>
        <v>16757</v>
      </c>
      <c r="C18" s="15">
        <v>7860</v>
      </c>
      <c r="D18" s="15">
        <v>8897</v>
      </c>
      <c r="E18" s="19">
        <f t="shared" si="0"/>
        <v>181</v>
      </c>
      <c r="F18" s="15">
        <v>59</v>
      </c>
      <c r="G18" s="15">
        <v>122</v>
      </c>
      <c r="H18" s="54">
        <v>-253</v>
      </c>
      <c r="I18" s="55">
        <v>-1.4873603762492651</v>
      </c>
      <c r="J18" s="15">
        <v>131</v>
      </c>
      <c r="K18" s="15">
        <v>1</v>
      </c>
      <c r="L18" s="15">
        <v>303</v>
      </c>
      <c r="M18" s="15">
        <v>0</v>
      </c>
      <c r="N18" s="46">
        <f t="shared" si="1"/>
        <v>-172</v>
      </c>
      <c r="O18" s="46">
        <f t="shared" si="1"/>
        <v>1</v>
      </c>
      <c r="P18" s="15">
        <v>200</v>
      </c>
      <c r="Q18" s="15">
        <v>81</v>
      </c>
      <c r="R18" s="15">
        <v>238</v>
      </c>
      <c r="S18" s="15">
        <v>61</v>
      </c>
      <c r="T18" s="46">
        <f t="shared" si="2"/>
        <v>-38</v>
      </c>
      <c r="U18" s="46">
        <f t="shared" si="2"/>
        <v>20</v>
      </c>
      <c r="V18" s="15">
        <v>5827</v>
      </c>
      <c r="W18" s="15">
        <v>118</v>
      </c>
      <c r="X18" s="15" t="s">
        <v>63</v>
      </c>
      <c r="Y18" s="15" t="s">
        <v>63</v>
      </c>
      <c r="Z18" s="43">
        <f>B18/V18</f>
        <v>2.8757508151707567</v>
      </c>
      <c r="AB18">
        <v>74</v>
      </c>
    </row>
    <row r="19" spans="1:28" ht="24" customHeight="1" x14ac:dyDescent="0.15">
      <c r="A19" s="28" t="s">
        <v>74</v>
      </c>
      <c r="B19" s="15">
        <f t="shared" si="3"/>
        <v>16525</v>
      </c>
      <c r="C19" s="15">
        <v>7725</v>
      </c>
      <c r="D19" s="15">
        <v>8800</v>
      </c>
      <c r="E19" s="19">
        <f t="shared" si="0"/>
        <v>220</v>
      </c>
      <c r="F19" s="15">
        <v>65</v>
      </c>
      <c r="G19" s="15">
        <v>155</v>
      </c>
      <c r="H19" s="54">
        <v>-232</v>
      </c>
      <c r="I19" s="55">
        <v>-1.3844960315092201</v>
      </c>
      <c r="J19" s="15">
        <v>115</v>
      </c>
      <c r="K19" s="15">
        <v>1</v>
      </c>
      <c r="L19" s="15">
        <v>287</v>
      </c>
      <c r="M19" s="15">
        <v>1</v>
      </c>
      <c r="N19" s="46">
        <f t="shared" si="1"/>
        <v>-172</v>
      </c>
      <c r="O19" s="46">
        <f t="shared" si="1"/>
        <v>0</v>
      </c>
      <c r="P19" s="15">
        <v>294</v>
      </c>
      <c r="Q19" s="15">
        <v>158</v>
      </c>
      <c r="R19" s="15">
        <v>277</v>
      </c>
      <c r="S19" s="15">
        <v>94</v>
      </c>
      <c r="T19" s="46">
        <f t="shared" si="2"/>
        <v>17</v>
      </c>
      <c r="U19" s="46">
        <f t="shared" si="2"/>
        <v>64</v>
      </c>
      <c r="V19" s="15">
        <v>5829</v>
      </c>
      <c r="W19" s="15">
        <v>143</v>
      </c>
      <c r="X19" s="15" t="s">
        <v>63</v>
      </c>
      <c r="Y19" s="15" t="s">
        <v>63</v>
      </c>
      <c r="Z19" s="43">
        <f>B19/V19</f>
        <v>2.8349631154571968</v>
      </c>
      <c r="AB19">
        <v>74</v>
      </c>
    </row>
    <row r="20" spans="1:28" ht="24" customHeight="1" x14ac:dyDescent="0.15">
      <c r="A20" s="28" t="s">
        <v>75</v>
      </c>
      <c r="B20" s="15">
        <f t="shared" si="3"/>
        <v>16278</v>
      </c>
      <c r="C20" s="15">
        <v>7614</v>
      </c>
      <c r="D20" s="15">
        <v>8664</v>
      </c>
      <c r="E20" s="19">
        <f t="shared" si="0"/>
        <v>232</v>
      </c>
      <c r="F20" s="15">
        <v>69</v>
      </c>
      <c r="G20" s="15">
        <v>163</v>
      </c>
      <c r="H20" s="54">
        <v>-247</v>
      </c>
      <c r="I20" s="55">
        <v>-1.4947049924357034</v>
      </c>
      <c r="J20" s="15">
        <v>95</v>
      </c>
      <c r="K20" s="15">
        <v>1</v>
      </c>
      <c r="L20" s="15">
        <v>245</v>
      </c>
      <c r="M20" s="15">
        <v>0</v>
      </c>
      <c r="N20" s="46">
        <f t="shared" si="1"/>
        <v>-150</v>
      </c>
      <c r="O20" s="46">
        <f t="shared" si="1"/>
        <v>1</v>
      </c>
      <c r="P20" s="15">
        <v>228</v>
      </c>
      <c r="Q20" s="15">
        <v>80</v>
      </c>
      <c r="R20" s="15">
        <v>238</v>
      </c>
      <c r="S20" s="15">
        <v>44</v>
      </c>
      <c r="T20" s="46">
        <f t="shared" si="2"/>
        <v>-10</v>
      </c>
      <c r="U20" s="46">
        <f t="shared" si="2"/>
        <v>36</v>
      </c>
      <c r="V20" s="15">
        <v>5853</v>
      </c>
      <c r="W20" s="15">
        <v>157</v>
      </c>
      <c r="X20" s="15" t="s">
        <v>63</v>
      </c>
      <c r="Y20" s="15" t="s">
        <v>63</v>
      </c>
      <c r="Z20" s="43">
        <f>B20/V20</f>
        <v>2.7811378780112763</v>
      </c>
      <c r="AB20">
        <v>74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17001</v>
      </c>
      <c r="C22" s="15">
        <v>8002</v>
      </c>
      <c r="D22" s="15">
        <v>8999</v>
      </c>
      <c r="E22" s="19">
        <f t="shared" si="0"/>
        <v>155</v>
      </c>
      <c r="F22" s="15">
        <v>60</v>
      </c>
      <c r="G22" s="15">
        <v>95</v>
      </c>
      <c r="H22" s="54">
        <v>-6</v>
      </c>
      <c r="I22" s="55">
        <v>-3.5273368606701945E-2</v>
      </c>
      <c r="J22" s="15">
        <v>13</v>
      </c>
      <c r="K22" s="15">
        <v>0</v>
      </c>
      <c r="L22" s="15">
        <v>24</v>
      </c>
      <c r="M22" s="15">
        <v>0</v>
      </c>
      <c r="N22" s="46">
        <f t="shared" si="1"/>
        <v>-11</v>
      </c>
      <c r="O22" s="46">
        <f t="shared" si="1"/>
        <v>0</v>
      </c>
      <c r="P22" s="15">
        <v>18</v>
      </c>
      <c r="Q22" s="15">
        <v>8</v>
      </c>
      <c r="R22" s="15">
        <v>13</v>
      </c>
      <c r="S22" s="15">
        <v>8</v>
      </c>
      <c r="T22" s="46">
        <f t="shared" si="2"/>
        <v>5</v>
      </c>
      <c r="U22" s="46">
        <f t="shared" si="2"/>
        <v>0</v>
      </c>
      <c r="V22" s="15">
        <v>5858</v>
      </c>
      <c r="W22" s="15">
        <v>0</v>
      </c>
      <c r="X22" s="15">
        <v>-11</v>
      </c>
      <c r="Y22" s="15">
        <v>0</v>
      </c>
      <c r="Z22" s="44">
        <f>B22/V22</f>
        <v>2.9021850460908158</v>
      </c>
      <c r="AA22" s="7"/>
      <c r="AB22" s="6">
        <v>74</v>
      </c>
    </row>
    <row r="23" spans="1:28" s="6" customFormat="1" ht="23.25" customHeight="1" x14ac:dyDescent="0.15">
      <c r="A23" s="20" t="s">
        <v>78</v>
      </c>
      <c r="B23" s="15">
        <f t="shared" si="3"/>
        <v>16986</v>
      </c>
      <c r="C23" s="15">
        <v>8002</v>
      </c>
      <c r="D23" s="15">
        <v>8984</v>
      </c>
      <c r="E23" s="19">
        <f t="shared" si="0"/>
        <v>166</v>
      </c>
      <c r="F23" s="15">
        <v>69</v>
      </c>
      <c r="G23" s="15">
        <v>97</v>
      </c>
      <c r="H23" s="54">
        <v>-14</v>
      </c>
      <c r="I23" s="55">
        <v>-8.2348097170754656E-2</v>
      </c>
      <c r="J23" s="15">
        <v>1</v>
      </c>
      <c r="K23" s="15">
        <v>0</v>
      </c>
      <c r="L23" s="15">
        <v>24</v>
      </c>
      <c r="M23" s="15">
        <v>0</v>
      </c>
      <c r="N23" s="46">
        <f t="shared" si="1"/>
        <v>-23</v>
      </c>
      <c r="O23" s="46">
        <f t="shared" si="1"/>
        <v>0</v>
      </c>
      <c r="P23" s="15">
        <v>15</v>
      </c>
      <c r="Q23" s="15">
        <v>11</v>
      </c>
      <c r="R23" s="15">
        <v>6</v>
      </c>
      <c r="S23" s="15">
        <v>0</v>
      </c>
      <c r="T23" s="46">
        <f t="shared" si="2"/>
        <v>9</v>
      </c>
      <c r="U23" s="46">
        <f t="shared" si="2"/>
        <v>11</v>
      </c>
      <c r="V23" s="15">
        <v>5853</v>
      </c>
      <c r="W23" s="15">
        <v>0</v>
      </c>
      <c r="X23" s="15">
        <v>-5</v>
      </c>
      <c r="Y23" s="15">
        <v>0</v>
      </c>
      <c r="Z23" s="44">
        <f>B23/V23</f>
        <v>2.9021014864172221</v>
      </c>
      <c r="AA23" s="7"/>
      <c r="AB23" s="6">
        <v>74</v>
      </c>
    </row>
    <row r="24" spans="1:28" s="6" customFormat="1" ht="23.25" customHeight="1" x14ac:dyDescent="0.15">
      <c r="A24" s="20" t="s">
        <v>79</v>
      </c>
      <c r="B24" s="15">
        <f t="shared" si="3"/>
        <v>16957</v>
      </c>
      <c r="C24" s="15">
        <v>7978</v>
      </c>
      <c r="D24" s="15">
        <v>8979</v>
      </c>
      <c r="E24" s="19">
        <f t="shared" si="0"/>
        <v>159</v>
      </c>
      <c r="F24" s="15">
        <v>62</v>
      </c>
      <c r="G24" s="15">
        <v>97</v>
      </c>
      <c r="H24" s="54">
        <v>-24</v>
      </c>
      <c r="I24" s="55">
        <v>-0.1412928293889085</v>
      </c>
      <c r="J24" s="15">
        <v>14</v>
      </c>
      <c r="K24" s="15">
        <v>0</v>
      </c>
      <c r="L24" s="15">
        <v>30</v>
      </c>
      <c r="M24" s="15">
        <v>0</v>
      </c>
      <c r="N24" s="46">
        <f t="shared" si="1"/>
        <v>-16</v>
      </c>
      <c r="O24" s="46">
        <f t="shared" si="1"/>
        <v>0</v>
      </c>
      <c r="P24" s="15">
        <v>8</v>
      </c>
      <c r="Q24" s="15">
        <v>2</v>
      </c>
      <c r="R24" s="15">
        <v>16</v>
      </c>
      <c r="S24" s="15">
        <v>10</v>
      </c>
      <c r="T24" s="46">
        <f t="shared" si="2"/>
        <v>-8</v>
      </c>
      <c r="U24" s="46">
        <f t="shared" si="2"/>
        <v>-8</v>
      </c>
      <c r="V24" s="15">
        <v>5836</v>
      </c>
      <c r="W24" s="15">
        <v>0</v>
      </c>
      <c r="X24" s="15">
        <v>-17</v>
      </c>
      <c r="Y24" s="15">
        <v>0</v>
      </c>
      <c r="Z24" s="44">
        <f>B24/V24</f>
        <v>2.9055860178204251</v>
      </c>
      <c r="AA24" s="7"/>
      <c r="AB24" s="6">
        <v>74</v>
      </c>
    </row>
    <row r="25" spans="1:28" s="6" customFormat="1" ht="23.25" customHeight="1" x14ac:dyDescent="0.15">
      <c r="A25" s="20" t="s">
        <v>80</v>
      </c>
      <c r="B25" s="15">
        <f t="shared" si="3"/>
        <v>16935</v>
      </c>
      <c r="C25" s="15">
        <v>7961</v>
      </c>
      <c r="D25" s="15">
        <v>8974</v>
      </c>
      <c r="E25" s="19">
        <f t="shared" si="0"/>
        <v>174</v>
      </c>
      <c r="F25" s="15">
        <v>60</v>
      </c>
      <c r="G25" s="15">
        <v>114</v>
      </c>
      <c r="H25" s="54">
        <v>-13</v>
      </c>
      <c r="I25" s="55">
        <v>-7.6664504334493136E-2</v>
      </c>
      <c r="J25" s="15">
        <v>12</v>
      </c>
      <c r="K25" s="15">
        <v>0</v>
      </c>
      <c r="L25" s="15">
        <v>41</v>
      </c>
      <c r="M25" s="15">
        <v>0</v>
      </c>
      <c r="N25" s="46">
        <f t="shared" si="1"/>
        <v>-29</v>
      </c>
      <c r="O25" s="46">
        <f t="shared" si="1"/>
        <v>0</v>
      </c>
      <c r="P25" s="15">
        <v>26</v>
      </c>
      <c r="Q25" s="15">
        <v>17</v>
      </c>
      <c r="R25" s="15">
        <v>10</v>
      </c>
      <c r="S25" s="15">
        <v>2</v>
      </c>
      <c r="T25" s="46">
        <f t="shared" si="2"/>
        <v>16</v>
      </c>
      <c r="U25" s="46">
        <f t="shared" si="2"/>
        <v>15</v>
      </c>
      <c r="V25" s="15">
        <v>5844</v>
      </c>
      <c r="W25" s="15">
        <v>116</v>
      </c>
      <c r="X25" s="15">
        <v>8</v>
      </c>
      <c r="Y25" s="15">
        <v>116</v>
      </c>
      <c r="Z25" s="44">
        <f>B25/V25</f>
        <v>2.8978439425051334</v>
      </c>
      <c r="AA25" s="7"/>
      <c r="AB25" s="6">
        <v>74</v>
      </c>
    </row>
    <row r="26" spans="1:28" s="6" customFormat="1" ht="23.25" customHeight="1" x14ac:dyDescent="0.15">
      <c r="A26" s="20" t="s">
        <v>81</v>
      </c>
      <c r="B26" s="15">
        <f t="shared" si="3"/>
        <v>16902</v>
      </c>
      <c r="C26" s="15">
        <v>7953</v>
      </c>
      <c r="D26" s="15">
        <v>8949</v>
      </c>
      <c r="E26" s="19">
        <f t="shared" si="0"/>
        <v>159</v>
      </c>
      <c r="F26" s="15">
        <v>62</v>
      </c>
      <c r="G26" s="15">
        <v>97</v>
      </c>
      <c r="H26" s="54">
        <v>-34</v>
      </c>
      <c r="I26" s="55">
        <v>-0.20076764098021846</v>
      </c>
      <c r="J26" s="15">
        <v>9</v>
      </c>
      <c r="K26" s="15">
        <v>0</v>
      </c>
      <c r="L26" s="15">
        <v>18</v>
      </c>
      <c r="M26" s="15">
        <v>0</v>
      </c>
      <c r="N26" s="46">
        <f t="shared" si="1"/>
        <v>-9</v>
      </c>
      <c r="O26" s="46">
        <f t="shared" si="1"/>
        <v>0</v>
      </c>
      <c r="P26" s="15">
        <v>11</v>
      </c>
      <c r="Q26" s="15">
        <v>2</v>
      </c>
      <c r="R26" s="15">
        <v>36</v>
      </c>
      <c r="S26" s="15">
        <v>17</v>
      </c>
      <c r="T26" s="46">
        <f t="shared" si="2"/>
        <v>-25</v>
      </c>
      <c r="U26" s="46">
        <f t="shared" si="2"/>
        <v>-15</v>
      </c>
      <c r="V26" s="15">
        <v>5825</v>
      </c>
      <c r="W26" s="15">
        <v>100</v>
      </c>
      <c r="X26" s="15">
        <v>-19</v>
      </c>
      <c r="Y26" s="15">
        <v>-16</v>
      </c>
      <c r="Z26" s="44">
        <f>B26/V26</f>
        <v>2.9016309012875539</v>
      </c>
      <c r="AA26" s="7"/>
      <c r="AB26" s="6">
        <v>74</v>
      </c>
    </row>
    <row r="27" spans="1:28" s="6" customFormat="1" ht="23.25" customHeight="1" x14ac:dyDescent="0.15">
      <c r="A27" s="20" t="s">
        <v>82</v>
      </c>
      <c r="B27" s="15">
        <f t="shared" si="3"/>
        <v>16846</v>
      </c>
      <c r="C27" s="15">
        <v>7926</v>
      </c>
      <c r="D27" s="15">
        <v>8920</v>
      </c>
      <c r="E27" s="19">
        <f t="shared" si="0"/>
        <v>157</v>
      </c>
      <c r="F27" s="15">
        <v>63</v>
      </c>
      <c r="G27" s="15">
        <v>94</v>
      </c>
      <c r="H27" s="54">
        <v>-49</v>
      </c>
      <c r="I27" s="55">
        <v>-0.28990651993846883</v>
      </c>
      <c r="J27" s="15">
        <v>11</v>
      </c>
      <c r="K27" s="15">
        <v>0</v>
      </c>
      <c r="L27" s="15">
        <v>24</v>
      </c>
      <c r="M27" s="15">
        <v>0</v>
      </c>
      <c r="N27" s="46">
        <f t="shared" si="1"/>
        <v>-13</v>
      </c>
      <c r="O27" s="46">
        <f t="shared" si="1"/>
        <v>0</v>
      </c>
      <c r="P27" s="15">
        <v>25</v>
      </c>
      <c r="Q27" s="15">
        <v>0</v>
      </c>
      <c r="R27" s="15">
        <v>61</v>
      </c>
      <c r="S27" s="15">
        <v>3</v>
      </c>
      <c r="T27" s="46">
        <f t="shared" si="2"/>
        <v>-36</v>
      </c>
      <c r="U27" s="46">
        <f t="shared" si="2"/>
        <v>-3</v>
      </c>
      <c r="V27" s="15">
        <v>5814</v>
      </c>
      <c r="W27" s="15">
        <v>98</v>
      </c>
      <c r="X27" s="15">
        <v>-11</v>
      </c>
      <c r="Y27" s="15">
        <v>-2</v>
      </c>
      <c r="Z27" s="44">
        <f>B27/V27</f>
        <v>2.8974888200894391</v>
      </c>
      <c r="AA27" s="7"/>
      <c r="AB27" s="6">
        <v>74</v>
      </c>
    </row>
    <row r="28" spans="1:28" s="6" customFormat="1" ht="23.25" customHeight="1" x14ac:dyDescent="0.15">
      <c r="A28" s="19" t="s">
        <v>83</v>
      </c>
      <c r="B28" s="15">
        <f t="shared" si="3"/>
        <v>16819</v>
      </c>
      <c r="C28" s="15">
        <v>7911</v>
      </c>
      <c r="D28" s="15">
        <v>8908</v>
      </c>
      <c r="E28" s="19">
        <f t="shared" si="0"/>
        <v>157</v>
      </c>
      <c r="F28" s="15">
        <v>63</v>
      </c>
      <c r="G28" s="15">
        <v>94</v>
      </c>
      <c r="H28" s="54">
        <v>-24</v>
      </c>
      <c r="I28" s="55">
        <v>-0.14246705449364833</v>
      </c>
      <c r="J28" s="15">
        <v>8</v>
      </c>
      <c r="K28" s="15">
        <v>1</v>
      </c>
      <c r="L28" s="15">
        <v>24</v>
      </c>
      <c r="M28" s="15">
        <v>0</v>
      </c>
      <c r="N28" s="46">
        <f t="shared" si="1"/>
        <v>-16</v>
      </c>
      <c r="O28" s="46">
        <f t="shared" si="1"/>
        <v>1</v>
      </c>
      <c r="P28" s="15">
        <v>13</v>
      </c>
      <c r="Q28" s="15">
        <v>0</v>
      </c>
      <c r="R28" s="15">
        <v>21</v>
      </c>
      <c r="S28" s="15">
        <v>1</v>
      </c>
      <c r="T28" s="46">
        <f t="shared" si="2"/>
        <v>-8</v>
      </c>
      <c r="U28" s="46">
        <f t="shared" si="2"/>
        <v>-1</v>
      </c>
      <c r="V28" s="15">
        <v>5826</v>
      </c>
      <c r="W28" s="15">
        <v>98</v>
      </c>
      <c r="X28" s="15">
        <v>12</v>
      </c>
      <c r="Y28" s="15">
        <v>0</v>
      </c>
      <c r="Z28" s="44">
        <f>B28/V28</f>
        <v>2.8868863714383797</v>
      </c>
      <c r="AA28" s="7"/>
      <c r="AB28" s="6">
        <v>74</v>
      </c>
    </row>
    <row r="29" spans="1:28" s="6" customFormat="1" ht="23.25" customHeight="1" x14ac:dyDescent="0.15">
      <c r="A29" s="20" t="s">
        <v>84</v>
      </c>
      <c r="B29" s="15">
        <f t="shared" si="3"/>
        <v>16807</v>
      </c>
      <c r="C29" s="15">
        <v>7907</v>
      </c>
      <c r="D29" s="15">
        <v>8900</v>
      </c>
      <c r="E29" s="19">
        <f t="shared" si="0"/>
        <v>163</v>
      </c>
      <c r="F29" s="15">
        <v>65</v>
      </c>
      <c r="G29" s="15">
        <v>98</v>
      </c>
      <c r="H29" s="54">
        <v>-3</v>
      </c>
      <c r="I29" s="55">
        <v>-1.783697009334681E-2</v>
      </c>
      <c r="J29" s="15">
        <v>14</v>
      </c>
      <c r="K29" s="15">
        <v>0</v>
      </c>
      <c r="L29" s="15">
        <v>20</v>
      </c>
      <c r="M29" s="15">
        <v>0</v>
      </c>
      <c r="N29" s="46">
        <f t="shared" si="1"/>
        <v>-6</v>
      </c>
      <c r="O29" s="46">
        <f t="shared" si="1"/>
        <v>0</v>
      </c>
      <c r="P29" s="15">
        <v>13</v>
      </c>
      <c r="Q29" s="15">
        <v>4</v>
      </c>
      <c r="R29" s="15">
        <v>10</v>
      </c>
      <c r="S29" s="15">
        <v>1</v>
      </c>
      <c r="T29" s="46">
        <f t="shared" si="2"/>
        <v>3</v>
      </c>
      <c r="U29" s="46">
        <f t="shared" si="2"/>
        <v>3</v>
      </c>
      <c r="V29" s="15">
        <v>5836</v>
      </c>
      <c r="W29" s="15">
        <v>102</v>
      </c>
      <c r="X29" s="15">
        <v>10</v>
      </c>
      <c r="Y29" s="15">
        <v>4</v>
      </c>
      <c r="Z29" s="44">
        <f>B29/V29</f>
        <v>2.8798834818368744</v>
      </c>
      <c r="AA29" s="7"/>
      <c r="AB29" s="6">
        <v>74</v>
      </c>
    </row>
    <row r="30" spans="1:28" s="6" customFormat="1" ht="23.25" customHeight="1" x14ac:dyDescent="0.15">
      <c r="A30" s="20" t="s">
        <v>85</v>
      </c>
      <c r="B30" s="15">
        <f t="shared" si="3"/>
        <v>16767</v>
      </c>
      <c r="C30" s="15">
        <v>7881</v>
      </c>
      <c r="D30" s="15">
        <v>8886</v>
      </c>
      <c r="E30" s="19">
        <f t="shared" si="0"/>
        <v>151</v>
      </c>
      <c r="F30" s="15">
        <v>58</v>
      </c>
      <c r="G30" s="15">
        <v>93</v>
      </c>
      <c r="H30" s="54">
        <v>-31</v>
      </c>
      <c r="I30" s="55">
        <v>-0.18444695662521568</v>
      </c>
      <c r="J30" s="15">
        <v>12</v>
      </c>
      <c r="K30" s="15">
        <v>0</v>
      </c>
      <c r="L30" s="15">
        <v>26</v>
      </c>
      <c r="M30" s="15">
        <v>0</v>
      </c>
      <c r="N30" s="46">
        <f t="shared" si="1"/>
        <v>-14</v>
      </c>
      <c r="O30" s="46">
        <f t="shared" si="1"/>
        <v>0</v>
      </c>
      <c r="P30" s="15">
        <v>6</v>
      </c>
      <c r="Q30" s="15">
        <v>0</v>
      </c>
      <c r="R30" s="15">
        <v>23</v>
      </c>
      <c r="S30" s="15">
        <v>12</v>
      </c>
      <c r="T30" s="46">
        <f t="shared" si="2"/>
        <v>-17</v>
      </c>
      <c r="U30" s="46">
        <f t="shared" si="2"/>
        <v>-12</v>
      </c>
      <c r="V30" s="15">
        <v>5816</v>
      </c>
      <c r="W30" s="15">
        <v>92</v>
      </c>
      <c r="X30" s="15">
        <v>-20</v>
      </c>
      <c r="Y30" s="15">
        <v>-10</v>
      </c>
      <c r="Z30" s="44">
        <f>B30/V30</f>
        <v>2.8829092159559835</v>
      </c>
      <c r="AA30" s="7"/>
      <c r="AB30" s="6">
        <v>74</v>
      </c>
    </row>
    <row r="31" spans="1:28" s="6" customFormat="1" ht="23.25" customHeight="1" x14ac:dyDescent="0.15">
      <c r="A31" s="20" t="s">
        <v>86</v>
      </c>
      <c r="B31" s="15">
        <f t="shared" si="3"/>
        <v>16768</v>
      </c>
      <c r="C31" s="15">
        <v>7870</v>
      </c>
      <c r="D31" s="15">
        <v>8898</v>
      </c>
      <c r="E31" s="19">
        <f t="shared" si="0"/>
        <v>174</v>
      </c>
      <c r="F31" s="15">
        <v>60</v>
      </c>
      <c r="G31" s="15">
        <v>114</v>
      </c>
      <c r="H31" s="54">
        <v>5</v>
      </c>
      <c r="I31" s="55">
        <v>2.9820480706148983E-2</v>
      </c>
      <c r="J31" s="15">
        <v>13</v>
      </c>
      <c r="K31" s="15">
        <v>0</v>
      </c>
      <c r="L31" s="15">
        <v>29</v>
      </c>
      <c r="M31" s="15">
        <v>0</v>
      </c>
      <c r="N31" s="46">
        <f t="shared" si="1"/>
        <v>-16</v>
      </c>
      <c r="O31" s="46">
        <f t="shared" si="1"/>
        <v>0</v>
      </c>
      <c r="P31" s="15">
        <v>34</v>
      </c>
      <c r="Q31" s="15">
        <v>24</v>
      </c>
      <c r="R31" s="15">
        <v>13</v>
      </c>
      <c r="S31" s="15">
        <v>1</v>
      </c>
      <c r="T31" s="46">
        <f t="shared" si="2"/>
        <v>21</v>
      </c>
      <c r="U31" s="46">
        <f t="shared" si="2"/>
        <v>23</v>
      </c>
      <c r="V31" s="15">
        <v>5829</v>
      </c>
      <c r="W31" s="15">
        <v>112</v>
      </c>
      <c r="X31" s="15">
        <v>13</v>
      </c>
      <c r="Y31" s="15">
        <v>20</v>
      </c>
      <c r="Z31" s="44">
        <f>B31/V31</f>
        <v>2.8766512266254933</v>
      </c>
      <c r="AA31" s="7"/>
      <c r="AB31" s="6">
        <v>74</v>
      </c>
    </row>
    <row r="32" spans="1:28" s="6" customFormat="1" ht="23.25" customHeight="1" x14ac:dyDescent="0.15">
      <c r="A32" s="20" t="s">
        <v>87</v>
      </c>
      <c r="B32" s="15">
        <f t="shared" si="3"/>
        <v>16755</v>
      </c>
      <c r="C32" s="15">
        <v>7862</v>
      </c>
      <c r="D32" s="15">
        <v>8893</v>
      </c>
      <c r="E32" s="19">
        <f t="shared" si="0"/>
        <v>174</v>
      </c>
      <c r="F32" s="15">
        <v>61</v>
      </c>
      <c r="G32" s="15">
        <v>113</v>
      </c>
      <c r="H32" s="54">
        <v>-13</v>
      </c>
      <c r="I32" s="55">
        <v>-7.7528625954198474E-2</v>
      </c>
      <c r="J32" s="15">
        <v>12</v>
      </c>
      <c r="K32" s="15">
        <v>0</v>
      </c>
      <c r="L32" s="15">
        <v>22</v>
      </c>
      <c r="M32" s="15">
        <v>0</v>
      </c>
      <c r="N32" s="46">
        <f t="shared" si="1"/>
        <v>-10</v>
      </c>
      <c r="O32" s="46">
        <f t="shared" si="1"/>
        <v>0</v>
      </c>
      <c r="P32" s="15">
        <v>12</v>
      </c>
      <c r="Q32" s="15">
        <v>3</v>
      </c>
      <c r="R32" s="15">
        <v>15</v>
      </c>
      <c r="S32" s="15">
        <v>3</v>
      </c>
      <c r="T32" s="46">
        <f t="shared" si="2"/>
        <v>-3</v>
      </c>
      <c r="U32" s="46">
        <f t="shared" si="2"/>
        <v>0</v>
      </c>
      <c r="V32" s="15">
        <v>5821</v>
      </c>
      <c r="W32" s="15">
        <v>110</v>
      </c>
      <c r="X32" s="15">
        <v>-8</v>
      </c>
      <c r="Y32" s="15">
        <v>-2</v>
      </c>
      <c r="Z32" s="44">
        <f>B32/V32</f>
        <v>2.878371413846418</v>
      </c>
      <c r="AA32" s="7"/>
      <c r="AB32" s="6">
        <v>74</v>
      </c>
    </row>
    <row r="33" spans="1:28" s="6" customFormat="1" ht="23.25" customHeight="1" x14ac:dyDescent="0.15">
      <c r="A33" s="20" t="s">
        <v>88</v>
      </c>
      <c r="B33" s="15">
        <f t="shared" si="3"/>
        <v>16757</v>
      </c>
      <c r="C33" s="15">
        <v>7860</v>
      </c>
      <c r="D33" s="15">
        <v>8897</v>
      </c>
      <c r="E33" s="19">
        <f t="shared" si="0"/>
        <v>181</v>
      </c>
      <c r="F33" s="15">
        <v>59</v>
      </c>
      <c r="G33" s="15">
        <v>122</v>
      </c>
      <c r="H33" s="54">
        <v>-4</v>
      </c>
      <c r="I33" s="55">
        <v>-2.3873470605789315E-2</v>
      </c>
      <c r="J33" s="15">
        <v>12</v>
      </c>
      <c r="K33" s="15">
        <v>0</v>
      </c>
      <c r="L33" s="15">
        <v>21</v>
      </c>
      <c r="M33" s="15">
        <v>0</v>
      </c>
      <c r="N33" s="46">
        <f t="shared" si="1"/>
        <v>-9</v>
      </c>
      <c r="O33" s="46">
        <f t="shared" si="1"/>
        <v>0</v>
      </c>
      <c r="P33" s="15">
        <v>19</v>
      </c>
      <c r="Q33" s="15">
        <v>10</v>
      </c>
      <c r="R33" s="15">
        <v>14</v>
      </c>
      <c r="S33" s="15">
        <v>3</v>
      </c>
      <c r="T33" s="46">
        <f t="shared" si="2"/>
        <v>5</v>
      </c>
      <c r="U33" s="46">
        <f t="shared" si="2"/>
        <v>7</v>
      </c>
      <c r="V33" s="15">
        <v>5827</v>
      </c>
      <c r="W33" s="15">
        <v>118</v>
      </c>
      <c r="X33" s="15">
        <v>6</v>
      </c>
      <c r="Y33" s="15">
        <v>8</v>
      </c>
      <c r="Z33" s="44">
        <f>B33/V33</f>
        <v>2.8757508151707567</v>
      </c>
      <c r="AA33" s="7"/>
      <c r="AB33" s="6">
        <v>74</v>
      </c>
    </row>
    <row r="34" spans="1:28" s="6" customFormat="1" ht="23.25" customHeight="1" x14ac:dyDescent="0.15">
      <c r="A34" s="20" t="s">
        <v>89</v>
      </c>
      <c r="B34" s="15">
        <f t="shared" si="3"/>
        <v>16739</v>
      </c>
      <c r="C34" s="15">
        <v>7845</v>
      </c>
      <c r="D34" s="15">
        <v>8894</v>
      </c>
      <c r="E34" s="19">
        <f t="shared" si="0"/>
        <v>198</v>
      </c>
      <c r="F34" s="15">
        <v>62</v>
      </c>
      <c r="G34" s="15">
        <v>136</v>
      </c>
      <c r="H34" s="54">
        <v>-3</v>
      </c>
      <c r="I34" s="55">
        <v>-1.790296592468819E-2</v>
      </c>
      <c r="J34" s="15">
        <v>9</v>
      </c>
      <c r="K34" s="15">
        <v>1</v>
      </c>
      <c r="L34" s="15">
        <v>23</v>
      </c>
      <c r="M34" s="15">
        <v>0</v>
      </c>
      <c r="N34" s="46">
        <f t="shared" si="1"/>
        <v>-14</v>
      </c>
      <c r="O34" s="46">
        <f t="shared" si="1"/>
        <v>1</v>
      </c>
      <c r="P34" s="15">
        <v>28</v>
      </c>
      <c r="Q34" s="15">
        <v>21</v>
      </c>
      <c r="R34" s="15">
        <v>17</v>
      </c>
      <c r="S34" s="15">
        <v>5</v>
      </c>
      <c r="T34" s="46">
        <f t="shared" si="2"/>
        <v>11</v>
      </c>
      <c r="U34" s="46">
        <f t="shared" si="2"/>
        <v>16</v>
      </c>
      <c r="V34" s="15">
        <v>5823</v>
      </c>
      <c r="W34" s="15">
        <v>120</v>
      </c>
      <c r="X34" s="15">
        <v>-4</v>
      </c>
      <c r="Y34" s="15">
        <v>2</v>
      </c>
      <c r="Z34" s="44">
        <f>B34/V34</f>
        <v>2.8746350678344497</v>
      </c>
      <c r="AA34" s="7"/>
      <c r="AB34" s="6">
        <v>74</v>
      </c>
    </row>
    <row r="35" spans="1:28" s="6" customFormat="1" ht="23.25" customHeight="1" x14ac:dyDescent="0.15">
      <c r="A35" s="20" t="s">
        <v>78</v>
      </c>
      <c r="B35" s="15">
        <f t="shared" si="3"/>
        <v>16709</v>
      </c>
      <c r="C35" s="15">
        <v>7833</v>
      </c>
      <c r="D35" s="15">
        <v>8876</v>
      </c>
      <c r="E35" s="19">
        <f t="shared" si="0"/>
        <v>192</v>
      </c>
      <c r="F35" s="15">
        <v>65</v>
      </c>
      <c r="G35" s="15">
        <v>127</v>
      </c>
      <c r="H35" s="54">
        <v>-4</v>
      </c>
      <c r="I35" s="55">
        <v>-2.3896290100961826E-2</v>
      </c>
      <c r="J35" s="15">
        <v>9</v>
      </c>
      <c r="K35" s="15">
        <v>0</v>
      </c>
      <c r="L35" s="15">
        <v>21</v>
      </c>
      <c r="M35" s="15">
        <v>0</v>
      </c>
      <c r="N35" s="46">
        <f t="shared" si="1"/>
        <v>-12</v>
      </c>
      <c r="O35" s="46">
        <f t="shared" si="1"/>
        <v>0</v>
      </c>
      <c r="P35" s="15">
        <v>21</v>
      </c>
      <c r="Q35" s="15">
        <v>18</v>
      </c>
      <c r="R35" s="15">
        <v>13</v>
      </c>
      <c r="S35" s="15">
        <v>6</v>
      </c>
      <c r="T35" s="46">
        <f t="shared" si="2"/>
        <v>8</v>
      </c>
      <c r="U35" s="46">
        <f t="shared" si="2"/>
        <v>12</v>
      </c>
      <c r="V35" s="15">
        <v>5827</v>
      </c>
      <c r="W35" s="15">
        <v>124</v>
      </c>
      <c r="X35" s="15">
        <v>4</v>
      </c>
      <c r="Y35" s="15">
        <v>4</v>
      </c>
      <c r="Z35" s="44">
        <f>B35/V35</f>
        <v>2.8675133001544535</v>
      </c>
      <c r="AA35" s="7"/>
      <c r="AB35" s="6">
        <v>74</v>
      </c>
    </row>
    <row r="36" spans="1:28" s="6" customFormat="1" ht="22.5" customHeight="1" x14ac:dyDescent="0.15">
      <c r="A36" s="20" t="s">
        <v>90</v>
      </c>
      <c r="B36" s="15">
        <f t="shared" si="3"/>
        <v>16682</v>
      </c>
      <c r="C36" s="15">
        <v>7824</v>
      </c>
      <c r="D36" s="15">
        <v>8858</v>
      </c>
      <c r="E36" s="19">
        <f t="shared" si="0"/>
        <v>189</v>
      </c>
      <c r="F36" s="15">
        <v>62</v>
      </c>
      <c r="G36" s="15">
        <v>127</v>
      </c>
      <c r="H36" s="54">
        <v>-28</v>
      </c>
      <c r="I36" s="55">
        <v>-0.16757436112274821</v>
      </c>
      <c r="J36" s="15">
        <v>12</v>
      </c>
      <c r="K36" s="15">
        <v>0</v>
      </c>
      <c r="L36" s="15">
        <v>26</v>
      </c>
      <c r="M36" s="15">
        <v>0</v>
      </c>
      <c r="N36" s="46">
        <f t="shared" si="1"/>
        <v>-14</v>
      </c>
      <c r="O36" s="46">
        <f t="shared" si="1"/>
        <v>0</v>
      </c>
      <c r="P36" s="15">
        <v>11</v>
      </c>
      <c r="Q36" s="15">
        <v>7</v>
      </c>
      <c r="R36" s="15">
        <v>25</v>
      </c>
      <c r="S36" s="15">
        <v>10</v>
      </c>
      <c r="T36" s="46">
        <f t="shared" si="2"/>
        <v>-14</v>
      </c>
      <c r="U36" s="46">
        <f t="shared" si="2"/>
        <v>-3</v>
      </c>
      <c r="V36" s="15">
        <v>5824</v>
      </c>
      <c r="W36" s="15">
        <v>124</v>
      </c>
      <c r="X36" s="15">
        <v>-3</v>
      </c>
      <c r="Y36" s="15">
        <v>0</v>
      </c>
      <c r="Z36" s="44">
        <f>B36/V36</f>
        <v>2.8643543956043955</v>
      </c>
      <c r="AA36" s="7"/>
      <c r="AB36" s="6">
        <v>74</v>
      </c>
    </row>
    <row r="37" spans="1:28" s="6" customFormat="1" ht="23.25" customHeight="1" x14ac:dyDescent="0.15">
      <c r="A37" s="21" t="s">
        <v>80</v>
      </c>
      <c r="B37" s="15">
        <f t="shared" si="3"/>
        <v>16684</v>
      </c>
      <c r="C37" s="15">
        <v>7815</v>
      </c>
      <c r="D37" s="15">
        <v>8869</v>
      </c>
      <c r="E37" s="19">
        <f t="shared" si="0"/>
        <v>207</v>
      </c>
      <c r="F37" s="15">
        <v>62</v>
      </c>
      <c r="G37" s="15">
        <v>145</v>
      </c>
      <c r="H37" s="54">
        <v>-5</v>
      </c>
      <c r="I37" s="55">
        <v>-2.9972425368660831E-2</v>
      </c>
      <c r="J37" s="15">
        <v>4</v>
      </c>
      <c r="K37" s="15">
        <v>0</v>
      </c>
      <c r="L37" s="15">
        <v>34</v>
      </c>
      <c r="M37" s="15">
        <v>0</v>
      </c>
      <c r="N37" s="46">
        <f t="shared" si="1"/>
        <v>-30</v>
      </c>
      <c r="O37" s="46">
        <f t="shared" si="1"/>
        <v>0</v>
      </c>
      <c r="P37" s="15">
        <v>33</v>
      </c>
      <c r="Q37" s="15">
        <v>19</v>
      </c>
      <c r="R37" s="15">
        <v>8</v>
      </c>
      <c r="S37" s="15">
        <v>0</v>
      </c>
      <c r="T37" s="46">
        <f t="shared" si="2"/>
        <v>25</v>
      </c>
      <c r="U37" s="46">
        <f t="shared" si="2"/>
        <v>19</v>
      </c>
      <c r="V37" s="15">
        <v>5835</v>
      </c>
      <c r="W37" s="15">
        <v>139</v>
      </c>
      <c r="X37" s="15">
        <v>11</v>
      </c>
      <c r="Y37" s="15">
        <v>15</v>
      </c>
      <c r="Z37" s="45">
        <f>B37/V37</f>
        <v>2.8592973436161095</v>
      </c>
      <c r="AA37" s="7"/>
      <c r="AB37" s="6">
        <v>74</v>
      </c>
    </row>
    <row r="38" spans="1:28" s="6" customFormat="1" ht="23.25" customHeight="1" x14ac:dyDescent="0.15">
      <c r="A38" s="21" t="s">
        <v>81</v>
      </c>
      <c r="B38" s="15">
        <f t="shared" si="3"/>
        <v>16638</v>
      </c>
      <c r="C38" s="15">
        <v>7807</v>
      </c>
      <c r="D38" s="15">
        <v>8831</v>
      </c>
      <c r="E38" s="19">
        <f t="shared" si="0"/>
        <v>192</v>
      </c>
      <c r="F38" s="15">
        <v>65</v>
      </c>
      <c r="G38" s="15">
        <v>127</v>
      </c>
      <c r="H38" s="54">
        <v>-35</v>
      </c>
      <c r="I38" s="55">
        <v>-0.20978182690002395</v>
      </c>
      <c r="J38" s="15">
        <v>10</v>
      </c>
      <c r="K38" s="15">
        <v>0</v>
      </c>
      <c r="L38" s="15">
        <v>26</v>
      </c>
      <c r="M38" s="15">
        <v>0</v>
      </c>
      <c r="N38" s="46">
        <f t="shared" si="1"/>
        <v>-16</v>
      </c>
      <c r="O38" s="46">
        <f t="shared" si="1"/>
        <v>0</v>
      </c>
      <c r="P38" s="15">
        <v>7</v>
      </c>
      <c r="Q38" s="15">
        <v>3</v>
      </c>
      <c r="R38" s="15">
        <v>26</v>
      </c>
      <c r="S38" s="15">
        <v>18</v>
      </c>
      <c r="T38" s="46">
        <f t="shared" si="2"/>
        <v>-19</v>
      </c>
      <c r="U38" s="46">
        <f t="shared" si="2"/>
        <v>-15</v>
      </c>
      <c r="V38" s="15">
        <v>5811</v>
      </c>
      <c r="W38" s="15">
        <v>123</v>
      </c>
      <c r="X38" s="15">
        <v>-24</v>
      </c>
      <c r="Y38" s="15">
        <v>-16</v>
      </c>
      <c r="Z38" s="45">
        <f>B38/V38</f>
        <v>2.8631905007743934</v>
      </c>
      <c r="AA38" s="7"/>
      <c r="AB38" s="6">
        <v>74</v>
      </c>
    </row>
    <row r="39" spans="1:28" s="6" customFormat="1" ht="23.25" customHeight="1" x14ac:dyDescent="0.15">
      <c r="A39" s="21" t="s">
        <v>82</v>
      </c>
      <c r="B39" s="15">
        <f t="shared" si="3"/>
        <v>16588</v>
      </c>
      <c r="C39" s="15">
        <v>7767</v>
      </c>
      <c r="D39" s="15">
        <v>8821</v>
      </c>
      <c r="E39" s="19">
        <f t="shared" si="0"/>
        <v>203</v>
      </c>
      <c r="F39" s="15">
        <v>62</v>
      </c>
      <c r="G39" s="15">
        <v>141</v>
      </c>
      <c r="H39" s="54">
        <v>-33</v>
      </c>
      <c r="I39" s="55">
        <v>-0.1983411467724486</v>
      </c>
      <c r="J39" s="15">
        <v>10</v>
      </c>
      <c r="K39" s="15">
        <v>0</v>
      </c>
      <c r="L39" s="15">
        <v>18</v>
      </c>
      <c r="M39" s="15">
        <v>0</v>
      </c>
      <c r="N39" s="46">
        <f t="shared" si="1"/>
        <v>-8</v>
      </c>
      <c r="O39" s="46">
        <f t="shared" si="1"/>
        <v>0</v>
      </c>
      <c r="P39" s="15">
        <v>47</v>
      </c>
      <c r="Q39" s="15">
        <v>19</v>
      </c>
      <c r="R39" s="15">
        <v>72</v>
      </c>
      <c r="S39" s="15">
        <v>7</v>
      </c>
      <c r="T39" s="46">
        <f t="shared" si="2"/>
        <v>-25</v>
      </c>
      <c r="U39" s="46">
        <f t="shared" si="2"/>
        <v>12</v>
      </c>
      <c r="V39" s="15">
        <v>5823</v>
      </c>
      <c r="W39" s="15">
        <v>135</v>
      </c>
      <c r="X39" s="15">
        <v>12</v>
      </c>
      <c r="Y39" s="15">
        <v>12</v>
      </c>
      <c r="Z39" s="45">
        <f>B39/V39</f>
        <v>2.8487034174823975</v>
      </c>
      <c r="AA39" s="7"/>
      <c r="AB39" s="6">
        <v>74</v>
      </c>
    </row>
    <row r="40" spans="1:28" s="6" customFormat="1" ht="23.25" customHeight="1" x14ac:dyDescent="0.15">
      <c r="A40" s="19" t="s">
        <v>91</v>
      </c>
      <c r="B40" s="15">
        <f t="shared" si="3"/>
        <v>16573</v>
      </c>
      <c r="C40" s="15">
        <v>7757</v>
      </c>
      <c r="D40" s="15">
        <v>8816</v>
      </c>
      <c r="E40" s="19">
        <f t="shared" si="0"/>
        <v>201</v>
      </c>
      <c r="F40" s="15">
        <v>63</v>
      </c>
      <c r="G40" s="15">
        <v>138</v>
      </c>
      <c r="H40" s="54">
        <v>-9</v>
      </c>
      <c r="I40" s="55">
        <v>-5.4256088738847352E-2</v>
      </c>
      <c r="J40" s="15">
        <v>11</v>
      </c>
      <c r="K40" s="15">
        <v>0</v>
      </c>
      <c r="L40" s="15">
        <v>19</v>
      </c>
      <c r="M40" s="15">
        <v>0</v>
      </c>
      <c r="N40" s="46">
        <f t="shared" si="1"/>
        <v>-8</v>
      </c>
      <c r="O40" s="46">
        <f t="shared" si="1"/>
        <v>0</v>
      </c>
      <c r="P40" s="15">
        <v>26</v>
      </c>
      <c r="Q40" s="15">
        <v>9</v>
      </c>
      <c r="R40" s="15">
        <v>27</v>
      </c>
      <c r="S40" s="15">
        <v>7</v>
      </c>
      <c r="T40" s="46">
        <f t="shared" si="2"/>
        <v>-1</v>
      </c>
      <c r="U40" s="46">
        <f t="shared" si="2"/>
        <v>2</v>
      </c>
      <c r="V40" s="15">
        <v>5832</v>
      </c>
      <c r="W40" s="15">
        <v>134</v>
      </c>
      <c r="X40" s="15">
        <v>9</v>
      </c>
      <c r="Y40" s="15">
        <v>-1</v>
      </c>
      <c r="Z40" s="45">
        <f>B40/V40</f>
        <v>2.8417352537722906</v>
      </c>
      <c r="AA40" s="7"/>
      <c r="AB40" s="6">
        <v>74</v>
      </c>
    </row>
    <row r="41" spans="1:28" s="6" customFormat="1" ht="23.25" customHeight="1" x14ac:dyDescent="0.15">
      <c r="A41" s="20" t="s">
        <v>84</v>
      </c>
      <c r="B41" s="15">
        <f t="shared" si="3"/>
        <v>16569</v>
      </c>
      <c r="C41" s="15">
        <v>7749</v>
      </c>
      <c r="D41" s="15">
        <v>8820</v>
      </c>
      <c r="E41" s="19">
        <f t="shared" si="0"/>
        <v>205</v>
      </c>
      <c r="F41" s="15">
        <v>70</v>
      </c>
      <c r="G41" s="15">
        <v>135</v>
      </c>
      <c r="H41" s="54">
        <v>-7</v>
      </c>
      <c r="I41" s="55">
        <v>-4.2237374042116693E-2</v>
      </c>
      <c r="J41" s="15">
        <v>9</v>
      </c>
      <c r="K41" s="15">
        <v>0</v>
      </c>
      <c r="L41" s="15">
        <v>26</v>
      </c>
      <c r="M41" s="15">
        <v>0</v>
      </c>
      <c r="N41" s="46">
        <f t="shared" si="1"/>
        <v>-17</v>
      </c>
      <c r="O41" s="46">
        <f t="shared" si="1"/>
        <v>0</v>
      </c>
      <c r="P41" s="15">
        <v>21</v>
      </c>
      <c r="Q41" s="15">
        <v>7</v>
      </c>
      <c r="R41" s="15">
        <v>11</v>
      </c>
      <c r="S41" s="15">
        <v>3</v>
      </c>
      <c r="T41" s="46">
        <f t="shared" si="2"/>
        <v>10</v>
      </c>
      <c r="U41" s="46">
        <f t="shared" si="2"/>
        <v>4</v>
      </c>
      <c r="V41" s="15">
        <v>5836</v>
      </c>
      <c r="W41" s="15">
        <v>138</v>
      </c>
      <c r="X41" s="15">
        <v>4</v>
      </c>
      <c r="Y41" s="15">
        <v>4</v>
      </c>
      <c r="Z41" s="45">
        <f>B41/V41</f>
        <v>2.8391021247429746</v>
      </c>
      <c r="AA41" s="7"/>
      <c r="AB41" s="6">
        <v>74</v>
      </c>
    </row>
    <row r="42" spans="1:28" s="6" customFormat="1" ht="23.25" customHeight="1" x14ac:dyDescent="0.15">
      <c r="A42" s="20" t="s">
        <v>85</v>
      </c>
      <c r="B42" s="15">
        <f t="shared" si="3"/>
        <v>16536</v>
      </c>
      <c r="C42" s="15">
        <v>7726</v>
      </c>
      <c r="D42" s="15">
        <v>8810</v>
      </c>
      <c r="E42" s="19">
        <f t="shared" si="0"/>
        <v>199</v>
      </c>
      <c r="F42" s="15">
        <v>63</v>
      </c>
      <c r="G42" s="15">
        <v>136</v>
      </c>
      <c r="H42" s="54">
        <v>-24</v>
      </c>
      <c r="I42" s="55">
        <v>-0.14484881405033495</v>
      </c>
      <c r="J42" s="15">
        <v>8</v>
      </c>
      <c r="K42" s="15">
        <v>0</v>
      </c>
      <c r="L42" s="15">
        <v>28</v>
      </c>
      <c r="M42" s="15">
        <v>1</v>
      </c>
      <c r="N42" s="46">
        <f t="shared" si="1"/>
        <v>-20</v>
      </c>
      <c r="O42" s="46">
        <f t="shared" si="1"/>
        <v>-1</v>
      </c>
      <c r="P42" s="15">
        <v>16</v>
      </c>
      <c r="Q42" s="15">
        <v>6</v>
      </c>
      <c r="R42" s="15">
        <v>20</v>
      </c>
      <c r="S42" s="15">
        <v>11</v>
      </c>
      <c r="T42" s="46">
        <f t="shared" si="2"/>
        <v>-4</v>
      </c>
      <c r="U42" s="46">
        <f t="shared" si="2"/>
        <v>-5</v>
      </c>
      <c r="V42" s="15">
        <v>5823</v>
      </c>
      <c r="W42" s="15">
        <v>131</v>
      </c>
      <c r="X42" s="15">
        <v>-13</v>
      </c>
      <c r="Y42" s="15">
        <v>-7</v>
      </c>
      <c r="Z42" s="45">
        <f>B42/V42</f>
        <v>2.8397733127253995</v>
      </c>
      <c r="AA42" s="7"/>
      <c r="AB42" s="6">
        <v>74</v>
      </c>
    </row>
    <row r="43" spans="1:28" s="6" customFormat="1" ht="23.25" customHeight="1" x14ac:dyDescent="0.15">
      <c r="A43" s="20" t="s">
        <v>86</v>
      </c>
      <c r="B43" s="15">
        <f t="shared" si="3"/>
        <v>16534</v>
      </c>
      <c r="C43" s="15">
        <v>7719</v>
      </c>
      <c r="D43" s="15">
        <v>8815</v>
      </c>
      <c r="E43" s="19">
        <f t="shared" si="0"/>
        <v>212</v>
      </c>
      <c r="F43" s="15">
        <v>63</v>
      </c>
      <c r="G43" s="15">
        <v>149</v>
      </c>
      <c r="H43" s="54">
        <v>2</v>
      </c>
      <c r="I43" s="55">
        <v>1.2094823415578132E-2</v>
      </c>
      <c r="J43" s="15">
        <v>8</v>
      </c>
      <c r="K43" s="15">
        <v>0</v>
      </c>
      <c r="L43" s="15">
        <v>17</v>
      </c>
      <c r="M43" s="15">
        <v>0</v>
      </c>
      <c r="N43" s="46">
        <f t="shared" si="1"/>
        <v>-9</v>
      </c>
      <c r="O43" s="46">
        <f t="shared" si="1"/>
        <v>0</v>
      </c>
      <c r="P43" s="15">
        <v>39</v>
      </c>
      <c r="Q43" s="15">
        <v>24</v>
      </c>
      <c r="R43" s="15">
        <v>28</v>
      </c>
      <c r="S43" s="15">
        <v>10</v>
      </c>
      <c r="T43" s="46">
        <f t="shared" si="2"/>
        <v>11</v>
      </c>
      <c r="U43" s="46">
        <f t="shared" si="2"/>
        <v>14</v>
      </c>
      <c r="V43" s="15">
        <v>5829</v>
      </c>
      <c r="W43" s="15">
        <v>137</v>
      </c>
      <c r="X43" s="15">
        <v>6</v>
      </c>
      <c r="Y43" s="15">
        <v>6</v>
      </c>
      <c r="Z43" s="45">
        <f>B43/V43</f>
        <v>2.836507119574541</v>
      </c>
      <c r="AA43" s="7"/>
      <c r="AB43" s="6">
        <v>74</v>
      </c>
    </row>
    <row r="44" spans="1:28" s="6" customFormat="1" ht="23.25" customHeight="1" x14ac:dyDescent="0.15">
      <c r="A44" s="20" t="s">
        <v>87</v>
      </c>
      <c r="B44" s="15">
        <f t="shared" si="3"/>
        <v>16531</v>
      </c>
      <c r="C44" s="15">
        <v>7721</v>
      </c>
      <c r="D44" s="15">
        <v>8810</v>
      </c>
      <c r="E44" s="19">
        <f t="shared" si="0"/>
        <v>224</v>
      </c>
      <c r="F44" s="15">
        <v>67</v>
      </c>
      <c r="G44" s="15">
        <v>157</v>
      </c>
      <c r="H44" s="54">
        <v>-3</v>
      </c>
      <c r="I44" s="55">
        <v>-1.8144429660094351E-2</v>
      </c>
      <c r="J44" s="15">
        <v>8</v>
      </c>
      <c r="K44" s="15">
        <v>0</v>
      </c>
      <c r="L44" s="15">
        <v>24</v>
      </c>
      <c r="M44" s="15">
        <v>0</v>
      </c>
      <c r="N44" s="46">
        <f t="shared" si="1"/>
        <v>-16</v>
      </c>
      <c r="O44" s="46">
        <f t="shared" si="1"/>
        <v>0</v>
      </c>
      <c r="P44" s="15">
        <v>26</v>
      </c>
      <c r="Q44" s="15">
        <v>20</v>
      </c>
      <c r="R44" s="15">
        <v>13</v>
      </c>
      <c r="S44" s="15">
        <v>8</v>
      </c>
      <c r="T44" s="46">
        <f t="shared" si="2"/>
        <v>13</v>
      </c>
      <c r="U44" s="46">
        <f t="shared" si="2"/>
        <v>12</v>
      </c>
      <c r="V44" s="15">
        <v>5838</v>
      </c>
      <c r="W44" s="15">
        <v>148</v>
      </c>
      <c r="X44" s="15">
        <v>9</v>
      </c>
      <c r="Y44" s="15">
        <v>11</v>
      </c>
      <c r="Z44" s="45">
        <f>B44/V44</f>
        <v>2.8316204179513531</v>
      </c>
      <c r="AA44" s="7"/>
      <c r="AB44" s="6">
        <v>74</v>
      </c>
    </row>
    <row r="45" spans="1:28" s="6" customFormat="1" ht="23.25" customHeight="1" x14ac:dyDescent="0.15">
      <c r="A45" s="20" t="s">
        <v>88</v>
      </c>
      <c r="B45" s="15">
        <f t="shared" si="3"/>
        <v>16525</v>
      </c>
      <c r="C45" s="15">
        <v>7725</v>
      </c>
      <c r="D45" s="15">
        <v>8800</v>
      </c>
      <c r="E45" s="19">
        <f t="shared" si="0"/>
        <v>220</v>
      </c>
      <c r="F45" s="15">
        <v>65</v>
      </c>
      <c r="G45" s="15">
        <v>155</v>
      </c>
      <c r="H45" s="54">
        <v>-6</v>
      </c>
      <c r="I45" s="55">
        <v>-3.6295444921662333E-2</v>
      </c>
      <c r="J45" s="15">
        <v>17</v>
      </c>
      <c r="K45" s="15">
        <v>0</v>
      </c>
      <c r="L45" s="15">
        <v>25</v>
      </c>
      <c r="M45" s="15">
        <v>0</v>
      </c>
      <c r="N45" s="46">
        <f t="shared" si="1"/>
        <v>-8</v>
      </c>
      <c r="O45" s="46">
        <f t="shared" si="1"/>
        <v>0</v>
      </c>
      <c r="P45" s="15">
        <v>19</v>
      </c>
      <c r="Q45" s="15">
        <v>5</v>
      </c>
      <c r="R45" s="15">
        <v>17</v>
      </c>
      <c r="S45" s="15">
        <v>9</v>
      </c>
      <c r="T45" s="46">
        <f t="shared" si="2"/>
        <v>2</v>
      </c>
      <c r="U45" s="46">
        <f t="shared" si="2"/>
        <v>-4</v>
      </c>
      <c r="V45" s="15">
        <v>5829</v>
      </c>
      <c r="W45" s="15">
        <v>143</v>
      </c>
      <c r="X45" s="15">
        <v>-9</v>
      </c>
      <c r="Y45" s="15">
        <v>-5</v>
      </c>
      <c r="Z45" s="45">
        <f>B45/V45</f>
        <v>2.8349631154571968</v>
      </c>
      <c r="AA45" s="7"/>
      <c r="AB45" s="6">
        <v>74</v>
      </c>
    </row>
    <row r="46" spans="1:28" s="6" customFormat="1" ht="23.25" customHeight="1" x14ac:dyDescent="0.15">
      <c r="A46" s="20" t="s">
        <v>89</v>
      </c>
      <c r="B46" s="15">
        <f t="shared" si="3"/>
        <v>16488</v>
      </c>
      <c r="C46" s="15">
        <v>7710</v>
      </c>
      <c r="D46" s="15">
        <v>8778</v>
      </c>
      <c r="E46" s="19">
        <f t="shared" si="0"/>
        <v>216</v>
      </c>
      <c r="F46" s="15">
        <v>65</v>
      </c>
      <c r="G46" s="15">
        <v>151</v>
      </c>
      <c r="H46" s="54">
        <v>-22</v>
      </c>
      <c r="I46" s="55">
        <v>-0.13313161875945537</v>
      </c>
      <c r="J46" s="15">
        <v>11</v>
      </c>
      <c r="K46" s="15">
        <v>0</v>
      </c>
      <c r="L46" s="15">
        <v>25</v>
      </c>
      <c r="M46" s="15">
        <v>0</v>
      </c>
      <c r="N46" s="46">
        <f>J46-L46</f>
        <v>-14</v>
      </c>
      <c r="O46" s="46">
        <f t="shared" si="1"/>
        <v>0</v>
      </c>
      <c r="P46" s="15">
        <v>9</v>
      </c>
      <c r="Q46" s="15">
        <v>0</v>
      </c>
      <c r="R46" s="15">
        <v>17</v>
      </c>
      <c r="S46" s="15">
        <v>0</v>
      </c>
      <c r="T46" s="46">
        <f t="shared" si="2"/>
        <v>-8</v>
      </c>
      <c r="U46" s="46">
        <f t="shared" si="2"/>
        <v>0</v>
      </c>
      <c r="V46" s="15">
        <v>5811</v>
      </c>
      <c r="W46" s="15">
        <v>139</v>
      </c>
      <c r="X46" s="15">
        <v>-18</v>
      </c>
      <c r="Y46" s="15">
        <v>-4</v>
      </c>
      <c r="Z46" s="45">
        <f>B46/V46</f>
        <v>2.8373773877129582</v>
      </c>
      <c r="AA46" s="7"/>
      <c r="AB46" s="6">
        <v>74</v>
      </c>
    </row>
    <row r="47" spans="1:28" s="6" customFormat="1" ht="23.25" customHeight="1" x14ac:dyDescent="0.15">
      <c r="A47" s="20" t="s">
        <v>78</v>
      </c>
      <c r="B47" s="15">
        <f t="shared" si="3"/>
        <v>16476</v>
      </c>
      <c r="C47" s="15">
        <v>7708</v>
      </c>
      <c r="D47" s="15">
        <v>8768</v>
      </c>
      <c r="E47" s="19">
        <f t="shared" si="0"/>
        <v>225</v>
      </c>
      <c r="F47" s="15">
        <v>70</v>
      </c>
      <c r="G47" s="15">
        <v>155</v>
      </c>
      <c r="H47" s="54">
        <v>-9</v>
      </c>
      <c r="I47" s="55">
        <v>-5.4585152838427943E-2</v>
      </c>
      <c r="J47" s="15">
        <v>6</v>
      </c>
      <c r="K47" s="15">
        <v>0</v>
      </c>
      <c r="L47" s="15">
        <v>19</v>
      </c>
      <c r="M47" s="15">
        <v>0</v>
      </c>
      <c r="N47" s="46">
        <f t="shared" si="1"/>
        <v>-13</v>
      </c>
      <c r="O47" s="46">
        <f t="shared" si="1"/>
        <v>0</v>
      </c>
      <c r="P47" s="15">
        <v>16</v>
      </c>
      <c r="Q47" s="15">
        <v>13</v>
      </c>
      <c r="R47" s="15">
        <v>12</v>
      </c>
      <c r="S47" s="15">
        <v>3</v>
      </c>
      <c r="T47" s="46">
        <f t="shared" si="2"/>
        <v>4</v>
      </c>
      <c r="U47" s="46">
        <f t="shared" si="2"/>
        <v>10</v>
      </c>
      <c r="V47" s="15">
        <v>5814</v>
      </c>
      <c r="W47" s="15">
        <v>149</v>
      </c>
      <c r="X47" s="15">
        <v>3</v>
      </c>
      <c r="Y47" s="15">
        <v>10</v>
      </c>
      <c r="Z47" s="45">
        <f>B47/V47</f>
        <v>2.8338493292053664</v>
      </c>
      <c r="AA47" s="7"/>
      <c r="AB47" s="6">
        <v>74</v>
      </c>
    </row>
    <row r="48" spans="1:28" s="6" customFormat="1" ht="23.25" customHeight="1" x14ac:dyDescent="0.15">
      <c r="A48" s="20" t="s">
        <v>92</v>
      </c>
      <c r="B48" s="15">
        <f t="shared" si="3"/>
        <v>16461</v>
      </c>
      <c r="C48" s="15">
        <v>7697</v>
      </c>
      <c r="D48" s="15">
        <v>8764</v>
      </c>
      <c r="E48" s="19">
        <f t="shared" si="0"/>
        <v>226</v>
      </c>
      <c r="F48" s="15">
        <v>71</v>
      </c>
      <c r="G48" s="15">
        <v>155</v>
      </c>
      <c r="H48" s="54">
        <v>-19</v>
      </c>
      <c r="I48" s="55">
        <v>-0.11531925224569071</v>
      </c>
      <c r="J48" s="15">
        <v>13</v>
      </c>
      <c r="K48" s="15">
        <v>0</v>
      </c>
      <c r="L48" s="15">
        <v>22</v>
      </c>
      <c r="M48" s="15">
        <v>0</v>
      </c>
      <c r="N48" s="46">
        <f t="shared" si="1"/>
        <v>-9</v>
      </c>
      <c r="O48" s="46">
        <f t="shared" si="1"/>
        <v>0</v>
      </c>
      <c r="P48" s="15">
        <v>8</v>
      </c>
      <c r="Q48" s="15">
        <v>5</v>
      </c>
      <c r="R48" s="15">
        <v>18</v>
      </c>
      <c r="S48" s="15">
        <v>4</v>
      </c>
      <c r="T48" s="46">
        <f t="shared" si="2"/>
        <v>-10</v>
      </c>
      <c r="U48" s="46">
        <f t="shared" si="2"/>
        <v>1</v>
      </c>
      <c r="V48" s="15">
        <v>5812</v>
      </c>
      <c r="W48" s="15">
        <v>151</v>
      </c>
      <c r="X48" s="15">
        <v>-2</v>
      </c>
      <c r="Y48" s="15">
        <v>2</v>
      </c>
      <c r="Z48" s="45">
        <f>B48/V48</f>
        <v>2.8322436338609771</v>
      </c>
      <c r="AA48" s="7"/>
      <c r="AB48" s="6">
        <v>74</v>
      </c>
    </row>
    <row r="49" spans="1:28" s="6" customFormat="1" ht="23.25" customHeight="1" x14ac:dyDescent="0.15">
      <c r="A49" s="21" t="s">
        <v>80</v>
      </c>
      <c r="B49" s="15">
        <f t="shared" si="3"/>
        <v>16434</v>
      </c>
      <c r="C49" s="15">
        <v>7674</v>
      </c>
      <c r="D49" s="15">
        <v>8760</v>
      </c>
      <c r="E49" s="19">
        <f t="shared" si="0"/>
        <v>237</v>
      </c>
      <c r="F49" s="15">
        <v>70</v>
      </c>
      <c r="G49" s="15">
        <v>167</v>
      </c>
      <c r="H49" s="54">
        <v>-20</v>
      </c>
      <c r="I49" s="55">
        <v>-0.12149930137901707</v>
      </c>
      <c r="J49" s="15">
        <v>4</v>
      </c>
      <c r="K49" s="15">
        <v>0</v>
      </c>
      <c r="L49" s="15">
        <v>30</v>
      </c>
      <c r="M49" s="15">
        <v>0</v>
      </c>
      <c r="N49" s="46">
        <f t="shared" si="1"/>
        <v>-26</v>
      </c>
      <c r="O49" s="46">
        <f t="shared" si="1"/>
        <v>0</v>
      </c>
      <c r="P49" s="15">
        <v>26</v>
      </c>
      <c r="Q49" s="15">
        <v>21</v>
      </c>
      <c r="R49" s="15">
        <v>20</v>
      </c>
      <c r="S49" s="15">
        <v>10</v>
      </c>
      <c r="T49" s="46">
        <f t="shared" si="2"/>
        <v>6</v>
      </c>
      <c r="U49" s="46">
        <f t="shared" si="2"/>
        <v>11</v>
      </c>
      <c r="V49" s="15">
        <v>5815</v>
      </c>
      <c r="W49" s="15">
        <v>163</v>
      </c>
      <c r="X49" s="15">
        <v>3</v>
      </c>
      <c r="Y49" s="15">
        <v>12</v>
      </c>
      <c r="Z49" s="45">
        <f>B49/V49</f>
        <v>2.8261392949269131</v>
      </c>
      <c r="AA49" s="7"/>
      <c r="AB49" s="6">
        <v>74</v>
      </c>
    </row>
    <row r="50" spans="1:28" s="6" customFormat="1" ht="23.25" customHeight="1" x14ac:dyDescent="0.15">
      <c r="A50" s="21" t="s">
        <v>81</v>
      </c>
      <c r="B50" s="15">
        <f t="shared" si="3"/>
        <v>16412</v>
      </c>
      <c r="C50" s="15">
        <v>7662</v>
      </c>
      <c r="D50" s="15">
        <v>8750</v>
      </c>
      <c r="E50" s="19">
        <f t="shared" si="0"/>
        <v>255</v>
      </c>
      <c r="F50" s="15">
        <v>70</v>
      </c>
      <c r="G50" s="15">
        <v>185</v>
      </c>
      <c r="H50" s="54">
        <v>-4</v>
      </c>
      <c r="I50" s="55">
        <v>-2.4339783375927956E-2</v>
      </c>
      <c r="J50" s="15">
        <v>6</v>
      </c>
      <c r="K50" s="15">
        <v>0</v>
      </c>
      <c r="L50" s="15">
        <v>21</v>
      </c>
      <c r="M50" s="15">
        <v>0</v>
      </c>
      <c r="N50" s="46">
        <f t="shared" si="1"/>
        <v>-15</v>
      </c>
      <c r="O50" s="46">
        <f t="shared" si="1"/>
        <v>0</v>
      </c>
      <c r="P50" s="15">
        <v>30</v>
      </c>
      <c r="Q50" s="15">
        <v>20</v>
      </c>
      <c r="R50" s="15">
        <v>19</v>
      </c>
      <c r="S50" s="15">
        <v>2</v>
      </c>
      <c r="T50" s="46">
        <f t="shared" si="2"/>
        <v>11</v>
      </c>
      <c r="U50" s="46">
        <f t="shared" si="2"/>
        <v>18</v>
      </c>
      <c r="V50" s="15">
        <v>5828</v>
      </c>
      <c r="W50" s="15">
        <v>178</v>
      </c>
      <c r="X50" s="15">
        <v>13</v>
      </c>
      <c r="Y50" s="15">
        <v>15</v>
      </c>
      <c r="Z50" s="45">
        <f>B50/V50</f>
        <v>2.816060398078243</v>
      </c>
      <c r="AA50" s="7"/>
      <c r="AB50" s="6">
        <v>74</v>
      </c>
    </row>
    <row r="51" spans="1:28" s="6" customFormat="1" ht="23.25" customHeight="1" x14ac:dyDescent="0.15">
      <c r="A51" s="21" t="s">
        <v>82</v>
      </c>
      <c r="B51" s="15">
        <f t="shared" si="3"/>
        <v>16373</v>
      </c>
      <c r="C51" s="15">
        <v>7653</v>
      </c>
      <c r="D51" s="15">
        <v>8720</v>
      </c>
      <c r="E51" s="19">
        <f t="shared" si="0"/>
        <v>243</v>
      </c>
      <c r="F51" s="15">
        <v>70</v>
      </c>
      <c r="G51" s="15">
        <v>173</v>
      </c>
      <c r="H51" s="54">
        <v>-33</v>
      </c>
      <c r="I51" s="55">
        <v>-0.20107238605898123</v>
      </c>
      <c r="J51" s="15">
        <v>8</v>
      </c>
      <c r="K51" s="15">
        <v>0</v>
      </c>
      <c r="L51" s="15">
        <v>19</v>
      </c>
      <c r="M51" s="15">
        <v>0</v>
      </c>
      <c r="N51" s="46">
        <f t="shared" si="1"/>
        <v>-11</v>
      </c>
      <c r="O51" s="46">
        <f t="shared" si="1"/>
        <v>0</v>
      </c>
      <c r="P51" s="15">
        <v>51</v>
      </c>
      <c r="Q51" s="15">
        <v>15</v>
      </c>
      <c r="R51" s="15">
        <v>73</v>
      </c>
      <c r="S51" s="15">
        <v>8</v>
      </c>
      <c r="T51" s="46">
        <f t="shared" si="2"/>
        <v>-22</v>
      </c>
      <c r="U51" s="46">
        <f t="shared" si="2"/>
        <v>7</v>
      </c>
      <c r="V51" s="15">
        <v>5828</v>
      </c>
      <c r="W51" s="15">
        <v>167</v>
      </c>
      <c r="X51" s="15">
        <v>0</v>
      </c>
      <c r="Y51" s="15">
        <v>-11</v>
      </c>
      <c r="Z51" s="45">
        <f>B51/V51</f>
        <v>2.8093685655456415</v>
      </c>
      <c r="AA51" s="7"/>
      <c r="AB51" s="6">
        <v>74</v>
      </c>
    </row>
    <row r="52" spans="1:28" s="6" customFormat="1" ht="23.25" customHeight="1" x14ac:dyDescent="0.15">
      <c r="A52" s="19" t="s">
        <v>83</v>
      </c>
      <c r="B52" s="15">
        <f t="shared" si="3"/>
        <v>16374</v>
      </c>
      <c r="C52" s="15">
        <v>7660</v>
      </c>
      <c r="D52" s="15">
        <v>8714</v>
      </c>
      <c r="E52" s="19">
        <f t="shared" si="0"/>
        <v>238</v>
      </c>
      <c r="F52" s="15">
        <v>71</v>
      </c>
      <c r="G52" s="15">
        <v>167</v>
      </c>
      <c r="H52" s="54">
        <v>20</v>
      </c>
      <c r="I52" s="55">
        <v>0.12215232394796312</v>
      </c>
      <c r="J52" s="15">
        <v>7</v>
      </c>
      <c r="K52" s="15">
        <v>0</v>
      </c>
      <c r="L52" s="15">
        <v>14</v>
      </c>
      <c r="M52" s="15">
        <v>0</v>
      </c>
      <c r="N52" s="46">
        <f t="shared" si="1"/>
        <v>-7</v>
      </c>
      <c r="O52" s="46">
        <f t="shared" si="1"/>
        <v>0</v>
      </c>
      <c r="P52" s="15">
        <v>38</v>
      </c>
      <c r="Q52" s="15">
        <v>1</v>
      </c>
      <c r="R52" s="15">
        <v>11</v>
      </c>
      <c r="S52" s="15">
        <v>5</v>
      </c>
      <c r="T52" s="46">
        <f t="shared" si="2"/>
        <v>27</v>
      </c>
      <c r="U52" s="46">
        <f t="shared" si="2"/>
        <v>-4</v>
      </c>
      <c r="V52" s="15">
        <v>5846</v>
      </c>
      <c r="W52" s="15">
        <v>163</v>
      </c>
      <c r="X52" s="15">
        <v>18</v>
      </c>
      <c r="Y52" s="15">
        <v>-4</v>
      </c>
      <c r="Z52" s="45">
        <f>B52/V52</f>
        <v>2.8008894970920286</v>
      </c>
      <c r="AA52" s="7"/>
      <c r="AB52" s="6">
        <v>74</v>
      </c>
    </row>
    <row r="53" spans="1:28" s="6" customFormat="1" ht="23.25" customHeight="1" x14ac:dyDescent="0.15">
      <c r="A53" s="20" t="s">
        <v>84</v>
      </c>
      <c r="B53" s="15">
        <f t="shared" si="3"/>
        <v>16348</v>
      </c>
      <c r="C53" s="15">
        <v>7646</v>
      </c>
      <c r="D53" s="15">
        <v>8702</v>
      </c>
      <c r="E53" s="19">
        <f t="shared" si="0"/>
        <v>238</v>
      </c>
      <c r="F53" s="15">
        <v>71</v>
      </c>
      <c r="G53" s="15">
        <v>167</v>
      </c>
      <c r="H53" s="54">
        <v>-12</v>
      </c>
      <c r="I53" s="55">
        <v>-7.3286918285086114E-2</v>
      </c>
      <c r="J53" s="15">
        <v>7</v>
      </c>
      <c r="K53" s="15">
        <v>0</v>
      </c>
      <c r="L53" s="15">
        <v>18</v>
      </c>
      <c r="M53" s="15">
        <v>0</v>
      </c>
      <c r="N53" s="46">
        <f t="shared" si="1"/>
        <v>-11</v>
      </c>
      <c r="O53" s="46">
        <f t="shared" si="1"/>
        <v>0</v>
      </c>
      <c r="P53" s="15">
        <v>8</v>
      </c>
      <c r="Q53" s="15">
        <v>0</v>
      </c>
      <c r="R53" s="15">
        <v>9</v>
      </c>
      <c r="S53" s="15">
        <v>0</v>
      </c>
      <c r="T53" s="46">
        <f t="shared" si="2"/>
        <v>-1</v>
      </c>
      <c r="U53" s="46">
        <f t="shared" si="2"/>
        <v>0</v>
      </c>
      <c r="V53" s="15">
        <v>5854</v>
      </c>
      <c r="W53" s="15">
        <v>164</v>
      </c>
      <c r="X53" s="15">
        <v>8</v>
      </c>
      <c r="Y53" s="15">
        <v>1</v>
      </c>
      <c r="Z53" s="45">
        <f>B53/V53</f>
        <v>2.7926204304748889</v>
      </c>
      <c r="AA53" s="7"/>
      <c r="AB53" s="6">
        <v>74</v>
      </c>
    </row>
    <row r="54" spans="1:28" s="6" customFormat="1" ht="23.25" customHeight="1" x14ac:dyDescent="0.15">
      <c r="A54" s="20" t="s">
        <v>85</v>
      </c>
      <c r="B54" s="15">
        <f t="shared" si="3"/>
        <v>16327</v>
      </c>
      <c r="C54" s="15">
        <v>7630</v>
      </c>
      <c r="D54" s="15">
        <v>8697</v>
      </c>
      <c r="E54" s="19">
        <f t="shared" si="0"/>
        <v>237</v>
      </c>
      <c r="F54" s="15">
        <v>70</v>
      </c>
      <c r="G54" s="15">
        <v>167</v>
      </c>
      <c r="H54" s="54">
        <v>-27</v>
      </c>
      <c r="I54" s="55">
        <v>-0.16515781747002692</v>
      </c>
      <c r="J54" s="15">
        <v>6</v>
      </c>
      <c r="K54" s="15">
        <v>0</v>
      </c>
      <c r="L54" s="15">
        <v>19</v>
      </c>
      <c r="M54" s="15">
        <v>0</v>
      </c>
      <c r="N54" s="46">
        <f t="shared" si="1"/>
        <v>-13</v>
      </c>
      <c r="O54" s="46">
        <f t="shared" si="1"/>
        <v>0</v>
      </c>
      <c r="P54" s="15">
        <v>2</v>
      </c>
      <c r="Q54" s="15">
        <v>0</v>
      </c>
      <c r="R54" s="15">
        <v>16</v>
      </c>
      <c r="S54" s="15">
        <v>1</v>
      </c>
      <c r="T54" s="46">
        <f t="shared" si="2"/>
        <v>-14</v>
      </c>
      <c r="U54" s="46">
        <f t="shared" si="2"/>
        <v>-1</v>
      </c>
      <c r="V54" s="15">
        <v>5859</v>
      </c>
      <c r="W54" s="15">
        <v>163</v>
      </c>
      <c r="X54" s="15">
        <v>5</v>
      </c>
      <c r="Y54" s="15">
        <v>-1</v>
      </c>
      <c r="Z54" s="45">
        <f>B54/V54</f>
        <v>2.786653012459464</v>
      </c>
      <c r="AA54" s="7"/>
      <c r="AB54" s="6">
        <v>74</v>
      </c>
    </row>
    <row r="55" spans="1:28" s="6" customFormat="1" ht="23.25" customHeight="1" x14ac:dyDescent="0.15">
      <c r="A55" s="20" t="s">
        <v>86</v>
      </c>
      <c r="B55" s="15">
        <f t="shared" si="3"/>
        <v>16303</v>
      </c>
      <c r="C55" s="15">
        <v>7624</v>
      </c>
      <c r="D55" s="15">
        <v>8679</v>
      </c>
      <c r="E55" s="19">
        <f t="shared" si="0"/>
        <v>236</v>
      </c>
      <c r="F55" s="15">
        <v>69</v>
      </c>
      <c r="G55" s="15">
        <v>167</v>
      </c>
      <c r="H55" s="54">
        <v>-15</v>
      </c>
      <c r="I55" s="55">
        <v>-9.187235866968825E-2</v>
      </c>
      <c r="J55" s="15">
        <v>9</v>
      </c>
      <c r="K55" s="15">
        <v>0</v>
      </c>
      <c r="L55" s="15">
        <v>19</v>
      </c>
      <c r="M55" s="15">
        <v>0</v>
      </c>
      <c r="N55" s="46">
        <f t="shared" si="1"/>
        <v>-10</v>
      </c>
      <c r="O55" s="46">
        <f t="shared" si="1"/>
        <v>0</v>
      </c>
      <c r="P55" s="15">
        <v>11</v>
      </c>
      <c r="Q55" s="15">
        <v>0</v>
      </c>
      <c r="R55" s="15">
        <v>16</v>
      </c>
      <c r="S55" s="15">
        <v>1</v>
      </c>
      <c r="T55" s="46">
        <f t="shared" si="2"/>
        <v>-5</v>
      </c>
      <c r="U55" s="46">
        <f t="shared" si="2"/>
        <v>-1</v>
      </c>
      <c r="V55" s="15">
        <v>5862</v>
      </c>
      <c r="W55" s="15">
        <v>162</v>
      </c>
      <c r="X55" s="15">
        <v>3</v>
      </c>
      <c r="Y55" s="15">
        <v>-1</v>
      </c>
      <c r="Z55" s="45">
        <f>B55/V55</f>
        <v>2.7811327192084612</v>
      </c>
      <c r="AA55" s="7"/>
      <c r="AB55" s="6">
        <v>74</v>
      </c>
    </row>
    <row r="56" spans="1:28" s="6" customFormat="1" ht="23.25" customHeight="1" x14ac:dyDescent="0.15">
      <c r="A56" s="20" t="s">
        <v>87</v>
      </c>
      <c r="B56" s="15">
        <f t="shared" si="3"/>
        <v>16301</v>
      </c>
      <c r="C56" s="15">
        <v>7622</v>
      </c>
      <c r="D56" s="15">
        <v>8679</v>
      </c>
      <c r="E56" s="19">
        <f t="shared" si="0"/>
        <v>239</v>
      </c>
      <c r="F56" s="15">
        <v>69</v>
      </c>
      <c r="G56" s="15">
        <v>170</v>
      </c>
      <c r="H56" s="54">
        <v>-3</v>
      </c>
      <c r="I56" s="55">
        <v>-1.8401521192418575E-2</v>
      </c>
      <c r="J56" s="15">
        <v>12</v>
      </c>
      <c r="K56" s="15">
        <v>1</v>
      </c>
      <c r="L56" s="15">
        <v>21</v>
      </c>
      <c r="M56" s="15">
        <v>0</v>
      </c>
      <c r="N56" s="46">
        <f t="shared" si="1"/>
        <v>-9</v>
      </c>
      <c r="O56" s="46">
        <f t="shared" si="1"/>
        <v>1</v>
      </c>
      <c r="P56" s="15">
        <v>16</v>
      </c>
      <c r="Q56" s="15">
        <v>4</v>
      </c>
      <c r="R56" s="15">
        <v>10</v>
      </c>
      <c r="S56" s="15">
        <v>2</v>
      </c>
      <c r="T56" s="46">
        <f t="shared" si="2"/>
        <v>6</v>
      </c>
      <c r="U56" s="46">
        <f t="shared" si="2"/>
        <v>2</v>
      </c>
      <c r="V56" s="15">
        <v>5860</v>
      </c>
      <c r="W56" s="15">
        <v>163</v>
      </c>
      <c r="X56" s="15">
        <v>-2</v>
      </c>
      <c r="Y56" s="15">
        <v>1</v>
      </c>
      <c r="Z56" s="45">
        <f>B56/V56</f>
        <v>2.781740614334471</v>
      </c>
      <c r="AA56" s="7"/>
      <c r="AB56" s="6">
        <v>74</v>
      </c>
    </row>
    <row r="57" spans="1:28" s="6" customFormat="1" ht="23.25" customHeight="1" x14ac:dyDescent="0.15">
      <c r="A57" s="20" t="s">
        <v>88</v>
      </c>
      <c r="B57" s="15">
        <f t="shared" si="3"/>
        <v>16278</v>
      </c>
      <c r="C57" s="15">
        <v>7614</v>
      </c>
      <c r="D57" s="15">
        <v>8664</v>
      </c>
      <c r="E57" s="19">
        <f t="shared" si="0"/>
        <v>232</v>
      </c>
      <c r="F57" s="15">
        <v>69</v>
      </c>
      <c r="G57" s="15">
        <v>163</v>
      </c>
      <c r="H57" s="54">
        <v>-16</v>
      </c>
      <c r="I57" s="55">
        <v>-9.815348751610331E-2</v>
      </c>
      <c r="J57" s="15">
        <v>6</v>
      </c>
      <c r="K57" s="15">
        <v>0</v>
      </c>
      <c r="L57" s="15">
        <v>18</v>
      </c>
      <c r="M57" s="15">
        <v>0</v>
      </c>
      <c r="N57" s="46">
        <f t="shared" si="1"/>
        <v>-12</v>
      </c>
      <c r="O57" s="46">
        <f t="shared" si="1"/>
        <v>0</v>
      </c>
      <c r="P57" s="15">
        <v>13</v>
      </c>
      <c r="Q57" s="15">
        <v>1</v>
      </c>
      <c r="R57" s="15">
        <v>17</v>
      </c>
      <c r="S57" s="15">
        <v>8</v>
      </c>
      <c r="T57" s="46">
        <f>P57-R57</f>
        <v>-4</v>
      </c>
      <c r="U57" s="46">
        <f t="shared" si="2"/>
        <v>-7</v>
      </c>
      <c r="V57" s="15">
        <v>5853</v>
      </c>
      <c r="W57" s="15">
        <v>157</v>
      </c>
      <c r="X57" s="15">
        <v>-7</v>
      </c>
      <c r="Y57" s="15">
        <v>-6</v>
      </c>
      <c r="Z57" s="45">
        <f>B57/V57</f>
        <v>2.7811378780112763</v>
      </c>
      <c r="AA57" s="7"/>
      <c r="AB57" s="6">
        <v>74</v>
      </c>
    </row>
    <row r="58" spans="1:28" s="6" customFormat="1" ht="23.25" customHeight="1" x14ac:dyDescent="0.15">
      <c r="A58" s="20" t="s">
        <v>89</v>
      </c>
      <c r="B58" s="15">
        <f t="shared" si="3"/>
        <v>16231</v>
      </c>
      <c r="C58" s="15">
        <v>7592</v>
      </c>
      <c r="D58" s="15">
        <v>8639</v>
      </c>
      <c r="E58" s="19">
        <f t="shared" si="0"/>
        <v>230</v>
      </c>
      <c r="F58" s="15">
        <v>67</v>
      </c>
      <c r="G58" s="15">
        <v>163</v>
      </c>
      <c r="H58" s="54">
        <v>-33</v>
      </c>
      <c r="I58" s="55">
        <v>-0.2027276078142278</v>
      </c>
      <c r="J58" s="15">
        <v>7</v>
      </c>
      <c r="K58" s="15">
        <v>0</v>
      </c>
      <c r="L58" s="15">
        <v>26</v>
      </c>
      <c r="M58" s="15">
        <v>0</v>
      </c>
      <c r="N58" s="46">
        <f t="shared" si="1"/>
        <v>-19</v>
      </c>
      <c r="O58" s="46">
        <f t="shared" si="1"/>
        <v>0</v>
      </c>
      <c r="P58" s="15">
        <v>3</v>
      </c>
      <c r="Q58" s="15">
        <v>0</v>
      </c>
      <c r="R58" s="15">
        <v>17</v>
      </c>
      <c r="S58" s="15">
        <v>2</v>
      </c>
      <c r="T58" s="46">
        <f t="shared" si="2"/>
        <v>-14</v>
      </c>
      <c r="U58" s="46">
        <f t="shared" si="2"/>
        <v>-2</v>
      </c>
      <c r="V58" s="15">
        <v>5844</v>
      </c>
      <c r="W58" s="15">
        <v>155</v>
      </c>
      <c r="X58" s="15">
        <v>-9</v>
      </c>
      <c r="Y58" s="15">
        <v>-2</v>
      </c>
      <c r="Z58" s="45">
        <f>B58/V58</f>
        <v>2.7773785078713211</v>
      </c>
      <c r="AA58" s="7"/>
      <c r="AB58" s="6">
        <v>74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14820</v>
      </c>
      <c r="C15" s="15">
        <v>7038</v>
      </c>
      <c r="D15" s="15">
        <v>7782</v>
      </c>
      <c r="E15" s="19">
        <f t="shared" si="0"/>
        <v>96</v>
      </c>
      <c r="F15" s="15">
        <v>16</v>
      </c>
      <c r="G15" s="15">
        <v>80</v>
      </c>
      <c r="H15" s="54">
        <v>-98</v>
      </c>
      <c r="I15" s="55">
        <v>-0.65692452071323226</v>
      </c>
      <c r="J15" s="15">
        <v>107</v>
      </c>
      <c r="K15" s="15">
        <v>0</v>
      </c>
      <c r="L15" s="15">
        <v>199</v>
      </c>
      <c r="M15" s="15">
        <v>0</v>
      </c>
      <c r="N15" s="46">
        <f t="shared" si="1"/>
        <v>-92</v>
      </c>
      <c r="O15" s="46">
        <f t="shared" si="1"/>
        <v>0</v>
      </c>
      <c r="P15" s="15">
        <v>149</v>
      </c>
      <c r="Q15" s="15">
        <v>22</v>
      </c>
      <c r="R15" s="15">
        <v>191</v>
      </c>
      <c r="S15" s="15">
        <v>15</v>
      </c>
      <c r="T15" s="46">
        <f t="shared" si="2"/>
        <v>-42</v>
      </c>
      <c r="U15" s="46">
        <f t="shared" si="2"/>
        <v>7</v>
      </c>
      <c r="V15" s="15">
        <v>4813</v>
      </c>
      <c r="W15" s="15">
        <v>0</v>
      </c>
      <c r="X15" s="15" t="s">
        <v>63</v>
      </c>
      <c r="Y15" s="15" t="s">
        <v>63</v>
      </c>
      <c r="Z15" s="43">
        <f>B15/V15</f>
        <v>3.079160606690214</v>
      </c>
      <c r="AB15">
        <v>0</v>
      </c>
    </row>
    <row r="16" spans="1:28" ht="24" customHeight="1" x14ac:dyDescent="0.15">
      <c r="A16" s="28" t="s">
        <v>71</v>
      </c>
      <c r="B16" s="15">
        <f t="shared" si="3"/>
        <v>14718</v>
      </c>
      <c r="C16" s="15">
        <v>6990</v>
      </c>
      <c r="D16" s="15">
        <v>7728</v>
      </c>
      <c r="E16" s="19">
        <f t="shared" si="0"/>
        <v>97</v>
      </c>
      <c r="F16" s="15">
        <v>21</v>
      </c>
      <c r="G16" s="15">
        <v>76</v>
      </c>
      <c r="H16" s="54">
        <v>-102</v>
      </c>
      <c r="I16" s="55">
        <v>-0.68825910931174095</v>
      </c>
      <c r="J16" s="15">
        <v>102</v>
      </c>
      <c r="K16" s="15">
        <v>1</v>
      </c>
      <c r="L16" s="15">
        <v>218</v>
      </c>
      <c r="M16" s="15">
        <v>0</v>
      </c>
      <c r="N16" s="46">
        <f t="shared" si="1"/>
        <v>-116</v>
      </c>
      <c r="O16" s="46">
        <f t="shared" si="1"/>
        <v>1</v>
      </c>
      <c r="P16" s="15">
        <v>144</v>
      </c>
      <c r="Q16" s="15">
        <v>21</v>
      </c>
      <c r="R16" s="15">
        <v>191</v>
      </c>
      <c r="S16" s="15">
        <v>19</v>
      </c>
      <c r="T16" s="46">
        <f t="shared" si="2"/>
        <v>-47</v>
      </c>
      <c r="U16" s="46">
        <f t="shared" si="2"/>
        <v>2</v>
      </c>
      <c r="V16" s="15">
        <v>4825</v>
      </c>
      <c r="W16" s="15">
        <v>48</v>
      </c>
      <c r="X16" s="15" t="s">
        <v>63</v>
      </c>
      <c r="Y16" s="15" t="s">
        <v>63</v>
      </c>
      <c r="Z16" s="43">
        <f>B16/V16</f>
        <v>3.0503626943005182</v>
      </c>
      <c r="AB16">
        <v>0</v>
      </c>
    </row>
    <row r="17" spans="1:28" ht="24" customHeight="1" x14ac:dyDescent="0.15">
      <c r="A17" s="28" t="s">
        <v>72</v>
      </c>
      <c r="B17" s="15">
        <f t="shared" si="3"/>
        <v>14542</v>
      </c>
      <c r="C17" s="15">
        <v>6925</v>
      </c>
      <c r="D17" s="15">
        <v>7617</v>
      </c>
      <c r="E17" s="19">
        <f t="shared" si="0"/>
        <v>110</v>
      </c>
      <c r="F17" s="15">
        <v>25</v>
      </c>
      <c r="G17" s="15">
        <v>85</v>
      </c>
      <c r="H17" s="54">
        <v>-176</v>
      </c>
      <c r="I17" s="55">
        <v>-1.195814648729447</v>
      </c>
      <c r="J17" s="15">
        <v>92</v>
      </c>
      <c r="K17" s="15">
        <v>2</v>
      </c>
      <c r="L17" s="15">
        <v>200</v>
      </c>
      <c r="M17" s="15">
        <v>0</v>
      </c>
      <c r="N17" s="46">
        <f t="shared" si="1"/>
        <v>-108</v>
      </c>
      <c r="O17" s="46">
        <f t="shared" si="1"/>
        <v>2</v>
      </c>
      <c r="P17" s="15">
        <v>146</v>
      </c>
      <c r="Q17" s="15">
        <v>30</v>
      </c>
      <c r="R17" s="15">
        <v>189</v>
      </c>
      <c r="S17" s="15">
        <v>19</v>
      </c>
      <c r="T17" s="46">
        <f t="shared" si="2"/>
        <v>-43</v>
      </c>
      <c r="U17" s="46">
        <f t="shared" si="2"/>
        <v>11</v>
      </c>
      <c r="V17" s="15">
        <v>4837</v>
      </c>
      <c r="W17" s="15">
        <v>59</v>
      </c>
      <c r="X17" s="15" t="s">
        <v>63</v>
      </c>
      <c r="Y17" s="15" t="s">
        <v>63</v>
      </c>
      <c r="Z17" s="43">
        <f>B17/V17</f>
        <v>3.0064089311556752</v>
      </c>
      <c r="AB17">
        <v>0</v>
      </c>
    </row>
    <row r="18" spans="1:28" ht="24" customHeight="1" x14ac:dyDescent="0.15">
      <c r="A18" s="28" t="s">
        <v>73</v>
      </c>
      <c r="B18" s="15">
        <f t="shared" si="3"/>
        <v>14406</v>
      </c>
      <c r="C18" s="15">
        <v>6884</v>
      </c>
      <c r="D18" s="15">
        <v>7522</v>
      </c>
      <c r="E18" s="19">
        <f t="shared" si="0"/>
        <v>103</v>
      </c>
      <c r="F18" s="15">
        <v>24</v>
      </c>
      <c r="G18" s="15">
        <v>79</v>
      </c>
      <c r="H18" s="54">
        <v>-136</v>
      </c>
      <c r="I18" s="55">
        <v>-0.93522211525237231</v>
      </c>
      <c r="J18" s="15">
        <v>106</v>
      </c>
      <c r="K18" s="15">
        <v>0</v>
      </c>
      <c r="L18" s="15">
        <v>182</v>
      </c>
      <c r="M18" s="15">
        <v>0</v>
      </c>
      <c r="N18" s="46">
        <f t="shared" si="1"/>
        <v>-76</v>
      </c>
      <c r="O18" s="46">
        <f t="shared" si="1"/>
        <v>0</v>
      </c>
      <c r="P18" s="15">
        <v>133</v>
      </c>
      <c r="Q18" s="15">
        <v>23</v>
      </c>
      <c r="R18" s="15">
        <v>173</v>
      </c>
      <c r="S18" s="15">
        <v>30</v>
      </c>
      <c r="T18" s="46">
        <f t="shared" si="2"/>
        <v>-40</v>
      </c>
      <c r="U18" s="46">
        <f t="shared" si="2"/>
        <v>-7</v>
      </c>
      <c r="V18" s="15">
        <v>4875</v>
      </c>
      <c r="W18" s="15">
        <v>60</v>
      </c>
      <c r="X18" s="15" t="s">
        <v>63</v>
      </c>
      <c r="Y18" s="15" t="s">
        <v>63</v>
      </c>
      <c r="Z18" s="43">
        <f>B18/V18</f>
        <v>2.9550769230769229</v>
      </c>
      <c r="AB18">
        <v>0</v>
      </c>
    </row>
    <row r="19" spans="1:28" ht="24" customHeight="1" x14ac:dyDescent="0.15">
      <c r="A19" s="28" t="s">
        <v>74</v>
      </c>
      <c r="B19" s="15">
        <f t="shared" si="3"/>
        <v>14251</v>
      </c>
      <c r="C19" s="15">
        <v>6827</v>
      </c>
      <c r="D19" s="15">
        <v>7424</v>
      </c>
      <c r="E19" s="19">
        <f t="shared" si="0"/>
        <v>94</v>
      </c>
      <c r="F19" s="15">
        <v>20</v>
      </c>
      <c r="G19" s="15">
        <v>74</v>
      </c>
      <c r="H19" s="54">
        <v>-155</v>
      </c>
      <c r="I19" s="55">
        <v>-1.0759405803137583</v>
      </c>
      <c r="J19" s="15">
        <v>97</v>
      </c>
      <c r="K19" s="15">
        <v>0</v>
      </c>
      <c r="L19" s="15">
        <v>217</v>
      </c>
      <c r="M19" s="15">
        <v>1</v>
      </c>
      <c r="N19" s="46">
        <f t="shared" si="1"/>
        <v>-120</v>
      </c>
      <c r="O19" s="46">
        <f t="shared" si="1"/>
        <v>-1</v>
      </c>
      <c r="P19" s="15">
        <v>110</v>
      </c>
      <c r="Q19" s="15">
        <v>22</v>
      </c>
      <c r="R19" s="15">
        <v>158</v>
      </c>
      <c r="S19" s="15">
        <v>19</v>
      </c>
      <c r="T19" s="46">
        <f t="shared" si="2"/>
        <v>-48</v>
      </c>
      <c r="U19" s="46">
        <f t="shared" si="2"/>
        <v>3</v>
      </c>
      <c r="V19" s="15">
        <v>4894</v>
      </c>
      <c r="W19" s="15">
        <v>61</v>
      </c>
      <c r="X19" s="15" t="s">
        <v>63</v>
      </c>
      <c r="Y19" s="15" t="s">
        <v>63</v>
      </c>
      <c r="Z19" s="43">
        <f>B19/V19</f>
        <v>2.911932979158153</v>
      </c>
      <c r="AB19">
        <v>0</v>
      </c>
    </row>
    <row r="20" spans="1:28" ht="24" customHeight="1" x14ac:dyDescent="0.15">
      <c r="A20" s="28" t="s">
        <v>75</v>
      </c>
      <c r="B20" s="15">
        <f t="shared" si="3"/>
        <v>14045</v>
      </c>
      <c r="C20" s="15">
        <v>6726</v>
      </c>
      <c r="D20" s="15">
        <v>7319</v>
      </c>
      <c r="E20" s="19">
        <f t="shared" si="0"/>
        <v>107</v>
      </c>
      <c r="F20" s="15">
        <v>24</v>
      </c>
      <c r="G20" s="15">
        <v>83</v>
      </c>
      <c r="H20" s="54">
        <v>-206</v>
      </c>
      <c r="I20" s="55">
        <v>-1.4455125956073258</v>
      </c>
      <c r="J20" s="15">
        <v>92</v>
      </c>
      <c r="K20" s="15">
        <v>0</v>
      </c>
      <c r="L20" s="15">
        <v>219</v>
      </c>
      <c r="M20" s="15">
        <v>0</v>
      </c>
      <c r="N20" s="46">
        <f t="shared" si="1"/>
        <v>-127</v>
      </c>
      <c r="O20" s="46">
        <f t="shared" si="1"/>
        <v>0</v>
      </c>
      <c r="P20" s="15">
        <v>114</v>
      </c>
      <c r="Q20" s="15">
        <v>15</v>
      </c>
      <c r="R20" s="15">
        <v>166</v>
      </c>
      <c r="S20" s="15">
        <v>14</v>
      </c>
      <c r="T20" s="46">
        <f t="shared" si="2"/>
        <v>-52</v>
      </c>
      <c r="U20" s="46">
        <f t="shared" si="2"/>
        <v>1</v>
      </c>
      <c r="V20" s="15">
        <v>4918</v>
      </c>
      <c r="W20" s="15">
        <v>75</v>
      </c>
      <c r="X20" s="15" t="s">
        <v>63</v>
      </c>
      <c r="Y20" s="15" t="s">
        <v>63</v>
      </c>
      <c r="Z20" s="43">
        <f>B20/V20</f>
        <v>2.8558357055713706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14554</v>
      </c>
      <c r="C22" s="15">
        <v>6929</v>
      </c>
      <c r="D22" s="15">
        <v>7625</v>
      </c>
      <c r="E22" s="19">
        <f t="shared" si="0"/>
        <v>110</v>
      </c>
      <c r="F22" s="15">
        <v>25</v>
      </c>
      <c r="G22" s="15">
        <v>85</v>
      </c>
      <c r="H22" s="54">
        <v>-5</v>
      </c>
      <c r="I22" s="55">
        <v>-3.438316600192546E-2</v>
      </c>
      <c r="J22" s="15">
        <v>12</v>
      </c>
      <c r="K22" s="15">
        <v>0</v>
      </c>
      <c r="L22" s="15">
        <v>16</v>
      </c>
      <c r="M22" s="15">
        <v>0</v>
      </c>
      <c r="N22" s="46">
        <f t="shared" si="1"/>
        <v>-4</v>
      </c>
      <c r="O22" s="46">
        <f t="shared" si="1"/>
        <v>0</v>
      </c>
      <c r="P22" s="15">
        <v>6</v>
      </c>
      <c r="Q22" s="15">
        <v>0</v>
      </c>
      <c r="R22" s="15">
        <v>7</v>
      </c>
      <c r="S22" s="15">
        <v>0</v>
      </c>
      <c r="T22" s="46">
        <f t="shared" si="2"/>
        <v>-1</v>
      </c>
      <c r="U22" s="46">
        <f t="shared" si="2"/>
        <v>0</v>
      </c>
      <c r="V22" s="15">
        <v>4842</v>
      </c>
      <c r="W22" s="15">
        <v>59</v>
      </c>
      <c r="X22" s="15">
        <v>5</v>
      </c>
      <c r="Y22" s="15">
        <v>0</v>
      </c>
      <c r="Z22" s="44">
        <f>B22/V22</f>
        <v>3.0057827344072696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14564</v>
      </c>
      <c r="C23" s="15">
        <v>6947</v>
      </c>
      <c r="D23" s="15">
        <v>7617</v>
      </c>
      <c r="E23" s="19">
        <f t="shared" si="0"/>
        <v>114</v>
      </c>
      <c r="F23" s="15">
        <v>29</v>
      </c>
      <c r="G23" s="15">
        <v>85</v>
      </c>
      <c r="H23" s="54">
        <v>8</v>
      </c>
      <c r="I23" s="55">
        <v>5.496770647244744E-2</v>
      </c>
      <c r="J23" s="15">
        <v>12</v>
      </c>
      <c r="K23" s="15">
        <v>0</v>
      </c>
      <c r="L23" s="15">
        <v>14</v>
      </c>
      <c r="M23" s="15">
        <v>0</v>
      </c>
      <c r="N23" s="46">
        <f t="shared" si="1"/>
        <v>-2</v>
      </c>
      <c r="O23" s="46">
        <f t="shared" si="1"/>
        <v>0</v>
      </c>
      <c r="P23" s="15">
        <v>16</v>
      </c>
      <c r="Q23" s="15">
        <v>5</v>
      </c>
      <c r="R23" s="15">
        <v>6</v>
      </c>
      <c r="S23" s="15">
        <v>1</v>
      </c>
      <c r="T23" s="46">
        <f t="shared" si="2"/>
        <v>10</v>
      </c>
      <c r="U23" s="46">
        <f t="shared" si="2"/>
        <v>4</v>
      </c>
      <c r="V23" s="15">
        <v>4854</v>
      </c>
      <c r="W23" s="15">
        <v>63</v>
      </c>
      <c r="X23" s="15">
        <v>12</v>
      </c>
      <c r="Y23" s="15">
        <v>4</v>
      </c>
      <c r="Z23" s="44">
        <f>B23/V23</f>
        <v>3.0004120313143798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14543</v>
      </c>
      <c r="C24" s="15">
        <v>6934</v>
      </c>
      <c r="D24" s="15">
        <v>7609</v>
      </c>
      <c r="E24" s="19">
        <f t="shared" si="0"/>
        <v>113</v>
      </c>
      <c r="F24" s="15">
        <v>29</v>
      </c>
      <c r="G24" s="15">
        <v>84</v>
      </c>
      <c r="H24" s="54">
        <v>-13</v>
      </c>
      <c r="I24" s="55">
        <v>-8.926119198022521E-2</v>
      </c>
      <c r="J24" s="15">
        <v>8</v>
      </c>
      <c r="K24" s="15">
        <v>0</v>
      </c>
      <c r="L24" s="15">
        <v>21</v>
      </c>
      <c r="M24" s="15">
        <v>0</v>
      </c>
      <c r="N24" s="46">
        <f t="shared" si="1"/>
        <v>-13</v>
      </c>
      <c r="O24" s="46">
        <f t="shared" si="1"/>
        <v>0</v>
      </c>
      <c r="P24" s="15">
        <v>7</v>
      </c>
      <c r="Q24" s="15">
        <v>0</v>
      </c>
      <c r="R24" s="15">
        <v>7</v>
      </c>
      <c r="S24" s="15">
        <v>1</v>
      </c>
      <c r="T24" s="46">
        <f t="shared" si="2"/>
        <v>0</v>
      </c>
      <c r="U24" s="46">
        <f t="shared" si="2"/>
        <v>-1</v>
      </c>
      <c r="V24" s="15">
        <v>4846</v>
      </c>
      <c r="W24" s="15">
        <v>61</v>
      </c>
      <c r="X24" s="15">
        <v>-8</v>
      </c>
      <c r="Y24" s="15">
        <v>-2</v>
      </c>
      <c r="Z24" s="44">
        <f>B24/V24</f>
        <v>3.0010317787866283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14525</v>
      </c>
      <c r="C25" s="15">
        <v>6920</v>
      </c>
      <c r="D25" s="15">
        <v>7605</v>
      </c>
      <c r="E25" s="19">
        <f t="shared" si="0"/>
        <v>113</v>
      </c>
      <c r="F25" s="15">
        <v>29</v>
      </c>
      <c r="G25" s="15">
        <v>84</v>
      </c>
      <c r="H25" s="54">
        <v>-15</v>
      </c>
      <c r="I25" s="55">
        <v>-0.10314240528089115</v>
      </c>
      <c r="J25" s="15">
        <v>10</v>
      </c>
      <c r="K25" s="15">
        <v>0</v>
      </c>
      <c r="L25" s="15">
        <v>17</v>
      </c>
      <c r="M25" s="15">
        <v>0</v>
      </c>
      <c r="N25" s="46">
        <f t="shared" si="1"/>
        <v>-7</v>
      </c>
      <c r="O25" s="46">
        <f t="shared" si="1"/>
        <v>0</v>
      </c>
      <c r="P25" s="15">
        <v>3</v>
      </c>
      <c r="Q25" s="15">
        <v>0</v>
      </c>
      <c r="R25" s="15">
        <v>11</v>
      </c>
      <c r="S25" s="15">
        <v>0</v>
      </c>
      <c r="T25" s="46">
        <f t="shared" si="2"/>
        <v>-8</v>
      </c>
      <c r="U25" s="46">
        <f t="shared" si="2"/>
        <v>0</v>
      </c>
      <c r="V25" s="15">
        <v>4835</v>
      </c>
      <c r="W25" s="15">
        <v>61</v>
      </c>
      <c r="X25" s="15">
        <v>-11</v>
      </c>
      <c r="Y25" s="15">
        <v>0</v>
      </c>
      <c r="Z25" s="44">
        <f>B25/V25</f>
        <v>3.0041365046535677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14523</v>
      </c>
      <c r="C26" s="15">
        <v>6913</v>
      </c>
      <c r="D26" s="15">
        <v>7610</v>
      </c>
      <c r="E26" s="19">
        <f t="shared" si="0"/>
        <v>107</v>
      </c>
      <c r="F26" s="15">
        <v>26</v>
      </c>
      <c r="G26" s="15">
        <v>81</v>
      </c>
      <c r="H26" s="54">
        <v>-13</v>
      </c>
      <c r="I26" s="55">
        <v>-8.9500860585197933E-2</v>
      </c>
      <c r="J26" s="15">
        <v>6</v>
      </c>
      <c r="K26" s="15">
        <v>0</v>
      </c>
      <c r="L26" s="15">
        <v>10</v>
      </c>
      <c r="M26" s="15">
        <v>0</v>
      </c>
      <c r="N26" s="46">
        <f t="shared" si="1"/>
        <v>-4</v>
      </c>
      <c r="O26" s="46">
        <f t="shared" si="1"/>
        <v>0</v>
      </c>
      <c r="P26" s="15">
        <v>11</v>
      </c>
      <c r="Q26" s="15">
        <v>0</v>
      </c>
      <c r="R26" s="15">
        <v>20</v>
      </c>
      <c r="S26" s="15">
        <v>6</v>
      </c>
      <c r="T26" s="46">
        <f t="shared" si="2"/>
        <v>-9</v>
      </c>
      <c r="U26" s="46">
        <f t="shared" si="2"/>
        <v>-6</v>
      </c>
      <c r="V26" s="15">
        <v>4835</v>
      </c>
      <c r="W26" s="15">
        <v>57</v>
      </c>
      <c r="X26" s="15">
        <v>0</v>
      </c>
      <c r="Y26" s="15">
        <v>-4</v>
      </c>
      <c r="Z26" s="44">
        <f>B26/V26</f>
        <v>3.0037228541882111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14471</v>
      </c>
      <c r="C27" s="15">
        <v>6897</v>
      </c>
      <c r="D27" s="15">
        <v>7574</v>
      </c>
      <c r="E27" s="19">
        <f t="shared" si="0"/>
        <v>106</v>
      </c>
      <c r="F27" s="15">
        <v>26</v>
      </c>
      <c r="G27" s="15">
        <v>80</v>
      </c>
      <c r="H27" s="54">
        <v>-31</v>
      </c>
      <c r="I27" s="55">
        <v>-0.21345452041589205</v>
      </c>
      <c r="J27" s="15">
        <v>11</v>
      </c>
      <c r="K27" s="15">
        <v>0</v>
      </c>
      <c r="L27" s="15">
        <v>19</v>
      </c>
      <c r="M27" s="15">
        <v>0</v>
      </c>
      <c r="N27" s="46">
        <f t="shared" si="1"/>
        <v>-8</v>
      </c>
      <c r="O27" s="46">
        <f t="shared" si="1"/>
        <v>0</v>
      </c>
      <c r="P27" s="15">
        <v>23</v>
      </c>
      <c r="Q27" s="15">
        <v>0</v>
      </c>
      <c r="R27" s="15">
        <v>46</v>
      </c>
      <c r="S27" s="15">
        <v>1</v>
      </c>
      <c r="T27" s="46">
        <f t="shared" si="2"/>
        <v>-23</v>
      </c>
      <c r="U27" s="46">
        <f t="shared" si="2"/>
        <v>-1</v>
      </c>
      <c r="V27" s="15">
        <v>4838</v>
      </c>
      <c r="W27" s="15">
        <v>57</v>
      </c>
      <c r="X27" s="15">
        <v>3</v>
      </c>
      <c r="Y27" s="15">
        <v>0</v>
      </c>
      <c r="Z27" s="44">
        <f>B27/V27</f>
        <v>2.9911120297643654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14466</v>
      </c>
      <c r="C28" s="15">
        <v>6897</v>
      </c>
      <c r="D28" s="15">
        <v>7569</v>
      </c>
      <c r="E28" s="19">
        <f t="shared" si="0"/>
        <v>105</v>
      </c>
      <c r="F28" s="15">
        <v>26</v>
      </c>
      <c r="G28" s="15">
        <v>79</v>
      </c>
      <c r="H28" s="54">
        <v>-6</v>
      </c>
      <c r="I28" s="55">
        <v>-4.1462234814456503E-2</v>
      </c>
      <c r="J28" s="15">
        <v>10</v>
      </c>
      <c r="K28" s="15">
        <v>0</v>
      </c>
      <c r="L28" s="15">
        <v>14</v>
      </c>
      <c r="M28" s="15">
        <v>0</v>
      </c>
      <c r="N28" s="46">
        <f t="shared" si="1"/>
        <v>-4</v>
      </c>
      <c r="O28" s="46">
        <f t="shared" si="1"/>
        <v>0</v>
      </c>
      <c r="P28" s="15">
        <v>16</v>
      </c>
      <c r="Q28" s="15">
        <v>1</v>
      </c>
      <c r="R28" s="15">
        <v>18</v>
      </c>
      <c r="S28" s="15">
        <v>2</v>
      </c>
      <c r="T28" s="46">
        <f t="shared" si="2"/>
        <v>-2</v>
      </c>
      <c r="U28" s="46">
        <f t="shared" si="2"/>
        <v>-1</v>
      </c>
      <c r="V28" s="15">
        <v>4856</v>
      </c>
      <c r="W28" s="15">
        <v>57</v>
      </c>
      <c r="X28" s="15">
        <v>18</v>
      </c>
      <c r="Y28" s="15">
        <v>0</v>
      </c>
      <c r="Z28" s="44">
        <f>B28/V28</f>
        <v>2.9789950576606259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14442</v>
      </c>
      <c r="C29" s="15">
        <v>6893</v>
      </c>
      <c r="D29" s="15">
        <v>7549</v>
      </c>
      <c r="E29" s="19">
        <f t="shared" si="0"/>
        <v>105</v>
      </c>
      <c r="F29" s="15">
        <v>26</v>
      </c>
      <c r="G29" s="15">
        <v>79</v>
      </c>
      <c r="H29" s="54">
        <v>-19</v>
      </c>
      <c r="I29" s="55">
        <v>-0.13134245817779622</v>
      </c>
      <c r="J29" s="15">
        <v>4</v>
      </c>
      <c r="K29" s="15">
        <v>0</v>
      </c>
      <c r="L29" s="15">
        <v>17</v>
      </c>
      <c r="M29" s="15">
        <v>0</v>
      </c>
      <c r="N29" s="46">
        <f t="shared" si="1"/>
        <v>-13</v>
      </c>
      <c r="O29" s="46">
        <f t="shared" si="1"/>
        <v>0</v>
      </c>
      <c r="P29" s="15">
        <v>10</v>
      </c>
      <c r="Q29" s="15">
        <v>0</v>
      </c>
      <c r="R29" s="15">
        <v>16</v>
      </c>
      <c r="S29" s="15">
        <v>0</v>
      </c>
      <c r="T29" s="46">
        <f t="shared" si="2"/>
        <v>-6</v>
      </c>
      <c r="U29" s="46">
        <f t="shared" si="2"/>
        <v>0</v>
      </c>
      <c r="V29" s="15">
        <v>4863</v>
      </c>
      <c r="W29" s="15">
        <v>57</v>
      </c>
      <c r="X29" s="15">
        <v>7</v>
      </c>
      <c r="Y29" s="15">
        <v>0</v>
      </c>
      <c r="Z29" s="44">
        <f>B29/V29</f>
        <v>2.9697717458359039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14424</v>
      </c>
      <c r="C30" s="15">
        <v>6892</v>
      </c>
      <c r="D30" s="15">
        <v>7532</v>
      </c>
      <c r="E30" s="19">
        <f t="shared" si="0"/>
        <v>91</v>
      </c>
      <c r="F30" s="15">
        <v>22</v>
      </c>
      <c r="G30" s="15">
        <v>69</v>
      </c>
      <c r="H30" s="54">
        <v>-14</v>
      </c>
      <c r="I30" s="55">
        <v>-9.693948206619582E-2</v>
      </c>
      <c r="J30" s="15">
        <v>7</v>
      </c>
      <c r="K30" s="15">
        <v>0</v>
      </c>
      <c r="L30" s="15">
        <v>13</v>
      </c>
      <c r="M30" s="15">
        <v>0</v>
      </c>
      <c r="N30" s="46">
        <f t="shared" si="1"/>
        <v>-6</v>
      </c>
      <c r="O30" s="46">
        <f t="shared" si="1"/>
        <v>0</v>
      </c>
      <c r="P30" s="15">
        <v>11</v>
      </c>
      <c r="Q30" s="15">
        <v>0</v>
      </c>
      <c r="R30" s="15">
        <v>19</v>
      </c>
      <c r="S30" s="15">
        <v>14</v>
      </c>
      <c r="T30" s="46">
        <f t="shared" si="2"/>
        <v>-8</v>
      </c>
      <c r="U30" s="46">
        <f t="shared" si="2"/>
        <v>-14</v>
      </c>
      <c r="V30" s="15">
        <v>4862</v>
      </c>
      <c r="W30" s="15">
        <v>47</v>
      </c>
      <c r="X30" s="15">
        <v>-1</v>
      </c>
      <c r="Y30" s="15">
        <v>-10</v>
      </c>
      <c r="Z30" s="44">
        <f>B30/V30</f>
        <v>2.9666803784450844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14430</v>
      </c>
      <c r="C31" s="15">
        <v>6892</v>
      </c>
      <c r="D31" s="15">
        <v>7538</v>
      </c>
      <c r="E31" s="19">
        <f t="shared" si="0"/>
        <v>104</v>
      </c>
      <c r="F31" s="15">
        <v>25</v>
      </c>
      <c r="G31" s="15">
        <v>79</v>
      </c>
      <c r="H31" s="54">
        <v>12</v>
      </c>
      <c r="I31" s="55">
        <v>8.3194675540765387E-2</v>
      </c>
      <c r="J31" s="15">
        <v>9</v>
      </c>
      <c r="K31" s="15">
        <v>0</v>
      </c>
      <c r="L31" s="15">
        <v>9</v>
      </c>
      <c r="M31" s="15">
        <v>0</v>
      </c>
      <c r="N31" s="46">
        <f t="shared" si="1"/>
        <v>0</v>
      </c>
      <c r="O31" s="46">
        <f t="shared" si="1"/>
        <v>0</v>
      </c>
      <c r="P31" s="15">
        <v>20</v>
      </c>
      <c r="Q31" s="15">
        <v>15</v>
      </c>
      <c r="R31" s="15">
        <v>8</v>
      </c>
      <c r="S31" s="15">
        <v>2</v>
      </c>
      <c r="T31" s="46">
        <f t="shared" si="2"/>
        <v>12</v>
      </c>
      <c r="U31" s="46">
        <f t="shared" si="2"/>
        <v>13</v>
      </c>
      <c r="V31" s="15">
        <v>4881</v>
      </c>
      <c r="W31" s="15">
        <v>59</v>
      </c>
      <c r="X31" s="15">
        <v>19</v>
      </c>
      <c r="Y31" s="15">
        <v>12</v>
      </c>
      <c r="Z31" s="44">
        <f>B31/V31</f>
        <v>2.956361401352182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14433</v>
      </c>
      <c r="C32" s="15">
        <v>6897</v>
      </c>
      <c r="D32" s="15">
        <v>7536</v>
      </c>
      <c r="E32" s="19">
        <f t="shared" si="0"/>
        <v>103</v>
      </c>
      <c r="F32" s="15">
        <v>24</v>
      </c>
      <c r="G32" s="15">
        <v>79</v>
      </c>
      <c r="H32" s="54">
        <v>-3</v>
      </c>
      <c r="I32" s="55">
        <v>-2.0790020790020791E-2</v>
      </c>
      <c r="J32" s="15">
        <v>7</v>
      </c>
      <c r="K32" s="15">
        <v>0</v>
      </c>
      <c r="L32" s="15">
        <v>13</v>
      </c>
      <c r="M32" s="15">
        <v>0</v>
      </c>
      <c r="N32" s="46">
        <f t="shared" si="1"/>
        <v>-6</v>
      </c>
      <c r="O32" s="46">
        <f t="shared" si="1"/>
        <v>0</v>
      </c>
      <c r="P32" s="15">
        <v>9</v>
      </c>
      <c r="Q32" s="15">
        <v>2</v>
      </c>
      <c r="R32" s="15">
        <v>6</v>
      </c>
      <c r="S32" s="15">
        <v>3</v>
      </c>
      <c r="T32" s="46">
        <f t="shared" si="2"/>
        <v>3</v>
      </c>
      <c r="U32" s="46">
        <f t="shared" si="2"/>
        <v>-1</v>
      </c>
      <c r="V32" s="15">
        <v>4884</v>
      </c>
      <c r="W32" s="15">
        <v>60</v>
      </c>
      <c r="X32" s="15">
        <v>3</v>
      </c>
      <c r="Y32" s="15">
        <v>1</v>
      </c>
      <c r="Z32" s="44">
        <f>B32/V32</f>
        <v>2.9551597051597049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14406</v>
      </c>
      <c r="C33" s="15">
        <v>6884</v>
      </c>
      <c r="D33" s="15">
        <v>7522</v>
      </c>
      <c r="E33" s="19">
        <f t="shared" si="0"/>
        <v>103</v>
      </c>
      <c r="F33" s="15">
        <v>24</v>
      </c>
      <c r="G33" s="15">
        <v>79</v>
      </c>
      <c r="H33" s="54">
        <v>-17</v>
      </c>
      <c r="I33" s="55">
        <v>-0.11778563015312131</v>
      </c>
      <c r="J33" s="15">
        <v>10</v>
      </c>
      <c r="K33" s="15">
        <v>0</v>
      </c>
      <c r="L33" s="15">
        <v>19</v>
      </c>
      <c r="M33" s="15">
        <v>0</v>
      </c>
      <c r="N33" s="46">
        <f t="shared" si="1"/>
        <v>-9</v>
      </c>
      <c r="O33" s="46">
        <f t="shared" si="1"/>
        <v>0</v>
      </c>
      <c r="P33" s="15">
        <v>1</v>
      </c>
      <c r="Q33" s="15">
        <v>0</v>
      </c>
      <c r="R33" s="15">
        <v>9</v>
      </c>
      <c r="S33" s="15">
        <v>0</v>
      </c>
      <c r="T33" s="46">
        <f t="shared" si="2"/>
        <v>-8</v>
      </c>
      <c r="U33" s="46">
        <f t="shared" si="2"/>
        <v>0</v>
      </c>
      <c r="V33" s="15">
        <v>4875</v>
      </c>
      <c r="W33" s="15">
        <v>60</v>
      </c>
      <c r="X33" s="15">
        <v>-9</v>
      </c>
      <c r="Y33" s="15">
        <v>0</v>
      </c>
      <c r="Z33" s="44">
        <f>B33/V33</f>
        <v>2.9550769230769229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3"/>
        <v>14412</v>
      </c>
      <c r="C34" s="15">
        <v>6888</v>
      </c>
      <c r="D34" s="15">
        <v>7524</v>
      </c>
      <c r="E34" s="19">
        <f t="shared" si="0"/>
        <v>108</v>
      </c>
      <c r="F34" s="15">
        <v>26</v>
      </c>
      <c r="G34" s="15">
        <v>82</v>
      </c>
      <c r="H34" s="54">
        <v>-9</v>
      </c>
      <c r="I34" s="55">
        <v>-6.2473969179508544E-2</v>
      </c>
      <c r="J34" s="15">
        <v>4</v>
      </c>
      <c r="K34" s="15">
        <v>0</v>
      </c>
      <c r="L34" s="15">
        <v>18</v>
      </c>
      <c r="M34" s="15">
        <v>0</v>
      </c>
      <c r="N34" s="46">
        <f t="shared" si="1"/>
        <v>-14</v>
      </c>
      <c r="O34" s="46">
        <f t="shared" si="1"/>
        <v>0</v>
      </c>
      <c r="P34" s="15">
        <v>14</v>
      </c>
      <c r="Q34" s="15">
        <v>5</v>
      </c>
      <c r="R34" s="15">
        <v>9</v>
      </c>
      <c r="S34" s="15">
        <v>0</v>
      </c>
      <c r="T34" s="46">
        <f t="shared" si="2"/>
        <v>5</v>
      </c>
      <c r="U34" s="46">
        <f t="shared" si="2"/>
        <v>5</v>
      </c>
      <c r="V34" s="15">
        <v>4890</v>
      </c>
      <c r="W34" s="15">
        <v>66</v>
      </c>
      <c r="X34" s="15">
        <v>15</v>
      </c>
      <c r="Y34" s="15">
        <v>6</v>
      </c>
      <c r="Z34" s="44">
        <f>B34/V34</f>
        <v>2.9472392638036808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14401</v>
      </c>
      <c r="C35" s="15">
        <v>6882</v>
      </c>
      <c r="D35" s="15">
        <v>7519</v>
      </c>
      <c r="E35" s="19">
        <f t="shared" si="0"/>
        <v>105</v>
      </c>
      <c r="F35" s="15">
        <v>26</v>
      </c>
      <c r="G35" s="15">
        <v>79</v>
      </c>
      <c r="H35" s="54">
        <v>-17</v>
      </c>
      <c r="I35" s="55">
        <v>-0.11795725784068832</v>
      </c>
      <c r="J35" s="15">
        <v>10</v>
      </c>
      <c r="K35" s="15">
        <v>0</v>
      </c>
      <c r="L35" s="15">
        <v>15</v>
      </c>
      <c r="M35" s="15">
        <v>0</v>
      </c>
      <c r="N35" s="46">
        <f t="shared" si="1"/>
        <v>-5</v>
      </c>
      <c r="O35" s="46">
        <f t="shared" si="1"/>
        <v>0</v>
      </c>
      <c r="P35" s="15">
        <v>7</v>
      </c>
      <c r="Q35" s="15">
        <v>3</v>
      </c>
      <c r="R35" s="15">
        <v>19</v>
      </c>
      <c r="S35" s="15">
        <v>5</v>
      </c>
      <c r="T35" s="46">
        <f t="shared" si="2"/>
        <v>-12</v>
      </c>
      <c r="U35" s="46">
        <f t="shared" si="2"/>
        <v>-2</v>
      </c>
      <c r="V35" s="15">
        <v>4883</v>
      </c>
      <c r="W35" s="15">
        <v>63</v>
      </c>
      <c r="X35" s="15">
        <v>-7</v>
      </c>
      <c r="Y35" s="15">
        <v>-3</v>
      </c>
      <c r="Z35" s="44">
        <f>B35/V35</f>
        <v>2.9492115502764693</v>
      </c>
      <c r="AA35" s="7"/>
      <c r="AB35" s="6">
        <v>0</v>
      </c>
    </row>
    <row r="36" spans="1:28" s="6" customFormat="1" ht="22.5" customHeight="1" x14ac:dyDescent="0.15">
      <c r="A36" s="20" t="s">
        <v>90</v>
      </c>
      <c r="B36" s="15">
        <f t="shared" si="3"/>
        <v>14389</v>
      </c>
      <c r="C36" s="15">
        <v>6874</v>
      </c>
      <c r="D36" s="15">
        <v>7515</v>
      </c>
      <c r="E36" s="19">
        <f t="shared" si="0"/>
        <v>96</v>
      </c>
      <c r="F36" s="15">
        <v>22</v>
      </c>
      <c r="G36" s="15">
        <v>74</v>
      </c>
      <c r="H36" s="54">
        <v>-12</v>
      </c>
      <c r="I36" s="55">
        <v>-8.332754669814596E-2</v>
      </c>
      <c r="J36" s="15">
        <v>4</v>
      </c>
      <c r="K36" s="15">
        <v>0</v>
      </c>
      <c r="L36" s="15">
        <v>19</v>
      </c>
      <c r="M36" s="15">
        <v>1</v>
      </c>
      <c r="N36" s="46">
        <f t="shared" si="1"/>
        <v>-15</v>
      </c>
      <c r="O36" s="46">
        <f t="shared" si="1"/>
        <v>-1</v>
      </c>
      <c r="P36" s="15">
        <v>7</v>
      </c>
      <c r="Q36" s="15">
        <v>0</v>
      </c>
      <c r="R36" s="15">
        <v>4</v>
      </c>
      <c r="S36" s="15">
        <v>0</v>
      </c>
      <c r="T36" s="46">
        <f t="shared" si="2"/>
        <v>3</v>
      </c>
      <c r="U36" s="46">
        <f t="shared" si="2"/>
        <v>0</v>
      </c>
      <c r="V36" s="15">
        <v>4878</v>
      </c>
      <c r="W36" s="15">
        <v>61</v>
      </c>
      <c r="X36" s="15">
        <v>-5</v>
      </c>
      <c r="Y36" s="15">
        <v>-2</v>
      </c>
      <c r="Z36" s="44">
        <f>B36/V36</f>
        <v>2.9497744977449774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14367</v>
      </c>
      <c r="C37" s="15">
        <v>6866</v>
      </c>
      <c r="D37" s="15">
        <v>7501</v>
      </c>
      <c r="E37" s="19">
        <f t="shared" si="0"/>
        <v>96</v>
      </c>
      <c r="F37" s="15">
        <v>22</v>
      </c>
      <c r="G37" s="15">
        <v>74</v>
      </c>
      <c r="H37" s="54">
        <v>-11</v>
      </c>
      <c r="I37" s="55">
        <v>-7.6447286121342689E-2</v>
      </c>
      <c r="J37" s="15">
        <v>11</v>
      </c>
      <c r="K37" s="15">
        <v>0</v>
      </c>
      <c r="L37" s="15">
        <v>20</v>
      </c>
      <c r="M37" s="15">
        <v>0</v>
      </c>
      <c r="N37" s="46">
        <f t="shared" si="1"/>
        <v>-9</v>
      </c>
      <c r="O37" s="46">
        <f t="shared" si="1"/>
        <v>0</v>
      </c>
      <c r="P37" s="15">
        <v>2</v>
      </c>
      <c r="Q37" s="15">
        <v>0</v>
      </c>
      <c r="R37" s="15">
        <v>4</v>
      </c>
      <c r="S37" s="15">
        <v>0</v>
      </c>
      <c r="T37" s="46">
        <f t="shared" si="2"/>
        <v>-2</v>
      </c>
      <c r="U37" s="46">
        <f t="shared" si="2"/>
        <v>0</v>
      </c>
      <c r="V37" s="15">
        <v>4875</v>
      </c>
      <c r="W37" s="15">
        <v>61</v>
      </c>
      <c r="X37" s="15">
        <v>-3</v>
      </c>
      <c r="Y37" s="15">
        <v>0</v>
      </c>
      <c r="Z37" s="45">
        <f>B37/V37</f>
        <v>2.9470769230769229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14353</v>
      </c>
      <c r="C38" s="15">
        <v>6861</v>
      </c>
      <c r="D38" s="15">
        <v>7492</v>
      </c>
      <c r="E38" s="19">
        <f t="shared" si="0"/>
        <v>93</v>
      </c>
      <c r="F38" s="15">
        <v>21</v>
      </c>
      <c r="G38" s="15">
        <v>72</v>
      </c>
      <c r="H38" s="54">
        <v>-11</v>
      </c>
      <c r="I38" s="55">
        <v>-7.6564348855014966E-2</v>
      </c>
      <c r="J38" s="15">
        <v>7</v>
      </c>
      <c r="K38" s="15">
        <v>0</v>
      </c>
      <c r="L38" s="15">
        <v>16</v>
      </c>
      <c r="M38" s="15">
        <v>0</v>
      </c>
      <c r="N38" s="46">
        <f t="shared" si="1"/>
        <v>-9</v>
      </c>
      <c r="O38" s="46">
        <f t="shared" si="1"/>
        <v>0</v>
      </c>
      <c r="P38" s="15">
        <v>7</v>
      </c>
      <c r="Q38" s="15">
        <v>0</v>
      </c>
      <c r="R38" s="15">
        <v>9</v>
      </c>
      <c r="S38" s="15">
        <v>2</v>
      </c>
      <c r="T38" s="46">
        <f t="shared" si="2"/>
        <v>-2</v>
      </c>
      <c r="U38" s="46">
        <f t="shared" si="2"/>
        <v>-2</v>
      </c>
      <c r="V38" s="15">
        <v>4866</v>
      </c>
      <c r="W38" s="15">
        <v>59</v>
      </c>
      <c r="X38" s="15">
        <v>-9</v>
      </c>
      <c r="Y38" s="15">
        <v>-2</v>
      </c>
      <c r="Z38" s="45">
        <f>B38/V38</f>
        <v>2.9496506370735718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14303</v>
      </c>
      <c r="C39" s="15">
        <v>6835</v>
      </c>
      <c r="D39" s="15">
        <v>7468</v>
      </c>
      <c r="E39" s="19">
        <f t="shared" si="0"/>
        <v>99</v>
      </c>
      <c r="F39" s="15">
        <v>21</v>
      </c>
      <c r="G39" s="15">
        <v>78</v>
      </c>
      <c r="H39" s="54">
        <v>-55</v>
      </c>
      <c r="I39" s="55">
        <v>-0.38319515083954575</v>
      </c>
      <c r="J39" s="15">
        <v>5</v>
      </c>
      <c r="K39" s="15">
        <v>0</v>
      </c>
      <c r="L39" s="15">
        <v>17</v>
      </c>
      <c r="M39" s="15">
        <v>0</v>
      </c>
      <c r="N39" s="46">
        <f t="shared" si="1"/>
        <v>-12</v>
      </c>
      <c r="O39" s="46">
        <f t="shared" si="1"/>
        <v>0</v>
      </c>
      <c r="P39" s="15">
        <v>12</v>
      </c>
      <c r="Q39" s="15">
        <v>6</v>
      </c>
      <c r="R39" s="15">
        <v>55</v>
      </c>
      <c r="S39" s="15">
        <v>1</v>
      </c>
      <c r="T39" s="46">
        <f t="shared" si="2"/>
        <v>-43</v>
      </c>
      <c r="U39" s="46">
        <f t="shared" si="2"/>
        <v>5</v>
      </c>
      <c r="V39" s="15">
        <v>4871</v>
      </c>
      <c r="W39" s="15">
        <v>65</v>
      </c>
      <c r="X39" s="15">
        <v>5</v>
      </c>
      <c r="Y39" s="15">
        <v>6</v>
      </c>
      <c r="Z39" s="45">
        <f>B39/V39</f>
        <v>2.9363580373639908</v>
      </c>
      <c r="AA39" s="7"/>
      <c r="AB39" s="6">
        <v>0</v>
      </c>
    </row>
    <row r="40" spans="1:28" s="6" customFormat="1" ht="23.25" customHeight="1" x14ac:dyDescent="0.15">
      <c r="A40" s="19" t="s">
        <v>91</v>
      </c>
      <c r="B40" s="15">
        <f t="shared" si="3"/>
        <v>14302</v>
      </c>
      <c r="C40" s="15">
        <v>6840</v>
      </c>
      <c r="D40" s="15">
        <v>7462</v>
      </c>
      <c r="E40" s="19">
        <f t="shared" si="0"/>
        <v>100</v>
      </c>
      <c r="F40" s="15">
        <v>22</v>
      </c>
      <c r="G40" s="15">
        <v>78</v>
      </c>
      <c r="H40" s="54">
        <v>5</v>
      </c>
      <c r="I40" s="55">
        <v>3.4957701181570301E-2</v>
      </c>
      <c r="J40" s="15">
        <v>7</v>
      </c>
      <c r="K40" s="15">
        <v>0</v>
      </c>
      <c r="L40" s="15">
        <v>16</v>
      </c>
      <c r="M40" s="15">
        <v>0</v>
      </c>
      <c r="N40" s="46">
        <f t="shared" si="1"/>
        <v>-9</v>
      </c>
      <c r="O40" s="46">
        <f t="shared" si="1"/>
        <v>0</v>
      </c>
      <c r="P40" s="15">
        <v>24</v>
      </c>
      <c r="Q40" s="15">
        <v>1</v>
      </c>
      <c r="R40" s="15">
        <v>10</v>
      </c>
      <c r="S40" s="15">
        <v>0</v>
      </c>
      <c r="T40" s="46">
        <f t="shared" si="2"/>
        <v>14</v>
      </c>
      <c r="U40" s="46">
        <f t="shared" si="2"/>
        <v>1</v>
      </c>
      <c r="V40" s="15">
        <v>4884</v>
      </c>
      <c r="W40" s="15">
        <v>66</v>
      </c>
      <c r="X40" s="15">
        <v>13</v>
      </c>
      <c r="Y40" s="15">
        <v>1</v>
      </c>
      <c r="Z40" s="45">
        <f>B40/V40</f>
        <v>2.9283374283374282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14278</v>
      </c>
      <c r="C41" s="15">
        <v>6830</v>
      </c>
      <c r="D41" s="15">
        <v>7448</v>
      </c>
      <c r="E41" s="19">
        <f t="shared" si="0"/>
        <v>98</v>
      </c>
      <c r="F41" s="15">
        <v>21</v>
      </c>
      <c r="G41" s="15">
        <v>77</v>
      </c>
      <c r="H41" s="54">
        <v>-20</v>
      </c>
      <c r="I41" s="55">
        <v>-0.13984058173682001</v>
      </c>
      <c r="J41" s="15">
        <v>10</v>
      </c>
      <c r="K41" s="15">
        <v>0</v>
      </c>
      <c r="L41" s="15">
        <v>17</v>
      </c>
      <c r="M41" s="15">
        <v>0</v>
      </c>
      <c r="N41" s="46">
        <f t="shared" si="1"/>
        <v>-7</v>
      </c>
      <c r="O41" s="46">
        <f t="shared" si="1"/>
        <v>0</v>
      </c>
      <c r="P41" s="15">
        <v>4</v>
      </c>
      <c r="Q41" s="15">
        <v>0</v>
      </c>
      <c r="R41" s="15">
        <v>17</v>
      </c>
      <c r="S41" s="15">
        <v>2</v>
      </c>
      <c r="T41" s="46">
        <f t="shared" si="2"/>
        <v>-13</v>
      </c>
      <c r="U41" s="46">
        <f t="shared" si="2"/>
        <v>-2</v>
      </c>
      <c r="V41" s="15">
        <v>4878</v>
      </c>
      <c r="W41" s="15">
        <v>64</v>
      </c>
      <c r="X41" s="15">
        <v>-6</v>
      </c>
      <c r="Y41" s="15">
        <v>-2</v>
      </c>
      <c r="Z41" s="45">
        <f>B41/V41</f>
        <v>2.927019270192702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14274</v>
      </c>
      <c r="C42" s="15">
        <v>6832</v>
      </c>
      <c r="D42" s="15">
        <v>7442</v>
      </c>
      <c r="E42" s="19">
        <f t="shared" si="0"/>
        <v>96</v>
      </c>
      <c r="F42" s="15">
        <v>22</v>
      </c>
      <c r="G42" s="15">
        <v>74</v>
      </c>
      <c r="H42" s="54">
        <v>-13</v>
      </c>
      <c r="I42" s="55">
        <v>-9.1049166549936958E-2</v>
      </c>
      <c r="J42" s="15">
        <v>7</v>
      </c>
      <c r="K42" s="15">
        <v>0</v>
      </c>
      <c r="L42" s="15">
        <v>19</v>
      </c>
      <c r="M42" s="15">
        <v>0</v>
      </c>
      <c r="N42" s="46">
        <f t="shared" si="1"/>
        <v>-12</v>
      </c>
      <c r="O42" s="46">
        <f t="shared" si="1"/>
        <v>0</v>
      </c>
      <c r="P42" s="15">
        <v>5</v>
      </c>
      <c r="Q42" s="15">
        <v>2</v>
      </c>
      <c r="R42" s="15">
        <v>6</v>
      </c>
      <c r="S42" s="15">
        <v>4</v>
      </c>
      <c r="T42" s="46">
        <f t="shared" si="2"/>
        <v>-1</v>
      </c>
      <c r="U42" s="46">
        <f t="shared" si="2"/>
        <v>-2</v>
      </c>
      <c r="V42" s="15">
        <v>4879</v>
      </c>
      <c r="W42" s="15">
        <v>62</v>
      </c>
      <c r="X42" s="15">
        <v>1</v>
      </c>
      <c r="Y42" s="15">
        <v>-2</v>
      </c>
      <c r="Z42" s="45">
        <f>B42/V42</f>
        <v>2.9255995080959214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14277</v>
      </c>
      <c r="C43" s="15">
        <v>6834</v>
      </c>
      <c r="D43" s="15">
        <v>7443</v>
      </c>
      <c r="E43" s="19">
        <f t="shared" si="0"/>
        <v>98</v>
      </c>
      <c r="F43" s="15">
        <v>23</v>
      </c>
      <c r="G43" s="15">
        <v>75</v>
      </c>
      <c r="H43" s="54">
        <v>-8</v>
      </c>
      <c r="I43" s="55">
        <v>-5.6045957685301948E-2</v>
      </c>
      <c r="J43" s="15">
        <v>12</v>
      </c>
      <c r="K43" s="15">
        <v>0</v>
      </c>
      <c r="L43" s="15">
        <v>27</v>
      </c>
      <c r="M43" s="15">
        <v>0</v>
      </c>
      <c r="N43" s="46">
        <f t="shared" si="1"/>
        <v>-15</v>
      </c>
      <c r="O43" s="46">
        <f t="shared" si="1"/>
        <v>0</v>
      </c>
      <c r="P43" s="15">
        <v>15</v>
      </c>
      <c r="Q43" s="15">
        <v>5</v>
      </c>
      <c r="R43" s="15">
        <v>8</v>
      </c>
      <c r="S43" s="15">
        <v>3</v>
      </c>
      <c r="T43" s="46">
        <f t="shared" si="2"/>
        <v>7</v>
      </c>
      <c r="U43" s="46">
        <f t="shared" si="2"/>
        <v>2</v>
      </c>
      <c r="V43" s="15">
        <v>4887</v>
      </c>
      <c r="W43" s="15">
        <v>64</v>
      </c>
      <c r="X43" s="15">
        <v>8</v>
      </c>
      <c r="Y43" s="15">
        <v>2</v>
      </c>
      <c r="Z43" s="45">
        <f>B43/V43</f>
        <v>2.921424186617557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14256</v>
      </c>
      <c r="C44" s="15">
        <v>6831</v>
      </c>
      <c r="D44" s="15">
        <v>7425</v>
      </c>
      <c r="E44" s="19">
        <f t="shared" si="0"/>
        <v>98</v>
      </c>
      <c r="F44" s="15">
        <v>23</v>
      </c>
      <c r="G44" s="15">
        <v>75</v>
      </c>
      <c r="H44" s="54">
        <v>-5</v>
      </c>
      <c r="I44" s="55">
        <v>-3.5021363031449183E-2</v>
      </c>
      <c r="J44" s="15">
        <v>9</v>
      </c>
      <c r="K44" s="15">
        <v>0</v>
      </c>
      <c r="L44" s="15">
        <v>21</v>
      </c>
      <c r="M44" s="15">
        <v>0</v>
      </c>
      <c r="N44" s="46">
        <f t="shared" si="1"/>
        <v>-12</v>
      </c>
      <c r="O44" s="46">
        <f t="shared" si="1"/>
        <v>0</v>
      </c>
      <c r="P44" s="15">
        <v>12</v>
      </c>
      <c r="Q44" s="15">
        <v>0</v>
      </c>
      <c r="R44" s="15">
        <v>5</v>
      </c>
      <c r="S44" s="15">
        <v>0</v>
      </c>
      <c r="T44" s="46">
        <f t="shared" si="2"/>
        <v>7</v>
      </c>
      <c r="U44" s="46">
        <f t="shared" si="2"/>
        <v>0</v>
      </c>
      <c r="V44" s="15">
        <v>4893</v>
      </c>
      <c r="W44" s="15">
        <v>64</v>
      </c>
      <c r="X44" s="15">
        <v>6</v>
      </c>
      <c r="Y44" s="15">
        <v>0</v>
      </c>
      <c r="Z44" s="45">
        <f>B44/V44</f>
        <v>2.9135499693439608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14251</v>
      </c>
      <c r="C45" s="15">
        <v>6827</v>
      </c>
      <c r="D45" s="15">
        <v>7424</v>
      </c>
      <c r="E45" s="19">
        <f t="shared" si="0"/>
        <v>94</v>
      </c>
      <c r="F45" s="15">
        <v>20</v>
      </c>
      <c r="G45" s="15">
        <v>74</v>
      </c>
      <c r="H45" s="54">
        <v>-12</v>
      </c>
      <c r="I45" s="55">
        <v>-8.4175084175084167E-2</v>
      </c>
      <c r="J45" s="15">
        <v>11</v>
      </c>
      <c r="K45" s="15">
        <v>0</v>
      </c>
      <c r="L45" s="15">
        <v>12</v>
      </c>
      <c r="M45" s="15">
        <v>0</v>
      </c>
      <c r="N45" s="46">
        <f t="shared" si="1"/>
        <v>-1</v>
      </c>
      <c r="O45" s="46">
        <f t="shared" si="1"/>
        <v>0</v>
      </c>
      <c r="P45" s="15">
        <v>1</v>
      </c>
      <c r="Q45" s="15">
        <v>0</v>
      </c>
      <c r="R45" s="15">
        <v>12</v>
      </c>
      <c r="S45" s="15">
        <v>2</v>
      </c>
      <c r="T45" s="46">
        <f t="shared" si="2"/>
        <v>-11</v>
      </c>
      <c r="U45" s="46">
        <f t="shared" si="2"/>
        <v>-2</v>
      </c>
      <c r="V45" s="15">
        <v>4894</v>
      </c>
      <c r="W45" s="15">
        <v>61</v>
      </c>
      <c r="X45" s="15">
        <v>1</v>
      </c>
      <c r="Y45" s="15">
        <v>-3</v>
      </c>
      <c r="Z45" s="45">
        <f>B45/V45</f>
        <v>2.911932979158153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3"/>
        <v>14241</v>
      </c>
      <c r="C46" s="15">
        <v>6821</v>
      </c>
      <c r="D46" s="15">
        <v>7420</v>
      </c>
      <c r="E46" s="19">
        <f t="shared" si="0"/>
        <v>94</v>
      </c>
      <c r="F46" s="15">
        <v>20</v>
      </c>
      <c r="G46" s="15">
        <v>74</v>
      </c>
      <c r="H46" s="54">
        <v>-23</v>
      </c>
      <c r="I46" s="55">
        <v>-0.16139218300470143</v>
      </c>
      <c r="J46" s="15">
        <v>9</v>
      </c>
      <c r="K46" s="15">
        <v>0</v>
      </c>
      <c r="L46" s="15">
        <v>15</v>
      </c>
      <c r="M46" s="15">
        <v>0</v>
      </c>
      <c r="N46" s="46">
        <f>J46-L46</f>
        <v>-6</v>
      </c>
      <c r="O46" s="46">
        <f t="shared" si="1"/>
        <v>0</v>
      </c>
      <c r="P46" s="15">
        <v>4</v>
      </c>
      <c r="Q46" s="15">
        <v>0</v>
      </c>
      <c r="R46" s="15">
        <v>21</v>
      </c>
      <c r="S46" s="15">
        <v>6</v>
      </c>
      <c r="T46" s="46">
        <f t="shared" si="2"/>
        <v>-17</v>
      </c>
      <c r="U46" s="46">
        <f t="shared" si="2"/>
        <v>-6</v>
      </c>
      <c r="V46" s="15">
        <v>4898</v>
      </c>
      <c r="W46" s="15">
        <v>61</v>
      </c>
      <c r="X46" s="15">
        <v>4</v>
      </c>
      <c r="Y46" s="15">
        <v>0</v>
      </c>
      <c r="Z46" s="45">
        <f>B46/V46</f>
        <v>2.907513270722744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14221</v>
      </c>
      <c r="C47" s="15">
        <v>6810</v>
      </c>
      <c r="D47" s="15">
        <v>7411</v>
      </c>
      <c r="E47" s="19">
        <f t="shared" si="0"/>
        <v>95</v>
      </c>
      <c r="F47" s="15">
        <v>21</v>
      </c>
      <c r="G47" s="15">
        <v>74</v>
      </c>
      <c r="H47" s="54">
        <v>-25</v>
      </c>
      <c r="I47" s="55">
        <v>-0.17554946984060107</v>
      </c>
      <c r="J47" s="15">
        <v>12</v>
      </c>
      <c r="K47" s="15">
        <v>0</v>
      </c>
      <c r="L47" s="15">
        <v>31</v>
      </c>
      <c r="M47" s="15">
        <v>0</v>
      </c>
      <c r="N47" s="46">
        <f t="shared" si="1"/>
        <v>-19</v>
      </c>
      <c r="O47" s="46">
        <f t="shared" si="1"/>
        <v>0</v>
      </c>
      <c r="P47" s="15">
        <v>3</v>
      </c>
      <c r="Q47" s="15">
        <v>0</v>
      </c>
      <c r="R47" s="15">
        <v>9</v>
      </c>
      <c r="S47" s="15">
        <v>1</v>
      </c>
      <c r="T47" s="46">
        <f t="shared" si="2"/>
        <v>-6</v>
      </c>
      <c r="U47" s="46">
        <f t="shared" si="2"/>
        <v>-1</v>
      </c>
      <c r="V47" s="15">
        <v>4894</v>
      </c>
      <c r="W47" s="15">
        <v>62</v>
      </c>
      <c r="X47" s="15">
        <v>-4</v>
      </c>
      <c r="Y47" s="15">
        <v>1</v>
      </c>
      <c r="Z47" s="45">
        <f>B47/V47</f>
        <v>2.9058030241111563</v>
      </c>
      <c r="AA47" s="7"/>
      <c r="AB47" s="6">
        <v>0</v>
      </c>
    </row>
    <row r="48" spans="1:28" s="6" customFormat="1" ht="23.25" customHeight="1" x14ac:dyDescent="0.15">
      <c r="A48" s="20" t="s">
        <v>92</v>
      </c>
      <c r="B48" s="15">
        <f t="shared" si="3"/>
        <v>14214</v>
      </c>
      <c r="C48" s="15">
        <v>6810</v>
      </c>
      <c r="D48" s="15">
        <v>7404</v>
      </c>
      <c r="E48" s="19">
        <f t="shared" si="0"/>
        <v>100</v>
      </c>
      <c r="F48" s="15">
        <v>24</v>
      </c>
      <c r="G48" s="15">
        <v>76</v>
      </c>
      <c r="H48" s="54">
        <v>-11</v>
      </c>
      <c r="I48" s="55">
        <v>-7.7350397299767948E-2</v>
      </c>
      <c r="J48" s="15">
        <v>5</v>
      </c>
      <c r="K48" s="15">
        <v>0</v>
      </c>
      <c r="L48" s="15">
        <v>16</v>
      </c>
      <c r="M48" s="15">
        <v>0</v>
      </c>
      <c r="N48" s="46">
        <f t="shared" si="1"/>
        <v>-11</v>
      </c>
      <c r="O48" s="46">
        <f t="shared" si="1"/>
        <v>0</v>
      </c>
      <c r="P48" s="15">
        <v>8</v>
      </c>
      <c r="Q48" s="15">
        <v>3</v>
      </c>
      <c r="R48" s="15">
        <v>8</v>
      </c>
      <c r="S48" s="15">
        <v>1</v>
      </c>
      <c r="T48" s="46">
        <f t="shared" si="2"/>
        <v>0</v>
      </c>
      <c r="U48" s="46">
        <f t="shared" si="2"/>
        <v>2</v>
      </c>
      <c r="V48" s="15">
        <v>4899</v>
      </c>
      <c r="W48" s="15">
        <v>67</v>
      </c>
      <c r="X48" s="15">
        <v>5</v>
      </c>
      <c r="Y48" s="15">
        <v>5</v>
      </c>
      <c r="Z48" s="45">
        <f>B48/V48</f>
        <v>2.9014084507042255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14195</v>
      </c>
      <c r="C49" s="15">
        <v>6802</v>
      </c>
      <c r="D49" s="15">
        <v>7393</v>
      </c>
      <c r="E49" s="19">
        <f t="shared" si="0"/>
        <v>98</v>
      </c>
      <c r="F49" s="15">
        <v>24</v>
      </c>
      <c r="G49" s="15">
        <v>74</v>
      </c>
      <c r="H49" s="54">
        <v>-19</v>
      </c>
      <c r="I49" s="55">
        <v>-0.13367102856338819</v>
      </c>
      <c r="J49" s="15">
        <v>13</v>
      </c>
      <c r="K49" s="15">
        <v>0</v>
      </c>
      <c r="L49" s="15">
        <v>23</v>
      </c>
      <c r="M49" s="15">
        <v>0</v>
      </c>
      <c r="N49" s="46">
        <f t="shared" si="1"/>
        <v>-10</v>
      </c>
      <c r="O49" s="46">
        <f t="shared" si="1"/>
        <v>0</v>
      </c>
      <c r="P49" s="15">
        <v>4</v>
      </c>
      <c r="Q49" s="15">
        <v>0</v>
      </c>
      <c r="R49" s="15">
        <v>13</v>
      </c>
      <c r="S49" s="15">
        <v>3</v>
      </c>
      <c r="T49" s="46">
        <f t="shared" si="2"/>
        <v>-9</v>
      </c>
      <c r="U49" s="46">
        <f t="shared" si="2"/>
        <v>-3</v>
      </c>
      <c r="V49" s="15">
        <v>4891</v>
      </c>
      <c r="W49" s="15">
        <v>64</v>
      </c>
      <c r="X49" s="15">
        <v>-8</v>
      </c>
      <c r="Y49" s="15">
        <v>-3</v>
      </c>
      <c r="Z49" s="45">
        <f>B49/V49</f>
        <v>2.9022694745450828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14162</v>
      </c>
      <c r="C50" s="15">
        <v>6794</v>
      </c>
      <c r="D50" s="15">
        <v>7368</v>
      </c>
      <c r="E50" s="19">
        <f t="shared" si="0"/>
        <v>101</v>
      </c>
      <c r="F50" s="15">
        <v>26</v>
      </c>
      <c r="G50" s="15">
        <v>75</v>
      </c>
      <c r="H50" s="54">
        <v>-25</v>
      </c>
      <c r="I50" s="55">
        <v>-0.17611835153222966</v>
      </c>
      <c r="J50" s="15">
        <v>6</v>
      </c>
      <c r="K50" s="15">
        <v>0</v>
      </c>
      <c r="L50" s="15">
        <v>28</v>
      </c>
      <c r="M50" s="15">
        <v>0</v>
      </c>
      <c r="N50" s="46">
        <f t="shared" si="1"/>
        <v>-22</v>
      </c>
      <c r="O50" s="46">
        <f t="shared" si="1"/>
        <v>0</v>
      </c>
      <c r="P50" s="15">
        <v>7</v>
      </c>
      <c r="Q50" s="15">
        <v>1</v>
      </c>
      <c r="R50" s="15">
        <v>10</v>
      </c>
      <c r="S50" s="15">
        <v>0</v>
      </c>
      <c r="T50" s="46">
        <f t="shared" si="2"/>
        <v>-3</v>
      </c>
      <c r="U50" s="46">
        <f t="shared" si="2"/>
        <v>1</v>
      </c>
      <c r="V50" s="15">
        <v>4892</v>
      </c>
      <c r="W50" s="15">
        <v>66</v>
      </c>
      <c r="X50" s="15">
        <v>1</v>
      </c>
      <c r="Y50" s="15">
        <v>2</v>
      </c>
      <c r="Z50" s="45">
        <f>B50/V50</f>
        <v>2.8949304987735078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14111</v>
      </c>
      <c r="C51" s="15">
        <v>6765</v>
      </c>
      <c r="D51" s="15">
        <v>7346</v>
      </c>
      <c r="E51" s="19">
        <f t="shared" si="0"/>
        <v>107</v>
      </c>
      <c r="F51" s="15">
        <v>26</v>
      </c>
      <c r="G51" s="15">
        <v>81</v>
      </c>
      <c r="H51" s="54">
        <v>-39</v>
      </c>
      <c r="I51" s="55">
        <v>-0.27538483265075553</v>
      </c>
      <c r="J51" s="15">
        <v>5</v>
      </c>
      <c r="K51" s="15">
        <v>0</v>
      </c>
      <c r="L51" s="15">
        <v>13</v>
      </c>
      <c r="M51" s="15">
        <v>0</v>
      </c>
      <c r="N51" s="46">
        <f t="shared" si="1"/>
        <v>-8</v>
      </c>
      <c r="O51" s="46">
        <f t="shared" si="1"/>
        <v>0</v>
      </c>
      <c r="P51" s="15">
        <v>26</v>
      </c>
      <c r="Q51" s="15">
        <v>5</v>
      </c>
      <c r="R51" s="15">
        <v>57</v>
      </c>
      <c r="S51" s="15">
        <v>1</v>
      </c>
      <c r="T51" s="46">
        <f t="shared" si="2"/>
        <v>-31</v>
      </c>
      <c r="U51" s="46">
        <f t="shared" si="2"/>
        <v>4</v>
      </c>
      <c r="V51" s="15">
        <v>4899</v>
      </c>
      <c r="W51" s="15">
        <v>73</v>
      </c>
      <c r="X51" s="15">
        <v>7</v>
      </c>
      <c r="Y51" s="15">
        <v>7</v>
      </c>
      <c r="Z51" s="45">
        <f>B51/V51</f>
        <v>2.8803837517860789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14121</v>
      </c>
      <c r="C52" s="15">
        <v>6771</v>
      </c>
      <c r="D52" s="15">
        <v>7350</v>
      </c>
      <c r="E52" s="19">
        <f t="shared" si="0"/>
        <v>111</v>
      </c>
      <c r="F52" s="15">
        <v>28</v>
      </c>
      <c r="G52" s="15">
        <v>83</v>
      </c>
      <c r="H52" s="54">
        <v>8</v>
      </c>
      <c r="I52" s="55">
        <v>5.6693359790234571E-2</v>
      </c>
      <c r="J52" s="15">
        <v>6</v>
      </c>
      <c r="K52" s="15">
        <v>0</v>
      </c>
      <c r="L52" s="15">
        <v>13</v>
      </c>
      <c r="M52" s="15">
        <v>0</v>
      </c>
      <c r="N52" s="46">
        <f t="shared" si="1"/>
        <v>-7</v>
      </c>
      <c r="O52" s="46">
        <f t="shared" si="1"/>
        <v>0</v>
      </c>
      <c r="P52" s="15">
        <v>31</v>
      </c>
      <c r="Q52" s="15">
        <v>4</v>
      </c>
      <c r="R52" s="15">
        <v>16</v>
      </c>
      <c r="S52" s="15">
        <v>0</v>
      </c>
      <c r="T52" s="46">
        <f t="shared" si="2"/>
        <v>15</v>
      </c>
      <c r="U52" s="46">
        <f t="shared" si="2"/>
        <v>4</v>
      </c>
      <c r="V52" s="15">
        <v>4928</v>
      </c>
      <c r="W52" s="15">
        <v>77</v>
      </c>
      <c r="X52" s="15">
        <v>29</v>
      </c>
      <c r="Y52" s="15">
        <v>4</v>
      </c>
      <c r="Z52" s="45">
        <f>B52/V52</f>
        <v>2.8654626623376624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14110</v>
      </c>
      <c r="C53" s="15">
        <v>6767</v>
      </c>
      <c r="D53" s="15">
        <v>7343</v>
      </c>
      <c r="E53" s="19">
        <f t="shared" si="0"/>
        <v>113</v>
      </c>
      <c r="F53" s="15">
        <v>29</v>
      </c>
      <c r="G53" s="15">
        <v>84</v>
      </c>
      <c r="H53" s="54">
        <v>-7</v>
      </c>
      <c r="I53" s="55">
        <v>-4.957156008781248E-2</v>
      </c>
      <c r="J53" s="15">
        <v>7</v>
      </c>
      <c r="K53" s="15">
        <v>0</v>
      </c>
      <c r="L53" s="15">
        <v>19</v>
      </c>
      <c r="M53" s="15">
        <v>0</v>
      </c>
      <c r="N53" s="46">
        <f t="shared" si="1"/>
        <v>-12</v>
      </c>
      <c r="O53" s="46">
        <f t="shared" si="1"/>
        <v>0</v>
      </c>
      <c r="P53" s="15">
        <v>9</v>
      </c>
      <c r="Q53" s="15">
        <v>2</v>
      </c>
      <c r="R53" s="15">
        <v>4</v>
      </c>
      <c r="S53" s="15">
        <v>0</v>
      </c>
      <c r="T53" s="46">
        <f t="shared" si="2"/>
        <v>5</v>
      </c>
      <c r="U53" s="46">
        <f t="shared" si="2"/>
        <v>2</v>
      </c>
      <c r="V53" s="15">
        <v>4929</v>
      </c>
      <c r="W53" s="15">
        <v>79</v>
      </c>
      <c r="X53" s="15">
        <v>1</v>
      </c>
      <c r="Y53" s="15">
        <v>2</v>
      </c>
      <c r="Z53" s="45">
        <f>B53/V53</f>
        <v>2.8626496246703184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14079</v>
      </c>
      <c r="C54" s="15">
        <v>6755</v>
      </c>
      <c r="D54" s="15">
        <v>7324</v>
      </c>
      <c r="E54" s="19">
        <f t="shared" si="0"/>
        <v>114</v>
      </c>
      <c r="F54" s="15">
        <v>29</v>
      </c>
      <c r="G54" s="15">
        <v>85</v>
      </c>
      <c r="H54" s="54">
        <v>-11</v>
      </c>
      <c r="I54" s="55">
        <v>-7.7958894401133946E-2</v>
      </c>
      <c r="J54" s="15">
        <v>10</v>
      </c>
      <c r="K54" s="15">
        <v>0</v>
      </c>
      <c r="L54" s="15">
        <v>17</v>
      </c>
      <c r="M54" s="15">
        <v>0</v>
      </c>
      <c r="N54" s="46">
        <f t="shared" si="1"/>
        <v>-7</v>
      </c>
      <c r="O54" s="46">
        <f t="shared" si="1"/>
        <v>0</v>
      </c>
      <c r="P54" s="15">
        <v>6</v>
      </c>
      <c r="Q54" s="15">
        <v>0</v>
      </c>
      <c r="R54" s="15">
        <v>10</v>
      </c>
      <c r="S54" s="15">
        <v>0</v>
      </c>
      <c r="T54" s="46">
        <f t="shared" si="2"/>
        <v>-4</v>
      </c>
      <c r="U54" s="46">
        <f t="shared" si="2"/>
        <v>0</v>
      </c>
      <c r="V54" s="15">
        <v>4923</v>
      </c>
      <c r="W54" s="15">
        <v>79</v>
      </c>
      <c r="X54" s="15">
        <v>-6</v>
      </c>
      <c r="Y54" s="15">
        <v>0</v>
      </c>
      <c r="Z54" s="45">
        <f>B54/V54</f>
        <v>2.8598415600243752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14057</v>
      </c>
      <c r="C55" s="15">
        <v>6736</v>
      </c>
      <c r="D55" s="15">
        <v>7321</v>
      </c>
      <c r="E55" s="19">
        <f t="shared" si="0"/>
        <v>107</v>
      </c>
      <c r="F55" s="15">
        <v>24</v>
      </c>
      <c r="G55" s="15">
        <v>83</v>
      </c>
      <c r="H55" s="54">
        <v>-16</v>
      </c>
      <c r="I55" s="55">
        <v>-0.11364443497407486</v>
      </c>
      <c r="J55" s="15">
        <v>6</v>
      </c>
      <c r="K55" s="15">
        <v>0</v>
      </c>
      <c r="L55" s="15">
        <v>14</v>
      </c>
      <c r="M55" s="15">
        <v>0</v>
      </c>
      <c r="N55" s="46">
        <f t="shared" si="1"/>
        <v>-8</v>
      </c>
      <c r="O55" s="46">
        <f t="shared" si="1"/>
        <v>0</v>
      </c>
      <c r="P55" s="15">
        <v>2</v>
      </c>
      <c r="Q55" s="15">
        <v>0</v>
      </c>
      <c r="R55" s="15">
        <v>10</v>
      </c>
      <c r="S55" s="15">
        <v>2</v>
      </c>
      <c r="T55" s="46">
        <f t="shared" si="2"/>
        <v>-8</v>
      </c>
      <c r="U55" s="46">
        <f t="shared" si="2"/>
        <v>-2</v>
      </c>
      <c r="V55" s="15">
        <v>4921</v>
      </c>
      <c r="W55" s="15">
        <v>76</v>
      </c>
      <c r="X55" s="15">
        <v>-2</v>
      </c>
      <c r="Y55" s="15">
        <v>-3</v>
      </c>
      <c r="Z55" s="45">
        <f>B55/V55</f>
        <v>2.8565332249542776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14049</v>
      </c>
      <c r="C56" s="15">
        <v>6732</v>
      </c>
      <c r="D56" s="15">
        <v>7317</v>
      </c>
      <c r="E56" s="19">
        <f t="shared" si="0"/>
        <v>107</v>
      </c>
      <c r="F56" s="15">
        <v>24</v>
      </c>
      <c r="G56" s="15">
        <v>83</v>
      </c>
      <c r="H56" s="54">
        <v>-6</v>
      </c>
      <c r="I56" s="55">
        <v>-4.2683360603258162E-2</v>
      </c>
      <c r="J56" s="15">
        <v>6</v>
      </c>
      <c r="K56" s="15">
        <v>0</v>
      </c>
      <c r="L56" s="15">
        <v>15</v>
      </c>
      <c r="M56" s="15">
        <v>0</v>
      </c>
      <c r="N56" s="46">
        <f t="shared" si="1"/>
        <v>-9</v>
      </c>
      <c r="O56" s="46">
        <f t="shared" si="1"/>
        <v>0</v>
      </c>
      <c r="P56" s="15">
        <v>7</v>
      </c>
      <c r="Q56" s="15">
        <v>0</v>
      </c>
      <c r="R56" s="15">
        <v>4</v>
      </c>
      <c r="S56" s="15">
        <v>0</v>
      </c>
      <c r="T56" s="46">
        <f t="shared" si="2"/>
        <v>3</v>
      </c>
      <c r="U56" s="46">
        <f t="shared" si="2"/>
        <v>0</v>
      </c>
      <c r="V56" s="15">
        <v>4918</v>
      </c>
      <c r="W56" s="15">
        <v>76</v>
      </c>
      <c r="X56" s="15">
        <v>-3</v>
      </c>
      <c r="Y56" s="15">
        <v>0</v>
      </c>
      <c r="Z56" s="45">
        <f>B56/V56</f>
        <v>2.8566490443269621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14045</v>
      </c>
      <c r="C57" s="15">
        <v>6726</v>
      </c>
      <c r="D57" s="15">
        <v>7319</v>
      </c>
      <c r="E57" s="19">
        <f t="shared" si="0"/>
        <v>107</v>
      </c>
      <c r="F57" s="15">
        <v>24</v>
      </c>
      <c r="G57" s="15">
        <v>83</v>
      </c>
      <c r="H57" s="54">
        <v>-5</v>
      </c>
      <c r="I57" s="55">
        <v>-3.5589721688376395E-2</v>
      </c>
      <c r="J57" s="15">
        <v>7</v>
      </c>
      <c r="K57" s="15">
        <v>0</v>
      </c>
      <c r="L57" s="15">
        <v>15</v>
      </c>
      <c r="M57" s="15">
        <v>0</v>
      </c>
      <c r="N57" s="46">
        <f t="shared" si="1"/>
        <v>-8</v>
      </c>
      <c r="O57" s="46">
        <f t="shared" si="1"/>
        <v>0</v>
      </c>
      <c r="P57" s="15">
        <v>7</v>
      </c>
      <c r="Q57" s="15">
        <v>0</v>
      </c>
      <c r="R57" s="15">
        <v>4</v>
      </c>
      <c r="S57" s="15">
        <v>0</v>
      </c>
      <c r="T57" s="46">
        <f>P57-R57</f>
        <v>3</v>
      </c>
      <c r="U57" s="46">
        <f t="shared" si="2"/>
        <v>0</v>
      </c>
      <c r="V57" s="15">
        <v>4918</v>
      </c>
      <c r="W57" s="15">
        <v>75</v>
      </c>
      <c r="X57" s="15">
        <v>0</v>
      </c>
      <c r="Y57" s="15">
        <v>-1</v>
      </c>
      <c r="Z57" s="45">
        <f>B57/V57</f>
        <v>2.8558357055713706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3"/>
        <v>14037</v>
      </c>
      <c r="C58" s="15">
        <v>6722</v>
      </c>
      <c r="D58" s="15">
        <v>7315</v>
      </c>
      <c r="E58" s="19">
        <f t="shared" si="0"/>
        <v>107</v>
      </c>
      <c r="F58" s="15">
        <v>24</v>
      </c>
      <c r="G58" s="15">
        <v>83</v>
      </c>
      <c r="H58" s="54">
        <v>-11</v>
      </c>
      <c r="I58" s="55">
        <v>-7.8319686721253112E-2</v>
      </c>
      <c r="J58" s="15">
        <v>6</v>
      </c>
      <c r="K58" s="15">
        <v>0</v>
      </c>
      <c r="L58" s="15">
        <v>19</v>
      </c>
      <c r="M58" s="15">
        <v>0</v>
      </c>
      <c r="N58" s="46">
        <f t="shared" si="1"/>
        <v>-13</v>
      </c>
      <c r="O58" s="46">
        <f t="shared" si="1"/>
        <v>0</v>
      </c>
      <c r="P58" s="15">
        <v>8</v>
      </c>
      <c r="Q58" s="15">
        <v>0</v>
      </c>
      <c r="R58" s="15">
        <v>6</v>
      </c>
      <c r="S58" s="15">
        <v>0</v>
      </c>
      <c r="T58" s="46">
        <f t="shared" si="2"/>
        <v>2</v>
      </c>
      <c r="U58" s="46">
        <f t="shared" si="2"/>
        <v>0</v>
      </c>
      <c r="V58" s="15">
        <v>4924</v>
      </c>
      <c r="W58" s="15">
        <v>75</v>
      </c>
      <c r="X58" s="15">
        <v>6</v>
      </c>
      <c r="Y58" s="15">
        <v>0</v>
      </c>
      <c r="Z58" s="45">
        <f>B58/V58</f>
        <v>2.850731112916328</v>
      </c>
      <c r="AA58" s="7"/>
      <c r="AB58" s="6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3439</v>
      </c>
      <c r="C15" s="15">
        <v>1583</v>
      </c>
      <c r="D15" s="15">
        <v>1856</v>
      </c>
      <c r="E15" s="19">
        <f t="shared" si="0"/>
        <v>32</v>
      </c>
      <c r="F15" s="15">
        <v>13</v>
      </c>
      <c r="G15" s="15">
        <v>19</v>
      </c>
      <c r="H15" s="54">
        <v>-8</v>
      </c>
      <c r="I15" s="55">
        <v>-0.23208587177255585</v>
      </c>
      <c r="J15" s="15">
        <v>31</v>
      </c>
      <c r="K15" s="15">
        <v>0</v>
      </c>
      <c r="L15" s="15">
        <v>34</v>
      </c>
      <c r="M15" s="15">
        <v>0</v>
      </c>
      <c r="N15" s="46">
        <f t="shared" si="1"/>
        <v>-3</v>
      </c>
      <c r="O15" s="46">
        <f t="shared" si="1"/>
        <v>0</v>
      </c>
      <c r="P15" s="15">
        <v>50</v>
      </c>
      <c r="Q15" s="15">
        <v>5</v>
      </c>
      <c r="R15" s="15">
        <v>41</v>
      </c>
      <c r="S15" s="15">
        <v>1</v>
      </c>
      <c r="T15" s="46">
        <f t="shared" si="2"/>
        <v>9</v>
      </c>
      <c r="U15" s="46">
        <f t="shared" si="2"/>
        <v>4</v>
      </c>
      <c r="V15" s="15">
        <v>1144</v>
      </c>
      <c r="W15" s="15">
        <v>0</v>
      </c>
      <c r="X15" s="15" t="s">
        <v>63</v>
      </c>
      <c r="Y15" s="15" t="s">
        <v>63</v>
      </c>
      <c r="Z15" s="43">
        <f>B15/V15</f>
        <v>3.0061188811188813</v>
      </c>
      <c r="AB15">
        <v>10</v>
      </c>
    </row>
    <row r="16" spans="1:28" ht="24" customHeight="1" x14ac:dyDescent="0.15">
      <c r="A16" s="28" t="s">
        <v>71</v>
      </c>
      <c r="B16" s="15">
        <f t="shared" si="3"/>
        <v>3459</v>
      </c>
      <c r="C16" s="15">
        <v>1591</v>
      </c>
      <c r="D16" s="15">
        <v>1868</v>
      </c>
      <c r="E16" s="19">
        <f t="shared" si="0"/>
        <v>33</v>
      </c>
      <c r="F16" s="15">
        <v>13</v>
      </c>
      <c r="G16" s="15">
        <v>20</v>
      </c>
      <c r="H16" s="54">
        <v>20</v>
      </c>
      <c r="I16" s="55">
        <v>0.58156440825821465</v>
      </c>
      <c r="J16" s="15">
        <v>36</v>
      </c>
      <c r="K16" s="15">
        <v>1</v>
      </c>
      <c r="L16" s="15">
        <v>41</v>
      </c>
      <c r="M16" s="15">
        <v>0</v>
      </c>
      <c r="N16" s="46">
        <f t="shared" si="1"/>
        <v>-5</v>
      </c>
      <c r="O16" s="46">
        <f t="shared" si="1"/>
        <v>1</v>
      </c>
      <c r="P16" s="15">
        <v>54</v>
      </c>
      <c r="Q16" s="15">
        <v>1</v>
      </c>
      <c r="R16" s="15">
        <v>62</v>
      </c>
      <c r="S16" s="15">
        <v>1</v>
      </c>
      <c r="T16" s="46">
        <f t="shared" si="2"/>
        <v>-8</v>
      </c>
      <c r="U16" s="46">
        <f t="shared" si="2"/>
        <v>0</v>
      </c>
      <c r="V16" s="15">
        <v>1189</v>
      </c>
      <c r="W16" s="15">
        <v>8</v>
      </c>
      <c r="X16" s="15" t="s">
        <v>63</v>
      </c>
      <c r="Y16" s="15" t="s">
        <v>63</v>
      </c>
      <c r="Z16" s="43">
        <f>B16/V16</f>
        <v>2.9091673675357441</v>
      </c>
      <c r="AB16">
        <v>10</v>
      </c>
    </row>
    <row r="17" spans="1:28" ht="24" customHeight="1" x14ac:dyDescent="0.15">
      <c r="A17" s="28" t="s">
        <v>72</v>
      </c>
      <c r="B17" s="15">
        <f t="shared" si="3"/>
        <v>3499</v>
      </c>
      <c r="C17" s="15">
        <v>1614</v>
      </c>
      <c r="D17" s="15">
        <v>1885</v>
      </c>
      <c r="E17" s="19">
        <f t="shared" si="0"/>
        <v>30</v>
      </c>
      <c r="F17" s="15">
        <v>13</v>
      </c>
      <c r="G17" s="15">
        <v>17</v>
      </c>
      <c r="H17" s="54">
        <v>40</v>
      </c>
      <c r="I17" s="55">
        <v>1.1564035848511129</v>
      </c>
      <c r="J17" s="15">
        <v>38</v>
      </c>
      <c r="K17" s="15">
        <v>0</v>
      </c>
      <c r="L17" s="15">
        <v>31</v>
      </c>
      <c r="M17" s="15">
        <v>0</v>
      </c>
      <c r="N17" s="46">
        <f t="shared" si="1"/>
        <v>7</v>
      </c>
      <c r="O17" s="46">
        <f t="shared" si="1"/>
        <v>0</v>
      </c>
      <c r="P17" s="15">
        <v>65</v>
      </c>
      <c r="Q17" s="15">
        <v>2</v>
      </c>
      <c r="R17" s="15">
        <v>65</v>
      </c>
      <c r="S17" s="15">
        <v>4</v>
      </c>
      <c r="T17" s="46">
        <f t="shared" si="2"/>
        <v>0</v>
      </c>
      <c r="U17" s="46">
        <f t="shared" si="2"/>
        <v>-2</v>
      </c>
      <c r="V17" s="15">
        <v>1203</v>
      </c>
      <c r="W17" s="15">
        <v>7</v>
      </c>
      <c r="X17" s="15" t="s">
        <v>63</v>
      </c>
      <c r="Y17" s="15" t="s">
        <v>63</v>
      </c>
      <c r="Z17" s="43">
        <f>B17/V17</f>
        <v>2.9085619285120532</v>
      </c>
      <c r="AB17">
        <v>10</v>
      </c>
    </row>
    <row r="18" spans="1:28" ht="24" customHeight="1" x14ac:dyDescent="0.15">
      <c r="A18" s="28" t="s">
        <v>73</v>
      </c>
      <c r="B18" s="15">
        <f t="shared" si="3"/>
        <v>3573</v>
      </c>
      <c r="C18" s="15">
        <v>1647</v>
      </c>
      <c r="D18" s="15">
        <v>1926</v>
      </c>
      <c r="E18" s="19">
        <f t="shared" si="0"/>
        <v>65</v>
      </c>
      <c r="F18" s="15">
        <v>35</v>
      </c>
      <c r="G18" s="15">
        <v>30</v>
      </c>
      <c r="H18" s="54">
        <v>74</v>
      </c>
      <c r="I18" s="55">
        <v>2.1148899685624465</v>
      </c>
      <c r="J18" s="15">
        <v>40</v>
      </c>
      <c r="K18" s="15">
        <v>0</v>
      </c>
      <c r="L18" s="15">
        <v>25</v>
      </c>
      <c r="M18" s="15">
        <v>0</v>
      </c>
      <c r="N18" s="46">
        <f t="shared" si="1"/>
        <v>15</v>
      </c>
      <c r="O18" s="46">
        <f t="shared" si="1"/>
        <v>0</v>
      </c>
      <c r="P18" s="15">
        <v>88</v>
      </c>
      <c r="Q18" s="15">
        <v>35</v>
      </c>
      <c r="R18" s="15">
        <v>54</v>
      </c>
      <c r="S18" s="15">
        <v>0</v>
      </c>
      <c r="T18" s="46">
        <f t="shared" si="2"/>
        <v>34</v>
      </c>
      <c r="U18" s="46">
        <f t="shared" si="2"/>
        <v>35</v>
      </c>
      <c r="V18" s="15">
        <v>1244</v>
      </c>
      <c r="W18" s="15">
        <v>33</v>
      </c>
      <c r="X18" s="15" t="s">
        <v>63</v>
      </c>
      <c r="Y18" s="15" t="s">
        <v>63</v>
      </c>
      <c r="Z18" s="43">
        <f>B18/V18</f>
        <v>2.872186495176849</v>
      </c>
      <c r="AB18">
        <v>10</v>
      </c>
    </row>
    <row r="19" spans="1:28" ht="24" customHeight="1" x14ac:dyDescent="0.15">
      <c r="A19" s="28" t="s">
        <v>74</v>
      </c>
      <c r="B19" s="15">
        <f t="shared" si="3"/>
        <v>3497</v>
      </c>
      <c r="C19" s="15">
        <v>1617</v>
      </c>
      <c r="D19" s="15">
        <v>1880</v>
      </c>
      <c r="E19" s="19">
        <f t="shared" si="0"/>
        <v>35</v>
      </c>
      <c r="F19" s="15">
        <v>14</v>
      </c>
      <c r="G19" s="15">
        <v>21</v>
      </c>
      <c r="H19" s="54">
        <v>-76</v>
      </c>
      <c r="I19" s="55">
        <v>-2.1270640917996082</v>
      </c>
      <c r="J19" s="15">
        <v>33</v>
      </c>
      <c r="K19" s="15">
        <v>0</v>
      </c>
      <c r="L19" s="15">
        <v>37</v>
      </c>
      <c r="M19" s="15">
        <v>0</v>
      </c>
      <c r="N19" s="46">
        <f t="shared" si="1"/>
        <v>-4</v>
      </c>
      <c r="O19" s="46">
        <f t="shared" si="1"/>
        <v>0</v>
      </c>
      <c r="P19" s="15">
        <v>49</v>
      </c>
      <c r="Q19" s="15">
        <v>6</v>
      </c>
      <c r="R19" s="15">
        <v>117</v>
      </c>
      <c r="S19" s="15">
        <v>35</v>
      </c>
      <c r="T19" s="46">
        <f t="shared" si="2"/>
        <v>-68</v>
      </c>
      <c r="U19" s="46">
        <f t="shared" si="2"/>
        <v>-29</v>
      </c>
      <c r="V19" s="15">
        <v>1218</v>
      </c>
      <c r="W19" s="15">
        <v>11</v>
      </c>
      <c r="X19" s="15" t="s">
        <v>63</v>
      </c>
      <c r="Y19" s="15" t="s">
        <v>63</v>
      </c>
      <c r="Z19" s="43">
        <f>B19/V19</f>
        <v>2.8711001642036127</v>
      </c>
      <c r="AB19">
        <v>10</v>
      </c>
    </row>
    <row r="20" spans="1:28" ht="24" customHeight="1" x14ac:dyDescent="0.15">
      <c r="A20" s="28" t="s">
        <v>75</v>
      </c>
      <c r="B20" s="15">
        <f t="shared" si="3"/>
        <v>3503</v>
      </c>
      <c r="C20" s="15">
        <v>1622</v>
      </c>
      <c r="D20" s="15">
        <v>1881</v>
      </c>
      <c r="E20" s="19">
        <f t="shared" si="0"/>
        <v>34</v>
      </c>
      <c r="F20" s="15">
        <v>12</v>
      </c>
      <c r="G20" s="15">
        <v>22</v>
      </c>
      <c r="H20" s="54">
        <v>6</v>
      </c>
      <c r="I20" s="55">
        <v>0.17157563625965114</v>
      </c>
      <c r="J20" s="15">
        <v>34</v>
      </c>
      <c r="K20" s="15">
        <v>0</v>
      </c>
      <c r="L20" s="15">
        <v>41</v>
      </c>
      <c r="M20" s="15">
        <v>1</v>
      </c>
      <c r="N20" s="46">
        <f t="shared" si="1"/>
        <v>-7</v>
      </c>
      <c r="O20" s="46">
        <f t="shared" si="1"/>
        <v>-1</v>
      </c>
      <c r="P20" s="15">
        <v>56</v>
      </c>
      <c r="Q20" s="15">
        <v>3</v>
      </c>
      <c r="R20" s="15">
        <v>50</v>
      </c>
      <c r="S20" s="15">
        <v>0</v>
      </c>
      <c r="T20" s="46">
        <f t="shared" si="2"/>
        <v>6</v>
      </c>
      <c r="U20" s="46">
        <f t="shared" si="2"/>
        <v>3</v>
      </c>
      <c r="V20" s="15">
        <v>1237</v>
      </c>
      <c r="W20" s="15">
        <v>11</v>
      </c>
      <c r="X20" s="15" t="s">
        <v>63</v>
      </c>
      <c r="Y20" s="15" t="s">
        <v>63</v>
      </c>
      <c r="Z20" s="43">
        <f>B20/V20</f>
        <v>2.8318512530315281</v>
      </c>
      <c r="AB20">
        <v>10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3513</v>
      </c>
      <c r="C22" s="15">
        <v>1620</v>
      </c>
      <c r="D22" s="15">
        <v>1893</v>
      </c>
      <c r="E22" s="19">
        <f t="shared" si="0"/>
        <v>30</v>
      </c>
      <c r="F22" s="15">
        <v>13</v>
      </c>
      <c r="G22" s="15">
        <v>17</v>
      </c>
      <c r="H22" s="54">
        <v>1</v>
      </c>
      <c r="I22" s="55">
        <v>2.857959416976279E-2</v>
      </c>
      <c r="J22" s="15">
        <v>2</v>
      </c>
      <c r="K22" s="15">
        <v>0</v>
      </c>
      <c r="L22" s="15">
        <v>0</v>
      </c>
      <c r="M22" s="15">
        <v>0</v>
      </c>
      <c r="N22" s="46">
        <f t="shared" si="1"/>
        <v>2</v>
      </c>
      <c r="O22" s="46">
        <f t="shared" si="1"/>
        <v>0</v>
      </c>
      <c r="P22" s="15">
        <v>1</v>
      </c>
      <c r="Q22" s="15">
        <v>0</v>
      </c>
      <c r="R22" s="15">
        <v>2</v>
      </c>
      <c r="S22" s="15">
        <v>0</v>
      </c>
      <c r="T22" s="46">
        <f t="shared" si="2"/>
        <v>-1</v>
      </c>
      <c r="U22" s="46">
        <f t="shared" si="2"/>
        <v>0</v>
      </c>
      <c r="V22" s="15">
        <v>1208</v>
      </c>
      <c r="W22" s="15">
        <v>7</v>
      </c>
      <c r="X22" s="15">
        <v>5</v>
      </c>
      <c r="Y22" s="15">
        <v>0</v>
      </c>
      <c r="Z22" s="44">
        <f>B22/V22</f>
        <v>2.9081125827814569</v>
      </c>
      <c r="AA22" s="7"/>
      <c r="AB22" s="6">
        <v>10</v>
      </c>
    </row>
    <row r="23" spans="1:28" s="6" customFormat="1" ht="23.25" customHeight="1" x14ac:dyDescent="0.15">
      <c r="A23" s="20" t="s">
        <v>78</v>
      </c>
      <c r="B23" s="15">
        <f t="shared" si="3"/>
        <v>3512</v>
      </c>
      <c r="C23" s="15">
        <v>1617</v>
      </c>
      <c r="D23" s="15">
        <v>1895</v>
      </c>
      <c r="E23" s="19">
        <f t="shared" si="0"/>
        <v>30</v>
      </c>
      <c r="F23" s="15">
        <v>13</v>
      </c>
      <c r="G23" s="15">
        <v>17</v>
      </c>
      <c r="H23" s="54">
        <v>-5</v>
      </c>
      <c r="I23" s="55">
        <v>-0.14232849416453175</v>
      </c>
      <c r="J23" s="15">
        <v>2</v>
      </c>
      <c r="K23" s="15">
        <v>0</v>
      </c>
      <c r="L23" s="15">
        <v>4</v>
      </c>
      <c r="M23" s="15">
        <v>0</v>
      </c>
      <c r="N23" s="46">
        <f t="shared" si="1"/>
        <v>-2</v>
      </c>
      <c r="O23" s="46">
        <f t="shared" si="1"/>
        <v>0</v>
      </c>
      <c r="P23" s="15">
        <v>0</v>
      </c>
      <c r="Q23" s="15">
        <v>0</v>
      </c>
      <c r="R23" s="15">
        <v>3</v>
      </c>
      <c r="S23" s="15">
        <v>0</v>
      </c>
      <c r="T23" s="46">
        <f t="shared" si="2"/>
        <v>-3</v>
      </c>
      <c r="U23" s="46">
        <f t="shared" si="2"/>
        <v>0</v>
      </c>
      <c r="V23" s="15">
        <v>1204</v>
      </c>
      <c r="W23" s="15">
        <v>7</v>
      </c>
      <c r="X23" s="15">
        <v>-4</v>
      </c>
      <c r="Y23" s="15">
        <v>0</v>
      </c>
      <c r="Z23" s="44">
        <f>B23/V23</f>
        <v>2.9169435215946842</v>
      </c>
      <c r="AA23" s="7"/>
      <c r="AB23" s="6">
        <v>10</v>
      </c>
    </row>
    <row r="24" spans="1:28" s="6" customFormat="1" ht="23.25" customHeight="1" x14ac:dyDescent="0.15">
      <c r="A24" s="20" t="s">
        <v>79</v>
      </c>
      <c r="B24" s="15">
        <f t="shared" si="3"/>
        <v>3509</v>
      </c>
      <c r="C24" s="15">
        <v>1616</v>
      </c>
      <c r="D24" s="15">
        <v>1893</v>
      </c>
      <c r="E24" s="19">
        <f t="shared" si="0"/>
        <v>30</v>
      </c>
      <c r="F24" s="15">
        <v>13</v>
      </c>
      <c r="G24" s="15">
        <v>17</v>
      </c>
      <c r="H24" s="54">
        <v>1</v>
      </c>
      <c r="I24" s="55">
        <v>2.847380410022779E-2</v>
      </c>
      <c r="J24" s="15">
        <v>6</v>
      </c>
      <c r="K24" s="15">
        <v>0</v>
      </c>
      <c r="L24" s="15">
        <v>2</v>
      </c>
      <c r="M24" s="15">
        <v>0</v>
      </c>
      <c r="N24" s="46">
        <f t="shared" si="1"/>
        <v>4</v>
      </c>
      <c r="O24" s="46">
        <f t="shared" si="1"/>
        <v>0</v>
      </c>
      <c r="P24" s="15">
        <v>2</v>
      </c>
      <c r="Q24" s="15">
        <v>0</v>
      </c>
      <c r="R24" s="15">
        <v>5</v>
      </c>
      <c r="S24" s="15">
        <v>0</v>
      </c>
      <c r="T24" s="46">
        <f t="shared" si="2"/>
        <v>-3</v>
      </c>
      <c r="U24" s="46">
        <f t="shared" si="2"/>
        <v>0</v>
      </c>
      <c r="V24" s="15">
        <v>1201</v>
      </c>
      <c r="W24" s="15">
        <v>7</v>
      </c>
      <c r="X24" s="15">
        <v>-3</v>
      </c>
      <c r="Y24" s="15">
        <v>0</v>
      </c>
      <c r="Z24" s="44">
        <f>B24/V24</f>
        <v>2.9217318900915905</v>
      </c>
      <c r="AA24" s="7"/>
      <c r="AB24" s="6">
        <v>10</v>
      </c>
    </row>
    <row r="25" spans="1:28" s="6" customFormat="1" ht="23.25" customHeight="1" x14ac:dyDescent="0.15">
      <c r="A25" s="20" t="s">
        <v>80</v>
      </c>
      <c r="B25" s="15">
        <f t="shared" si="3"/>
        <v>3514</v>
      </c>
      <c r="C25" s="15">
        <v>1621</v>
      </c>
      <c r="D25" s="15">
        <v>1893</v>
      </c>
      <c r="E25" s="19">
        <f t="shared" si="0"/>
        <v>30</v>
      </c>
      <c r="F25" s="15">
        <v>13</v>
      </c>
      <c r="G25" s="15">
        <v>17</v>
      </c>
      <c r="H25" s="54">
        <v>2</v>
      </c>
      <c r="I25" s="55">
        <v>5.6996295240809347E-2</v>
      </c>
      <c r="J25" s="15">
        <v>2</v>
      </c>
      <c r="K25" s="15">
        <v>0</v>
      </c>
      <c r="L25" s="15">
        <v>2</v>
      </c>
      <c r="M25" s="15">
        <v>0</v>
      </c>
      <c r="N25" s="46">
        <f t="shared" si="1"/>
        <v>0</v>
      </c>
      <c r="O25" s="46">
        <f t="shared" si="1"/>
        <v>0</v>
      </c>
      <c r="P25" s="15">
        <v>4</v>
      </c>
      <c r="Q25" s="15">
        <v>0</v>
      </c>
      <c r="R25" s="15">
        <v>2</v>
      </c>
      <c r="S25" s="15">
        <v>0</v>
      </c>
      <c r="T25" s="46">
        <f t="shared" si="2"/>
        <v>2</v>
      </c>
      <c r="U25" s="46">
        <f t="shared" si="2"/>
        <v>0</v>
      </c>
      <c r="V25" s="15">
        <v>1200</v>
      </c>
      <c r="W25" s="15">
        <v>7</v>
      </c>
      <c r="X25" s="15">
        <v>-1</v>
      </c>
      <c r="Y25" s="15">
        <v>0</v>
      </c>
      <c r="Z25" s="44">
        <f>B25/V25</f>
        <v>2.9283333333333332</v>
      </c>
      <c r="AA25" s="7"/>
      <c r="AB25" s="6">
        <v>10</v>
      </c>
    </row>
    <row r="26" spans="1:28" s="6" customFormat="1" ht="23.25" customHeight="1" x14ac:dyDescent="0.15">
      <c r="A26" s="20" t="s">
        <v>81</v>
      </c>
      <c r="B26" s="15">
        <f t="shared" si="3"/>
        <v>3511</v>
      </c>
      <c r="C26" s="15">
        <v>1618</v>
      </c>
      <c r="D26" s="15">
        <v>1893</v>
      </c>
      <c r="E26" s="19">
        <f t="shared" si="0"/>
        <v>30</v>
      </c>
      <c r="F26" s="15">
        <v>13</v>
      </c>
      <c r="G26" s="15">
        <v>17</v>
      </c>
      <c r="H26" s="54">
        <v>-6</v>
      </c>
      <c r="I26" s="55">
        <v>-0.17074558907228229</v>
      </c>
      <c r="J26" s="15">
        <v>0</v>
      </c>
      <c r="K26" s="15">
        <v>0</v>
      </c>
      <c r="L26" s="15">
        <v>4</v>
      </c>
      <c r="M26" s="15">
        <v>0</v>
      </c>
      <c r="N26" s="46">
        <f t="shared" si="1"/>
        <v>-4</v>
      </c>
      <c r="O26" s="46">
        <f t="shared" si="1"/>
        <v>0</v>
      </c>
      <c r="P26" s="15">
        <v>0</v>
      </c>
      <c r="Q26" s="15">
        <v>0</v>
      </c>
      <c r="R26" s="15">
        <v>2</v>
      </c>
      <c r="S26" s="15">
        <v>0</v>
      </c>
      <c r="T26" s="46">
        <f t="shared" si="2"/>
        <v>-2</v>
      </c>
      <c r="U26" s="46">
        <f t="shared" si="2"/>
        <v>0</v>
      </c>
      <c r="V26" s="15">
        <v>1199</v>
      </c>
      <c r="W26" s="15">
        <v>7</v>
      </c>
      <c r="X26" s="15">
        <v>-1</v>
      </c>
      <c r="Y26" s="15">
        <v>0</v>
      </c>
      <c r="Z26" s="44">
        <f>B26/V26</f>
        <v>2.9282735613010842</v>
      </c>
      <c r="AA26" s="7"/>
      <c r="AB26" s="6">
        <v>10</v>
      </c>
    </row>
    <row r="27" spans="1:28" s="6" customFormat="1" ht="23.25" customHeight="1" x14ac:dyDescent="0.15">
      <c r="A27" s="20" t="s">
        <v>82</v>
      </c>
      <c r="B27" s="15">
        <f t="shared" si="3"/>
        <v>3505</v>
      </c>
      <c r="C27" s="15">
        <v>1611</v>
      </c>
      <c r="D27" s="15">
        <v>1894</v>
      </c>
      <c r="E27" s="19">
        <f t="shared" si="0"/>
        <v>30</v>
      </c>
      <c r="F27" s="15">
        <v>13</v>
      </c>
      <c r="G27" s="15">
        <v>17</v>
      </c>
      <c r="H27" s="54">
        <v>0</v>
      </c>
      <c r="I27" s="55">
        <v>0</v>
      </c>
      <c r="J27" s="15">
        <v>5</v>
      </c>
      <c r="K27" s="15">
        <v>0</v>
      </c>
      <c r="L27" s="15">
        <v>1</v>
      </c>
      <c r="M27" s="15">
        <v>0</v>
      </c>
      <c r="N27" s="46">
        <f t="shared" si="1"/>
        <v>4</v>
      </c>
      <c r="O27" s="46">
        <f t="shared" si="1"/>
        <v>0</v>
      </c>
      <c r="P27" s="15">
        <v>14</v>
      </c>
      <c r="Q27" s="15">
        <v>0</v>
      </c>
      <c r="R27" s="15">
        <v>18</v>
      </c>
      <c r="S27" s="15">
        <v>0</v>
      </c>
      <c r="T27" s="46">
        <f t="shared" si="2"/>
        <v>-4</v>
      </c>
      <c r="U27" s="46">
        <f t="shared" si="2"/>
        <v>0</v>
      </c>
      <c r="V27" s="15">
        <v>1201</v>
      </c>
      <c r="W27" s="15">
        <v>7</v>
      </c>
      <c r="X27" s="15">
        <v>2</v>
      </c>
      <c r="Y27" s="15">
        <v>0</v>
      </c>
      <c r="Z27" s="44">
        <f>B27/V27</f>
        <v>2.9184013322231475</v>
      </c>
      <c r="AA27" s="7"/>
      <c r="AB27" s="6">
        <v>10</v>
      </c>
    </row>
    <row r="28" spans="1:28" s="6" customFormat="1" ht="23.25" customHeight="1" x14ac:dyDescent="0.15">
      <c r="A28" s="19" t="s">
        <v>83</v>
      </c>
      <c r="B28" s="15">
        <f t="shared" si="3"/>
        <v>3497</v>
      </c>
      <c r="C28" s="15">
        <v>1609</v>
      </c>
      <c r="D28" s="15">
        <v>1888</v>
      </c>
      <c r="E28" s="19">
        <f t="shared" si="0"/>
        <v>30</v>
      </c>
      <c r="F28" s="15">
        <v>13</v>
      </c>
      <c r="G28" s="15">
        <v>17</v>
      </c>
      <c r="H28" s="54">
        <v>-1</v>
      </c>
      <c r="I28" s="55">
        <v>-2.8530670470756064E-2</v>
      </c>
      <c r="J28" s="15">
        <v>2</v>
      </c>
      <c r="K28" s="15">
        <v>0</v>
      </c>
      <c r="L28" s="15">
        <v>2</v>
      </c>
      <c r="M28" s="15">
        <v>0</v>
      </c>
      <c r="N28" s="46">
        <f t="shared" si="1"/>
        <v>0</v>
      </c>
      <c r="O28" s="46">
        <f t="shared" si="1"/>
        <v>0</v>
      </c>
      <c r="P28" s="15">
        <v>6</v>
      </c>
      <c r="Q28" s="15">
        <v>0</v>
      </c>
      <c r="R28" s="15">
        <v>7</v>
      </c>
      <c r="S28" s="15">
        <v>0</v>
      </c>
      <c r="T28" s="46">
        <f t="shared" si="2"/>
        <v>-1</v>
      </c>
      <c r="U28" s="46">
        <f t="shared" si="2"/>
        <v>0</v>
      </c>
      <c r="V28" s="15">
        <v>1205</v>
      </c>
      <c r="W28" s="15">
        <v>7</v>
      </c>
      <c r="X28" s="15">
        <v>4</v>
      </c>
      <c r="Y28" s="15">
        <v>0</v>
      </c>
      <c r="Z28" s="44">
        <f>B28/V28</f>
        <v>2.9020746887966804</v>
      </c>
      <c r="AA28" s="7"/>
      <c r="AB28" s="6">
        <v>10</v>
      </c>
    </row>
    <row r="29" spans="1:28" s="6" customFormat="1" ht="23.25" customHeight="1" x14ac:dyDescent="0.15">
      <c r="A29" s="20" t="s">
        <v>84</v>
      </c>
      <c r="B29" s="15">
        <f t="shared" si="3"/>
        <v>3496</v>
      </c>
      <c r="C29" s="15">
        <v>1607</v>
      </c>
      <c r="D29" s="15">
        <v>1889</v>
      </c>
      <c r="E29" s="19">
        <f t="shared" si="0"/>
        <v>30</v>
      </c>
      <c r="F29" s="15">
        <v>13</v>
      </c>
      <c r="G29" s="15">
        <v>17</v>
      </c>
      <c r="H29" s="54">
        <v>1</v>
      </c>
      <c r="I29" s="55">
        <v>2.8595939376608523E-2</v>
      </c>
      <c r="J29" s="15">
        <v>1</v>
      </c>
      <c r="K29" s="15">
        <v>0</v>
      </c>
      <c r="L29" s="15">
        <v>1</v>
      </c>
      <c r="M29" s="15">
        <v>0</v>
      </c>
      <c r="N29" s="46">
        <f t="shared" si="1"/>
        <v>0</v>
      </c>
      <c r="O29" s="46">
        <f t="shared" si="1"/>
        <v>0</v>
      </c>
      <c r="P29" s="15">
        <v>6</v>
      </c>
      <c r="Q29" s="15">
        <v>0</v>
      </c>
      <c r="R29" s="15">
        <v>5</v>
      </c>
      <c r="S29" s="15">
        <v>0</v>
      </c>
      <c r="T29" s="46">
        <f t="shared" si="2"/>
        <v>1</v>
      </c>
      <c r="U29" s="46">
        <f t="shared" si="2"/>
        <v>0</v>
      </c>
      <c r="V29" s="15">
        <v>1208</v>
      </c>
      <c r="W29" s="15">
        <v>7</v>
      </c>
      <c r="X29" s="15">
        <v>3</v>
      </c>
      <c r="Y29" s="15">
        <v>0</v>
      </c>
      <c r="Z29" s="44">
        <f>B29/V29</f>
        <v>2.8940397350993377</v>
      </c>
      <c r="AA29" s="7"/>
      <c r="AB29" s="6">
        <v>10</v>
      </c>
    </row>
    <row r="30" spans="1:28" s="6" customFormat="1" ht="23.25" customHeight="1" x14ac:dyDescent="0.15">
      <c r="A30" s="20" t="s">
        <v>85</v>
      </c>
      <c r="B30" s="15">
        <f t="shared" si="3"/>
        <v>3515</v>
      </c>
      <c r="C30" s="15">
        <v>1617</v>
      </c>
      <c r="D30" s="15">
        <v>1898</v>
      </c>
      <c r="E30" s="19">
        <f t="shared" si="0"/>
        <v>30</v>
      </c>
      <c r="F30" s="15">
        <v>13</v>
      </c>
      <c r="G30" s="15">
        <v>17</v>
      </c>
      <c r="H30" s="54">
        <v>8</v>
      </c>
      <c r="I30" s="55">
        <v>0.2288329519450801</v>
      </c>
      <c r="J30" s="15">
        <v>5</v>
      </c>
      <c r="K30" s="15">
        <v>0</v>
      </c>
      <c r="L30" s="15">
        <v>0</v>
      </c>
      <c r="M30" s="15">
        <v>0</v>
      </c>
      <c r="N30" s="46">
        <f t="shared" si="1"/>
        <v>5</v>
      </c>
      <c r="O30" s="46">
        <f t="shared" si="1"/>
        <v>0</v>
      </c>
      <c r="P30" s="15">
        <v>4</v>
      </c>
      <c r="Q30" s="15">
        <v>0</v>
      </c>
      <c r="R30" s="15">
        <v>1</v>
      </c>
      <c r="S30" s="15">
        <v>0</v>
      </c>
      <c r="T30" s="46">
        <f t="shared" si="2"/>
        <v>3</v>
      </c>
      <c r="U30" s="46">
        <f t="shared" si="2"/>
        <v>0</v>
      </c>
      <c r="V30" s="15">
        <v>1214</v>
      </c>
      <c r="W30" s="15">
        <v>7</v>
      </c>
      <c r="X30" s="15">
        <v>6</v>
      </c>
      <c r="Y30" s="15">
        <v>0</v>
      </c>
      <c r="Z30" s="44">
        <f>B30/V30</f>
        <v>2.8953871499176276</v>
      </c>
      <c r="AA30" s="7"/>
      <c r="AB30" s="6">
        <v>10</v>
      </c>
    </row>
    <row r="31" spans="1:28" s="6" customFormat="1" ht="23.25" customHeight="1" x14ac:dyDescent="0.15">
      <c r="A31" s="20" t="s">
        <v>86</v>
      </c>
      <c r="B31" s="15">
        <f t="shared" si="3"/>
        <v>3525</v>
      </c>
      <c r="C31" s="15">
        <v>1619</v>
      </c>
      <c r="D31" s="15">
        <v>1906</v>
      </c>
      <c r="E31" s="19">
        <f t="shared" si="0"/>
        <v>30</v>
      </c>
      <c r="F31" s="15">
        <v>13</v>
      </c>
      <c r="G31" s="15">
        <v>17</v>
      </c>
      <c r="H31" s="54">
        <v>4</v>
      </c>
      <c r="I31" s="55">
        <v>0.11379800853485066</v>
      </c>
      <c r="J31" s="15">
        <v>7</v>
      </c>
      <c r="K31" s="15">
        <v>0</v>
      </c>
      <c r="L31" s="15">
        <v>3</v>
      </c>
      <c r="M31" s="15">
        <v>0</v>
      </c>
      <c r="N31" s="46">
        <f t="shared" si="1"/>
        <v>4</v>
      </c>
      <c r="O31" s="46">
        <f t="shared" si="1"/>
        <v>0</v>
      </c>
      <c r="P31" s="15">
        <v>5</v>
      </c>
      <c r="Q31" s="15">
        <v>0</v>
      </c>
      <c r="R31" s="15">
        <v>5</v>
      </c>
      <c r="S31" s="15">
        <v>0</v>
      </c>
      <c r="T31" s="46">
        <f t="shared" si="2"/>
        <v>0</v>
      </c>
      <c r="U31" s="46">
        <f t="shared" si="2"/>
        <v>0</v>
      </c>
      <c r="V31" s="15">
        <v>1213</v>
      </c>
      <c r="W31" s="15">
        <v>7</v>
      </c>
      <c r="X31" s="15">
        <v>-1</v>
      </c>
      <c r="Y31" s="15">
        <v>0</v>
      </c>
      <c r="Z31" s="44">
        <f>B31/V31</f>
        <v>2.9060181368507831</v>
      </c>
      <c r="AA31" s="7"/>
      <c r="AB31" s="6">
        <v>10</v>
      </c>
    </row>
    <row r="32" spans="1:28" s="6" customFormat="1" ht="23.25" customHeight="1" x14ac:dyDescent="0.15">
      <c r="A32" s="20" t="s">
        <v>87</v>
      </c>
      <c r="B32" s="15">
        <f t="shared" si="3"/>
        <v>3525</v>
      </c>
      <c r="C32" s="15">
        <v>1619</v>
      </c>
      <c r="D32" s="15">
        <v>1906</v>
      </c>
      <c r="E32" s="19">
        <f t="shared" si="0"/>
        <v>31</v>
      </c>
      <c r="F32" s="15">
        <v>14</v>
      </c>
      <c r="G32" s="15">
        <v>17</v>
      </c>
      <c r="H32" s="54">
        <v>2</v>
      </c>
      <c r="I32" s="55">
        <v>5.6737588652482268E-2</v>
      </c>
      <c r="J32" s="15">
        <v>5</v>
      </c>
      <c r="K32" s="15">
        <v>0</v>
      </c>
      <c r="L32" s="15">
        <v>4</v>
      </c>
      <c r="M32" s="15">
        <v>0</v>
      </c>
      <c r="N32" s="46">
        <f t="shared" si="1"/>
        <v>1</v>
      </c>
      <c r="O32" s="46">
        <f t="shared" si="1"/>
        <v>0</v>
      </c>
      <c r="P32" s="15">
        <v>2</v>
      </c>
      <c r="Q32" s="15">
        <v>1</v>
      </c>
      <c r="R32" s="15">
        <v>1</v>
      </c>
      <c r="S32" s="15">
        <v>0</v>
      </c>
      <c r="T32" s="46">
        <f t="shared" si="2"/>
        <v>1</v>
      </c>
      <c r="U32" s="46">
        <f t="shared" si="2"/>
        <v>1</v>
      </c>
      <c r="V32" s="15">
        <v>1213</v>
      </c>
      <c r="W32" s="15">
        <v>7</v>
      </c>
      <c r="X32" s="15">
        <v>0</v>
      </c>
      <c r="Y32" s="15">
        <v>0</v>
      </c>
      <c r="Z32" s="44">
        <f>B32/V32</f>
        <v>2.9060181368507831</v>
      </c>
      <c r="AA32" s="7"/>
      <c r="AB32" s="6">
        <v>10</v>
      </c>
    </row>
    <row r="33" spans="1:28" s="6" customFormat="1" ht="23.25" customHeight="1" x14ac:dyDescent="0.15">
      <c r="A33" s="20" t="s">
        <v>88</v>
      </c>
      <c r="B33" s="15">
        <f t="shared" si="3"/>
        <v>3573</v>
      </c>
      <c r="C33" s="15">
        <v>1647</v>
      </c>
      <c r="D33" s="15">
        <v>1926</v>
      </c>
      <c r="E33" s="19">
        <f t="shared" si="0"/>
        <v>65</v>
      </c>
      <c r="F33" s="15">
        <v>35</v>
      </c>
      <c r="G33" s="15">
        <v>30</v>
      </c>
      <c r="H33" s="54">
        <v>42</v>
      </c>
      <c r="I33" s="55">
        <v>1.1914893617021276</v>
      </c>
      <c r="J33" s="15">
        <v>3</v>
      </c>
      <c r="K33" s="15">
        <v>0</v>
      </c>
      <c r="L33" s="15">
        <v>2</v>
      </c>
      <c r="M33" s="15">
        <v>0</v>
      </c>
      <c r="N33" s="46">
        <f t="shared" si="1"/>
        <v>1</v>
      </c>
      <c r="O33" s="46">
        <f t="shared" si="1"/>
        <v>0</v>
      </c>
      <c r="P33" s="15">
        <v>44</v>
      </c>
      <c r="Q33" s="15">
        <v>34</v>
      </c>
      <c r="R33" s="15">
        <v>3</v>
      </c>
      <c r="S33" s="15">
        <v>0</v>
      </c>
      <c r="T33" s="46">
        <f t="shared" si="2"/>
        <v>41</v>
      </c>
      <c r="U33" s="46">
        <f t="shared" si="2"/>
        <v>34</v>
      </c>
      <c r="V33" s="15">
        <v>1244</v>
      </c>
      <c r="W33" s="15">
        <v>33</v>
      </c>
      <c r="X33" s="15">
        <v>31</v>
      </c>
      <c r="Y33" s="15">
        <v>26</v>
      </c>
      <c r="Z33" s="44">
        <f>B33/V33</f>
        <v>2.872186495176849</v>
      </c>
      <c r="AA33" s="7"/>
      <c r="AB33" s="6">
        <v>10</v>
      </c>
    </row>
    <row r="34" spans="1:28" s="6" customFormat="1" ht="23.25" customHeight="1" x14ac:dyDescent="0.15">
      <c r="A34" s="20" t="s">
        <v>89</v>
      </c>
      <c r="B34" s="15">
        <f t="shared" si="3"/>
        <v>3564</v>
      </c>
      <c r="C34" s="15">
        <v>1645</v>
      </c>
      <c r="D34" s="15">
        <v>1919</v>
      </c>
      <c r="E34" s="19">
        <f t="shared" si="0"/>
        <v>65</v>
      </c>
      <c r="F34" s="15">
        <v>35</v>
      </c>
      <c r="G34" s="15">
        <v>30</v>
      </c>
      <c r="H34" s="54">
        <v>-4</v>
      </c>
      <c r="I34" s="55">
        <v>-0.11195074167366359</v>
      </c>
      <c r="J34" s="15">
        <v>0</v>
      </c>
      <c r="K34" s="15">
        <v>0</v>
      </c>
      <c r="L34" s="15">
        <v>4</v>
      </c>
      <c r="M34" s="15">
        <v>0</v>
      </c>
      <c r="N34" s="46">
        <f t="shared" si="1"/>
        <v>-4</v>
      </c>
      <c r="O34" s="46">
        <f t="shared" si="1"/>
        <v>0</v>
      </c>
      <c r="P34" s="15">
        <v>1</v>
      </c>
      <c r="Q34" s="15">
        <v>0</v>
      </c>
      <c r="R34" s="15">
        <v>1</v>
      </c>
      <c r="S34" s="15">
        <v>0</v>
      </c>
      <c r="T34" s="46">
        <f t="shared" si="2"/>
        <v>0</v>
      </c>
      <c r="U34" s="46">
        <f t="shared" si="2"/>
        <v>0</v>
      </c>
      <c r="V34" s="15">
        <v>1245</v>
      </c>
      <c r="W34" s="15">
        <v>33</v>
      </c>
      <c r="X34" s="15">
        <v>1</v>
      </c>
      <c r="Y34" s="15">
        <v>0</v>
      </c>
      <c r="Z34" s="44">
        <f>B34/V34</f>
        <v>2.8626506024096385</v>
      </c>
      <c r="AA34" s="7"/>
      <c r="AB34" s="6">
        <v>10</v>
      </c>
    </row>
    <row r="35" spans="1:28" s="6" customFormat="1" ht="23.25" customHeight="1" x14ac:dyDescent="0.15">
      <c r="A35" s="20" t="s">
        <v>78</v>
      </c>
      <c r="B35" s="15">
        <f t="shared" si="3"/>
        <v>3537</v>
      </c>
      <c r="C35" s="15">
        <v>1626</v>
      </c>
      <c r="D35" s="15">
        <v>1911</v>
      </c>
      <c r="E35" s="19">
        <f t="shared" si="0"/>
        <v>31</v>
      </c>
      <c r="F35" s="15">
        <v>14</v>
      </c>
      <c r="G35" s="15">
        <v>17</v>
      </c>
      <c r="H35" s="54">
        <v>-43</v>
      </c>
      <c r="I35" s="55">
        <v>-1.2065095398428731</v>
      </c>
      <c r="J35" s="15">
        <v>2</v>
      </c>
      <c r="K35" s="15">
        <v>0</v>
      </c>
      <c r="L35" s="15">
        <v>5</v>
      </c>
      <c r="M35" s="15">
        <v>0</v>
      </c>
      <c r="N35" s="46">
        <f t="shared" si="1"/>
        <v>-3</v>
      </c>
      <c r="O35" s="46">
        <f t="shared" si="1"/>
        <v>0</v>
      </c>
      <c r="P35" s="15">
        <v>1</v>
      </c>
      <c r="Q35" s="15">
        <v>0</v>
      </c>
      <c r="R35" s="15">
        <v>41</v>
      </c>
      <c r="S35" s="15">
        <v>34</v>
      </c>
      <c r="T35" s="46">
        <f t="shared" si="2"/>
        <v>-40</v>
      </c>
      <c r="U35" s="46">
        <f t="shared" si="2"/>
        <v>-34</v>
      </c>
      <c r="V35" s="15">
        <v>1223</v>
      </c>
      <c r="W35" s="15">
        <v>8</v>
      </c>
      <c r="X35" s="15">
        <v>-22</v>
      </c>
      <c r="Y35" s="15">
        <v>-25</v>
      </c>
      <c r="Z35" s="44">
        <f>B35/V35</f>
        <v>2.8920686835650042</v>
      </c>
      <c r="AA35" s="7"/>
      <c r="AB35" s="6">
        <v>10</v>
      </c>
    </row>
    <row r="36" spans="1:28" s="6" customFormat="1" ht="22.5" customHeight="1" x14ac:dyDescent="0.15">
      <c r="A36" s="20" t="s">
        <v>90</v>
      </c>
      <c r="B36" s="15">
        <f t="shared" si="3"/>
        <v>3520</v>
      </c>
      <c r="C36" s="15">
        <v>1622</v>
      </c>
      <c r="D36" s="15">
        <v>1898</v>
      </c>
      <c r="E36" s="19">
        <f t="shared" si="0"/>
        <v>31</v>
      </c>
      <c r="F36" s="15">
        <v>14</v>
      </c>
      <c r="G36" s="15">
        <v>17</v>
      </c>
      <c r="H36" s="54">
        <v>-7</v>
      </c>
      <c r="I36" s="55">
        <v>-0.19790783149561775</v>
      </c>
      <c r="J36" s="15">
        <v>1</v>
      </c>
      <c r="K36" s="15">
        <v>0</v>
      </c>
      <c r="L36" s="15">
        <v>3</v>
      </c>
      <c r="M36" s="15">
        <v>0</v>
      </c>
      <c r="N36" s="46">
        <f t="shared" si="1"/>
        <v>-2</v>
      </c>
      <c r="O36" s="46">
        <f t="shared" si="1"/>
        <v>0</v>
      </c>
      <c r="P36" s="15">
        <v>3</v>
      </c>
      <c r="Q36" s="15">
        <v>0</v>
      </c>
      <c r="R36" s="15">
        <v>8</v>
      </c>
      <c r="S36" s="15">
        <v>0</v>
      </c>
      <c r="T36" s="46">
        <f t="shared" si="2"/>
        <v>-5</v>
      </c>
      <c r="U36" s="46">
        <f t="shared" si="2"/>
        <v>0</v>
      </c>
      <c r="V36" s="15">
        <v>1216</v>
      </c>
      <c r="W36" s="15">
        <v>8</v>
      </c>
      <c r="X36" s="15">
        <v>-7</v>
      </c>
      <c r="Y36" s="15">
        <v>0</v>
      </c>
      <c r="Z36" s="44">
        <f>B36/V36</f>
        <v>2.8947368421052633</v>
      </c>
      <c r="AA36" s="7"/>
      <c r="AB36" s="6">
        <v>10</v>
      </c>
    </row>
    <row r="37" spans="1:28" s="6" customFormat="1" ht="23.25" customHeight="1" x14ac:dyDescent="0.15">
      <c r="A37" s="21" t="s">
        <v>80</v>
      </c>
      <c r="B37" s="15">
        <f t="shared" si="3"/>
        <v>3514</v>
      </c>
      <c r="C37" s="15">
        <v>1623</v>
      </c>
      <c r="D37" s="15">
        <v>1891</v>
      </c>
      <c r="E37" s="19">
        <f t="shared" si="0"/>
        <v>31</v>
      </c>
      <c r="F37" s="15">
        <v>14</v>
      </c>
      <c r="G37" s="15">
        <v>17</v>
      </c>
      <c r="H37" s="54">
        <v>-5</v>
      </c>
      <c r="I37" s="55">
        <v>-0.14204545454545456</v>
      </c>
      <c r="J37" s="15">
        <v>4</v>
      </c>
      <c r="K37" s="15">
        <v>0</v>
      </c>
      <c r="L37" s="15">
        <v>4</v>
      </c>
      <c r="M37" s="15">
        <v>0</v>
      </c>
      <c r="N37" s="46">
        <f t="shared" si="1"/>
        <v>0</v>
      </c>
      <c r="O37" s="46">
        <f t="shared" si="1"/>
        <v>0</v>
      </c>
      <c r="P37" s="15">
        <v>2</v>
      </c>
      <c r="Q37" s="15">
        <v>0</v>
      </c>
      <c r="R37" s="15">
        <v>7</v>
      </c>
      <c r="S37" s="15">
        <v>0</v>
      </c>
      <c r="T37" s="46">
        <f t="shared" si="2"/>
        <v>-5</v>
      </c>
      <c r="U37" s="46">
        <f t="shared" si="2"/>
        <v>0</v>
      </c>
      <c r="V37" s="15">
        <v>1210</v>
      </c>
      <c r="W37" s="15">
        <v>8</v>
      </c>
      <c r="X37" s="15">
        <v>-6</v>
      </c>
      <c r="Y37" s="15">
        <v>0</v>
      </c>
      <c r="Z37" s="45">
        <f>B37/V37</f>
        <v>2.9041322314049585</v>
      </c>
      <c r="AA37" s="7"/>
      <c r="AB37" s="6">
        <v>10</v>
      </c>
    </row>
    <row r="38" spans="1:28" s="6" customFormat="1" ht="23.25" customHeight="1" x14ac:dyDescent="0.15">
      <c r="A38" s="21" t="s">
        <v>81</v>
      </c>
      <c r="B38" s="15">
        <f t="shared" si="3"/>
        <v>3514</v>
      </c>
      <c r="C38" s="15">
        <v>1622</v>
      </c>
      <c r="D38" s="15">
        <v>1892</v>
      </c>
      <c r="E38" s="19">
        <f t="shared" si="0"/>
        <v>31</v>
      </c>
      <c r="F38" s="15">
        <v>14</v>
      </c>
      <c r="G38" s="15">
        <v>17</v>
      </c>
      <c r="H38" s="54">
        <v>0</v>
      </c>
      <c r="I38" s="55">
        <v>0</v>
      </c>
      <c r="J38" s="15">
        <v>4</v>
      </c>
      <c r="K38" s="15">
        <v>0</v>
      </c>
      <c r="L38" s="15">
        <v>3</v>
      </c>
      <c r="M38" s="15">
        <v>0</v>
      </c>
      <c r="N38" s="46">
        <f t="shared" si="1"/>
        <v>1</v>
      </c>
      <c r="O38" s="46">
        <f t="shared" si="1"/>
        <v>0</v>
      </c>
      <c r="P38" s="15">
        <v>2</v>
      </c>
      <c r="Q38" s="15">
        <v>0</v>
      </c>
      <c r="R38" s="15">
        <v>3</v>
      </c>
      <c r="S38" s="15">
        <v>0</v>
      </c>
      <c r="T38" s="46">
        <f t="shared" si="2"/>
        <v>-1</v>
      </c>
      <c r="U38" s="46">
        <f t="shared" si="2"/>
        <v>0</v>
      </c>
      <c r="V38" s="15">
        <v>1214</v>
      </c>
      <c r="W38" s="15">
        <v>8</v>
      </c>
      <c r="X38" s="15">
        <v>4</v>
      </c>
      <c r="Y38" s="15">
        <v>0</v>
      </c>
      <c r="Z38" s="45">
        <f>B38/V38</f>
        <v>2.8945634266886326</v>
      </c>
      <c r="AA38" s="7"/>
      <c r="AB38" s="6">
        <v>10</v>
      </c>
    </row>
    <row r="39" spans="1:28" s="6" customFormat="1" ht="23.25" customHeight="1" x14ac:dyDescent="0.15">
      <c r="A39" s="21" t="s">
        <v>82</v>
      </c>
      <c r="B39" s="15">
        <f t="shared" si="3"/>
        <v>3498</v>
      </c>
      <c r="C39" s="15">
        <v>1613</v>
      </c>
      <c r="D39" s="15">
        <v>1885</v>
      </c>
      <c r="E39" s="19">
        <f t="shared" si="0"/>
        <v>31</v>
      </c>
      <c r="F39" s="15">
        <v>14</v>
      </c>
      <c r="G39" s="15">
        <v>17</v>
      </c>
      <c r="H39" s="54">
        <v>-19</v>
      </c>
      <c r="I39" s="55">
        <v>-0.54069436539556059</v>
      </c>
      <c r="J39" s="15">
        <v>2</v>
      </c>
      <c r="K39" s="15">
        <v>0</v>
      </c>
      <c r="L39" s="15">
        <v>3</v>
      </c>
      <c r="M39" s="15">
        <v>0</v>
      </c>
      <c r="N39" s="46">
        <f t="shared" si="1"/>
        <v>-1</v>
      </c>
      <c r="O39" s="46">
        <f t="shared" si="1"/>
        <v>0</v>
      </c>
      <c r="P39" s="15">
        <v>12</v>
      </c>
      <c r="Q39" s="15">
        <v>0</v>
      </c>
      <c r="R39" s="15">
        <v>30</v>
      </c>
      <c r="S39" s="15">
        <v>0</v>
      </c>
      <c r="T39" s="46">
        <f t="shared" si="2"/>
        <v>-18</v>
      </c>
      <c r="U39" s="46">
        <f t="shared" si="2"/>
        <v>0</v>
      </c>
      <c r="V39" s="15">
        <v>1214</v>
      </c>
      <c r="W39" s="15">
        <v>8</v>
      </c>
      <c r="X39" s="15">
        <v>0</v>
      </c>
      <c r="Y39" s="15">
        <v>0</v>
      </c>
      <c r="Z39" s="45">
        <f>B39/V39</f>
        <v>2.8813838550247115</v>
      </c>
      <c r="AA39" s="7"/>
      <c r="AB39" s="6">
        <v>10</v>
      </c>
    </row>
    <row r="40" spans="1:28" s="6" customFormat="1" ht="23.25" customHeight="1" x14ac:dyDescent="0.15">
      <c r="A40" s="19" t="s">
        <v>91</v>
      </c>
      <c r="B40" s="15">
        <f t="shared" si="3"/>
        <v>3502</v>
      </c>
      <c r="C40" s="15">
        <v>1618</v>
      </c>
      <c r="D40" s="15">
        <v>1884</v>
      </c>
      <c r="E40" s="19">
        <f t="shared" si="0"/>
        <v>31</v>
      </c>
      <c r="F40" s="15">
        <v>14</v>
      </c>
      <c r="G40" s="15">
        <v>17</v>
      </c>
      <c r="H40" s="54">
        <v>7</v>
      </c>
      <c r="I40" s="55">
        <v>0.2001143510577473</v>
      </c>
      <c r="J40" s="15">
        <v>4</v>
      </c>
      <c r="K40" s="15">
        <v>0</v>
      </c>
      <c r="L40" s="15">
        <v>2</v>
      </c>
      <c r="M40" s="15">
        <v>0</v>
      </c>
      <c r="N40" s="46">
        <f t="shared" si="1"/>
        <v>2</v>
      </c>
      <c r="O40" s="46">
        <f t="shared" si="1"/>
        <v>0</v>
      </c>
      <c r="P40" s="15">
        <v>7</v>
      </c>
      <c r="Q40" s="15">
        <v>0</v>
      </c>
      <c r="R40" s="15">
        <v>2</v>
      </c>
      <c r="S40" s="15">
        <v>0</v>
      </c>
      <c r="T40" s="46">
        <f t="shared" si="2"/>
        <v>5</v>
      </c>
      <c r="U40" s="46">
        <f t="shared" si="2"/>
        <v>0</v>
      </c>
      <c r="V40" s="15">
        <v>1218</v>
      </c>
      <c r="W40" s="15">
        <v>8</v>
      </c>
      <c r="X40" s="15">
        <v>4</v>
      </c>
      <c r="Y40" s="15">
        <v>0</v>
      </c>
      <c r="Z40" s="45">
        <f>B40/V40</f>
        <v>2.8752052545155995</v>
      </c>
      <c r="AA40" s="7"/>
      <c r="AB40" s="6">
        <v>10</v>
      </c>
    </row>
    <row r="41" spans="1:28" s="6" customFormat="1" ht="23.25" customHeight="1" x14ac:dyDescent="0.15">
      <c r="A41" s="20" t="s">
        <v>84</v>
      </c>
      <c r="B41" s="15">
        <f t="shared" si="3"/>
        <v>3503</v>
      </c>
      <c r="C41" s="15">
        <v>1618</v>
      </c>
      <c r="D41" s="15">
        <v>1885</v>
      </c>
      <c r="E41" s="19">
        <f t="shared" si="0"/>
        <v>36</v>
      </c>
      <c r="F41" s="15">
        <v>14</v>
      </c>
      <c r="G41" s="15">
        <v>22</v>
      </c>
      <c r="H41" s="54">
        <v>4</v>
      </c>
      <c r="I41" s="55">
        <v>0.11422044545973729</v>
      </c>
      <c r="J41" s="15">
        <v>3</v>
      </c>
      <c r="K41" s="15">
        <v>0</v>
      </c>
      <c r="L41" s="15">
        <v>3</v>
      </c>
      <c r="M41" s="15">
        <v>0</v>
      </c>
      <c r="N41" s="46">
        <f t="shared" si="1"/>
        <v>0</v>
      </c>
      <c r="O41" s="46">
        <f t="shared" si="1"/>
        <v>0</v>
      </c>
      <c r="P41" s="15">
        <v>8</v>
      </c>
      <c r="Q41" s="15">
        <v>6</v>
      </c>
      <c r="R41" s="15">
        <v>4</v>
      </c>
      <c r="S41" s="15">
        <v>1</v>
      </c>
      <c r="T41" s="46">
        <f t="shared" si="2"/>
        <v>4</v>
      </c>
      <c r="U41" s="46">
        <f t="shared" si="2"/>
        <v>5</v>
      </c>
      <c r="V41" s="15">
        <v>1221</v>
      </c>
      <c r="W41" s="15">
        <v>11</v>
      </c>
      <c r="X41" s="15">
        <v>3</v>
      </c>
      <c r="Y41" s="15">
        <v>3</v>
      </c>
      <c r="Z41" s="45">
        <f>B41/V41</f>
        <v>2.8689598689598688</v>
      </c>
      <c r="AA41" s="7"/>
      <c r="AB41" s="6">
        <v>10</v>
      </c>
    </row>
    <row r="42" spans="1:28" s="6" customFormat="1" ht="23.25" customHeight="1" x14ac:dyDescent="0.15">
      <c r="A42" s="20" t="s">
        <v>85</v>
      </c>
      <c r="B42" s="15">
        <f t="shared" si="3"/>
        <v>3511</v>
      </c>
      <c r="C42" s="15">
        <v>1622</v>
      </c>
      <c r="D42" s="15">
        <v>1889</v>
      </c>
      <c r="E42" s="19">
        <f t="shared" si="0"/>
        <v>36</v>
      </c>
      <c r="F42" s="15">
        <v>14</v>
      </c>
      <c r="G42" s="15">
        <v>22</v>
      </c>
      <c r="H42" s="54">
        <v>2</v>
      </c>
      <c r="I42" s="55">
        <v>5.709391949757351E-2</v>
      </c>
      <c r="J42" s="15">
        <v>2</v>
      </c>
      <c r="K42" s="15">
        <v>0</v>
      </c>
      <c r="L42" s="15">
        <v>2</v>
      </c>
      <c r="M42" s="15">
        <v>0</v>
      </c>
      <c r="N42" s="46">
        <f t="shared" si="1"/>
        <v>0</v>
      </c>
      <c r="O42" s="46">
        <f t="shared" si="1"/>
        <v>0</v>
      </c>
      <c r="P42" s="15">
        <v>5</v>
      </c>
      <c r="Q42" s="15">
        <v>0</v>
      </c>
      <c r="R42" s="15">
        <v>3</v>
      </c>
      <c r="S42" s="15">
        <v>0</v>
      </c>
      <c r="T42" s="46">
        <f t="shared" si="2"/>
        <v>2</v>
      </c>
      <c r="U42" s="46">
        <f t="shared" si="2"/>
        <v>0</v>
      </c>
      <c r="V42" s="15">
        <v>1224</v>
      </c>
      <c r="W42" s="15">
        <v>11</v>
      </c>
      <c r="X42" s="15">
        <v>3</v>
      </c>
      <c r="Y42" s="15">
        <v>0</v>
      </c>
      <c r="Z42" s="45">
        <f>B42/V42</f>
        <v>2.8684640522875817</v>
      </c>
      <c r="AA42" s="7"/>
      <c r="AB42" s="6">
        <v>10</v>
      </c>
    </row>
    <row r="43" spans="1:28" s="6" customFormat="1" ht="23.25" customHeight="1" x14ac:dyDescent="0.15">
      <c r="A43" s="20" t="s">
        <v>86</v>
      </c>
      <c r="B43" s="15">
        <f t="shared" si="3"/>
        <v>3507</v>
      </c>
      <c r="C43" s="15">
        <v>1621</v>
      </c>
      <c r="D43" s="15">
        <v>1886</v>
      </c>
      <c r="E43" s="19">
        <f t="shared" si="0"/>
        <v>36</v>
      </c>
      <c r="F43" s="15">
        <v>14</v>
      </c>
      <c r="G43" s="15">
        <v>22</v>
      </c>
      <c r="H43" s="54">
        <v>-4</v>
      </c>
      <c r="I43" s="55">
        <v>-0.11392765593847907</v>
      </c>
      <c r="J43" s="15">
        <v>5</v>
      </c>
      <c r="K43" s="15">
        <v>0</v>
      </c>
      <c r="L43" s="15">
        <v>1</v>
      </c>
      <c r="M43" s="15">
        <v>0</v>
      </c>
      <c r="N43" s="46">
        <f t="shared" si="1"/>
        <v>4</v>
      </c>
      <c r="O43" s="46">
        <f t="shared" si="1"/>
        <v>0</v>
      </c>
      <c r="P43" s="15">
        <v>2</v>
      </c>
      <c r="Q43" s="15">
        <v>0</v>
      </c>
      <c r="R43" s="15">
        <v>10</v>
      </c>
      <c r="S43" s="15">
        <v>0</v>
      </c>
      <c r="T43" s="46">
        <f t="shared" si="2"/>
        <v>-8</v>
      </c>
      <c r="U43" s="46">
        <f t="shared" si="2"/>
        <v>0</v>
      </c>
      <c r="V43" s="15">
        <v>1225</v>
      </c>
      <c r="W43" s="15">
        <v>11</v>
      </c>
      <c r="X43" s="15">
        <v>1</v>
      </c>
      <c r="Y43" s="15">
        <v>0</v>
      </c>
      <c r="Z43" s="45">
        <f>B43/V43</f>
        <v>2.862857142857143</v>
      </c>
      <c r="AA43" s="7"/>
      <c r="AB43" s="6">
        <v>10</v>
      </c>
    </row>
    <row r="44" spans="1:28" s="6" customFormat="1" ht="23.25" customHeight="1" x14ac:dyDescent="0.15">
      <c r="A44" s="20" t="s">
        <v>87</v>
      </c>
      <c r="B44" s="15">
        <f t="shared" si="3"/>
        <v>3492</v>
      </c>
      <c r="C44" s="15">
        <v>1617</v>
      </c>
      <c r="D44" s="15">
        <v>1875</v>
      </c>
      <c r="E44" s="19">
        <f t="shared" si="0"/>
        <v>35</v>
      </c>
      <c r="F44" s="15">
        <v>14</v>
      </c>
      <c r="G44" s="15">
        <v>21</v>
      </c>
      <c r="H44" s="54">
        <v>-4</v>
      </c>
      <c r="I44" s="55">
        <v>-0.11405759908753922</v>
      </c>
      <c r="J44" s="15">
        <v>3</v>
      </c>
      <c r="K44" s="15">
        <v>0</v>
      </c>
      <c r="L44" s="15">
        <v>4</v>
      </c>
      <c r="M44" s="15">
        <v>0</v>
      </c>
      <c r="N44" s="46">
        <f t="shared" si="1"/>
        <v>-1</v>
      </c>
      <c r="O44" s="46">
        <f t="shared" si="1"/>
        <v>0</v>
      </c>
      <c r="P44" s="15">
        <v>4</v>
      </c>
      <c r="Q44" s="15">
        <v>0</v>
      </c>
      <c r="R44" s="15">
        <v>7</v>
      </c>
      <c r="S44" s="15">
        <v>0</v>
      </c>
      <c r="T44" s="46">
        <f t="shared" si="2"/>
        <v>-3</v>
      </c>
      <c r="U44" s="46">
        <f t="shared" si="2"/>
        <v>0</v>
      </c>
      <c r="V44" s="15">
        <v>1222</v>
      </c>
      <c r="W44" s="15">
        <v>11</v>
      </c>
      <c r="X44" s="15">
        <v>-3</v>
      </c>
      <c r="Y44" s="15">
        <v>0</v>
      </c>
      <c r="Z44" s="45">
        <f>B44/V44</f>
        <v>2.8576104746317514</v>
      </c>
      <c r="AA44" s="7"/>
      <c r="AB44" s="6">
        <v>10</v>
      </c>
    </row>
    <row r="45" spans="1:28" s="6" customFormat="1" ht="23.25" customHeight="1" x14ac:dyDescent="0.15">
      <c r="A45" s="20" t="s">
        <v>88</v>
      </c>
      <c r="B45" s="15">
        <f t="shared" si="3"/>
        <v>3497</v>
      </c>
      <c r="C45" s="15">
        <v>1617</v>
      </c>
      <c r="D45" s="15">
        <v>1880</v>
      </c>
      <c r="E45" s="19">
        <f t="shared" si="0"/>
        <v>35</v>
      </c>
      <c r="F45" s="15">
        <v>14</v>
      </c>
      <c r="G45" s="15">
        <v>21</v>
      </c>
      <c r="H45" s="54">
        <v>1</v>
      </c>
      <c r="I45" s="55">
        <v>2.8636884306987402E-2</v>
      </c>
      <c r="J45" s="15">
        <v>3</v>
      </c>
      <c r="K45" s="15">
        <v>0</v>
      </c>
      <c r="L45" s="15">
        <v>3</v>
      </c>
      <c r="M45" s="15">
        <v>0</v>
      </c>
      <c r="N45" s="46">
        <f t="shared" si="1"/>
        <v>0</v>
      </c>
      <c r="O45" s="46">
        <f t="shared" si="1"/>
        <v>0</v>
      </c>
      <c r="P45" s="15">
        <v>2</v>
      </c>
      <c r="Q45" s="15">
        <v>0</v>
      </c>
      <c r="R45" s="15">
        <v>1</v>
      </c>
      <c r="S45" s="15">
        <v>0</v>
      </c>
      <c r="T45" s="46">
        <f t="shared" si="2"/>
        <v>1</v>
      </c>
      <c r="U45" s="46">
        <f t="shared" si="2"/>
        <v>0</v>
      </c>
      <c r="V45" s="15">
        <v>1218</v>
      </c>
      <c r="W45" s="15">
        <v>11</v>
      </c>
      <c r="X45" s="15">
        <v>-4</v>
      </c>
      <c r="Y45" s="15">
        <v>0</v>
      </c>
      <c r="Z45" s="45">
        <f>B45/V45</f>
        <v>2.8711001642036127</v>
      </c>
      <c r="AA45" s="7"/>
      <c r="AB45" s="6">
        <v>10</v>
      </c>
    </row>
    <row r="46" spans="1:28" s="6" customFormat="1" ht="23.25" customHeight="1" x14ac:dyDescent="0.15">
      <c r="A46" s="20" t="s">
        <v>89</v>
      </c>
      <c r="B46" s="15">
        <f t="shared" si="3"/>
        <v>3498</v>
      </c>
      <c r="C46" s="15">
        <v>1616</v>
      </c>
      <c r="D46" s="15">
        <v>1882</v>
      </c>
      <c r="E46" s="19">
        <f t="shared" si="0"/>
        <v>35</v>
      </c>
      <c r="F46" s="15">
        <v>14</v>
      </c>
      <c r="G46" s="15">
        <v>21</v>
      </c>
      <c r="H46" s="54">
        <v>-1</v>
      </c>
      <c r="I46" s="55">
        <v>-2.8595939376608523E-2</v>
      </c>
      <c r="J46" s="15">
        <v>2</v>
      </c>
      <c r="K46" s="15">
        <v>0</v>
      </c>
      <c r="L46" s="15">
        <v>5</v>
      </c>
      <c r="M46" s="15">
        <v>0</v>
      </c>
      <c r="N46" s="46">
        <f>J46-L46</f>
        <v>-3</v>
      </c>
      <c r="O46" s="46">
        <f t="shared" si="1"/>
        <v>0</v>
      </c>
      <c r="P46" s="15">
        <v>2</v>
      </c>
      <c r="Q46" s="15">
        <v>0</v>
      </c>
      <c r="R46" s="15">
        <v>0</v>
      </c>
      <c r="S46" s="15">
        <v>0</v>
      </c>
      <c r="T46" s="46">
        <f t="shared" si="2"/>
        <v>2</v>
      </c>
      <c r="U46" s="46">
        <f t="shared" si="2"/>
        <v>0</v>
      </c>
      <c r="V46" s="15">
        <v>1224</v>
      </c>
      <c r="W46" s="15">
        <v>11</v>
      </c>
      <c r="X46" s="15">
        <v>6</v>
      </c>
      <c r="Y46" s="15">
        <v>0</v>
      </c>
      <c r="Z46" s="45">
        <f>B46/V46</f>
        <v>2.857843137254902</v>
      </c>
      <c r="AA46" s="7"/>
      <c r="AB46" s="6">
        <v>10</v>
      </c>
    </row>
    <row r="47" spans="1:28" s="6" customFormat="1" ht="23.25" customHeight="1" x14ac:dyDescent="0.15">
      <c r="A47" s="20" t="s">
        <v>78</v>
      </c>
      <c r="B47" s="15">
        <f t="shared" si="3"/>
        <v>3509</v>
      </c>
      <c r="C47" s="15">
        <v>1618</v>
      </c>
      <c r="D47" s="15">
        <v>1891</v>
      </c>
      <c r="E47" s="19">
        <f t="shared" si="0"/>
        <v>35</v>
      </c>
      <c r="F47" s="15">
        <v>14</v>
      </c>
      <c r="G47" s="15">
        <v>21</v>
      </c>
      <c r="H47" s="54">
        <v>4</v>
      </c>
      <c r="I47" s="55">
        <v>0.11435105774728416</v>
      </c>
      <c r="J47" s="15">
        <v>4</v>
      </c>
      <c r="K47" s="15">
        <v>0</v>
      </c>
      <c r="L47" s="15">
        <v>2</v>
      </c>
      <c r="M47" s="15">
        <v>0</v>
      </c>
      <c r="N47" s="46">
        <f t="shared" si="1"/>
        <v>2</v>
      </c>
      <c r="O47" s="46">
        <f t="shared" si="1"/>
        <v>0</v>
      </c>
      <c r="P47" s="15">
        <v>4</v>
      </c>
      <c r="Q47" s="15">
        <v>0</v>
      </c>
      <c r="R47" s="15">
        <v>2</v>
      </c>
      <c r="S47" s="15">
        <v>0</v>
      </c>
      <c r="T47" s="46">
        <f t="shared" si="2"/>
        <v>2</v>
      </c>
      <c r="U47" s="46">
        <f t="shared" si="2"/>
        <v>0</v>
      </c>
      <c r="V47" s="15">
        <v>1227</v>
      </c>
      <c r="W47" s="15">
        <v>11</v>
      </c>
      <c r="X47" s="15">
        <v>3</v>
      </c>
      <c r="Y47" s="15">
        <v>0</v>
      </c>
      <c r="Z47" s="45">
        <f>B47/V47</f>
        <v>2.8598207008964955</v>
      </c>
      <c r="AA47" s="7"/>
      <c r="AB47" s="6">
        <v>10</v>
      </c>
    </row>
    <row r="48" spans="1:28" s="6" customFormat="1" ht="23.25" customHeight="1" x14ac:dyDescent="0.15">
      <c r="A48" s="20" t="s">
        <v>92</v>
      </c>
      <c r="B48" s="15">
        <f t="shared" si="3"/>
        <v>3515</v>
      </c>
      <c r="C48" s="15">
        <v>1618</v>
      </c>
      <c r="D48" s="15">
        <v>1897</v>
      </c>
      <c r="E48" s="19">
        <f t="shared" si="0"/>
        <v>35</v>
      </c>
      <c r="F48" s="15">
        <v>14</v>
      </c>
      <c r="G48" s="15">
        <v>21</v>
      </c>
      <c r="H48" s="54">
        <v>3</v>
      </c>
      <c r="I48" s="55">
        <v>8.5494442861214021E-2</v>
      </c>
      <c r="J48" s="15">
        <v>6</v>
      </c>
      <c r="K48" s="15">
        <v>0</v>
      </c>
      <c r="L48" s="15">
        <v>5</v>
      </c>
      <c r="M48" s="15">
        <v>0</v>
      </c>
      <c r="N48" s="46">
        <f t="shared" si="1"/>
        <v>1</v>
      </c>
      <c r="O48" s="46">
        <f t="shared" si="1"/>
        <v>0</v>
      </c>
      <c r="P48" s="15">
        <v>3</v>
      </c>
      <c r="Q48" s="15">
        <v>0</v>
      </c>
      <c r="R48" s="15">
        <v>1</v>
      </c>
      <c r="S48" s="15">
        <v>0</v>
      </c>
      <c r="T48" s="46">
        <f t="shared" si="2"/>
        <v>2</v>
      </c>
      <c r="U48" s="46">
        <f t="shared" si="2"/>
        <v>0</v>
      </c>
      <c r="V48" s="15">
        <v>1230</v>
      </c>
      <c r="W48" s="15">
        <v>11</v>
      </c>
      <c r="X48" s="15">
        <v>3</v>
      </c>
      <c r="Y48" s="15">
        <v>0</v>
      </c>
      <c r="Z48" s="45">
        <f>B48/V48</f>
        <v>2.8577235772357725</v>
      </c>
      <c r="AA48" s="7"/>
      <c r="AB48" s="6">
        <v>10</v>
      </c>
    </row>
    <row r="49" spans="1:28" s="6" customFormat="1" ht="23.25" customHeight="1" x14ac:dyDescent="0.15">
      <c r="A49" s="21" t="s">
        <v>80</v>
      </c>
      <c r="B49" s="15">
        <f t="shared" si="3"/>
        <v>3518</v>
      </c>
      <c r="C49" s="15">
        <v>1615</v>
      </c>
      <c r="D49" s="15">
        <v>1903</v>
      </c>
      <c r="E49" s="19">
        <f t="shared" si="0"/>
        <v>35</v>
      </c>
      <c r="F49" s="15">
        <v>14</v>
      </c>
      <c r="G49" s="15">
        <v>21</v>
      </c>
      <c r="H49" s="54">
        <v>-2</v>
      </c>
      <c r="I49" s="55">
        <v>-5.6899004267425328E-2</v>
      </c>
      <c r="J49" s="15">
        <v>4</v>
      </c>
      <c r="K49" s="15">
        <v>0</v>
      </c>
      <c r="L49" s="15">
        <v>3</v>
      </c>
      <c r="M49" s="15">
        <v>0</v>
      </c>
      <c r="N49" s="46">
        <f t="shared" si="1"/>
        <v>1</v>
      </c>
      <c r="O49" s="46">
        <f t="shared" si="1"/>
        <v>0</v>
      </c>
      <c r="P49" s="15">
        <v>1</v>
      </c>
      <c r="Q49" s="15">
        <v>0</v>
      </c>
      <c r="R49" s="15">
        <v>4</v>
      </c>
      <c r="S49" s="15">
        <v>0</v>
      </c>
      <c r="T49" s="46">
        <f t="shared" si="2"/>
        <v>-3</v>
      </c>
      <c r="U49" s="46">
        <f t="shared" si="2"/>
        <v>0</v>
      </c>
      <c r="V49" s="15">
        <v>1227</v>
      </c>
      <c r="W49" s="15">
        <v>11</v>
      </c>
      <c r="X49" s="15">
        <v>-3</v>
      </c>
      <c r="Y49" s="15">
        <v>0</v>
      </c>
      <c r="Z49" s="45">
        <f>B49/V49</f>
        <v>2.8671556642216789</v>
      </c>
      <c r="AA49" s="7"/>
      <c r="AB49" s="6">
        <v>10</v>
      </c>
    </row>
    <row r="50" spans="1:28" s="6" customFormat="1" ht="23.25" customHeight="1" x14ac:dyDescent="0.15">
      <c r="A50" s="21" t="s">
        <v>81</v>
      </c>
      <c r="B50" s="15">
        <f t="shared" si="3"/>
        <v>3502</v>
      </c>
      <c r="C50" s="15">
        <v>1613</v>
      </c>
      <c r="D50" s="15">
        <v>1889</v>
      </c>
      <c r="E50" s="19">
        <f t="shared" si="0"/>
        <v>34</v>
      </c>
      <c r="F50" s="15">
        <v>14</v>
      </c>
      <c r="G50" s="15">
        <v>20</v>
      </c>
      <c r="H50" s="54">
        <v>-5</v>
      </c>
      <c r="I50" s="55">
        <v>-0.14212620807276863</v>
      </c>
      <c r="J50" s="15">
        <v>1</v>
      </c>
      <c r="K50" s="15">
        <v>0</v>
      </c>
      <c r="L50" s="15">
        <v>4</v>
      </c>
      <c r="M50" s="15">
        <v>1</v>
      </c>
      <c r="N50" s="46">
        <f t="shared" si="1"/>
        <v>-3</v>
      </c>
      <c r="O50" s="46">
        <f t="shared" si="1"/>
        <v>-1</v>
      </c>
      <c r="P50" s="15">
        <v>1</v>
      </c>
      <c r="Q50" s="15">
        <v>0</v>
      </c>
      <c r="R50" s="15">
        <v>3</v>
      </c>
      <c r="S50" s="15">
        <v>0</v>
      </c>
      <c r="T50" s="46">
        <f t="shared" si="2"/>
        <v>-2</v>
      </c>
      <c r="U50" s="46">
        <f t="shared" si="2"/>
        <v>0</v>
      </c>
      <c r="V50" s="15">
        <v>1225</v>
      </c>
      <c r="W50" s="15">
        <v>10</v>
      </c>
      <c r="X50" s="15">
        <v>-2</v>
      </c>
      <c r="Y50" s="15">
        <v>-1</v>
      </c>
      <c r="Z50" s="45">
        <f>B50/V50</f>
        <v>2.8587755102040817</v>
      </c>
      <c r="AA50" s="7"/>
      <c r="AB50" s="6">
        <v>10</v>
      </c>
    </row>
    <row r="51" spans="1:28" s="6" customFormat="1" ht="23.25" customHeight="1" x14ac:dyDescent="0.15">
      <c r="A51" s="21" t="s">
        <v>82</v>
      </c>
      <c r="B51" s="15">
        <f t="shared" si="3"/>
        <v>3480</v>
      </c>
      <c r="C51" s="15">
        <v>1602</v>
      </c>
      <c r="D51" s="15">
        <v>1878</v>
      </c>
      <c r="E51" s="19">
        <f t="shared" si="0"/>
        <v>31</v>
      </c>
      <c r="F51" s="15">
        <v>12</v>
      </c>
      <c r="G51" s="15">
        <v>19</v>
      </c>
      <c r="H51" s="54">
        <v>-10</v>
      </c>
      <c r="I51" s="55">
        <v>-0.28555111364934321</v>
      </c>
      <c r="J51" s="15">
        <v>0</v>
      </c>
      <c r="K51" s="15">
        <v>0</v>
      </c>
      <c r="L51" s="15">
        <v>4</v>
      </c>
      <c r="M51" s="15">
        <v>0</v>
      </c>
      <c r="N51" s="46">
        <f t="shared" si="1"/>
        <v>-4</v>
      </c>
      <c r="O51" s="46">
        <f t="shared" si="1"/>
        <v>0</v>
      </c>
      <c r="P51" s="15">
        <v>13</v>
      </c>
      <c r="Q51" s="15">
        <v>0</v>
      </c>
      <c r="R51" s="15">
        <v>19</v>
      </c>
      <c r="S51" s="15">
        <v>0</v>
      </c>
      <c r="T51" s="46">
        <f t="shared" si="2"/>
        <v>-6</v>
      </c>
      <c r="U51" s="46">
        <f t="shared" si="2"/>
        <v>0</v>
      </c>
      <c r="V51" s="15">
        <v>1225</v>
      </c>
      <c r="W51" s="15">
        <v>10</v>
      </c>
      <c r="X51" s="15">
        <v>0</v>
      </c>
      <c r="Y51" s="15">
        <v>0</v>
      </c>
      <c r="Z51" s="45">
        <f>B51/V51</f>
        <v>2.8408163265306121</v>
      </c>
      <c r="AA51" s="7"/>
      <c r="AB51" s="6">
        <v>10</v>
      </c>
    </row>
    <row r="52" spans="1:28" s="6" customFormat="1" ht="23.25" customHeight="1" x14ac:dyDescent="0.15">
      <c r="A52" s="19" t="s">
        <v>83</v>
      </c>
      <c r="B52" s="15">
        <f t="shared" si="3"/>
        <v>3486</v>
      </c>
      <c r="C52" s="15">
        <v>1609</v>
      </c>
      <c r="D52" s="15">
        <v>1877</v>
      </c>
      <c r="E52" s="19">
        <f t="shared" si="0"/>
        <v>32</v>
      </c>
      <c r="F52" s="15">
        <v>12</v>
      </c>
      <c r="G52" s="15">
        <v>20</v>
      </c>
      <c r="H52" s="54">
        <v>8</v>
      </c>
      <c r="I52" s="55">
        <v>0.22988505747126436</v>
      </c>
      <c r="J52" s="15">
        <v>5</v>
      </c>
      <c r="K52" s="15">
        <v>0</v>
      </c>
      <c r="L52" s="15">
        <v>2</v>
      </c>
      <c r="M52" s="15">
        <v>0</v>
      </c>
      <c r="N52" s="46">
        <f t="shared" si="1"/>
        <v>3</v>
      </c>
      <c r="O52" s="46">
        <f t="shared" si="1"/>
        <v>0</v>
      </c>
      <c r="P52" s="15">
        <v>8</v>
      </c>
      <c r="Q52" s="15">
        <v>1</v>
      </c>
      <c r="R52" s="15">
        <v>3</v>
      </c>
      <c r="S52" s="15">
        <v>0</v>
      </c>
      <c r="T52" s="46">
        <f t="shared" si="2"/>
        <v>5</v>
      </c>
      <c r="U52" s="46">
        <f t="shared" si="2"/>
        <v>1</v>
      </c>
      <c r="V52" s="15">
        <v>1227</v>
      </c>
      <c r="W52" s="15">
        <v>10</v>
      </c>
      <c r="X52" s="15">
        <v>2</v>
      </c>
      <c r="Y52" s="15">
        <v>0</v>
      </c>
      <c r="Z52" s="45">
        <f>B52/V52</f>
        <v>2.8410757946210268</v>
      </c>
      <c r="AA52" s="7"/>
      <c r="AB52" s="6">
        <v>10</v>
      </c>
    </row>
    <row r="53" spans="1:28" s="6" customFormat="1" ht="23.25" customHeight="1" x14ac:dyDescent="0.15">
      <c r="A53" s="20" t="s">
        <v>84</v>
      </c>
      <c r="B53" s="15">
        <f t="shared" si="3"/>
        <v>3484</v>
      </c>
      <c r="C53" s="15">
        <v>1613</v>
      </c>
      <c r="D53" s="15">
        <v>1871</v>
      </c>
      <c r="E53" s="19">
        <f t="shared" si="0"/>
        <v>32</v>
      </c>
      <c r="F53" s="15">
        <v>12</v>
      </c>
      <c r="G53" s="15">
        <v>20</v>
      </c>
      <c r="H53" s="54">
        <v>-5</v>
      </c>
      <c r="I53" s="55">
        <v>-0.1434308663224326</v>
      </c>
      <c r="J53" s="15">
        <v>0</v>
      </c>
      <c r="K53" s="15">
        <v>0</v>
      </c>
      <c r="L53" s="15">
        <v>4</v>
      </c>
      <c r="M53" s="15">
        <v>0</v>
      </c>
      <c r="N53" s="46">
        <f t="shared" si="1"/>
        <v>-4</v>
      </c>
      <c r="O53" s="46">
        <f t="shared" si="1"/>
        <v>0</v>
      </c>
      <c r="P53" s="15">
        <v>1</v>
      </c>
      <c r="Q53" s="15">
        <v>0</v>
      </c>
      <c r="R53" s="15">
        <v>2</v>
      </c>
      <c r="S53" s="15">
        <v>0</v>
      </c>
      <c r="T53" s="46">
        <f t="shared" si="2"/>
        <v>-1</v>
      </c>
      <c r="U53" s="46">
        <f t="shared" si="2"/>
        <v>0</v>
      </c>
      <c r="V53" s="15">
        <v>1231</v>
      </c>
      <c r="W53" s="15">
        <v>10</v>
      </c>
      <c r="X53" s="15">
        <v>4</v>
      </c>
      <c r="Y53" s="15">
        <v>0</v>
      </c>
      <c r="Z53" s="45">
        <f>B53/V53</f>
        <v>2.8302193338748984</v>
      </c>
      <c r="AA53" s="7"/>
      <c r="AB53" s="6">
        <v>10</v>
      </c>
    </row>
    <row r="54" spans="1:28" s="6" customFormat="1" ht="23.25" customHeight="1" x14ac:dyDescent="0.15">
      <c r="A54" s="20" t="s">
        <v>85</v>
      </c>
      <c r="B54" s="15">
        <f t="shared" si="3"/>
        <v>3487</v>
      </c>
      <c r="C54" s="15">
        <v>1614</v>
      </c>
      <c r="D54" s="15">
        <v>1873</v>
      </c>
      <c r="E54" s="19">
        <f t="shared" si="0"/>
        <v>32</v>
      </c>
      <c r="F54" s="15">
        <v>12</v>
      </c>
      <c r="G54" s="15">
        <v>20</v>
      </c>
      <c r="H54" s="54">
        <v>-4</v>
      </c>
      <c r="I54" s="55">
        <v>-0.11481056257175661</v>
      </c>
      <c r="J54" s="15">
        <v>2</v>
      </c>
      <c r="K54" s="15">
        <v>0</v>
      </c>
      <c r="L54" s="15">
        <v>3</v>
      </c>
      <c r="M54" s="15">
        <v>0</v>
      </c>
      <c r="N54" s="46">
        <f t="shared" si="1"/>
        <v>-1</v>
      </c>
      <c r="O54" s="46">
        <f t="shared" si="1"/>
        <v>0</v>
      </c>
      <c r="P54" s="15">
        <v>7</v>
      </c>
      <c r="Q54" s="15">
        <v>0</v>
      </c>
      <c r="R54" s="15">
        <v>10</v>
      </c>
      <c r="S54" s="15">
        <v>0</v>
      </c>
      <c r="T54" s="46">
        <f t="shared" si="2"/>
        <v>-3</v>
      </c>
      <c r="U54" s="46">
        <f t="shared" si="2"/>
        <v>0</v>
      </c>
      <c r="V54" s="15">
        <v>1232</v>
      </c>
      <c r="W54" s="15">
        <v>10</v>
      </c>
      <c r="X54" s="15">
        <v>1</v>
      </c>
      <c r="Y54" s="15">
        <v>0</v>
      </c>
      <c r="Z54" s="45">
        <f>B54/V54</f>
        <v>2.8303571428571428</v>
      </c>
      <c r="AA54" s="7"/>
      <c r="AB54" s="6">
        <v>10</v>
      </c>
    </row>
    <row r="55" spans="1:28" s="6" customFormat="1" ht="23.25" customHeight="1" x14ac:dyDescent="0.15">
      <c r="A55" s="20" t="s">
        <v>86</v>
      </c>
      <c r="B55" s="15">
        <f t="shared" si="3"/>
        <v>3494</v>
      </c>
      <c r="C55" s="15">
        <v>1619</v>
      </c>
      <c r="D55" s="15">
        <v>1875</v>
      </c>
      <c r="E55" s="19">
        <f t="shared" si="0"/>
        <v>34</v>
      </c>
      <c r="F55" s="15">
        <v>12</v>
      </c>
      <c r="G55" s="15">
        <v>22</v>
      </c>
      <c r="H55" s="54">
        <v>8</v>
      </c>
      <c r="I55" s="55">
        <v>0.22942357327215371</v>
      </c>
      <c r="J55" s="15">
        <v>3</v>
      </c>
      <c r="K55" s="15">
        <v>0</v>
      </c>
      <c r="L55" s="15">
        <v>1</v>
      </c>
      <c r="M55" s="15">
        <v>0</v>
      </c>
      <c r="N55" s="46">
        <f t="shared" si="1"/>
        <v>2</v>
      </c>
      <c r="O55" s="46">
        <f t="shared" si="1"/>
        <v>0</v>
      </c>
      <c r="P55" s="15">
        <v>7</v>
      </c>
      <c r="Q55" s="15">
        <v>2</v>
      </c>
      <c r="R55" s="15">
        <v>1</v>
      </c>
      <c r="S55" s="15">
        <v>0</v>
      </c>
      <c r="T55" s="46">
        <f t="shared" si="2"/>
        <v>6</v>
      </c>
      <c r="U55" s="46">
        <f t="shared" si="2"/>
        <v>2</v>
      </c>
      <c r="V55" s="15">
        <v>1236</v>
      </c>
      <c r="W55" s="15">
        <v>11</v>
      </c>
      <c r="X55" s="15">
        <v>4</v>
      </c>
      <c r="Y55" s="15">
        <v>1</v>
      </c>
      <c r="Z55" s="45">
        <f>B55/V55</f>
        <v>2.8268608414239482</v>
      </c>
      <c r="AA55" s="7"/>
      <c r="AB55" s="6">
        <v>10</v>
      </c>
    </row>
    <row r="56" spans="1:28" s="6" customFormat="1" ht="23.25" customHeight="1" x14ac:dyDescent="0.15">
      <c r="A56" s="20" t="s">
        <v>87</v>
      </c>
      <c r="B56" s="15">
        <f t="shared" si="3"/>
        <v>3498</v>
      </c>
      <c r="C56" s="15">
        <v>1620</v>
      </c>
      <c r="D56" s="15">
        <v>1878</v>
      </c>
      <c r="E56" s="19">
        <f t="shared" si="0"/>
        <v>34</v>
      </c>
      <c r="F56" s="15">
        <v>12</v>
      </c>
      <c r="G56" s="15">
        <v>22</v>
      </c>
      <c r="H56" s="54">
        <v>5</v>
      </c>
      <c r="I56" s="55">
        <v>0.14310246136233543</v>
      </c>
      <c r="J56" s="15">
        <v>3</v>
      </c>
      <c r="K56" s="15">
        <v>0</v>
      </c>
      <c r="L56" s="15">
        <v>4</v>
      </c>
      <c r="M56" s="15">
        <v>0</v>
      </c>
      <c r="N56" s="46">
        <f t="shared" si="1"/>
        <v>-1</v>
      </c>
      <c r="O56" s="46">
        <f t="shared" si="1"/>
        <v>0</v>
      </c>
      <c r="P56" s="15">
        <v>6</v>
      </c>
      <c r="Q56" s="15">
        <v>0</v>
      </c>
      <c r="R56" s="15">
        <v>0</v>
      </c>
      <c r="S56" s="15">
        <v>0</v>
      </c>
      <c r="T56" s="46">
        <f t="shared" si="2"/>
        <v>6</v>
      </c>
      <c r="U56" s="46">
        <f t="shared" si="2"/>
        <v>0</v>
      </c>
      <c r="V56" s="15">
        <v>1237</v>
      </c>
      <c r="W56" s="15">
        <v>11</v>
      </c>
      <c r="X56" s="15">
        <v>1</v>
      </c>
      <c r="Y56" s="15">
        <v>0</v>
      </c>
      <c r="Z56" s="45">
        <f>B56/V56</f>
        <v>2.8278092158447858</v>
      </c>
      <c r="AA56" s="7"/>
      <c r="AB56" s="6">
        <v>10</v>
      </c>
    </row>
    <row r="57" spans="1:28" s="6" customFormat="1" ht="23.25" customHeight="1" x14ac:dyDescent="0.15">
      <c r="A57" s="20" t="s">
        <v>88</v>
      </c>
      <c r="B57" s="15">
        <f t="shared" si="3"/>
        <v>3503</v>
      </c>
      <c r="C57" s="15">
        <v>1622</v>
      </c>
      <c r="D57" s="15">
        <v>1881</v>
      </c>
      <c r="E57" s="19">
        <f t="shared" si="0"/>
        <v>34</v>
      </c>
      <c r="F57" s="15">
        <v>12</v>
      </c>
      <c r="G57" s="15">
        <v>22</v>
      </c>
      <c r="H57" s="54">
        <v>-2</v>
      </c>
      <c r="I57" s="55">
        <v>-5.7175528873642079E-2</v>
      </c>
      <c r="J57" s="15">
        <v>4</v>
      </c>
      <c r="K57" s="15">
        <v>0</v>
      </c>
      <c r="L57" s="15">
        <v>4</v>
      </c>
      <c r="M57" s="15">
        <v>0</v>
      </c>
      <c r="N57" s="46">
        <f t="shared" si="1"/>
        <v>0</v>
      </c>
      <c r="O57" s="46">
        <f t="shared" si="1"/>
        <v>0</v>
      </c>
      <c r="P57" s="15">
        <v>3</v>
      </c>
      <c r="Q57" s="15">
        <v>0</v>
      </c>
      <c r="R57" s="15">
        <v>5</v>
      </c>
      <c r="S57" s="15">
        <v>0</v>
      </c>
      <c r="T57" s="46">
        <f>P57-R57</f>
        <v>-2</v>
      </c>
      <c r="U57" s="46">
        <f t="shared" si="2"/>
        <v>0</v>
      </c>
      <c r="V57" s="15">
        <v>1237</v>
      </c>
      <c r="W57" s="15">
        <v>11</v>
      </c>
      <c r="X57" s="15">
        <v>0</v>
      </c>
      <c r="Y57" s="15">
        <v>0</v>
      </c>
      <c r="Z57" s="45">
        <f>B57/V57</f>
        <v>2.8318512530315281</v>
      </c>
      <c r="AA57" s="7"/>
      <c r="AB57" s="6">
        <v>10</v>
      </c>
    </row>
    <row r="58" spans="1:28" s="6" customFormat="1" ht="23.25" customHeight="1" x14ac:dyDescent="0.15">
      <c r="A58" s="20" t="s">
        <v>89</v>
      </c>
      <c r="B58" s="15">
        <f t="shared" si="3"/>
        <v>3504</v>
      </c>
      <c r="C58" s="15">
        <v>1628</v>
      </c>
      <c r="D58" s="15">
        <v>1876</v>
      </c>
      <c r="E58" s="19">
        <f t="shared" si="0"/>
        <v>32</v>
      </c>
      <c r="F58" s="15">
        <v>12</v>
      </c>
      <c r="G58" s="15">
        <v>20</v>
      </c>
      <c r="H58" s="54">
        <v>1</v>
      </c>
      <c r="I58" s="55">
        <v>2.8546959748786755E-2</v>
      </c>
      <c r="J58" s="15">
        <v>4</v>
      </c>
      <c r="K58" s="15">
        <v>0</v>
      </c>
      <c r="L58" s="15">
        <v>3</v>
      </c>
      <c r="M58" s="15">
        <v>0</v>
      </c>
      <c r="N58" s="46">
        <f t="shared" si="1"/>
        <v>1</v>
      </c>
      <c r="O58" s="46">
        <f t="shared" si="1"/>
        <v>0</v>
      </c>
      <c r="P58" s="15">
        <v>3</v>
      </c>
      <c r="Q58" s="15">
        <v>0</v>
      </c>
      <c r="R58" s="15">
        <v>3</v>
      </c>
      <c r="S58" s="15">
        <v>2</v>
      </c>
      <c r="T58" s="46">
        <f t="shared" si="2"/>
        <v>0</v>
      </c>
      <c r="U58" s="46">
        <f t="shared" si="2"/>
        <v>-2</v>
      </c>
      <c r="V58" s="15">
        <v>1235</v>
      </c>
      <c r="W58" s="15">
        <v>10</v>
      </c>
      <c r="X58" s="15">
        <v>-2</v>
      </c>
      <c r="Y58" s="15">
        <v>-1</v>
      </c>
      <c r="Z58" s="45">
        <f>B58/V58</f>
        <v>2.8372469635627531</v>
      </c>
      <c r="AA58" s="7"/>
      <c r="AB58" s="6">
        <v>10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16470</v>
      </c>
      <c r="C15" s="15">
        <v>7814</v>
      </c>
      <c r="D15" s="15">
        <v>8656</v>
      </c>
      <c r="E15" s="19">
        <f t="shared" si="0"/>
        <v>51</v>
      </c>
      <c r="F15" s="15">
        <v>16</v>
      </c>
      <c r="G15" s="15">
        <v>35</v>
      </c>
      <c r="H15" s="54">
        <v>-168</v>
      </c>
      <c r="I15" s="55">
        <v>-1.009736747205193</v>
      </c>
      <c r="J15" s="15">
        <v>110</v>
      </c>
      <c r="K15" s="15">
        <v>0</v>
      </c>
      <c r="L15" s="15">
        <v>279</v>
      </c>
      <c r="M15" s="15">
        <v>1</v>
      </c>
      <c r="N15" s="46">
        <f t="shared" si="1"/>
        <v>-169</v>
      </c>
      <c r="O15" s="46">
        <f t="shared" si="1"/>
        <v>-1</v>
      </c>
      <c r="P15" s="15">
        <v>177</v>
      </c>
      <c r="Q15" s="15">
        <v>40</v>
      </c>
      <c r="R15" s="15">
        <v>212</v>
      </c>
      <c r="S15" s="15">
        <v>26</v>
      </c>
      <c r="T15" s="46">
        <f t="shared" si="2"/>
        <v>-35</v>
      </c>
      <c r="U15" s="46">
        <f t="shared" si="2"/>
        <v>14</v>
      </c>
      <c r="V15" s="15">
        <v>5300</v>
      </c>
      <c r="W15" s="15">
        <v>0</v>
      </c>
      <c r="X15" s="15" t="s">
        <v>63</v>
      </c>
      <c r="Y15" s="15" t="s">
        <v>63</v>
      </c>
      <c r="Z15" s="43">
        <f>B15/V15</f>
        <v>3.1075471698113208</v>
      </c>
      <c r="AB15">
        <v>5</v>
      </c>
    </row>
    <row r="16" spans="1:28" ht="24" customHeight="1" x14ac:dyDescent="0.15">
      <c r="A16" s="28" t="s">
        <v>71</v>
      </c>
      <c r="B16" s="15">
        <f t="shared" si="3"/>
        <v>16308</v>
      </c>
      <c r="C16" s="15">
        <v>7728</v>
      </c>
      <c r="D16" s="15">
        <v>8580</v>
      </c>
      <c r="E16" s="19">
        <f t="shared" si="0"/>
        <v>62</v>
      </c>
      <c r="F16" s="15">
        <v>13</v>
      </c>
      <c r="G16" s="15">
        <v>49</v>
      </c>
      <c r="H16" s="54">
        <v>-162</v>
      </c>
      <c r="I16" s="55">
        <v>-0.98360655737704927</v>
      </c>
      <c r="J16" s="15">
        <v>108</v>
      </c>
      <c r="K16" s="15">
        <v>0</v>
      </c>
      <c r="L16" s="15">
        <v>281</v>
      </c>
      <c r="M16" s="15">
        <v>0</v>
      </c>
      <c r="N16" s="46">
        <f t="shared" si="1"/>
        <v>-173</v>
      </c>
      <c r="O16" s="46">
        <f t="shared" si="1"/>
        <v>0</v>
      </c>
      <c r="P16" s="15">
        <v>195</v>
      </c>
      <c r="Q16" s="15">
        <v>38</v>
      </c>
      <c r="R16" s="15">
        <v>183</v>
      </c>
      <c r="S16" s="15">
        <v>28</v>
      </c>
      <c r="T16" s="46">
        <f t="shared" si="2"/>
        <v>12</v>
      </c>
      <c r="U16" s="46">
        <f t="shared" si="2"/>
        <v>10</v>
      </c>
      <c r="V16" s="15">
        <v>5286</v>
      </c>
      <c r="W16" s="15">
        <v>43</v>
      </c>
      <c r="X16" s="15" t="s">
        <v>63</v>
      </c>
      <c r="Y16" s="15" t="s">
        <v>63</v>
      </c>
      <c r="Z16" s="43">
        <f>B16/V16</f>
        <v>3.0851305334846764</v>
      </c>
      <c r="AB16">
        <v>5</v>
      </c>
    </row>
    <row r="17" spans="1:28" ht="24" customHeight="1" x14ac:dyDescent="0.15">
      <c r="A17" s="28" t="s">
        <v>72</v>
      </c>
      <c r="B17" s="15">
        <f t="shared" si="3"/>
        <v>16024</v>
      </c>
      <c r="C17" s="15">
        <v>7617</v>
      </c>
      <c r="D17" s="15">
        <v>8407</v>
      </c>
      <c r="E17" s="19">
        <f t="shared" si="0"/>
        <v>63</v>
      </c>
      <c r="F17" s="15">
        <v>15</v>
      </c>
      <c r="G17" s="15">
        <v>48</v>
      </c>
      <c r="H17" s="54">
        <v>-284</v>
      </c>
      <c r="I17" s="55">
        <v>-1.7414765759136621</v>
      </c>
      <c r="J17" s="15">
        <v>95</v>
      </c>
      <c r="K17" s="15">
        <v>0</v>
      </c>
      <c r="L17" s="15">
        <v>317</v>
      </c>
      <c r="M17" s="15">
        <v>0</v>
      </c>
      <c r="N17" s="46">
        <f t="shared" si="1"/>
        <v>-222</v>
      </c>
      <c r="O17" s="46">
        <f t="shared" si="1"/>
        <v>0</v>
      </c>
      <c r="P17" s="15">
        <v>197</v>
      </c>
      <c r="Q17" s="15">
        <v>56</v>
      </c>
      <c r="R17" s="15">
        <v>203</v>
      </c>
      <c r="S17" s="15">
        <v>43</v>
      </c>
      <c r="T17" s="46">
        <f t="shared" si="2"/>
        <v>-6</v>
      </c>
      <c r="U17" s="46">
        <f t="shared" si="2"/>
        <v>13</v>
      </c>
      <c r="V17" s="15">
        <v>5279</v>
      </c>
      <c r="W17" s="15">
        <v>45</v>
      </c>
      <c r="X17" s="15" t="s">
        <v>63</v>
      </c>
      <c r="Y17" s="15" t="s">
        <v>63</v>
      </c>
      <c r="Z17" s="43">
        <f>B17/V17</f>
        <v>3.0354233756393256</v>
      </c>
      <c r="AB17">
        <v>5</v>
      </c>
    </row>
    <row r="18" spans="1:28" ht="24" customHeight="1" x14ac:dyDescent="0.15">
      <c r="A18" s="28" t="s">
        <v>73</v>
      </c>
      <c r="B18" s="15">
        <f t="shared" si="3"/>
        <v>15846</v>
      </c>
      <c r="C18" s="15">
        <v>7556</v>
      </c>
      <c r="D18" s="15">
        <v>8290</v>
      </c>
      <c r="E18" s="19">
        <f t="shared" si="0"/>
        <v>85</v>
      </c>
      <c r="F18" s="15">
        <v>29</v>
      </c>
      <c r="G18" s="15">
        <v>56</v>
      </c>
      <c r="H18" s="54">
        <v>-178</v>
      </c>
      <c r="I18" s="55">
        <v>-1.1108337493759362</v>
      </c>
      <c r="J18" s="15">
        <v>98</v>
      </c>
      <c r="K18" s="15">
        <v>0</v>
      </c>
      <c r="L18" s="15">
        <v>259</v>
      </c>
      <c r="M18" s="15">
        <v>0</v>
      </c>
      <c r="N18" s="46">
        <f t="shared" si="1"/>
        <v>-161</v>
      </c>
      <c r="O18" s="46">
        <f t="shared" si="1"/>
        <v>0</v>
      </c>
      <c r="P18" s="15">
        <v>206</v>
      </c>
      <c r="Q18" s="15">
        <v>63</v>
      </c>
      <c r="R18" s="15">
        <v>199</v>
      </c>
      <c r="S18" s="15">
        <v>34</v>
      </c>
      <c r="T18" s="46">
        <f t="shared" si="2"/>
        <v>7</v>
      </c>
      <c r="U18" s="46">
        <f t="shared" si="2"/>
        <v>29</v>
      </c>
      <c r="V18" s="15">
        <v>5290</v>
      </c>
      <c r="W18" s="15">
        <v>64</v>
      </c>
      <c r="X18" s="15" t="s">
        <v>63</v>
      </c>
      <c r="Y18" s="15" t="s">
        <v>63</v>
      </c>
      <c r="Z18" s="43">
        <f>B18/V18</f>
        <v>2.9954631379962193</v>
      </c>
      <c r="AB18">
        <v>5</v>
      </c>
    </row>
    <row r="19" spans="1:28" ht="24" customHeight="1" x14ac:dyDescent="0.15">
      <c r="A19" s="28" t="s">
        <v>74</v>
      </c>
      <c r="B19" s="15">
        <f t="shared" si="3"/>
        <v>15690</v>
      </c>
      <c r="C19" s="15">
        <v>7497</v>
      </c>
      <c r="D19" s="15">
        <v>8193</v>
      </c>
      <c r="E19" s="19">
        <f t="shared" si="0"/>
        <v>113</v>
      </c>
      <c r="F19" s="15">
        <v>45</v>
      </c>
      <c r="G19" s="15">
        <v>68</v>
      </c>
      <c r="H19" s="54">
        <v>-156</v>
      </c>
      <c r="I19" s="55">
        <v>-0.98447557743279057</v>
      </c>
      <c r="J19" s="15">
        <v>81</v>
      </c>
      <c r="K19" s="15">
        <v>0</v>
      </c>
      <c r="L19" s="15">
        <v>269</v>
      </c>
      <c r="M19" s="15">
        <v>0</v>
      </c>
      <c r="N19" s="46">
        <f t="shared" si="1"/>
        <v>-188</v>
      </c>
      <c r="O19" s="46">
        <f t="shared" si="1"/>
        <v>0</v>
      </c>
      <c r="P19" s="15">
        <v>213</v>
      </c>
      <c r="Q19" s="15">
        <v>90</v>
      </c>
      <c r="R19" s="15">
        <v>199</v>
      </c>
      <c r="S19" s="15">
        <v>43</v>
      </c>
      <c r="T19" s="46">
        <f t="shared" si="2"/>
        <v>14</v>
      </c>
      <c r="U19" s="46">
        <f t="shared" si="2"/>
        <v>47</v>
      </c>
      <c r="V19" s="15">
        <v>5315</v>
      </c>
      <c r="W19" s="15">
        <v>81</v>
      </c>
      <c r="X19" s="15" t="s">
        <v>63</v>
      </c>
      <c r="Y19" s="15" t="s">
        <v>63</v>
      </c>
      <c r="Z19" s="43">
        <f>B19/V19</f>
        <v>2.9520225776105362</v>
      </c>
      <c r="AB19">
        <v>5</v>
      </c>
    </row>
    <row r="20" spans="1:28" ht="24" customHeight="1" x14ac:dyDescent="0.15">
      <c r="A20" s="28" t="s">
        <v>75</v>
      </c>
      <c r="B20" s="15">
        <f t="shared" si="3"/>
        <v>15404</v>
      </c>
      <c r="C20" s="15">
        <v>7370</v>
      </c>
      <c r="D20" s="15">
        <v>8034</v>
      </c>
      <c r="E20" s="19">
        <f t="shared" si="0"/>
        <v>122</v>
      </c>
      <c r="F20" s="15">
        <v>44</v>
      </c>
      <c r="G20" s="15">
        <v>78</v>
      </c>
      <c r="H20" s="54">
        <v>-286</v>
      </c>
      <c r="I20" s="55">
        <v>-1.8228170809432758</v>
      </c>
      <c r="J20" s="15">
        <v>77</v>
      </c>
      <c r="K20" s="15">
        <v>0</v>
      </c>
      <c r="L20" s="15">
        <v>306</v>
      </c>
      <c r="M20" s="15">
        <v>0</v>
      </c>
      <c r="N20" s="46">
        <f t="shared" si="1"/>
        <v>-229</v>
      </c>
      <c r="O20" s="46">
        <f t="shared" si="1"/>
        <v>0</v>
      </c>
      <c r="P20" s="15">
        <v>174</v>
      </c>
      <c r="Q20" s="15">
        <v>48</v>
      </c>
      <c r="R20" s="15">
        <v>181</v>
      </c>
      <c r="S20" s="15">
        <v>37</v>
      </c>
      <c r="T20" s="46">
        <f t="shared" si="2"/>
        <v>-7</v>
      </c>
      <c r="U20" s="46">
        <f t="shared" si="2"/>
        <v>11</v>
      </c>
      <c r="V20" s="15">
        <v>5283</v>
      </c>
      <c r="W20" s="15">
        <v>83</v>
      </c>
      <c r="X20" s="15" t="s">
        <v>63</v>
      </c>
      <c r="Y20" s="15" t="s">
        <v>63</v>
      </c>
      <c r="Z20" s="43">
        <f>B20/V20</f>
        <v>2.915767556312701</v>
      </c>
      <c r="AB20">
        <v>5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16019</v>
      </c>
      <c r="C22" s="15">
        <v>7616</v>
      </c>
      <c r="D22" s="15">
        <v>8403</v>
      </c>
      <c r="E22" s="19">
        <f t="shared" si="0"/>
        <v>63</v>
      </c>
      <c r="F22" s="15">
        <v>15</v>
      </c>
      <c r="G22" s="15">
        <v>48</v>
      </c>
      <c r="H22" s="54">
        <v>-8</v>
      </c>
      <c r="I22" s="55">
        <v>-4.992511233150275E-2</v>
      </c>
      <c r="J22" s="15">
        <v>4</v>
      </c>
      <c r="K22" s="15">
        <v>0</v>
      </c>
      <c r="L22" s="15">
        <v>20</v>
      </c>
      <c r="M22" s="15">
        <v>0</v>
      </c>
      <c r="N22" s="46">
        <f t="shared" si="1"/>
        <v>-16</v>
      </c>
      <c r="O22" s="46">
        <f t="shared" si="1"/>
        <v>0</v>
      </c>
      <c r="P22" s="15">
        <v>18</v>
      </c>
      <c r="Q22" s="15">
        <v>0</v>
      </c>
      <c r="R22" s="15">
        <v>10</v>
      </c>
      <c r="S22" s="15">
        <v>0</v>
      </c>
      <c r="T22" s="46">
        <f t="shared" si="2"/>
        <v>8</v>
      </c>
      <c r="U22" s="46">
        <f t="shared" si="2"/>
        <v>0</v>
      </c>
      <c r="V22" s="15">
        <v>5274</v>
      </c>
      <c r="W22" s="15">
        <v>45</v>
      </c>
      <c r="X22" s="15">
        <v>-5</v>
      </c>
      <c r="Y22" s="15">
        <v>0</v>
      </c>
      <c r="Z22" s="44">
        <f>B22/V22</f>
        <v>3.0373530527114143</v>
      </c>
      <c r="AA22" s="7"/>
      <c r="AB22" s="6">
        <v>5</v>
      </c>
    </row>
    <row r="23" spans="1:28" s="6" customFormat="1" ht="23.25" customHeight="1" x14ac:dyDescent="0.15">
      <c r="A23" s="20" t="s">
        <v>78</v>
      </c>
      <c r="B23" s="15">
        <f t="shared" si="3"/>
        <v>16003</v>
      </c>
      <c r="C23" s="15">
        <v>7613</v>
      </c>
      <c r="D23" s="15">
        <v>8390</v>
      </c>
      <c r="E23" s="19">
        <f t="shared" si="0"/>
        <v>63</v>
      </c>
      <c r="F23" s="15">
        <v>15</v>
      </c>
      <c r="G23" s="15">
        <v>48</v>
      </c>
      <c r="H23" s="54">
        <v>-15</v>
      </c>
      <c r="I23" s="55">
        <v>-9.3638803920344599E-2</v>
      </c>
      <c r="J23" s="15">
        <v>12</v>
      </c>
      <c r="K23" s="15">
        <v>0</v>
      </c>
      <c r="L23" s="15">
        <v>29</v>
      </c>
      <c r="M23" s="15">
        <v>0</v>
      </c>
      <c r="N23" s="46">
        <f t="shared" si="1"/>
        <v>-17</v>
      </c>
      <c r="O23" s="46">
        <f t="shared" si="1"/>
        <v>0</v>
      </c>
      <c r="P23" s="15">
        <v>8</v>
      </c>
      <c r="Q23" s="15">
        <v>0</v>
      </c>
      <c r="R23" s="15">
        <v>6</v>
      </c>
      <c r="S23" s="15">
        <v>0</v>
      </c>
      <c r="T23" s="46">
        <f t="shared" si="2"/>
        <v>2</v>
      </c>
      <c r="U23" s="46">
        <f t="shared" si="2"/>
        <v>0</v>
      </c>
      <c r="V23" s="15">
        <v>5278</v>
      </c>
      <c r="W23" s="15">
        <v>45</v>
      </c>
      <c r="X23" s="15">
        <v>4</v>
      </c>
      <c r="Y23" s="15">
        <v>0</v>
      </c>
      <c r="Z23" s="44">
        <f>B23/V23</f>
        <v>3.0320197044334973</v>
      </c>
      <c r="AA23" s="7"/>
      <c r="AB23" s="6">
        <v>5</v>
      </c>
    </row>
    <row r="24" spans="1:28" s="6" customFormat="1" ht="23.25" customHeight="1" x14ac:dyDescent="0.15">
      <c r="A24" s="20" t="s">
        <v>79</v>
      </c>
      <c r="B24" s="15">
        <f t="shared" si="3"/>
        <v>16010</v>
      </c>
      <c r="C24" s="15">
        <v>7623</v>
      </c>
      <c r="D24" s="15">
        <v>8387</v>
      </c>
      <c r="E24" s="19">
        <f t="shared" si="0"/>
        <v>87</v>
      </c>
      <c r="F24" s="15">
        <v>27</v>
      </c>
      <c r="G24" s="15">
        <v>60</v>
      </c>
      <c r="H24" s="54">
        <v>19</v>
      </c>
      <c r="I24" s="55">
        <v>0.11872773854902205</v>
      </c>
      <c r="J24" s="15">
        <v>9</v>
      </c>
      <c r="K24" s="15">
        <v>0</v>
      </c>
      <c r="L24" s="15">
        <v>18</v>
      </c>
      <c r="M24" s="15">
        <v>0</v>
      </c>
      <c r="N24" s="46">
        <f t="shared" si="1"/>
        <v>-9</v>
      </c>
      <c r="O24" s="46">
        <f t="shared" si="1"/>
        <v>0</v>
      </c>
      <c r="P24" s="15">
        <v>34</v>
      </c>
      <c r="Q24" s="15">
        <v>24</v>
      </c>
      <c r="R24" s="15">
        <v>6</v>
      </c>
      <c r="S24" s="15">
        <v>0</v>
      </c>
      <c r="T24" s="46">
        <f t="shared" si="2"/>
        <v>28</v>
      </c>
      <c r="U24" s="46">
        <f t="shared" si="2"/>
        <v>24</v>
      </c>
      <c r="V24" s="15">
        <v>5282</v>
      </c>
      <c r="W24" s="15">
        <v>69</v>
      </c>
      <c r="X24" s="15">
        <v>4</v>
      </c>
      <c r="Y24" s="15">
        <v>24</v>
      </c>
      <c r="Z24" s="44">
        <f>B24/V24</f>
        <v>3.0310488451344186</v>
      </c>
      <c r="AA24" s="7"/>
      <c r="AB24" s="6">
        <v>5</v>
      </c>
    </row>
    <row r="25" spans="1:28" s="6" customFormat="1" ht="23.25" customHeight="1" x14ac:dyDescent="0.15">
      <c r="A25" s="20" t="s">
        <v>80</v>
      </c>
      <c r="B25" s="15">
        <f t="shared" si="3"/>
        <v>15982</v>
      </c>
      <c r="C25" s="15">
        <v>7613</v>
      </c>
      <c r="D25" s="15">
        <v>8369</v>
      </c>
      <c r="E25" s="19">
        <f t="shared" si="0"/>
        <v>68</v>
      </c>
      <c r="F25" s="15">
        <v>17</v>
      </c>
      <c r="G25" s="15">
        <v>51</v>
      </c>
      <c r="H25" s="54">
        <v>-23</v>
      </c>
      <c r="I25" s="55">
        <v>-0.14366021236727047</v>
      </c>
      <c r="J25" s="15">
        <v>9</v>
      </c>
      <c r="K25" s="15">
        <v>0</v>
      </c>
      <c r="L25" s="15">
        <v>25</v>
      </c>
      <c r="M25" s="15">
        <v>0</v>
      </c>
      <c r="N25" s="46">
        <f t="shared" si="1"/>
        <v>-16</v>
      </c>
      <c r="O25" s="46">
        <f t="shared" si="1"/>
        <v>0</v>
      </c>
      <c r="P25" s="15">
        <v>9</v>
      </c>
      <c r="Q25" s="15">
        <v>0</v>
      </c>
      <c r="R25" s="15">
        <v>16</v>
      </c>
      <c r="S25" s="15">
        <v>11</v>
      </c>
      <c r="T25" s="46">
        <f t="shared" si="2"/>
        <v>-7</v>
      </c>
      <c r="U25" s="46">
        <f t="shared" si="2"/>
        <v>-11</v>
      </c>
      <c r="V25" s="15">
        <v>5273</v>
      </c>
      <c r="W25" s="15">
        <v>47</v>
      </c>
      <c r="X25" s="15">
        <v>-9</v>
      </c>
      <c r="Y25" s="15">
        <v>-22</v>
      </c>
      <c r="Z25" s="44">
        <f>B25/V25</f>
        <v>3.0309121941968518</v>
      </c>
      <c r="AA25" s="7"/>
      <c r="AB25" s="6">
        <v>5</v>
      </c>
    </row>
    <row r="26" spans="1:28" s="6" customFormat="1" ht="23.25" customHeight="1" x14ac:dyDescent="0.15">
      <c r="A26" s="20" t="s">
        <v>81</v>
      </c>
      <c r="B26" s="15">
        <f t="shared" si="3"/>
        <v>15973</v>
      </c>
      <c r="C26" s="15">
        <v>7606</v>
      </c>
      <c r="D26" s="15">
        <v>8367</v>
      </c>
      <c r="E26" s="19">
        <f t="shared" si="0"/>
        <v>69</v>
      </c>
      <c r="F26" s="15">
        <v>18</v>
      </c>
      <c r="G26" s="15">
        <v>51</v>
      </c>
      <c r="H26" s="54">
        <v>-5</v>
      </c>
      <c r="I26" s="55">
        <v>-3.1285195845325992E-2</v>
      </c>
      <c r="J26" s="15">
        <v>11</v>
      </c>
      <c r="K26" s="15">
        <v>0</v>
      </c>
      <c r="L26" s="15">
        <v>23</v>
      </c>
      <c r="M26" s="15">
        <v>0</v>
      </c>
      <c r="N26" s="46">
        <f t="shared" si="1"/>
        <v>-12</v>
      </c>
      <c r="O26" s="46">
        <f t="shared" si="1"/>
        <v>0</v>
      </c>
      <c r="P26" s="15">
        <v>16</v>
      </c>
      <c r="Q26" s="15">
        <v>2</v>
      </c>
      <c r="R26" s="15">
        <v>9</v>
      </c>
      <c r="S26" s="15">
        <v>2</v>
      </c>
      <c r="T26" s="46">
        <f t="shared" si="2"/>
        <v>7</v>
      </c>
      <c r="U26" s="46">
        <f t="shared" si="2"/>
        <v>0</v>
      </c>
      <c r="V26" s="15">
        <v>5275</v>
      </c>
      <c r="W26" s="15">
        <v>48</v>
      </c>
      <c r="X26" s="15">
        <v>2</v>
      </c>
      <c r="Y26" s="15">
        <v>1</v>
      </c>
      <c r="Z26" s="44">
        <f>B26/V26</f>
        <v>3.0280568720379146</v>
      </c>
      <c r="AA26" s="7"/>
      <c r="AB26" s="6">
        <v>5</v>
      </c>
    </row>
    <row r="27" spans="1:28" s="6" customFormat="1" ht="23.25" customHeight="1" x14ac:dyDescent="0.15">
      <c r="A27" s="20" t="s">
        <v>82</v>
      </c>
      <c r="B27" s="15">
        <f t="shared" si="3"/>
        <v>15930</v>
      </c>
      <c r="C27" s="15">
        <v>7590</v>
      </c>
      <c r="D27" s="15">
        <v>8340</v>
      </c>
      <c r="E27" s="19">
        <f t="shared" si="0"/>
        <v>74</v>
      </c>
      <c r="F27" s="15">
        <v>21</v>
      </c>
      <c r="G27" s="15">
        <v>53</v>
      </c>
      <c r="H27" s="54">
        <v>-42</v>
      </c>
      <c r="I27" s="55">
        <v>-0.26294371752332063</v>
      </c>
      <c r="J27" s="15">
        <v>11</v>
      </c>
      <c r="K27" s="15">
        <v>0</v>
      </c>
      <c r="L27" s="15">
        <v>17</v>
      </c>
      <c r="M27" s="15">
        <v>0</v>
      </c>
      <c r="N27" s="46">
        <f t="shared" si="1"/>
        <v>-6</v>
      </c>
      <c r="O27" s="46">
        <f t="shared" si="1"/>
        <v>0</v>
      </c>
      <c r="P27" s="15">
        <v>24</v>
      </c>
      <c r="Q27" s="15">
        <v>6</v>
      </c>
      <c r="R27" s="15">
        <v>60</v>
      </c>
      <c r="S27" s="15">
        <v>1</v>
      </c>
      <c r="T27" s="46">
        <f t="shared" si="2"/>
        <v>-36</v>
      </c>
      <c r="U27" s="46">
        <f t="shared" si="2"/>
        <v>5</v>
      </c>
      <c r="V27" s="15">
        <v>5266</v>
      </c>
      <c r="W27" s="15">
        <v>46</v>
      </c>
      <c r="X27" s="15">
        <v>-9</v>
      </c>
      <c r="Y27" s="15">
        <v>-2</v>
      </c>
      <c r="Z27" s="44">
        <f>B27/V27</f>
        <v>3.025066464109381</v>
      </c>
      <c r="AA27" s="7"/>
      <c r="AB27" s="6">
        <v>5</v>
      </c>
    </row>
    <row r="28" spans="1:28" s="6" customFormat="1" ht="23.25" customHeight="1" x14ac:dyDescent="0.15">
      <c r="A28" s="19" t="s">
        <v>83</v>
      </c>
      <c r="B28" s="15">
        <f t="shared" si="3"/>
        <v>15919</v>
      </c>
      <c r="C28" s="15">
        <v>7591</v>
      </c>
      <c r="D28" s="15">
        <v>8328</v>
      </c>
      <c r="E28" s="19">
        <f t="shared" si="0"/>
        <v>74</v>
      </c>
      <c r="F28" s="15">
        <v>21</v>
      </c>
      <c r="G28" s="15">
        <v>53</v>
      </c>
      <c r="H28" s="54">
        <v>-7</v>
      </c>
      <c r="I28" s="55">
        <v>-4.3942247332077841E-2</v>
      </c>
      <c r="J28" s="15">
        <v>2</v>
      </c>
      <c r="K28" s="15">
        <v>0</v>
      </c>
      <c r="L28" s="15">
        <v>21</v>
      </c>
      <c r="M28" s="15">
        <v>0</v>
      </c>
      <c r="N28" s="46">
        <f t="shared" si="1"/>
        <v>-19</v>
      </c>
      <c r="O28" s="46">
        <f t="shared" si="1"/>
        <v>0</v>
      </c>
      <c r="P28" s="15">
        <v>29</v>
      </c>
      <c r="Q28" s="15">
        <v>0</v>
      </c>
      <c r="R28" s="15">
        <v>17</v>
      </c>
      <c r="S28" s="15">
        <v>0</v>
      </c>
      <c r="T28" s="46">
        <f t="shared" si="2"/>
        <v>12</v>
      </c>
      <c r="U28" s="46">
        <f t="shared" si="2"/>
        <v>0</v>
      </c>
      <c r="V28" s="15">
        <v>5281</v>
      </c>
      <c r="W28" s="15">
        <v>53</v>
      </c>
      <c r="X28" s="15">
        <v>15</v>
      </c>
      <c r="Y28" s="15">
        <v>7</v>
      </c>
      <c r="Z28" s="44">
        <f>B28/V28</f>
        <v>3.014391213785268</v>
      </c>
      <c r="AA28" s="7"/>
      <c r="AB28" s="6">
        <v>5</v>
      </c>
    </row>
    <row r="29" spans="1:28" s="6" customFormat="1" ht="23.25" customHeight="1" x14ac:dyDescent="0.15">
      <c r="A29" s="20" t="s">
        <v>84</v>
      </c>
      <c r="B29" s="15">
        <f t="shared" si="3"/>
        <v>15892</v>
      </c>
      <c r="C29" s="15">
        <v>7567</v>
      </c>
      <c r="D29" s="15">
        <v>8325</v>
      </c>
      <c r="E29" s="19">
        <f t="shared" si="0"/>
        <v>74</v>
      </c>
      <c r="F29" s="15">
        <v>21</v>
      </c>
      <c r="G29" s="15">
        <v>53</v>
      </c>
      <c r="H29" s="54">
        <v>-25</v>
      </c>
      <c r="I29" s="55">
        <v>-0.15704504051762047</v>
      </c>
      <c r="J29" s="15">
        <v>5</v>
      </c>
      <c r="K29" s="15">
        <v>0</v>
      </c>
      <c r="L29" s="15">
        <v>19</v>
      </c>
      <c r="M29" s="15">
        <v>0</v>
      </c>
      <c r="N29" s="46">
        <f t="shared" si="1"/>
        <v>-14</v>
      </c>
      <c r="O29" s="46">
        <f t="shared" si="1"/>
        <v>0</v>
      </c>
      <c r="P29" s="15">
        <v>3</v>
      </c>
      <c r="Q29" s="15">
        <v>0</v>
      </c>
      <c r="R29" s="15">
        <v>14</v>
      </c>
      <c r="S29" s="15">
        <v>0</v>
      </c>
      <c r="T29" s="46">
        <f t="shared" si="2"/>
        <v>-11</v>
      </c>
      <c r="U29" s="46">
        <f t="shared" si="2"/>
        <v>0</v>
      </c>
      <c r="V29" s="15">
        <v>5279</v>
      </c>
      <c r="W29" s="15">
        <v>53</v>
      </c>
      <c r="X29" s="15">
        <v>-2</v>
      </c>
      <c r="Y29" s="15">
        <v>0</v>
      </c>
      <c r="Z29" s="44">
        <f>B29/V29</f>
        <v>3.0104186398939192</v>
      </c>
      <c r="AA29" s="7"/>
      <c r="AB29" s="6">
        <v>5</v>
      </c>
    </row>
    <row r="30" spans="1:28" s="6" customFormat="1" ht="23.25" customHeight="1" x14ac:dyDescent="0.15">
      <c r="A30" s="20" t="s">
        <v>85</v>
      </c>
      <c r="B30" s="15">
        <f t="shared" si="3"/>
        <v>15882</v>
      </c>
      <c r="C30" s="15">
        <v>7566</v>
      </c>
      <c r="D30" s="15">
        <v>8316</v>
      </c>
      <c r="E30" s="19">
        <f t="shared" si="0"/>
        <v>74</v>
      </c>
      <c r="F30" s="15">
        <v>22</v>
      </c>
      <c r="G30" s="15">
        <v>52</v>
      </c>
      <c r="H30" s="54">
        <v>-11</v>
      </c>
      <c r="I30" s="55">
        <v>-6.921721620941354E-2</v>
      </c>
      <c r="J30" s="15">
        <v>11</v>
      </c>
      <c r="K30" s="15">
        <v>0</v>
      </c>
      <c r="L30" s="15">
        <v>16</v>
      </c>
      <c r="M30" s="15">
        <v>0</v>
      </c>
      <c r="N30" s="46">
        <f t="shared" si="1"/>
        <v>-5</v>
      </c>
      <c r="O30" s="46">
        <f t="shared" si="1"/>
        <v>0</v>
      </c>
      <c r="P30" s="15">
        <v>9</v>
      </c>
      <c r="Q30" s="15">
        <v>1</v>
      </c>
      <c r="R30" s="15">
        <v>15</v>
      </c>
      <c r="S30" s="15">
        <v>1</v>
      </c>
      <c r="T30" s="46">
        <f t="shared" si="2"/>
        <v>-6</v>
      </c>
      <c r="U30" s="46">
        <f t="shared" si="2"/>
        <v>0</v>
      </c>
      <c r="V30" s="15">
        <v>5281</v>
      </c>
      <c r="W30" s="15">
        <v>53</v>
      </c>
      <c r="X30" s="15">
        <v>2</v>
      </c>
      <c r="Y30" s="15">
        <v>0</v>
      </c>
      <c r="Z30" s="44">
        <f>B30/V30</f>
        <v>3.0073849649687561</v>
      </c>
      <c r="AA30" s="7"/>
      <c r="AB30" s="6">
        <v>5</v>
      </c>
    </row>
    <row r="31" spans="1:28" s="6" customFormat="1" ht="23.25" customHeight="1" x14ac:dyDescent="0.15">
      <c r="A31" s="20" t="s">
        <v>86</v>
      </c>
      <c r="B31" s="15">
        <f t="shared" si="3"/>
        <v>15853</v>
      </c>
      <c r="C31" s="15">
        <v>7562</v>
      </c>
      <c r="D31" s="15">
        <v>8291</v>
      </c>
      <c r="E31" s="19">
        <f t="shared" si="0"/>
        <v>65</v>
      </c>
      <c r="F31" s="15">
        <v>24</v>
      </c>
      <c r="G31" s="15">
        <v>41</v>
      </c>
      <c r="H31" s="54">
        <v>-24</v>
      </c>
      <c r="I31" s="55">
        <v>-0.1511144692104269</v>
      </c>
      <c r="J31" s="15">
        <v>11</v>
      </c>
      <c r="K31" s="15">
        <v>0</v>
      </c>
      <c r="L31" s="15">
        <v>18</v>
      </c>
      <c r="M31" s="15">
        <v>0</v>
      </c>
      <c r="N31" s="46">
        <f t="shared" si="1"/>
        <v>-7</v>
      </c>
      <c r="O31" s="46">
        <f t="shared" si="1"/>
        <v>0</v>
      </c>
      <c r="P31" s="15">
        <v>15</v>
      </c>
      <c r="Q31" s="15">
        <v>3</v>
      </c>
      <c r="R31" s="15">
        <v>32</v>
      </c>
      <c r="S31" s="15">
        <v>12</v>
      </c>
      <c r="T31" s="46">
        <f t="shared" si="2"/>
        <v>-17</v>
      </c>
      <c r="U31" s="46">
        <f t="shared" si="2"/>
        <v>-9</v>
      </c>
      <c r="V31" s="15">
        <v>5272</v>
      </c>
      <c r="W31" s="15">
        <v>44</v>
      </c>
      <c r="X31" s="15">
        <v>-9</v>
      </c>
      <c r="Y31" s="15">
        <v>-9</v>
      </c>
      <c r="Z31" s="44">
        <f>B31/V31</f>
        <v>3.0070182094081943</v>
      </c>
      <c r="AA31" s="7"/>
      <c r="AB31" s="6">
        <v>5</v>
      </c>
    </row>
    <row r="32" spans="1:28" s="6" customFormat="1" ht="23.25" customHeight="1" x14ac:dyDescent="0.15">
      <c r="A32" s="20" t="s">
        <v>87</v>
      </c>
      <c r="B32" s="15">
        <f t="shared" si="3"/>
        <v>15854</v>
      </c>
      <c r="C32" s="15">
        <v>7553</v>
      </c>
      <c r="D32" s="15">
        <v>8301</v>
      </c>
      <c r="E32" s="19">
        <f t="shared" si="0"/>
        <v>77</v>
      </c>
      <c r="F32" s="15">
        <v>25</v>
      </c>
      <c r="G32" s="15">
        <v>52</v>
      </c>
      <c r="H32" s="54">
        <v>-3</v>
      </c>
      <c r="I32" s="55">
        <v>-1.8923862991231943E-2</v>
      </c>
      <c r="J32" s="15">
        <v>7</v>
      </c>
      <c r="K32" s="15">
        <v>0</v>
      </c>
      <c r="L32" s="15">
        <v>24</v>
      </c>
      <c r="M32" s="15">
        <v>0</v>
      </c>
      <c r="N32" s="46">
        <f t="shared" si="1"/>
        <v>-17</v>
      </c>
      <c r="O32" s="46">
        <f t="shared" si="1"/>
        <v>0</v>
      </c>
      <c r="P32" s="15">
        <v>24</v>
      </c>
      <c r="Q32" s="15">
        <v>19</v>
      </c>
      <c r="R32" s="15">
        <v>10</v>
      </c>
      <c r="S32" s="15">
        <v>7</v>
      </c>
      <c r="T32" s="46">
        <f t="shared" si="2"/>
        <v>14</v>
      </c>
      <c r="U32" s="46">
        <f t="shared" si="2"/>
        <v>12</v>
      </c>
      <c r="V32" s="15">
        <v>5280</v>
      </c>
      <c r="W32" s="15">
        <v>56</v>
      </c>
      <c r="X32" s="15">
        <v>8</v>
      </c>
      <c r="Y32" s="15">
        <v>12</v>
      </c>
      <c r="Z32" s="44">
        <f>B32/V32</f>
        <v>3.002651515151515</v>
      </c>
      <c r="AA32" s="7"/>
      <c r="AB32" s="6">
        <v>5</v>
      </c>
    </row>
    <row r="33" spans="1:28" s="6" customFormat="1" ht="23.25" customHeight="1" x14ac:dyDescent="0.15">
      <c r="A33" s="20" t="s">
        <v>88</v>
      </c>
      <c r="B33" s="15">
        <f t="shared" si="3"/>
        <v>15846</v>
      </c>
      <c r="C33" s="15">
        <v>7556</v>
      </c>
      <c r="D33" s="15">
        <v>8290</v>
      </c>
      <c r="E33" s="19">
        <f t="shared" si="0"/>
        <v>85</v>
      </c>
      <c r="F33" s="15">
        <v>29</v>
      </c>
      <c r="G33" s="15">
        <v>56</v>
      </c>
      <c r="H33" s="54">
        <v>-10</v>
      </c>
      <c r="I33" s="55">
        <v>-6.3075564526302502E-2</v>
      </c>
      <c r="J33" s="15">
        <v>6</v>
      </c>
      <c r="K33" s="15">
        <v>0</v>
      </c>
      <c r="L33" s="15">
        <v>29</v>
      </c>
      <c r="M33" s="15">
        <v>0</v>
      </c>
      <c r="N33" s="46">
        <f t="shared" si="1"/>
        <v>-23</v>
      </c>
      <c r="O33" s="46">
        <f t="shared" si="1"/>
        <v>0</v>
      </c>
      <c r="P33" s="15">
        <v>17</v>
      </c>
      <c r="Q33" s="15">
        <v>8</v>
      </c>
      <c r="R33" s="15">
        <v>4</v>
      </c>
      <c r="S33" s="15">
        <v>0</v>
      </c>
      <c r="T33" s="46">
        <f t="shared" si="2"/>
        <v>13</v>
      </c>
      <c r="U33" s="46">
        <f t="shared" si="2"/>
        <v>8</v>
      </c>
      <c r="V33" s="15">
        <v>5290</v>
      </c>
      <c r="W33" s="15">
        <v>64</v>
      </c>
      <c r="X33" s="15">
        <v>10</v>
      </c>
      <c r="Y33" s="15">
        <v>8</v>
      </c>
      <c r="Z33" s="44">
        <f>B33/V33</f>
        <v>2.9954631379962193</v>
      </c>
      <c r="AA33" s="7"/>
      <c r="AB33" s="6">
        <v>5</v>
      </c>
    </row>
    <row r="34" spans="1:28" s="6" customFormat="1" ht="23.25" customHeight="1" x14ac:dyDescent="0.15">
      <c r="A34" s="20" t="s">
        <v>89</v>
      </c>
      <c r="B34" s="15">
        <f t="shared" si="3"/>
        <v>15826</v>
      </c>
      <c r="C34" s="15">
        <v>7556</v>
      </c>
      <c r="D34" s="15">
        <v>8270</v>
      </c>
      <c r="E34" s="19">
        <f t="shared" si="0"/>
        <v>91</v>
      </c>
      <c r="F34" s="15">
        <v>30</v>
      </c>
      <c r="G34" s="15">
        <v>61</v>
      </c>
      <c r="H34" s="54">
        <v>-12</v>
      </c>
      <c r="I34" s="55">
        <v>-7.5728890571753124E-2</v>
      </c>
      <c r="J34" s="15">
        <v>9</v>
      </c>
      <c r="K34" s="15">
        <v>0</v>
      </c>
      <c r="L34" s="15">
        <v>27</v>
      </c>
      <c r="M34" s="15">
        <v>0</v>
      </c>
      <c r="N34" s="46">
        <f t="shared" si="1"/>
        <v>-18</v>
      </c>
      <c r="O34" s="46">
        <f t="shared" si="1"/>
        <v>0</v>
      </c>
      <c r="P34" s="15">
        <v>23</v>
      </c>
      <c r="Q34" s="15">
        <v>19</v>
      </c>
      <c r="R34" s="15">
        <v>17</v>
      </c>
      <c r="S34" s="15">
        <v>8</v>
      </c>
      <c r="T34" s="46">
        <f t="shared" si="2"/>
        <v>6</v>
      </c>
      <c r="U34" s="46">
        <f t="shared" si="2"/>
        <v>11</v>
      </c>
      <c r="V34" s="15">
        <v>5290</v>
      </c>
      <c r="W34" s="15">
        <v>69</v>
      </c>
      <c r="X34" s="15">
        <v>0</v>
      </c>
      <c r="Y34" s="15">
        <v>5</v>
      </c>
      <c r="Z34" s="44">
        <f>B34/V34</f>
        <v>2.9916824196597354</v>
      </c>
      <c r="AA34" s="7"/>
      <c r="AB34" s="6">
        <v>5</v>
      </c>
    </row>
    <row r="35" spans="1:28" s="6" customFormat="1" ht="23.25" customHeight="1" x14ac:dyDescent="0.15">
      <c r="A35" s="20" t="s">
        <v>78</v>
      </c>
      <c r="B35" s="15">
        <f t="shared" si="3"/>
        <v>15817</v>
      </c>
      <c r="C35" s="15">
        <v>7549</v>
      </c>
      <c r="D35" s="15">
        <v>8268</v>
      </c>
      <c r="E35" s="19">
        <f t="shared" si="0"/>
        <v>84</v>
      </c>
      <c r="F35" s="15">
        <v>28</v>
      </c>
      <c r="G35" s="15">
        <v>56</v>
      </c>
      <c r="H35" s="54">
        <v>-15</v>
      </c>
      <c r="I35" s="55">
        <v>-9.4780740553519524E-2</v>
      </c>
      <c r="J35" s="15">
        <v>2</v>
      </c>
      <c r="K35" s="15">
        <v>0</v>
      </c>
      <c r="L35" s="15">
        <v>18</v>
      </c>
      <c r="M35" s="15">
        <v>0</v>
      </c>
      <c r="N35" s="46">
        <f t="shared" si="1"/>
        <v>-16</v>
      </c>
      <c r="O35" s="46">
        <f t="shared" si="1"/>
        <v>0</v>
      </c>
      <c r="P35" s="15">
        <v>11</v>
      </c>
      <c r="Q35" s="15">
        <v>3</v>
      </c>
      <c r="R35" s="15">
        <v>10</v>
      </c>
      <c r="S35" s="15">
        <v>3</v>
      </c>
      <c r="T35" s="46">
        <f t="shared" si="2"/>
        <v>1</v>
      </c>
      <c r="U35" s="46">
        <f t="shared" si="2"/>
        <v>0</v>
      </c>
      <c r="V35" s="15">
        <v>5284</v>
      </c>
      <c r="W35" s="15">
        <v>61</v>
      </c>
      <c r="X35" s="15">
        <v>-6</v>
      </c>
      <c r="Y35" s="15">
        <v>-8</v>
      </c>
      <c r="Z35" s="44">
        <f>B35/V35</f>
        <v>2.9933762301286904</v>
      </c>
      <c r="AA35" s="7"/>
      <c r="AB35" s="6">
        <v>5</v>
      </c>
    </row>
    <row r="36" spans="1:28" s="6" customFormat="1" ht="22.5" customHeight="1" x14ac:dyDescent="0.15">
      <c r="A36" s="20" t="s">
        <v>90</v>
      </c>
      <c r="B36" s="15">
        <f t="shared" si="3"/>
        <v>15798</v>
      </c>
      <c r="C36" s="15">
        <v>7545</v>
      </c>
      <c r="D36" s="15">
        <v>8253</v>
      </c>
      <c r="E36" s="19">
        <f t="shared" si="0"/>
        <v>90</v>
      </c>
      <c r="F36" s="15">
        <v>30</v>
      </c>
      <c r="G36" s="15">
        <v>60</v>
      </c>
      <c r="H36" s="54">
        <v>-21</v>
      </c>
      <c r="I36" s="55">
        <v>-0.13276854017828918</v>
      </c>
      <c r="J36" s="15">
        <v>5</v>
      </c>
      <c r="K36" s="15">
        <v>0</v>
      </c>
      <c r="L36" s="15">
        <v>27</v>
      </c>
      <c r="M36" s="15">
        <v>0</v>
      </c>
      <c r="N36" s="46">
        <f t="shared" si="1"/>
        <v>-22</v>
      </c>
      <c r="O36" s="46">
        <f t="shared" si="1"/>
        <v>0</v>
      </c>
      <c r="P36" s="15">
        <v>12</v>
      </c>
      <c r="Q36" s="15">
        <v>6</v>
      </c>
      <c r="R36" s="15">
        <v>11</v>
      </c>
      <c r="S36" s="15">
        <v>0</v>
      </c>
      <c r="T36" s="46">
        <f t="shared" si="2"/>
        <v>1</v>
      </c>
      <c r="U36" s="46">
        <f t="shared" si="2"/>
        <v>6</v>
      </c>
      <c r="V36" s="15">
        <v>5292</v>
      </c>
      <c r="W36" s="15">
        <v>66</v>
      </c>
      <c r="X36" s="15">
        <v>8</v>
      </c>
      <c r="Y36" s="15">
        <v>5</v>
      </c>
      <c r="Z36" s="44">
        <f>B36/V36</f>
        <v>2.9852607709750565</v>
      </c>
      <c r="AA36" s="7"/>
      <c r="AB36" s="6">
        <v>5</v>
      </c>
    </row>
    <row r="37" spans="1:28" s="6" customFormat="1" ht="23.25" customHeight="1" x14ac:dyDescent="0.15">
      <c r="A37" s="21" t="s">
        <v>80</v>
      </c>
      <c r="B37" s="15">
        <f t="shared" si="3"/>
        <v>15779</v>
      </c>
      <c r="C37" s="15">
        <v>7536</v>
      </c>
      <c r="D37" s="15">
        <v>8243</v>
      </c>
      <c r="E37" s="19">
        <f t="shared" si="0"/>
        <v>91</v>
      </c>
      <c r="F37" s="15">
        <v>31</v>
      </c>
      <c r="G37" s="15">
        <v>60</v>
      </c>
      <c r="H37" s="54">
        <v>-17</v>
      </c>
      <c r="I37" s="55">
        <v>-0.1076085580453222</v>
      </c>
      <c r="J37" s="15">
        <v>9</v>
      </c>
      <c r="K37" s="15">
        <v>0</v>
      </c>
      <c r="L37" s="15">
        <v>30</v>
      </c>
      <c r="M37" s="15">
        <v>0</v>
      </c>
      <c r="N37" s="46">
        <f t="shared" si="1"/>
        <v>-21</v>
      </c>
      <c r="O37" s="46">
        <f t="shared" si="1"/>
        <v>0</v>
      </c>
      <c r="P37" s="15">
        <v>6</v>
      </c>
      <c r="Q37" s="15">
        <v>1</v>
      </c>
      <c r="R37" s="15">
        <v>2</v>
      </c>
      <c r="S37" s="15">
        <v>0</v>
      </c>
      <c r="T37" s="46">
        <f t="shared" si="2"/>
        <v>4</v>
      </c>
      <c r="U37" s="46">
        <f t="shared" si="2"/>
        <v>1</v>
      </c>
      <c r="V37" s="15">
        <v>5295</v>
      </c>
      <c r="W37" s="15">
        <v>65</v>
      </c>
      <c r="X37" s="15">
        <v>3</v>
      </c>
      <c r="Y37" s="15">
        <v>-1</v>
      </c>
      <c r="Z37" s="45">
        <f>B37/V37</f>
        <v>2.9799811142587345</v>
      </c>
      <c r="AA37" s="7"/>
      <c r="AB37" s="6">
        <v>5</v>
      </c>
    </row>
    <row r="38" spans="1:28" s="6" customFormat="1" ht="23.25" customHeight="1" x14ac:dyDescent="0.15">
      <c r="A38" s="21" t="s">
        <v>81</v>
      </c>
      <c r="B38" s="15">
        <f t="shared" si="3"/>
        <v>15769</v>
      </c>
      <c r="C38" s="15">
        <v>7536</v>
      </c>
      <c r="D38" s="15">
        <v>8233</v>
      </c>
      <c r="E38" s="19">
        <f t="shared" si="0"/>
        <v>93</v>
      </c>
      <c r="F38" s="15">
        <v>31</v>
      </c>
      <c r="G38" s="15">
        <v>62</v>
      </c>
      <c r="H38" s="54">
        <v>-14</v>
      </c>
      <c r="I38" s="55">
        <v>-8.8725521262437421E-2</v>
      </c>
      <c r="J38" s="15">
        <v>6</v>
      </c>
      <c r="K38" s="15">
        <v>0</v>
      </c>
      <c r="L38" s="15">
        <v>14</v>
      </c>
      <c r="M38" s="15">
        <v>0</v>
      </c>
      <c r="N38" s="46">
        <f t="shared" si="1"/>
        <v>-8</v>
      </c>
      <c r="O38" s="46">
        <f t="shared" si="1"/>
        <v>0</v>
      </c>
      <c r="P38" s="15">
        <v>9</v>
      </c>
      <c r="Q38" s="15">
        <v>2</v>
      </c>
      <c r="R38" s="15">
        <v>15</v>
      </c>
      <c r="S38" s="15">
        <v>0</v>
      </c>
      <c r="T38" s="46">
        <f t="shared" si="2"/>
        <v>-6</v>
      </c>
      <c r="U38" s="46">
        <f t="shared" si="2"/>
        <v>2</v>
      </c>
      <c r="V38" s="15">
        <v>5297</v>
      </c>
      <c r="W38" s="15">
        <v>67</v>
      </c>
      <c r="X38" s="15">
        <v>2</v>
      </c>
      <c r="Y38" s="15">
        <v>2</v>
      </c>
      <c r="Z38" s="45">
        <f>B38/V38</f>
        <v>2.9769680951481972</v>
      </c>
      <c r="AA38" s="7"/>
      <c r="AB38" s="6">
        <v>5</v>
      </c>
    </row>
    <row r="39" spans="1:28" s="6" customFormat="1" ht="23.25" customHeight="1" x14ac:dyDescent="0.15">
      <c r="A39" s="21" t="s">
        <v>82</v>
      </c>
      <c r="B39" s="15">
        <f t="shared" si="3"/>
        <v>15740</v>
      </c>
      <c r="C39" s="15">
        <v>7514</v>
      </c>
      <c r="D39" s="15">
        <v>8226</v>
      </c>
      <c r="E39" s="19">
        <f t="shared" si="0"/>
        <v>97</v>
      </c>
      <c r="F39" s="15">
        <v>31</v>
      </c>
      <c r="G39" s="15">
        <v>66</v>
      </c>
      <c r="H39" s="54">
        <v>-42</v>
      </c>
      <c r="I39" s="55">
        <v>-0.2663453611516266</v>
      </c>
      <c r="J39" s="15">
        <v>6</v>
      </c>
      <c r="K39" s="15">
        <v>0</v>
      </c>
      <c r="L39" s="15">
        <v>30</v>
      </c>
      <c r="M39" s="15">
        <v>0</v>
      </c>
      <c r="N39" s="46">
        <f t="shared" si="1"/>
        <v>-24</v>
      </c>
      <c r="O39" s="46">
        <f t="shared" si="1"/>
        <v>0</v>
      </c>
      <c r="P39" s="15">
        <v>36</v>
      </c>
      <c r="Q39" s="15">
        <v>10</v>
      </c>
      <c r="R39" s="15">
        <v>54</v>
      </c>
      <c r="S39" s="15">
        <v>6</v>
      </c>
      <c r="T39" s="46">
        <f t="shared" si="2"/>
        <v>-18</v>
      </c>
      <c r="U39" s="46">
        <f t="shared" si="2"/>
        <v>4</v>
      </c>
      <c r="V39" s="15">
        <v>5306</v>
      </c>
      <c r="W39" s="15">
        <v>70</v>
      </c>
      <c r="X39" s="15">
        <v>9</v>
      </c>
      <c r="Y39" s="15">
        <v>3</v>
      </c>
      <c r="Z39" s="45">
        <f>B39/V39</f>
        <v>2.966453071993969</v>
      </c>
      <c r="AA39" s="7"/>
      <c r="AB39" s="6">
        <v>5</v>
      </c>
    </row>
    <row r="40" spans="1:28" s="6" customFormat="1" ht="23.25" customHeight="1" x14ac:dyDescent="0.15">
      <c r="A40" s="19" t="s">
        <v>91</v>
      </c>
      <c r="B40" s="15">
        <f t="shared" si="3"/>
        <v>15750</v>
      </c>
      <c r="C40" s="15">
        <v>7527</v>
      </c>
      <c r="D40" s="15">
        <v>8223</v>
      </c>
      <c r="E40" s="19">
        <f t="shared" si="0"/>
        <v>103</v>
      </c>
      <c r="F40" s="15">
        <v>39</v>
      </c>
      <c r="G40" s="15">
        <v>64</v>
      </c>
      <c r="H40" s="54">
        <v>2</v>
      </c>
      <c r="I40" s="55">
        <v>1.2706480304955527E-2</v>
      </c>
      <c r="J40" s="15">
        <v>6</v>
      </c>
      <c r="K40" s="15">
        <v>0</v>
      </c>
      <c r="L40" s="15">
        <v>14</v>
      </c>
      <c r="M40" s="15">
        <v>0</v>
      </c>
      <c r="N40" s="46">
        <f t="shared" si="1"/>
        <v>-8</v>
      </c>
      <c r="O40" s="46">
        <f t="shared" si="1"/>
        <v>0</v>
      </c>
      <c r="P40" s="15">
        <v>29</v>
      </c>
      <c r="Q40" s="15">
        <v>16</v>
      </c>
      <c r="R40" s="15">
        <v>19</v>
      </c>
      <c r="S40" s="15">
        <v>10</v>
      </c>
      <c r="T40" s="46">
        <f t="shared" si="2"/>
        <v>10</v>
      </c>
      <c r="U40" s="46">
        <f t="shared" si="2"/>
        <v>6</v>
      </c>
      <c r="V40" s="15">
        <v>5317</v>
      </c>
      <c r="W40" s="15">
        <v>73</v>
      </c>
      <c r="X40" s="15">
        <v>11</v>
      </c>
      <c r="Y40" s="15">
        <v>3</v>
      </c>
      <c r="Z40" s="45">
        <f>B40/V40</f>
        <v>2.9621967274779011</v>
      </c>
      <c r="AA40" s="7"/>
      <c r="AB40" s="6">
        <v>5</v>
      </c>
    </row>
    <row r="41" spans="1:28" s="6" customFormat="1" ht="23.25" customHeight="1" x14ac:dyDescent="0.15">
      <c r="A41" s="20" t="s">
        <v>84</v>
      </c>
      <c r="B41" s="15">
        <f t="shared" si="3"/>
        <v>15727</v>
      </c>
      <c r="C41" s="15">
        <v>7510</v>
      </c>
      <c r="D41" s="15">
        <v>8217</v>
      </c>
      <c r="E41" s="19">
        <f t="shared" si="0"/>
        <v>113</v>
      </c>
      <c r="F41" s="15">
        <v>44</v>
      </c>
      <c r="G41" s="15">
        <v>69</v>
      </c>
      <c r="H41" s="54">
        <v>-7</v>
      </c>
      <c r="I41" s="55">
        <v>-4.4444444444444446E-2</v>
      </c>
      <c r="J41" s="15">
        <v>7</v>
      </c>
      <c r="K41" s="15">
        <v>0</v>
      </c>
      <c r="L41" s="15">
        <v>17</v>
      </c>
      <c r="M41" s="15">
        <v>0</v>
      </c>
      <c r="N41" s="46">
        <f t="shared" si="1"/>
        <v>-10</v>
      </c>
      <c r="O41" s="46">
        <f t="shared" si="1"/>
        <v>0</v>
      </c>
      <c r="P41" s="15">
        <v>18</v>
      </c>
      <c r="Q41" s="15">
        <v>9</v>
      </c>
      <c r="R41" s="15">
        <v>15</v>
      </c>
      <c r="S41" s="15">
        <v>0</v>
      </c>
      <c r="T41" s="46">
        <f t="shared" si="2"/>
        <v>3</v>
      </c>
      <c r="U41" s="46">
        <f t="shared" si="2"/>
        <v>9</v>
      </c>
      <c r="V41" s="15">
        <v>5322</v>
      </c>
      <c r="W41" s="15">
        <v>83</v>
      </c>
      <c r="X41" s="15">
        <v>5</v>
      </c>
      <c r="Y41" s="15">
        <v>10</v>
      </c>
      <c r="Z41" s="45">
        <f>B41/V41</f>
        <v>2.9550920706501316</v>
      </c>
      <c r="AA41" s="7"/>
      <c r="AB41" s="6">
        <v>5</v>
      </c>
    </row>
    <row r="42" spans="1:28" s="6" customFormat="1" ht="23.25" customHeight="1" x14ac:dyDescent="0.15">
      <c r="A42" s="20" t="s">
        <v>85</v>
      </c>
      <c r="B42" s="15">
        <f t="shared" si="3"/>
        <v>15717</v>
      </c>
      <c r="C42" s="15">
        <v>7506</v>
      </c>
      <c r="D42" s="15">
        <v>8211</v>
      </c>
      <c r="E42" s="19">
        <f t="shared" si="0"/>
        <v>120</v>
      </c>
      <c r="F42" s="15">
        <v>49</v>
      </c>
      <c r="G42" s="15">
        <v>71</v>
      </c>
      <c r="H42" s="54">
        <v>-9</v>
      </c>
      <c r="I42" s="55">
        <v>-5.7226425891778475E-2</v>
      </c>
      <c r="J42" s="15">
        <v>8</v>
      </c>
      <c r="K42" s="15">
        <v>0</v>
      </c>
      <c r="L42" s="15">
        <v>26</v>
      </c>
      <c r="M42" s="15">
        <v>0</v>
      </c>
      <c r="N42" s="46">
        <f t="shared" si="1"/>
        <v>-18</v>
      </c>
      <c r="O42" s="46">
        <f t="shared" si="1"/>
        <v>0</v>
      </c>
      <c r="P42" s="15">
        <v>20</v>
      </c>
      <c r="Q42" s="15">
        <v>12</v>
      </c>
      <c r="R42" s="15">
        <v>11</v>
      </c>
      <c r="S42" s="15">
        <v>4</v>
      </c>
      <c r="T42" s="46">
        <f t="shared" si="2"/>
        <v>9</v>
      </c>
      <c r="U42" s="46">
        <f t="shared" si="2"/>
        <v>8</v>
      </c>
      <c r="V42" s="15">
        <v>5322</v>
      </c>
      <c r="W42" s="15">
        <v>90</v>
      </c>
      <c r="X42" s="15">
        <v>0</v>
      </c>
      <c r="Y42" s="15">
        <v>7</v>
      </c>
      <c r="Z42" s="45">
        <f>B42/V42</f>
        <v>2.9532130777903043</v>
      </c>
      <c r="AA42" s="7"/>
      <c r="AB42" s="6">
        <v>5</v>
      </c>
    </row>
    <row r="43" spans="1:28" s="6" customFormat="1" ht="23.25" customHeight="1" x14ac:dyDescent="0.15">
      <c r="A43" s="20" t="s">
        <v>86</v>
      </c>
      <c r="B43" s="15">
        <f t="shared" si="3"/>
        <v>15712</v>
      </c>
      <c r="C43" s="15">
        <v>7510</v>
      </c>
      <c r="D43" s="15">
        <v>8202</v>
      </c>
      <c r="E43" s="19">
        <f t="shared" si="0"/>
        <v>117</v>
      </c>
      <c r="F43" s="15">
        <v>49</v>
      </c>
      <c r="G43" s="15">
        <v>68</v>
      </c>
      <c r="H43" s="54">
        <v>-6</v>
      </c>
      <c r="I43" s="55">
        <v>-3.8175224279442636E-2</v>
      </c>
      <c r="J43" s="15">
        <v>7</v>
      </c>
      <c r="K43" s="15">
        <v>0</v>
      </c>
      <c r="L43" s="15">
        <v>19</v>
      </c>
      <c r="M43" s="15">
        <v>0</v>
      </c>
      <c r="N43" s="46">
        <f t="shared" si="1"/>
        <v>-12</v>
      </c>
      <c r="O43" s="46">
        <f t="shared" si="1"/>
        <v>0</v>
      </c>
      <c r="P43" s="15">
        <v>19</v>
      </c>
      <c r="Q43" s="15">
        <v>6</v>
      </c>
      <c r="R43" s="15">
        <v>13</v>
      </c>
      <c r="S43" s="15">
        <v>3</v>
      </c>
      <c r="T43" s="46">
        <f t="shared" si="2"/>
        <v>6</v>
      </c>
      <c r="U43" s="46">
        <f t="shared" si="2"/>
        <v>3</v>
      </c>
      <c r="V43" s="15">
        <v>5318</v>
      </c>
      <c r="W43" s="15">
        <v>87</v>
      </c>
      <c r="X43" s="15">
        <v>-4</v>
      </c>
      <c r="Y43" s="15">
        <v>-3</v>
      </c>
      <c r="Z43" s="45">
        <f>B43/V43</f>
        <v>2.9544941707408801</v>
      </c>
      <c r="AA43" s="7"/>
      <c r="AB43" s="6">
        <v>5</v>
      </c>
    </row>
    <row r="44" spans="1:28" s="6" customFormat="1" ht="23.25" customHeight="1" x14ac:dyDescent="0.15">
      <c r="A44" s="20" t="s">
        <v>87</v>
      </c>
      <c r="B44" s="15">
        <f t="shared" si="3"/>
        <v>15704</v>
      </c>
      <c r="C44" s="15">
        <v>7500</v>
      </c>
      <c r="D44" s="15">
        <v>8204</v>
      </c>
      <c r="E44" s="19">
        <f t="shared" si="0"/>
        <v>117</v>
      </c>
      <c r="F44" s="15">
        <v>47</v>
      </c>
      <c r="G44" s="15">
        <v>70</v>
      </c>
      <c r="H44" s="54">
        <v>-11</v>
      </c>
      <c r="I44" s="55">
        <v>-7.0010183299389003E-2</v>
      </c>
      <c r="J44" s="15">
        <v>12</v>
      </c>
      <c r="K44" s="15">
        <v>0</v>
      </c>
      <c r="L44" s="15">
        <v>25</v>
      </c>
      <c r="M44" s="15">
        <v>0</v>
      </c>
      <c r="N44" s="46">
        <f t="shared" si="1"/>
        <v>-13</v>
      </c>
      <c r="O44" s="46">
        <f t="shared" si="1"/>
        <v>0</v>
      </c>
      <c r="P44" s="15">
        <v>19</v>
      </c>
      <c r="Q44" s="15">
        <v>6</v>
      </c>
      <c r="R44" s="15">
        <v>17</v>
      </c>
      <c r="S44" s="15">
        <v>8</v>
      </c>
      <c r="T44" s="46">
        <f t="shared" si="2"/>
        <v>2</v>
      </c>
      <c r="U44" s="46">
        <f t="shared" si="2"/>
        <v>-2</v>
      </c>
      <c r="V44" s="15">
        <v>5314</v>
      </c>
      <c r="W44" s="15">
        <v>83</v>
      </c>
      <c r="X44" s="15">
        <v>-4</v>
      </c>
      <c r="Y44" s="15">
        <v>-4</v>
      </c>
      <c r="Z44" s="45">
        <f>B44/V44</f>
        <v>2.9552126458411743</v>
      </c>
      <c r="AA44" s="7"/>
      <c r="AB44" s="6">
        <v>5</v>
      </c>
    </row>
    <row r="45" spans="1:28" s="6" customFormat="1" ht="23.25" customHeight="1" x14ac:dyDescent="0.15">
      <c r="A45" s="20" t="s">
        <v>88</v>
      </c>
      <c r="B45" s="15">
        <f t="shared" si="3"/>
        <v>15690</v>
      </c>
      <c r="C45" s="15">
        <v>7497</v>
      </c>
      <c r="D45" s="15">
        <v>8193</v>
      </c>
      <c r="E45" s="19">
        <f t="shared" si="0"/>
        <v>113</v>
      </c>
      <c r="F45" s="15">
        <v>45</v>
      </c>
      <c r="G45" s="15">
        <v>68</v>
      </c>
      <c r="H45" s="54">
        <v>-22</v>
      </c>
      <c r="I45" s="55">
        <v>-0.14009169638308711</v>
      </c>
      <c r="J45" s="15">
        <v>4</v>
      </c>
      <c r="K45" s="15">
        <v>0</v>
      </c>
      <c r="L45" s="15">
        <v>22</v>
      </c>
      <c r="M45" s="15">
        <v>0</v>
      </c>
      <c r="N45" s="46">
        <f t="shared" si="1"/>
        <v>-18</v>
      </c>
      <c r="O45" s="46">
        <f t="shared" si="1"/>
        <v>0</v>
      </c>
      <c r="P45" s="15">
        <v>11</v>
      </c>
      <c r="Q45" s="15">
        <v>0</v>
      </c>
      <c r="R45" s="15">
        <v>15</v>
      </c>
      <c r="S45" s="15">
        <v>1</v>
      </c>
      <c r="T45" s="46">
        <f t="shared" si="2"/>
        <v>-4</v>
      </c>
      <c r="U45" s="46">
        <f t="shared" si="2"/>
        <v>-1</v>
      </c>
      <c r="V45" s="15">
        <v>5315</v>
      </c>
      <c r="W45" s="15">
        <v>81</v>
      </c>
      <c r="X45" s="15">
        <v>1</v>
      </c>
      <c r="Y45" s="15">
        <v>-2</v>
      </c>
      <c r="Z45" s="45">
        <f>B45/V45</f>
        <v>2.9520225776105362</v>
      </c>
      <c r="AA45" s="7"/>
      <c r="AB45" s="6">
        <v>5</v>
      </c>
    </row>
    <row r="46" spans="1:28" s="6" customFormat="1" ht="23.25" customHeight="1" x14ac:dyDescent="0.15">
      <c r="A46" s="20" t="s">
        <v>89</v>
      </c>
      <c r="B46" s="15">
        <f t="shared" si="3"/>
        <v>15684</v>
      </c>
      <c r="C46" s="15">
        <v>7496</v>
      </c>
      <c r="D46" s="15">
        <v>8188</v>
      </c>
      <c r="E46" s="19">
        <f t="shared" si="0"/>
        <v>117</v>
      </c>
      <c r="F46" s="15">
        <v>43</v>
      </c>
      <c r="G46" s="15">
        <v>74</v>
      </c>
      <c r="H46" s="54">
        <v>-5</v>
      </c>
      <c r="I46" s="55">
        <v>-3.1867431485022309E-2</v>
      </c>
      <c r="J46" s="15">
        <v>6</v>
      </c>
      <c r="K46" s="15">
        <v>0</v>
      </c>
      <c r="L46" s="15">
        <v>19</v>
      </c>
      <c r="M46" s="15">
        <v>0</v>
      </c>
      <c r="N46" s="46">
        <f>J46-L46</f>
        <v>-13</v>
      </c>
      <c r="O46" s="46">
        <f t="shared" si="1"/>
        <v>0</v>
      </c>
      <c r="P46" s="15">
        <v>18</v>
      </c>
      <c r="Q46" s="15">
        <v>6</v>
      </c>
      <c r="R46" s="15">
        <v>10</v>
      </c>
      <c r="S46" s="15">
        <v>2</v>
      </c>
      <c r="T46" s="46">
        <f t="shared" si="2"/>
        <v>8</v>
      </c>
      <c r="U46" s="46">
        <f t="shared" si="2"/>
        <v>4</v>
      </c>
      <c r="V46" s="15">
        <v>5323</v>
      </c>
      <c r="W46" s="15">
        <v>86</v>
      </c>
      <c r="X46" s="15">
        <v>8</v>
      </c>
      <c r="Y46" s="15">
        <v>5</v>
      </c>
      <c r="Z46" s="45">
        <f>B46/V46</f>
        <v>2.9464587638549689</v>
      </c>
      <c r="AA46" s="7"/>
      <c r="AB46" s="6">
        <v>5</v>
      </c>
    </row>
    <row r="47" spans="1:28" s="6" customFormat="1" ht="23.25" customHeight="1" x14ac:dyDescent="0.15">
      <c r="A47" s="20" t="s">
        <v>78</v>
      </c>
      <c r="B47" s="15">
        <f t="shared" si="3"/>
        <v>15656</v>
      </c>
      <c r="C47" s="15">
        <v>7486</v>
      </c>
      <c r="D47" s="15">
        <v>8170</v>
      </c>
      <c r="E47" s="19">
        <f t="shared" si="0"/>
        <v>120</v>
      </c>
      <c r="F47" s="15">
        <v>44</v>
      </c>
      <c r="G47" s="15">
        <v>76</v>
      </c>
      <c r="H47" s="54">
        <v>-18</v>
      </c>
      <c r="I47" s="55">
        <v>-0.11476664116296864</v>
      </c>
      <c r="J47" s="15">
        <v>13</v>
      </c>
      <c r="K47" s="15">
        <v>0</v>
      </c>
      <c r="L47" s="15">
        <v>34</v>
      </c>
      <c r="M47" s="15">
        <v>0</v>
      </c>
      <c r="N47" s="46">
        <f t="shared" si="1"/>
        <v>-21</v>
      </c>
      <c r="O47" s="46">
        <f t="shared" si="1"/>
        <v>0</v>
      </c>
      <c r="P47" s="15">
        <v>12</v>
      </c>
      <c r="Q47" s="15">
        <v>5</v>
      </c>
      <c r="R47" s="15">
        <v>9</v>
      </c>
      <c r="S47" s="15">
        <v>2</v>
      </c>
      <c r="T47" s="46">
        <f t="shared" si="2"/>
        <v>3</v>
      </c>
      <c r="U47" s="46">
        <f t="shared" si="2"/>
        <v>3</v>
      </c>
      <c r="V47" s="15">
        <v>5315</v>
      </c>
      <c r="W47" s="15">
        <v>89</v>
      </c>
      <c r="X47" s="15">
        <v>-8</v>
      </c>
      <c r="Y47" s="15">
        <v>3</v>
      </c>
      <c r="Z47" s="45">
        <f>B47/V47</f>
        <v>2.9456255879586077</v>
      </c>
      <c r="AA47" s="7"/>
      <c r="AB47" s="6">
        <v>5</v>
      </c>
    </row>
    <row r="48" spans="1:28" s="6" customFormat="1" ht="23.25" customHeight="1" x14ac:dyDescent="0.15">
      <c r="A48" s="20" t="s">
        <v>92</v>
      </c>
      <c r="B48" s="15">
        <f t="shared" si="3"/>
        <v>15633</v>
      </c>
      <c r="C48" s="15">
        <v>7479</v>
      </c>
      <c r="D48" s="15">
        <v>8154</v>
      </c>
      <c r="E48" s="19">
        <f t="shared" si="0"/>
        <v>125</v>
      </c>
      <c r="F48" s="15">
        <v>49</v>
      </c>
      <c r="G48" s="15">
        <v>76</v>
      </c>
      <c r="H48" s="54">
        <v>-18</v>
      </c>
      <c r="I48" s="55">
        <v>-0.11497189575881452</v>
      </c>
      <c r="J48" s="15">
        <v>6</v>
      </c>
      <c r="K48" s="15">
        <v>0</v>
      </c>
      <c r="L48" s="15">
        <v>28</v>
      </c>
      <c r="M48" s="15">
        <v>0</v>
      </c>
      <c r="N48" s="46">
        <f t="shared" si="1"/>
        <v>-22</v>
      </c>
      <c r="O48" s="46">
        <f t="shared" si="1"/>
        <v>0</v>
      </c>
      <c r="P48" s="15">
        <v>22</v>
      </c>
      <c r="Q48" s="15">
        <v>15</v>
      </c>
      <c r="R48" s="15">
        <v>18</v>
      </c>
      <c r="S48" s="15">
        <v>10</v>
      </c>
      <c r="T48" s="46">
        <f t="shared" si="2"/>
        <v>4</v>
      </c>
      <c r="U48" s="46">
        <f t="shared" si="2"/>
        <v>5</v>
      </c>
      <c r="V48" s="15">
        <v>5322</v>
      </c>
      <c r="W48" s="15">
        <v>90</v>
      </c>
      <c r="X48" s="15">
        <v>7</v>
      </c>
      <c r="Y48" s="15">
        <v>1</v>
      </c>
      <c r="Z48" s="45">
        <f>B48/V48</f>
        <v>2.9374295377677564</v>
      </c>
      <c r="AA48" s="7"/>
      <c r="AB48" s="6">
        <v>5</v>
      </c>
    </row>
    <row r="49" spans="1:28" s="6" customFormat="1" ht="23.25" customHeight="1" x14ac:dyDescent="0.15">
      <c r="A49" s="21" t="s">
        <v>80</v>
      </c>
      <c r="B49" s="15">
        <f t="shared" si="3"/>
        <v>15610</v>
      </c>
      <c r="C49" s="15">
        <v>7473</v>
      </c>
      <c r="D49" s="15">
        <v>8137</v>
      </c>
      <c r="E49" s="19">
        <f t="shared" si="0"/>
        <v>127</v>
      </c>
      <c r="F49" s="15">
        <v>50</v>
      </c>
      <c r="G49" s="15">
        <v>77</v>
      </c>
      <c r="H49" s="54">
        <v>-23</v>
      </c>
      <c r="I49" s="55">
        <v>-0.14712467216785008</v>
      </c>
      <c r="J49" s="15">
        <v>2</v>
      </c>
      <c r="K49" s="15">
        <v>0</v>
      </c>
      <c r="L49" s="15">
        <v>28</v>
      </c>
      <c r="M49" s="15">
        <v>0</v>
      </c>
      <c r="N49" s="46">
        <f t="shared" si="1"/>
        <v>-26</v>
      </c>
      <c r="O49" s="46">
        <f t="shared" si="1"/>
        <v>0</v>
      </c>
      <c r="P49" s="15">
        <v>25</v>
      </c>
      <c r="Q49" s="15">
        <v>17</v>
      </c>
      <c r="R49" s="15">
        <v>22</v>
      </c>
      <c r="S49" s="15">
        <v>12</v>
      </c>
      <c r="T49" s="46">
        <f t="shared" si="2"/>
        <v>3</v>
      </c>
      <c r="U49" s="46">
        <f t="shared" si="2"/>
        <v>5</v>
      </c>
      <c r="V49" s="15">
        <v>5320</v>
      </c>
      <c r="W49" s="15">
        <v>92</v>
      </c>
      <c r="X49" s="15">
        <v>-2</v>
      </c>
      <c r="Y49" s="15">
        <v>2</v>
      </c>
      <c r="Z49" s="45">
        <f>B49/V49</f>
        <v>2.9342105263157894</v>
      </c>
      <c r="AA49" s="7"/>
      <c r="AB49" s="6">
        <v>5</v>
      </c>
    </row>
    <row r="50" spans="1:28" s="6" customFormat="1" ht="23.25" customHeight="1" x14ac:dyDescent="0.15">
      <c r="A50" s="21" t="s">
        <v>81</v>
      </c>
      <c r="B50" s="15">
        <f t="shared" si="3"/>
        <v>15578</v>
      </c>
      <c r="C50" s="15">
        <v>7455</v>
      </c>
      <c r="D50" s="15">
        <v>8123</v>
      </c>
      <c r="E50" s="19">
        <f t="shared" si="0"/>
        <v>123</v>
      </c>
      <c r="F50" s="15">
        <v>46</v>
      </c>
      <c r="G50" s="15">
        <v>77</v>
      </c>
      <c r="H50" s="54">
        <v>-25</v>
      </c>
      <c r="I50" s="55">
        <v>-0.1601537475976938</v>
      </c>
      <c r="J50" s="15">
        <v>5</v>
      </c>
      <c r="K50" s="15">
        <v>0</v>
      </c>
      <c r="L50" s="15">
        <v>24</v>
      </c>
      <c r="M50" s="15">
        <v>0</v>
      </c>
      <c r="N50" s="46">
        <f t="shared" si="1"/>
        <v>-19</v>
      </c>
      <c r="O50" s="46">
        <f t="shared" si="1"/>
        <v>0</v>
      </c>
      <c r="P50" s="15">
        <v>8</v>
      </c>
      <c r="Q50" s="15">
        <v>1</v>
      </c>
      <c r="R50" s="15">
        <v>14</v>
      </c>
      <c r="S50" s="15">
        <v>5</v>
      </c>
      <c r="T50" s="46">
        <f t="shared" si="2"/>
        <v>-6</v>
      </c>
      <c r="U50" s="46">
        <f t="shared" si="2"/>
        <v>-4</v>
      </c>
      <c r="V50" s="15">
        <v>5310</v>
      </c>
      <c r="W50" s="15">
        <v>89</v>
      </c>
      <c r="X50" s="15">
        <v>-10</v>
      </c>
      <c r="Y50" s="15">
        <v>-3</v>
      </c>
      <c r="Z50" s="45">
        <f>B50/V50</f>
        <v>2.9337099811676084</v>
      </c>
      <c r="AA50" s="7"/>
      <c r="AB50" s="6">
        <v>5</v>
      </c>
    </row>
    <row r="51" spans="1:28" s="6" customFormat="1" ht="23.25" customHeight="1" x14ac:dyDescent="0.15">
      <c r="A51" s="21" t="s">
        <v>82</v>
      </c>
      <c r="B51" s="15">
        <f t="shared" si="3"/>
        <v>15534</v>
      </c>
      <c r="C51" s="15">
        <v>7438</v>
      </c>
      <c r="D51" s="15">
        <v>8096</v>
      </c>
      <c r="E51" s="19">
        <f t="shared" si="0"/>
        <v>124</v>
      </c>
      <c r="F51" s="15">
        <v>47</v>
      </c>
      <c r="G51" s="15">
        <v>77</v>
      </c>
      <c r="H51" s="54">
        <v>-35</v>
      </c>
      <c r="I51" s="55">
        <v>-0.2246758248812428</v>
      </c>
      <c r="J51" s="15">
        <v>5</v>
      </c>
      <c r="K51" s="15">
        <v>0</v>
      </c>
      <c r="L51" s="15">
        <v>31</v>
      </c>
      <c r="M51" s="15">
        <v>0</v>
      </c>
      <c r="N51" s="46">
        <f t="shared" si="1"/>
        <v>-26</v>
      </c>
      <c r="O51" s="46">
        <f t="shared" si="1"/>
        <v>0</v>
      </c>
      <c r="P51" s="15">
        <v>33</v>
      </c>
      <c r="Q51" s="15">
        <v>3</v>
      </c>
      <c r="R51" s="15">
        <v>42</v>
      </c>
      <c r="S51" s="15">
        <v>2</v>
      </c>
      <c r="T51" s="46">
        <f t="shared" si="2"/>
        <v>-9</v>
      </c>
      <c r="U51" s="46">
        <f t="shared" si="2"/>
        <v>1</v>
      </c>
      <c r="V51" s="15">
        <v>5308</v>
      </c>
      <c r="W51" s="15">
        <v>89</v>
      </c>
      <c r="X51" s="15">
        <v>-2</v>
      </c>
      <c r="Y51" s="15">
        <v>0</v>
      </c>
      <c r="Z51" s="45">
        <f>B51/V51</f>
        <v>2.9265259984928411</v>
      </c>
      <c r="AA51" s="7"/>
      <c r="AB51" s="6">
        <v>5</v>
      </c>
    </row>
    <row r="52" spans="1:28" s="6" customFormat="1" ht="23.25" customHeight="1" x14ac:dyDescent="0.15">
      <c r="A52" s="19" t="s">
        <v>83</v>
      </c>
      <c r="B52" s="15">
        <f t="shared" si="3"/>
        <v>15531</v>
      </c>
      <c r="C52" s="15">
        <v>7447</v>
      </c>
      <c r="D52" s="15">
        <v>8084</v>
      </c>
      <c r="E52" s="19">
        <f t="shared" si="0"/>
        <v>124</v>
      </c>
      <c r="F52" s="15">
        <v>47</v>
      </c>
      <c r="G52" s="15">
        <v>77</v>
      </c>
      <c r="H52" s="54">
        <v>-7</v>
      </c>
      <c r="I52" s="55">
        <v>-4.506244367194541E-2</v>
      </c>
      <c r="J52" s="15">
        <v>8</v>
      </c>
      <c r="K52" s="15">
        <v>0</v>
      </c>
      <c r="L52" s="15">
        <v>25</v>
      </c>
      <c r="M52" s="15">
        <v>0</v>
      </c>
      <c r="N52" s="46">
        <f t="shared" si="1"/>
        <v>-17</v>
      </c>
      <c r="O52" s="46">
        <f t="shared" si="1"/>
        <v>0</v>
      </c>
      <c r="P52" s="15">
        <v>22</v>
      </c>
      <c r="Q52" s="15">
        <v>1</v>
      </c>
      <c r="R52" s="15">
        <v>12</v>
      </c>
      <c r="S52" s="15">
        <v>1</v>
      </c>
      <c r="T52" s="46">
        <f t="shared" si="2"/>
        <v>10</v>
      </c>
      <c r="U52" s="46">
        <f t="shared" si="2"/>
        <v>0</v>
      </c>
      <c r="V52" s="15">
        <v>5307</v>
      </c>
      <c r="W52" s="15">
        <v>88</v>
      </c>
      <c r="X52" s="15">
        <v>-1</v>
      </c>
      <c r="Y52" s="15">
        <v>-1</v>
      </c>
      <c r="Z52" s="45">
        <f>B52/V52</f>
        <v>2.9265121537591861</v>
      </c>
      <c r="AA52" s="7"/>
      <c r="AB52" s="6">
        <v>5</v>
      </c>
    </row>
    <row r="53" spans="1:28" s="6" customFormat="1" ht="23.25" customHeight="1" x14ac:dyDescent="0.15">
      <c r="A53" s="20" t="s">
        <v>84</v>
      </c>
      <c r="B53" s="15">
        <f t="shared" si="3"/>
        <v>15505</v>
      </c>
      <c r="C53" s="15">
        <v>7436</v>
      </c>
      <c r="D53" s="15">
        <v>8069</v>
      </c>
      <c r="E53" s="19">
        <f t="shared" si="0"/>
        <v>124</v>
      </c>
      <c r="F53" s="15">
        <v>47</v>
      </c>
      <c r="G53" s="15">
        <v>77</v>
      </c>
      <c r="H53" s="54">
        <v>-23</v>
      </c>
      <c r="I53" s="55">
        <v>-0.14809091494430493</v>
      </c>
      <c r="J53" s="15">
        <v>8</v>
      </c>
      <c r="K53" s="15">
        <v>0</v>
      </c>
      <c r="L53" s="15">
        <v>30</v>
      </c>
      <c r="M53" s="15">
        <v>0</v>
      </c>
      <c r="N53" s="46">
        <f t="shared" si="1"/>
        <v>-22</v>
      </c>
      <c r="O53" s="46">
        <f t="shared" si="1"/>
        <v>0</v>
      </c>
      <c r="P53" s="15">
        <v>3</v>
      </c>
      <c r="Q53" s="15">
        <v>0</v>
      </c>
      <c r="R53" s="15">
        <v>4</v>
      </c>
      <c r="S53" s="15">
        <v>0</v>
      </c>
      <c r="T53" s="46">
        <f t="shared" si="2"/>
        <v>-1</v>
      </c>
      <c r="U53" s="46">
        <f t="shared" si="2"/>
        <v>0</v>
      </c>
      <c r="V53" s="15">
        <v>5297</v>
      </c>
      <c r="W53" s="15">
        <v>86</v>
      </c>
      <c r="X53" s="15">
        <v>-10</v>
      </c>
      <c r="Y53" s="15">
        <v>-2</v>
      </c>
      <c r="Z53" s="45">
        <f>B53/V53</f>
        <v>2.9271285633377384</v>
      </c>
      <c r="AA53" s="7"/>
      <c r="AB53" s="6">
        <v>5</v>
      </c>
    </row>
    <row r="54" spans="1:28" s="6" customFormat="1" ht="23.25" customHeight="1" x14ac:dyDescent="0.15">
      <c r="A54" s="20" t="s">
        <v>85</v>
      </c>
      <c r="B54" s="15">
        <f t="shared" si="3"/>
        <v>15497</v>
      </c>
      <c r="C54" s="15">
        <v>7432</v>
      </c>
      <c r="D54" s="15">
        <v>8065</v>
      </c>
      <c r="E54" s="19">
        <f t="shared" si="0"/>
        <v>124</v>
      </c>
      <c r="F54" s="15">
        <v>47</v>
      </c>
      <c r="G54" s="15">
        <v>77</v>
      </c>
      <c r="H54" s="54">
        <v>-8</v>
      </c>
      <c r="I54" s="55">
        <v>-5.1596259271202836E-2</v>
      </c>
      <c r="J54" s="15">
        <v>10</v>
      </c>
      <c r="K54" s="15">
        <v>0</v>
      </c>
      <c r="L54" s="15">
        <v>17</v>
      </c>
      <c r="M54" s="15">
        <v>0</v>
      </c>
      <c r="N54" s="46">
        <f t="shared" si="1"/>
        <v>-7</v>
      </c>
      <c r="O54" s="46">
        <f t="shared" si="1"/>
        <v>0</v>
      </c>
      <c r="P54" s="15">
        <v>9</v>
      </c>
      <c r="Q54" s="15">
        <v>0</v>
      </c>
      <c r="R54" s="15">
        <v>10</v>
      </c>
      <c r="S54" s="15">
        <v>0</v>
      </c>
      <c r="T54" s="46">
        <f t="shared" si="2"/>
        <v>-1</v>
      </c>
      <c r="U54" s="46">
        <f t="shared" si="2"/>
        <v>0</v>
      </c>
      <c r="V54" s="15">
        <v>5299</v>
      </c>
      <c r="W54" s="15">
        <v>86</v>
      </c>
      <c r="X54" s="15">
        <v>2</v>
      </c>
      <c r="Y54" s="15">
        <v>0</v>
      </c>
      <c r="Z54" s="45">
        <f>B54/V54</f>
        <v>2.9245140592564636</v>
      </c>
      <c r="AA54" s="7"/>
      <c r="AB54" s="6">
        <v>5</v>
      </c>
    </row>
    <row r="55" spans="1:28" s="6" customFormat="1" ht="23.25" customHeight="1" x14ac:dyDescent="0.15">
      <c r="A55" s="20" t="s">
        <v>86</v>
      </c>
      <c r="B55" s="15">
        <f t="shared" si="3"/>
        <v>15473</v>
      </c>
      <c r="C55" s="15">
        <v>7405</v>
      </c>
      <c r="D55" s="15">
        <v>8068</v>
      </c>
      <c r="E55" s="19">
        <f t="shared" si="0"/>
        <v>122</v>
      </c>
      <c r="F55" s="15">
        <v>44</v>
      </c>
      <c r="G55" s="15">
        <v>78</v>
      </c>
      <c r="H55" s="54">
        <v>-14</v>
      </c>
      <c r="I55" s="55">
        <v>-9.034006581919081E-2</v>
      </c>
      <c r="J55" s="15">
        <v>7</v>
      </c>
      <c r="K55" s="15">
        <v>0</v>
      </c>
      <c r="L55" s="15">
        <v>20</v>
      </c>
      <c r="M55" s="15">
        <v>0</v>
      </c>
      <c r="N55" s="46">
        <f t="shared" si="1"/>
        <v>-13</v>
      </c>
      <c r="O55" s="46">
        <f t="shared" si="1"/>
        <v>0</v>
      </c>
      <c r="P55" s="15">
        <v>9</v>
      </c>
      <c r="Q55" s="15">
        <v>0</v>
      </c>
      <c r="R55" s="15">
        <v>10</v>
      </c>
      <c r="S55" s="15">
        <v>3</v>
      </c>
      <c r="T55" s="46">
        <f t="shared" si="2"/>
        <v>-1</v>
      </c>
      <c r="U55" s="46">
        <f t="shared" si="2"/>
        <v>-3</v>
      </c>
      <c r="V55" s="15">
        <v>5294</v>
      </c>
      <c r="W55" s="15">
        <v>83</v>
      </c>
      <c r="X55" s="15">
        <v>-5</v>
      </c>
      <c r="Y55" s="15">
        <v>-3</v>
      </c>
      <c r="Z55" s="45">
        <f>B55/V55</f>
        <v>2.922742727616169</v>
      </c>
      <c r="AA55" s="7"/>
      <c r="AB55" s="6">
        <v>5</v>
      </c>
    </row>
    <row r="56" spans="1:28" s="6" customFormat="1" ht="23.25" customHeight="1" x14ac:dyDescent="0.15">
      <c r="A56" s="20" t="s">
        <v>87</v>
      </c>
      <c r="B56" s="15">
        <f t="shared" si="3"/>
        <v>15429</v>
      </c>
      <c r="C56" s="15">
        <v>7376</v>
      </c>
      <c r="D56" s="15">
        <v>8053</v>
      </c>
      <c r="E56" s="19">
        <f t="shared" si="0"/>
        <v>122</v>
      </c>
      <c r="F56" s="15">
        <v>44</v>
      </c>
      <c r="G56" s="15">
        <v>78</v>
      </c>
      <c r="H56" s="54">
        <v>-38</v>
      </c>
      <c r="I56" s="55">
        <v>-0.24558909067407741</v>
      </c>
      <c r="J56" s="15">
        <v>4</v>
      </c>
      <c r="K56" s="15">
        <v>0</v>
      </c>
      <c r="L56" s="15">
        <v>32</v>
      </c>
      <c r="M56" s="15">
        <v>0</v>
      </c>
      <c r="N56" s="46">
        <f t="shared" si="1"/>
        <v>-28</v>
      </c>
      <c r="O56" s="46">
        <f t="shared" si="1"/>
        <v>0</v>
      </c>
      <c r="P56" s="15">
        <v>8</v>
      </c>
      <c r="Q56" s="15">
        <v>0</v>
      </c>
      <c r="R56" s="15">
        <v>18</v>
      </c>
      <c r="S56" s="15">
        <v>0</v>
      </c>
      <c r="T56" s="46">
        <f t="shared" si="2"/>
        <v>-10</v>
      </c>
      <c r="U56" s="46">
        <f t="shared" si="2"/>
        <v>0</v>
      </c>
      <c r="V56" s="15">
        <v>5284</v>
      </c>
      <c r="W56" s="15">
        <v>83</v>
      </c>
      <c r="X56" s="15">
        <v>-10</v>
      </c>
      <c r="Y56" s="15">
        <v>0</v>
      </c>
      <c r="Z56" s="45">
        <f>B56/V56</f>
        <v>2.9199470098410294</v>
      </c>
      <c r="AA56" s="7"/>
      <c r="AB56" s="6">
        <v>5</v>
      </c>
    </row>
    <row r="57" spans="1:28" s="6" customFormat="1" ht="23.25" customHeight="1" x14ac:dyDescent="0.15">
      <c r="A57" s="20" t="s">
        <v>88</v>
      </c>
      <c r="B57" s="15">
        <f t="shared" si="3"/>
        <v>15404</v>
      </c>
      <c r="C57" s="15">
        <v>7370</v>
      </c>
      <c r="D57" s="15">
        <v>8034</v>
      </c>
      <c r="E57" s="19">
        <f t="shared" si="0"/>
        <v>122</v>
      </c>
      <c r="F57" s="15">
        <v>44</v>
      </c>
      <c r="G57" s="15">
        <v>78</v>
      </c>
      <c r="H57" s="54">
        <v>-22</v>
      </c>
      <c r="I57" s="55">
        <v>-0.14258863179726489</v>
      </c>
      <c r="J57" s="15">
        <v>3</v>
      </c>
      <c r="K57" s="15">
        <v>0</v>
      </c>
      <c r="L57" s="15">
        <v>18</v>
      </c>
      <c r="M57" s="15">
        <v>0</v>
      </c>
      <c r="N57" s="46">
        <f t="shared" si="1"/>
        <v>-15</v>
      </c>
      <c r="O57" s="46">
        <f t="shared" si="1"/>
        <v>0</v>
      </c>
      <c r="P57" s="15">
        <v>5</v>
      </c>
      <c r="Q57" s="15">
        <v>0</v>
      </c>
      <c r="R57" s="15">
        <v>12</v>
      </c>
      <c r="S57" s="15">
        <v>0</v>
      </c>
      <c r="T57" s="46">
        <f>P57-R57</f>
        <v>-7</v>
      </c>
      <c r="U57" s="46">
        <f t="shared" si="2"/>
        <v>0</v>
      </c>
      <c r="V57" s="15">
        <v>5283</v>
      </c>
      <c r="W57" s="15">
        <v>83</v>
      </c>
      <c r="X57" s="15">
        <v>-1</v>
      </c>
      <c r="Y57" s="15">
        <v>0</v>
      </c>
      <c r="Z57" s="45">
        <f>B57/V57</f>
        <v>2.915767556312701</v>
      </c>
      <c r="AA57" s="7"/>
      <c r="AB57" s="6">
        <v>5</v>
      </c>
    </row>
    <row r="58" spans="1:28" s="6" customFormat="1" ht="23.25" customHeight="1" x14ac:dyDescent="0.15">
      <c r="A58" s="20" t="s">
        <v>89</v>
      </c>
      <c r="B58" s="15">
        <f t="shared" si="3"/>
        <v>15375</v>
      </c>
      <c r="C58" s="15">
        <v>7348</v>
      </c>
      <c r="D58" s="15">
        <v>8027</v>
      </c>
      <c r="E58" s="19">
        <f t="shared" si="0"/>
        <v>121</v>
      </c>
      <c r="F58" s="15">
        <v>44</v>
      </c>
      <c r="G58" s="15">
        <v>77</v>
      </c>
      <c r="H58" s="54">
        <v>-22</v>
      </c>
      <c r="I58" s="55">
        <v>-0.14282004674110621</v>
      </c>
      <c r="J58" s="15">
        <v>8</v>
      </c>
      <c r="K58" s="15">
        <v>0</v>
      </c>
      <c r="L58" s="15">
        <v>24</v>
      </c>
      <c r="M58" s="15">
        <v>0</v>
      </c>
      <c r="N58" s="46">
        <f t="shared" si="1"/>
        <v>-16</v>
      </c>
      <c r="O58" s="46">
        <f t="shared" si="1"/>
        <v>0</v>
      </c>
      <c r="P58" s="15">
        <v>8</v>
      </c>
      <c r="Q58" s="15">
        <v>0</v>
      </c>
      <c r="R58" s="15">
        <v>14</v>
      </c>
      <c r="S58" s="15">
        <v>1</v>
      </c>
      <c r="T58" s="46">
        <f t="shared" si="2"/>
        <v>-6</v>
      </c>
      <c r="U58" s="46">
        <f t="shared" si="2"/>
        <v>-1</v>
      </c>
      <c r="V58" s="15">
        <v>5279</v>
      </c>
      <c r="W58" s="15">
        <v>82</v>
      </c>
      <c r="X58" s="15">
        <v>-4</v>
      </c>
      <c r="Y58" s="15">
        <v>-1</v>
      </c>
      <c r="Z58" s="45">
        <f>B58/V58</f>
        <v>2.9124834248910778</v>
      </c>
      <c r="AA58" s="7"/>
      <c r="AB58" s="6">
        <v>5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10950</v>
      </c>
      <c r="C15" s="15">
        <v>5162</v>
      </c>
      <c r="D15" s="15">
        <v>5788</v>
      </c>
      <c r="E15" s="19">
        <f t="shared" si="0"/>
        <v>61</v>
      </c>
      <c r="F15" s="15">
        <v>19</v>
      </c>
      <c r="G15" s="15">
        <v>42</v>
      </c>
      <c r="H15" s="54">
        <v>-164</v>
      </c>
      <c r="I15" s="55">
        <v>-1.4756163397516646</v>
      </c>
      <c r="J15" s="15">
        <v>59</v>
      </c>
      <c r="K15" s="15">
        <v>0</v>
      </c>
      <c r="L15" s="15">
        <v>179</v>
      </c>
      <c r="M15" s="15">
        <v>1</v>
      </c>
      <c r="N15" s="46">
        <f t="shared" si="1"/>
        <v>-120</v>
      </c>
      <c r="O15" s="46">
        <f t="shared" si="1"/>
        <v>-1</v>
      </c>
      <c r="P15" s="15">
        <v>139</v>
      </c>
      <c r="Q15" s="15">
        <v>19</v>
      </c>
      <c r="R15" s="15">
        <v>125</v>
      </c>
      <c r="S15" s="15">
        <v>24</v>
      </c>
      <c r="T15" s="46">
        <f t="shared" si="2"/>
        <v>14</v>
      </c>
      <c r="U15" s="46">
        <f t="shared" si="2"/>
        <v>-5</v>
      </c>
      <c r="V15" s="15">
        <v>3514</v>
      </c>
      <c r="W15" s="15">
        <v>0</v>
      </c>
      <c r="X15" s="15" t="s">
        <v>63</v>
      </c>
      <c r="Y15" s="15" t="s">
        <v>63</v>
      </c>
      <c r="Z15" s="43">
        <f>B15/V15</f>
        <v>3.1161070005691518</v>
      </c>
      <c r="AB15">
        <v>3</v>
      </c>
    </row>
    <row r="16" spans="1:28" ht="24" customHeight="1" x14ac:dyDescent="0.15">
      <c r="A16" s="28" t="s">
        <v>71</v>
      </c>
      <c r="B16" s="15">
        <f t="shared" si="3"/>
        <v>10874</v>
      </c>
      <c r="C16" s="15">
        <v>5131</v>
      </c>
      <c r="D16" s="15">
        <v>5743</v>
      </c>
      <c r="E16" s="19">
        <f t="shared" si="0"/>
        <v>64</v>
      </c>
      <c r="F16" s="15">
        <v>22</v>
      </c>
      <c r="G16" s="15">
        <v>42</v>
      </c>
      <c r="H16" s="54">
        <v>-76</v>
      </c>
      <c r="I16" s="55">
        <v>-0.69406392694063923</v>
      </c>
      <c r="J16" s="15">
        <v>55</v>
      </c>
      <c r="K16" s="15">
        <v>0</v>
      </c>
      <c r="L16" s="15">
        <v>146</v>
      </c>
      <c r="M16" s="15">
        <v>0</v>
      </c>
      <c r="N16" s="46">
        <f t="shared" si="1"/>
        <v>-91</v>
      </c>
      <c r="O16" s="46">
        <f t="shared" si="1"/>
        <v>0</v>
      </c>
      <c r="P16" s="15">
        <v>136</v>
      </c>
      <c r="Q16" s="15">
        <v>20</v>
      </c>
      <c r="R16" s="15">
        <v>123</v>
      </c>
      <c r="S16" s="15">
        <v>17</v>
      </c>
      <c r="T16" s="46">
        <f t="shared" si="2"/>
        <v>13</v>
      </c>
      <c r="U16" s="46">
        <f t="shared" si="2"/>
        <v>3</v>
      </c>
      <c r="V16" s="15">
        <v>3521</v>
      </c>
      <c r="W16" s="15">
        <v>0</v>
      </c>
      <c r="X16" s="15" t="s">
        <v>63</v>
      </c>
      <c r="Y16" s="15" t="s">
        <v>63</v>
      </c>
      <c r="Z16" s="43">
        <f>B16/V16</f>
        <v>3.0883271797784722</v>
      </c>
      <c r="AB16">
        <v>3</v>
      </c>
    </row>
    <row r="17" spans="1:28" ht="24" customHeight="1" x14ac:dyDescent="0.15">
      <c r="A17" s="28" t="s">
        <v>72</v>
      </c>
      <c r="B17" s="15">
        <f t="shared" si="3"/>
        <v>10767</v>
      </c>
      <c r="C17" s="15">
        <v>5082</v>
      </c>
      <c r="D17" s="15">
        <v>5685</v>
      </c>
      <c r="E17" s="19">
        <f t="shared" si="0"/>
        <v>57</v>
      </c>
      <c r="F17" s="15">
        <v>20</v>
      </c>
      <c r="G17" s="15">
        <v>37</v>
      </c>
      <c r="H17" s="54">
        <v>-107</v>
      </c>
      <c r="I17" s="55">
        <v>-0.98399852860033099</v>
      </c>
      <c r="J17" s="15">
        <v>58</v>
      </c>
      <c r="K17" s="15">
        <v>0</v>
      </c>
      <c r="L17" s="15">
        <v>153</v>
      </c>
      <c r="M17" s="15">
        <v>0</v>
      </c>
      <c r="N17" s="46">
        <f t="shared" si="1"/>
        <v>-95</v>
      </c>
      <c r="O17" s="46">
        <f t="shared" si="1"/>
        <v>0</v>
      </c>
      <c r="P17" s="15">
        <v>121</v>
      </c>
      <c r="Q17" s="15">
        <v>19</v>
      </c>
      <c r="R17" s="15">
        <v>132</v>
      </c>
      <c r="S17" s="15">
        <v>26</v>
      </c>
      <c r="T17" s="46">
        <f t="shared" si="2"/>
        <v>-11</v>
      </c>
      <c r="U17" s="46">
        <f t="shared" si="2"/>
        <v>-7</v>
      </c>
      <c r="V17" s="15">
        <v>3520</v>
      </c>
      <c r="W17" s="15">
        <v>45</v>
      </c>
      <c r="X17" s="15" t="s">
        <v>63</v>
      </c>
      <c r="Y17" s="15" t="s">
        <v>63</v>
      </c>
      <c r="Z17" s="43">
        <f>B17/V17</f>
        <v>3.058806818181818</v>
      </c>
      <c r="AB17">
        <v>3</v>
      </c>
    </row>
    <row r="18" spans="1:28" ht="24" customHeight="1" x14ac:dyDescent="0.15">
      <c r="A18" s="28" t="s">
        <v>73</v>
      </c>
      <c r="B18" s="15">
        <f t="shared" si="3"/>
        <v>10615</v>
      </c>
      <c r="C18" s="15">
        <v>5020</v>
      </c>
      <c r="D18" s="15">
        <v>5595</v>
      </c>
      <c r="E18" s="19">
        <f t="shared" si="0"/>
        <v>82</v>
      </c>
      <c r="F18" s="15">
        <v>34</v>
      </c>
      <c r="G18" s="15">
        <v>48</v>
      </c>
      <c r="H18" s="54">
        <v>-152</v>
      </c>
      <c r="I18" s="55">
        <v>-1.4117209993498654</v>
      </c>
      <c r="J18" s="15">
        <v>64</v>
      </c>
      <c r="K18" s="15">
        <v>0</v>
      </c>
      <c r="L18" s="15">
        <v>159</v>
      </c>
      <c r="M18" s="15">
        <v>1</v>
      </c>
      <c r="N18" s="46">
        <f t="shared" si="1"/>
        <v>-95</v>
      </c>
      <c r="O18" s="46">
        <f t="shared" si="1"/>
        <v>-1</v>
      </c>
      <c r="P18" s="15">
        <v>146</v>
      </c>
      <c r="Q18" s="15">
        <v>60</v>
      </c>
      <c r="R18" s="15">
        <v>156</v>
      </c>
      <c r="S18" s="15">
        <v>35</v>
      </c>
      <c r="T18" s="46">
        <f t="shared" si="2"/>
        <v>-10</v>
      </c>
      <c r="U18" s="46">
        <f t="shared" si="2"/>
        <v>25</v>
      </c>
      <c r="V18" s="15">
        <v>3510</v>
      </c>
      <c r="W18" s="15">
        <v>72</v>
      </c>
      <c r="X18" s="15" t="s">
        <v>63</v>
      </c>
      <c r="Y18" s="15" t="s">
        <v>63</v>
      </c>
      <c r="Z18" s="43">
        <f>B18/V18</f>
        <v>3.0242165242165244</v>
      </c>
      <c r="AB18">
        <v>3</v>
      </c>
    </row>
    <row r="19" spans="1:28" ht="24" customHeight="1" x14ac:dyDescent="0.15">
      <c r="A19" s="28" t="s">
        <v>74</v>
      </c>
      <c r="B19" s="15">
        <f t="shared" si="3"/>
        <v>10479</v>
      </c>
      <c r="C19" s="15">
        <v>4970</v>
      </c>
      <c r="D19" s="15">
        <v>5509</v>
      </c>
      <c r="E19" s="19">
        <f t="shared" si="0"/>
        <v>92</v>
      </c>
      <c r="F19" s="15">
        <v>37</v>
      </c>
      <c r="G19" s="15">
        <v>55</v>
      </c>
      <c r="H19" s="54">
        <v>-136</v>
      </c>
      <c r="I19" s="55">
        <v>-1.2812058407913332</v>
      </c>
      <c r="J19" s="15">
        <v>46</v>
      </c>
      <c r="K19" s="15">
        <v>0</v>
      </c>
      <c r="L19" s="15">
        <v>163</v>
      </c>
      <c r="M19" s="15">
        <v>0</v>
      </c>
      <c r="N19" s="46">
        <f t="shared" si="1"/>
        <v>-117</v>
      </c>
      <c r="O19" s="46">
        <f t="shared" si="1"/>
        <v>0</v>
      </c>
      <c r="P19" s="15">
        <v>140</v>
      </c>
      <c r="Q19" s="15">
        <v>47</v>
      </c>
      <c r="R19" s="15">
        <v>133</v>
      </c>
      <c r="S19" s="15">
        <v>36</v>
      </c>
      <c r="T19" s="46">
        <f t="shared" si="2"/>
        <v>7</v>
      </c>
      <c r="U19" s="46">
        <f t="shared" si="2"/>
        <v>11</v>
      </c>
      <c r="V19" s="15">
        <v>3544</v>
      </c>
      <c r="W19" s="15">
        <v>83</v>
      </c>
      <c r="X19" s="15" t="s">
        <v>63</v>
      </c>
      <c r="Y19" s="15" t="s">
        <v>63</v>
      </c>
      <c r="Z19" s="43">
        <f>B19/V19</f>
        <v>2.9568284424379234</v>
      </c>
      <c r="AB19">
        <v>3</v>
      </c>
    </row>
    <row r="20" spans="1:28" ht="24" customHeight="1" x14ac:dyDescent="0.15">
      <c r="A20" s="28" t="s">
        <v>75</v>
      </c>
      <c r="B20" s="15">
        <f t="shared" si="3"/>
        <v>10311</v>
      </c>
      <c r="C20" s="15">
        <v>4907</v>
      </c>
      <c r="D20" s="15">
        <v>5404</v>
      </c>
      <c r="E20" s="19">
        <f t="shared" si="0"/>
        <v>95</v>
      </c>
      <c r="F20" s="15">
        <v>39</v>
      </c>
      <c r="G20" s="15">
        <v>56</v>
      </c>
      <c r="H20" s="54">
        <v>-168</v>
      </c>
      <c r="I20" s="55">
        <v>-1.6032064128256511</v>
      </c>
      <c r="J20" s="15">
        <v>48</v>
      </c>
      <c r="K20" s="15">
        <v>0</v>
      </c>
      <c r="L20" s="15">
        <v>143</v>
      </c>
      <c r="M20" s="15">
        <v>0</v>
      </c>
      <c r="N20" s="46">
        <f t="shared" si="1"/>
        <v>-95</v>
      </c>
      <c r="O20" s="46">
        <f t="shared" si="1"/>
        <v>0</v>
      </c>
      <c r="P20" s="15">
        <v>115</v>
      </c>
      <c r="Q20" s="15">
        <v>20</v>
      </c>
      <c r="R20" s="15">
        <v>120</v>
      </c>
      <c r="S20" s="15">
        <v>17</v>
      </c>
      <c r="T20" s="46">
        <f t="shared" si="2"/>
        <v>-5</v>
      </c>
      <c r="U20" s="46">
        <f t="shared" si="2"/>
        <v>3</v>
      </c>
      <c r="V20" s="15">
        <v>3535</v>
      </c>
      <c r="W20" s="15">
        <v>86</v>
      </c>
      <c r="X20" s="15" t="s">
        <v>63</v>
      </c>
      <c r="Y20" s="15" t="s">
        <v>63</v>
      </c>
      <c r="Z20" s="43">
        <f>B20/V20</f>
        <v>2.9168316831683168</v>
      </c>
      <c r="AB20">
        <v>3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10774</v>
      </c>
      <c r="C22" s="15">
        <v>5085</v>
      </c>
      <c r="D22" s="15">
        <v>5689</v>
      </c>
      <c r="E22" s="19">
        <f t="shared" si="0"/>
        <v>55</v>
      </c>
      <c r="F22" s="15">
        <v>18</v>
      </c>
      <c r="G22" s="15">
        <v>37</v>
      </c>
      <c r="H22" s="54">
        <v>-4</v>
      </c>
      <c r="I22" s="55">
        <v>-3.7150552614470138E-2</v>
      </c>
      <c r="J22" s="15">
        <v>6</v>
      </c>
      <c r="K22" s="15">
        <v>0</v>
      </c>
      <c r="L22" s="15">
        <v>5</v>
      </c>
      <c r="M22" s="15">
        <v>0</v>
      </c>
      <c r="N22" s="46">
        <f t="shared" si="1"/>
        <v>1</v>
      </c>
      <c r="O22" s="46">
        <f t="shared" si="1"/>
        <v>0</v>
      </c>
      <c r="P22" s="15">
        <v>4</v>
      </c>
      <c r="Q22" s="15">
        <v>0</v>
      </c>
      <c r="R22" s="15">
        <v>9</v>
      </c>
      <c r="S22" s="15">
        <v>2</v>
      </c>
      <c r="T22" s="46">
        <f t="shared" si="2"/>
        <v>-5</v>
      </c>
      <c r="U22" s="46">
        <f t="shared" si="2"/>
        <v>-2</v>
      </c>
      <c r="V22" s="15">
        <v>3525</v>
      </c>
      <c r="W22" s="15">
        <v>43</v>
      </c>
      <c r="X22" s="15">
        <v>5</v>
      </c>
      <c r="Y22" s="15">
        <v>-2</v>
      </c>
      <c r="Z22" s="44">
        <f>B22/V22</f>
        <v>3.05645390070922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3"/>
        <v>10786</v>
      </c>
      <c r="C23" s="15">
        <v>5097</v>
      </c>
      <c r="D23" s="15">
        <v>5689</v>
      </c>
      <c r="E23" s="19">
        <f t="shared" si="0"/>
        <v>76</v>
      </c>
      <c r="F23" s="15">
        <v>32</v>
      </c>
      <c r="G23" s="15">
        <v>44</v>
      </c>
      <c r="H23" s="54">
        <v>15</v>
      </c>
      <c r="I23" s="55">
        <v>0.13922405791720807</v>
      </c>
      <c r="J23" s="15">
        <v>4</v>
      </c>
      <c r="K23" s="15">
        <v>0</v>
      </c>
      <c r="L23" s="15">
        <v>13</v>
      </c>
      <c r="M23" s="15">
        <v>0</v>
      </c>
      <c r="N23" s="46">
        <f t="shared" si="1"/>
        <v>-9</v>
      </c>
      <c r="O23" s="46">
        <f t="shared" si="1"/>
        <v>0</v>
      </c>
      <c r="P23" s="15">
        <v>29</v>
      </c>
      <c r="Q23" s="15">
        <v>21</v>
      </c>
      <c r="R23" s="15">
        <v>5</v>
      </c>
      <c r="S23" s="15">
        <v>1</v>
      </c>
      <c r="T23" s="46">
        <f t="shared" si="2"/>
        <v>24</v>
      </c>
      <c r="U23" s="46">
        <f t="shared" si="2"/>
        <v>20</v>
      </c>
      <c r="V23" s="15">
        <v>3543</v>
      </c>
      <c r="W23" s="15">
        <v>63</v>
      </c>
      <c r="X23" s="15">
        <v>18</v>
      </c>
      <c r="Y23" s="15">
        <v>20</v>
      </c>
      <c r="Z23" s="44">
        <f>B23/V23</f>
        <v>3.0443127293254304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3"/>
        <v>10768</v>
      </c>
      <c r="C24" s="15">
        <v>5088</v>
      </c>
      <c r="D24" s="15">
        <v>5680</v>
      </c>
      <c r="E24" s="19">
        <f t="shared" si="0"/>
        <v>76</v>
      </c>
      <c r="F24" s="15">
        <v>32</v>
      </c>
      <c r="G24" s="15">
        <v>44</v>
      </c>
      <c r="H24" s="54">
        <v>-20</v>
      </c>
      <c r="I24" s="55">
        <v>-0.18542555164101612</v>
      </c>
      <c r="J24" s="15">
        <v>4</v>
      </c>
      <c r="K24" s="15">
        <v>0</v>
      </c>
      <c r="L24" s="15">
        <v>19</v>
      </c>
      <c r="M24" s="15">
        <v>0</v>
      </c>
      <c r="N24" s="46">
        <f t="shared" si="1"/>
        <v>-15</v>
      </c>
      <c r="O24" s="46">
        <f t="shared" si="1"/>
        <v>0</v>
      </c>
      <c r="P24" s="15">
        <v>0</v>
      </c>
      <c r="Q24" s="15">
        <v>0</v>
      </c>
      <c r="R24" s="15">
        <v>5</v>
      </c>
      <c r="S24" s="15">
        <v>0</v>
      </c>
      <c r="T24" s="46">
        <f t="shared" si="2"/>
        <v>-5</v>
      </c>
      <c r="U24" s="46">
        <f t="shared" si="2"/>
        <v>0</v>
      </c>
      <c r="V24" s="15">
        <v>3535</v>
      </c>
      <c r="W24" s="15">
        <v>63</v>
      </c>
      <c r="X24" s="15">
        <v>-8</v>
      </c>
      <c r="Y24" s="15">
        <v>0</v>
      </c>
      <c r="Z24" s="44">
        <f>B24/V24</f>
        <v>3.0461103253182462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3"/>
        <v>10763</v>
      </c>
      <c r="C25" s="15">
        <v>5088</v>
      </c>
      <c r="D25" s="15">
        <v>5675</v>
      </c>
      <c r="E25" s="19">
        <f t="shared" si="0"/>
        <v>81</v>
      </c>
      <c r="F25" s="15">
        <v>33</v>
      </c>
      <c r="G25" s="15">
        <v>48</v>
      </c>
      <c r="H25" s="54">
        <v>-9</v>
      </c>
      <c r="I25" s="55">
        <v>-8.3580980683506681E-2</v>
      </c>
      <c r="J25" s="15">
        <v>1</v>
      </c>
      <c r="K25" s="15">
        <v>0</v>
      </c>
      <c r="L25" s="15">
        <v>15</v>
      </c>
      <c r="M25" s="15">
        <v>0</v>
      </c>
      <c r="N25" s="46">
        <f t="shared" si="1"/>
        <v>-14</v>
      </c>
      <c r="O25" s="46">
        <f t="shared" si="1"/>
        <v>0</v>
      </c>
      <c r="P25" s="15">
        <v>7</v>
      </c>
      <c r="Q25" s="15">
        <v>5</v>
      </c>
      <c r="R25" s="15">
        <v>2</v>
      </c>
      <c r="S25" s="15">
        <v>0</v>
      </c>
      <c r="T25" s="46">
        <f t="shared" si="2"/>
        <v>5</v>
      </c>
      <c r="U25" s="46">
        <f t="shared" si="2"/>
        <v>5</v>
      </c>
      <c r="V25" s="15">
        <v>3539</v>
      </c>
      <c r="W25" s="15">
        <v>68</v>
      </c>
      <c r="X25" s="15">
        <v>4</v>
      </c>
      <c r="Y25" s="15">
        <v>5</v>
      </c>
      <c r="Z25" s="44">
        <f>B25/V25</f>
        <v>3.0412545916925686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3"/>
        <v>10741</v>
      </c>
      <c r="C26" s="15">
        <v>5073</v>
      </c>
      <c r="D26" s="15">
        <v>5668</v>
      </c>
      <c r="E26" s="19">
        <f t="shared" si="0"/>
        <v>78</v>
      </c>
      <c r="F26" s="15">
        <v>31</v>
      </c>
      <c r="G26" s="15">
        <v>47</v>
      </c>
      <c r="H26" s="54">
        <v>-12</v>
      </c>
      <c r="I26" s="55">
        <v>-0.1114930781380656</v>
      </c>
      <c r="J26" s="15">
        <v>7</v>
      </c>
      <c r="K26" s="15">
        <v>0</v>
      </c>
      <c r="L26" s="15">
        <v>14</v>
      </c>
      <c r="M26" s="15">
        <v>0</v>
      </c>
      <c r="N26" s="46">
        <f t="shared" si="1"/>
        <v>-7</v>
      </c>
      <c r="O26" s="46">
        <f t="shared" si="1"/>
        <v>0</v>
      </c>
      <c r="P26" s="15">
        <v>4</v>
      </c>
      <c r="Q26" s="15">
        <v>0</v>
      </c>
      <c r="R26" s="15">
        <v>9</v>
      </c>
      <c r="S26" s="15">
        <v>3</v>
      </c>
      <c r="T26" s="46">
        <f t="shared" si="2"/>
        <v>-5</v>
      </c>
      <c r="U26" s="46">
        <f t="shared" si="2"/>
        <v>-3</v>
      </c>
      <c r="V26" s="15">
        <v>3529</v>
      </c>
      <c r="W26" s="15">
        <v>66</v>
      </c>
      <c r="X26" s="15">
        <v>-10</v>
      </c>
      <c r="Y26" s="15">
        <v>-2</v>
      </c>
      <c r="Z26" s="44">
        <f>B26/V26</f>
        <v>3.0436384244828565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3"/>
        <v>10719</v>
      </c>
      <c r="C27" s="15">
        <v>5069</v>
      </c>
      <c r="D27" s="15">
        <v>5650</v>
      </c>
      <c r="E27" s="19">
        <f t="shared" si="0"/>
        <v>77</v>
      </c>
      <c r="F27" s="15">
        <v>31</v>
      </c>
      <c r="G27" s="15">
        <v>46</v>
      </c>
      <c r="H27" s="54">
        <v>-20</v>
      </c>
      <c r="I27" s="55">
        <v>-0.18620240201098595</v>
      </c>
      <c r="J27" s="15">
        <v>6</v>
      </c>
      <c r="K27" s="15">
        <v>0</v>
      </c>
      <c r="L27" s="15">
        <v>12</v>
      </c>
      <c r="M27" s="15">
        <v>0</v>
      </c>
      <c r="N27" s="46">
        <f t="shared" si="1"/>
        <v>-6</v>
      </c>
      <c r="O27" s="46">
        <f t="shared" si="1"/>
        <v>0</v>
      </c>
      <c r="P27" s="15">
        <v>22</v>
      </c>
      <c r="Q27" s="15">
        <v>0</v>
      </c>
      <c r="R27" s="15">
        <v>36</v>
      </c>
      <c r="S27" s="15">
        <v>1</v>
      </c>
      <c r="T27" s="46">
        <f t="shared" si="2"/>
        <v>-14</v>
      </c>
      <c r="U27" s="46">
        <f t="shared" si="2"/>
        <v>-1</v>
      </c>
      <c r="V27" s="15">
        <v>3530</v>
      </c>
      <c r="W27" s="15">
        <v>65</v>
      </c>
      <c r="X27" s="15">
        <v>1</v>
      </c>
      <c r="Y27" s="15">
        <v>-1</v>
      </c>
      <c r="Z27" s="44">
        <f>B27/V27</f>
        <v>3.0365439093484419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3"/>
        <v>10672</v>
      </c>
      <c r="C28" s="15">
        <v>5045</v>
      </c>
      <c r="D28" s="15">
        <v>5627</v>
      </c>
      <c r="E28" s="19">
        <f t="shared" si="0"/>
        <v>74</v>
      </c>
      <c r="F28" s="15">
        <v>28</v>
      </c>
      <c r="G28" s="15">
        <v>46</v>
      </c>
      <c r="H28" s="54">
        <v>-14</v>
      </c>
      <c r="I28" s="55">
        <v>-0.1306091986192742</v>
      </c>
      <c r="J28" s="15">
        <v>10</v>
      </c>
      <c r="K28" s="15">
        <v>0</v>
      </c>
      <c r="L28" s="15">
        <v>10</v>
      </c>
      <c r="M28" s="15">
        <v>0</v>
      </c>
      <c r="N28" s="46">
        <f t="shared" si="1"/>
        <v>0</v>
      </c>
      <c r="O28" s="46">
        <f t="shared" si="1"/>
        <v>0</v>
      </c>
      <c r="P28" s="15">
        <v>17</v>
      </c>
      <c r="Q28" s="15">
        <v>0</v>
      </c>
      <c r="R28" s="15">
        <v>31</v>
      </c>
      <c r="S28" s="15">
        <v>3</v>
      </c>
      <c r="T28" s="46">
        <f t="shared" si="2"/>
        <v>-14</v>
      </c>
      <c r="U28" s="46">
        <f t="shared" si="2"/>
        <v>-3</v>
      </c>
      <c r="V28" s="15">
        <v>3508</v>
      </c>
      <c r="W28" s="15">
        <v>63</v>
      </c>
      <c r="X28" s="15">
        <v>-22</v>
      </c>
      <c r="Y28" s="15">
        <v>-2</v>
      </c>
      <c r="Z28" s="44">
        <f>B28/V28</f>
        <v>3.0421892816419613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3"/>
        <v>10638</v>
      </c>
      <c r="C29" s="15">
        <v>5025</v>
      </c>
      <c r="D29" s="15">
        <v>5613</v>
      </c>
      <c r="E29" s="19">
        <f t="shared" si="0"/>
        <v>58</v>
      </c>
      <c r="F29" s="15">
        <v>17</v>
      </c>
      <c r="G29" s="15">
        <v>41</v>
      </c>
      <c r="H29" s="54">
        <v>-22</v>
      </c>
      <c r="I29" s="55">
        <v>-0.20614692653673164</v>
      </c>
      <c r="J29" s="15">
        <v>11</v>
      </c>
      <c r="K29" s="15">
        <v>0</v>
      </c>
      <c r="L29" s="15">
        <v>19</v>
      </c>
      <c r="M29" s="15">
        <v>0</v>
      </c>
      <c r="N29" s="46">
        <f t="shared" si="1"/>
        <v>-8</v>
      </c>
      <c r="O29" s="46">
        <f t="shared" si="1"/>
        <v>0</v>
      </c>
      <c r="P29" s="15">
        <v>10</v>
      </c>
      <c r="Q29" s="15">
        <v>0</v>
      </c>
      <c r="R29" s="15">
        <v>24</v>
      </c>
      <c r="S29" s="15">
        <v>16</v>
      </c>
      <c r="T29" s="46">
        <f t="shared" si="2"/>
        <v>-14</v>
      </c>
      <c r="U29" s="46">
        <f t="shared" si="2"/>
        <v>-16</v>
      </c>
      <c r="V29" s="15">
        <v>3487</v>
      </c>
      <c r="W29" s="15">
        <v>47</v>
      </c>
      <c r="X29" s="15">
        <v>-21</v>
      </c>
      <c r="Y29" s="15">
        <v>-16</v>
      </c>
      <c r="Z29" s="44">
        <f>B29/V29</f>
        <v>3.0507599655864639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3"/>
        <v>10604</v>
      </c>
      <c r="C30" s="15">
        <v>5016</v>
      </c>
      <c r="D30" s="15">
        <v>5588</v>
      </c>
      <c r="E30" s="19">
        <f t="shared" si="0"/>
        <v>51</v>
      </c>
      <c r="F30" s="15">
        <v>17</v>
      </c>
      <c r="G30" s="15">
        <v>34</v>
      </c>
      <c r="H30" s="54">
        <v>-25</v>
      </c>
      <c r="I30" s="55">
        <v>-0.23500658018424514</v>
      </c>
      <c r="J30" s="15">
        <v>2</v>
      </c>
      <c r="K30" s="15">
        <v>0</v>
      </c>
      <c r="L30" s="15">
        <v>16</v>
      </c>
      <c r="M30" s="15">
        <v>0</v>
      </c>
      <c r="N30" s="46">
        <f t="shared" si="1"/>
        <v>-14</v>
      </c>
      <c r="O30" s="46">
        <f t="shared" si="1"/>
        <v>0</v>
      </c>
      <c r="P30" s="15">
        <v>3</v>
      </c>
      <c r="Q30" s="15">
        <v>0</v>
      </c>
      <c r="R30" s="15">
        <v>14</v>
      </c>
      <c r="S30" s="15">
        <v>7</v>
      </c>
      <c r="T30" s="46">
        <f t="shared" si="2"/>
        <v>-11</v>
      </c>
      <c r="U30" s="46">
        <f t="shared" si="2"/>
        <v>-7</v>
      </c>
      <c r="V30" s="15">
        <v>3479</v>
      </c>
      <c r="W30" s="15">
        <v>40</v>
      </c>
      <c r="X30" s="15">
        <v>-8</v>
      </c>
      <c r="Y30" s="15">
        <v>-7</v>
      </c>
      <c r="Z30" s="44">
        <f>B30/V30</f>
        <v>3.0480022995113538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3"/>
        <v>10613</v>
      </c>
      <c r="C31" s="15">
        <v>5029</v>
      </c>
      <c r="D31" s="15">
        <v>5584</v>
      </c>
      <c r="E31" s="19">
        <f t="shared" si="0"/>
        <v>78</v>
      </c>
      <c r="F31" s="15">
        <v>35</v>
      </c>
      <c r="G31" s="15">
        <v>43</v>
      </c>
      <c r="H31" s="54">
        <v>19</v>
      </c>
      <c r="I31" s="55">
        <v>0.17917766880422484</v>
      </c>
      <c r="J31" s="15">
        <v>3</v>
      </c>
      <c r="K31" s="15">
        <v>0</v>
      </c>
      <c r="L31" s="15">
        <v>14</v>
      </c>
      <c r="M31" s="15">
        <v>0</v>
      </c>
      <c r="N31" s="46">
        <f t="shared" si="1"/>
        <v>-11</v>
      </c>
      <c r="O31" s="46">
        <f t="shared" si="1"/>
        <v>0</v>
      </c>
      <c r="P31" s="15">
        <v>37</v>
      </c>
      <c r="Q31" s="15">
        <v>27</v>
      </c>
      <c r="R31" s="15">
        <v>7</v>
      </c>
      <c r="S31" s="15">
        <v>0</v>
      </c>
      <c r="T31" s="46">
        <f t="shared" si="2"/>
        <v>30</v>
      </c>
      <c r="U31" s="46">
        <f t="shared" si="2"/>
        <v>27</v>
      </c>
      <c r="V31" s="15">
        <v>3498</v>
      </c>
      <c r="W31" s="15">
        <v>67</v>
      </c>
      <c r="X31" s="15">
        <v>19</v>
      </c>
      <c r="Y31" s="15">
        <v>27</v>
      </c>
      <c r="Z31" s="44">
        <f>B31/V31</f>
        <v>3.0340194396798172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3"/>
        <v>10612</v>
      </c>
      <c r="C32" s="15">
        <v>5026</v>
      </c>
      <c r="D32" s="15">
        <v>5586</v>
      </c>
      <c r="E32" s="19">
        <f t="shared" si="0"/>
        <v>78</v>
      </c>
      <c r="F32" s="15">
        <v>35</v>
      </c>
      <c r="G32" s="15">
        <v>43</v>
      </c>
      <c r="H32" s="54">
        <v>-16</v>
      </c>
      <c r="I32" s="55">
        <v>-0.15075850372185057</v>
      </c>
      <c r="J32" s="15">
        <v>5</v>
      </c>
      <c r="K32" s="15">
        <v>0</v>
      </c>
      <c r="L32" s="15">
        <v>12</v>
      </c>
      <c r="M32" s="15">
        <v>0</v>
      </c>
      <c r="N32" s="46">
        <f t="shared" si="1"/>
        <v>-7</v>
      </c>
      <c r="O32" s="46">
        <f t="shared" si="1"/>
        <v>0</v>
      </c>
      <c r="P32" s="15">
        <v>3</v>
      </c>
      <c r="Q32" s="15">
        <v>2</v>
      </c>
      <c r="R32" s="15">
        <v>12</v>
      </c>
      <c r="S32" s="15">
        <v>2</v>
      </c>
      <c r="T32" s="46">
        <f t="shared" si="2"/>
        <v>-9</v>
      </c>
      <c r="U32" s="46">
        <f t="shared" si="2"/>
        <v>0</v>
      </c>
      <c r="V32" s="15">
        <v>3504</v>
      </c>
      <c r="W32" s="15">
        <v>67</v>
      </c>
      <c r="X32" s="15">
        <v>6</v>
      </c>
      <c r="Y32" s="15">
        <v>0</v>
      </c>
      <c r="Z32" s="44">
        <f>B32/V32</f>
        <v>3.0285388127853881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3"/>
        <v>10615</v>
      </c>
      <c r="C33" s="15">
        <v>5020</v>
      </c>
      <c r="D33" s="15">
        <v>5595</v>
      </c>
      <c r="E33" s="19">
        <f t="shared" si="0"/>
        <v>82</v>
      </c>
      <c r="F33" s="15">
        <v>34</v>
      </c>
      <c r="G33" s="15">
        <v>48</v>
      </c>
      <c r="H33" s="54">
        <v>3</v>
      </c>
      <c r="I33" s="55">
        <v>2.8269883151149644E-2</v>
      </c>
      <c r="J33" s="15">
        <v>5</v>
      </c>
      <c r="K33" s="15">
        <v>0</v>
      </c>
      <c r="L33" s="15">
        <v>10</v>
      </c>
      <c r="M33" s="15">
        <v>1</v>
      </c>
      <c r="N33" s="46">
        <f t="shared" si="1"/>
        <v>-5</v>
      </c>
      <c r="O33" s="46">
        <f t="shared" si="1"/>
        <v>-1</v>
      </c>
      <c r="P33" s="15">
        <v>10</v>
      </c>
      <c r="Q33" s="15">
        <v>5</v>
      </c>
      <c r="R33" s="15">
        <v>2</v>
      </c>
      <c r="S33" s="15">
        <v>0</v>
      </c>
      <c r="T33" s="46">
        <f t="shared" si="2"/>
        <v>8</v>
      </c>
      <c r="U33" s="46">
        <f t="shared" si="2"/>
        <v>5</v>
      </c>
      <c r="V33" s="15">
        <v>3510</v>
      </c>
      <c r="W33" s="15">
        <v>72</v>
      </c>
      <c r="X33" s="15">
        <v>6</v>
      </c>
      <c r="Y33" s="15">
        <v>5</v>
      </c>
      <c r="Z33" s="44">
        <f>B33/V33</f>
        <v>3.0242165242165244</v>
      </c>
      <c r="AA33" s="7"/>
      <c r="AB33" s="6">
        <v>3</v>
      </c>
    </row>
    <row r="34" spans="1:28" s="6" customFormat="1" ht="23.25" customHeight="1" x14ac:dyDescent="0.15">
      <c r="A34" s="20" t="s">
        <v>89</v>
      </c>
      <c r="B34" s="15">
        <f t="shared" si="3"/>
        <v>10598</v>
      </c>
      <c r="C34" s="15">
        <v>5011</v>
      </c>
      <c r="D34" s="15">
        <v>5587</v>
      </c>
      <c r="E34" s="19">
        <f t="shared" si="0"/>
        <v>80</v>
      </c>
      <c r="F34" s="15">
        <v>32</v>
      </c>
      <c r="G34" s="15">
        <v>48</v>
      </c>
      <c r="H34" s="54">
        <v>-12</v>
      </c>
      <c r="I34" s="55">
        <v>-0.11304757418747056</v>
      </c>
      <c r="J34" s="15">
        <v>4</v>
      </c>
      <c r="K34" s="15">
        <v>0</v>
      </c>
      <c r="L34" s="15">
        <v>14</v>
      </c>
      <c r="M34" s="15">
        <v>0</v>
      </c>
      <c r="N34" s="46">
        <f t="shared" si="1"/>
        <v>-10</v>
      </c>
      <c r="O34" s="46">
        <f t="shared" si="1"/>
        <v>0</v>
      </c>
      <c r="P34" s="15">
        <v>5</v>
      </c>
      <c r="Q34" s="15">
        <v>0</v>
      </c>
      <c r="R34" s="15">
        <v>7</v>
      </c>
      <c r="S34" s="15">
        <v>2</v>
      </c>
      <c r="T34" s="46">
        <f t="shared" si="2"/>
        <v>-2</v>
      </c>
      <c r="U34" s="46">
        <f t="shared" si="2"/>
        <v>-2</v>
      </c>
      <c r="V34" s="15">
        <v>3508</v>
      </c>
      <c r="W34" s="15">
        <v>70</v>
      </c>
      <c r="X34" s="15">
        <v>-2</v>
      </c>
      <c r="Y34" s="15">
        <v>-2</v>
      </c>
      <c r="Z34" s="44">
        <f>B34/V34</f>
        <v>3.0210946408209804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3"/>
        <v>10588</v>
      </c>
      <c r="C35" s="15">
        <v>5010</v>
      </c>
      <c r="D35" s="15">
        <v>5578</v>
      </c>
      <c r="E35" s="19">
        <f t="shared" si="0"/>
        <v>80</v>
      </c>
      <c r="F35" s="15">
        <v>32</v>
      </c>
      <c r="G35" s="15">
        <v>48</v>
      </c>
      <c r="H35" s="54">
        <v>-7</v>
      </c>
      <c r="I35" s="55">
        <v>-6.6050198150594458E-2</v>
      </c>
      <c r="J35" s="15">
        <v>4</v>
      </c>
      <c r="K35" s="15">
        <v>0</v>
      </c>
      <c r="L35" s="15">
        <v>17</v>
      </c>
      <c r="M35" s="15">
        <v>0</v>
      </c>
      <c r="N35" s="46">
        <f t="shared" si="1"/>
        <v>-13</v>
      </c>
      <c r="O35" s="46">
        <f t="shared" si="1"/>
        <v>0</v>
      </c>
      <c r="P35" s="15">
        <v>8</v>
      </c>
      <c r="Q35" s="15">
        <v>0</v>
      </c>
      <c r="R35" s="15">
        <v>2</v>
      </c>
      <c r="S35" s="15">
        <v>0</v>
      </c>
      <c r="T35" s="46">
        <f t="shared" si="2"/>
        <v>6</v>
      </c>
      <c r="U35" s="46">
        <f t="shared" si="2"/>
        <v>0</v>
      </c>
      <c r="V35" s="15">
        <v>3513</v>
      </c>
      <c r="W35" s="15">
        <v>70</v>
      </c>
      <c r="X35" s="15">
        <v>5</v>
      </c>
      <c r="Y35" s="15">
        <v>0</v>
      </c>
      <c r="Z35" s="44">
        <f>B35/V35</f>
        <v>3.0139481924281242</v>
      </c>
      <c r="AA35" s="7"/>
      <c r="AB35" s="6">
        <v>3</v>
      </c>
    </row>
    <row r="36" spans="1:28" s="6" customFormat="1" ht="22.5" customHeight="1" x14ac:dyDescent="0.15">
      <c r="A36" s="20" t="s">
        <v>90</v>
      </c>
      <c r="B36" s="15">
        <f t="shared" si="3"/>
        <v>10573</v>
      </c>
      <c r="C36" s="15">
        <v>5000</v>
      </c>
      <c r="D36" s="15">
        <v>5573</v>
      </c>
      <c r="E36" s="19">
        <f t="shared" si="0"/>
        <v>79</v>
      </c>
      <c r="F36" s="15">
        <v>31</v>
      </c>
      <c r="G36" s="15">
        <v>48</v>
      </c>
      <c r="H36" s="54">
        <v>-10</v>
      </c>
      <c r="I36" s="55">
        <v>-9.4446543256516816E-2</v>
      </c>
      <c r="J36" s="15">
        <v>2</v>
      </c>
      <c r="K36" s="15">
        <v>0</v>
      </c>
      <c r="L36" s="15">
        <v>13</v>
      </c>
      <c r="M36" s="15">
        <v>0</v>
      </c>
      <c r="N36" s="46">
        <f t="shared" si="1"/>
        <v>-11</v>
      </c>
      <c r="O36" s="46">
        <f t="shared" si="1"/>
        <v>0</v>
      </c>
      <c r="P36" s="15">
        <v>6</v>
      </c>
      <c r="Q36" s="15">
        <v>0</v>
      </c>
      <c r="R36" s="15">
        <v>5</v>
      </c>
      <c r="S36" s="15">
        <v>1</v>
      </c>
      <c r="T36" s="46">
        <f t="shared" si="2"/>
        <v>1</v>
      </c>
      <c r="U36" s="46">
        <f t="shared" si="2"/>
        <v>-1</v>
      </c>
      <c r="V36" s="15">
        <v>3516</v>
      </c>
      <c r="W36" s="15">
        <v>69</v>
      </c>
      <c r="X36" s="15">
        <v>3</v>
      </c>
      <c r="Y36" s="15">
        <v>-1</v>
      </c>
      <c r="Z36" s="44">
        <f>B36/V36</f>
        <v>3.0071103526734926</v>
      </c>
      <c r="AA36" s="7"/>
      <c r="AB36" s="6">
        <v>3</v>
      </c>
    </row>
    <row r="37" spans="1:28" s="6" customFormat="1" ht="23.25" customHeight="1" x14ac:dyDescent="0.15">
      <c r="A37" s="21" t="s">
        <v>80</v>
      </c>
      <c r="B37" s="15">
        <f t="shared" si="3"/>
        <v>10573</v>
      </c>
      <c r="C37" s="15">
        <v>5006</v>
      </c>
      <c r="D37" s="15">
        <v>5567</v>
      </c>
      <c r="E37" s="19">
        <f t="shared" si="0"/>
        <v>86</v>
      </c>
      <c r="F37" s="15">
        <v>39</v>
      </c>
      <c r="G37" s="15">
        <v>47</v>
      </c>
      <c r="H37" s="54">
        <v>2</v>
      </c>
      <c r="I37" s="55">
        <v>1.8916107065165989E-2</v>
      </c>
      <c r="J37" s="15">
        <v>5</v>
      </c>
      <c r="K37" s="15">
        <v>0</v>
      </c>
      <c r="L37" s="15">
        <v>14</v>
      </c>
      <c r="M37" s="15">
        <v>0</v>
      </c>
      <c r="N37" s="46">
        <f t="shared" si="1"/>
        <v>-9</v>
      </c>
      <c r="O37" s="46">
        <f t="shared" si="1"/>
        <v>0</v>
      </c>
      <c r="P37" s="15">
        <v>14</v>
      </c>
      <c r="Q37" s="15">
        <v>8</v>
      </c>
      <c r="R37" s="15">
        <v>3</v>
      </c>
      <c r="S37" s="15">
        <v>0</v>
      </c>
      <c r="T37" s="46">
        <f t="shared" si="2"/>
        <v>11</v>
      </c>
      <c r="U37" s="46">
        <f t="shared" si="2"/>
        <v>8</v>
      </c>
      <c r="V37" s="15">
        <v>3521</v>
      </c>
      <c r="W37" s="15">
        <v>77</v>
      </c>
      <c r="X37" s="15">
        <v>5</v>
      </c>
      <c r="Y37" s="15">
        <v>8</v>
      </c>
      <c r="Z37" s="45">
        <f>B37/V37</f>
        <v>3.0028401022436806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3"/>
        <v>10560</v>
      </c>
      <c r="C38" s="15">
        <v>5002</v>
      </c>
      <c r="D38" s="15">
        <v>5558</v>
      </c>
      <c r="E38" s="19">
        <f t="shared" si="0"/>
        <v>85</v>
      </c>
      <c r="F38" s="15">
        <v>38</v>
      </c>
      <c r="G38" s="15">
        <v>47</v>
      </c>
      <c r="H38" s="54">
        <v>-13</v>
      </c>
      <c r="I38" s="55">
        <v>-0.12295469592357892</v>
      </c>
      <c r="J38" s="15">
        <v>4</v>
      </c>
      <c r="K38" s="15">
        <v>0</v>
      </c>
      <c r="L38" s="15">
        <v>12</v>
      </c>
      <c r="M38" s="15">
        <v>0</v>
      </c>
      <c r="N38" s="46">
        <f t="shared" si="1"/>
        <v>-8</v>
      </c>
      <c r="O38" s="46">
        <f t="shared" si="1"/>
        <v>0</v>
      </c>
      <c r="P38" s="15">
        <v>1</v>
      </c>
      <c r="Q38" s="15">
        <v>1</v>
      </c>
      <c r="R38" s="15">
        <v>6</v>
      </c>
      <c r="S38" s="15">
        <v>2</v>
      </c>
      <c r="T38" s="46">
        <f t="shared" si="2"/>
        <v>-5</v>
      </c>
      <c r="U38" s="46">
        <f t="shared" si="2"/>
        <v>-1</v>
      </c>
      <c r="V38" s="15">
        <v>3522</v>
      </c>
      <c r="W38" s="15">
        <v>76</v>
      </c>
      <c r="X38" s="15">
        <v>1</v>
      </c>
      <c r="Y38" s="15">
        <v>-1</v>
      </c>
      <c r="Z38" s="45">
        <f>B38/V38</f>
        <v>2.9982964224872233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3"/>
        <v>10528</v>
      </c>
      <c r="C39" s="15">
        <v>4983</v>
      </c>
      <c r="D39" s="15">
        <v>5545</v>
      </c>
      <c r="E39" s="19">
        <f t="shared" si="0"/>
        <v>84</v>
      </c>
      <c r="F39" s="15">
        <v>37</v>
      </c>
      <c r="G39" s="15">
        <v>47</v>
      </c>
      <c r="H39" s="54">
        <v>-41</v>
      </c>
      <c r="I39" s="55">
        <v>-0.38825757575757575</v>
      </c>
      <c r="J39" s="15">
        <v>0</v>
      </c>
      <c r="K39" s="15">
        <v>0</v>
      </c>
      <c r="L39" s="15">
        <v>16</v>
      </c>
      <c r="M39" s="15">
        <v>0</v>
      </c>
      <c r="N39" s="46">
        <f t="shared" si="1"/>
        <v>-16</v>
      </c>
      <c r="O39" s="46">
        <f t="shared" si="1"/>
        <v>0</v>
      </c>
      <c r="P39" s="15">
        <v>15</v>
      </c>
      <c r="Q39" s="15">
        <v>1</v>
      </c>
      <c r="R39" s="15">
        <v>40</v>
      </c>
      <c r="S39" s="15">
        <v>2</v>
      </c>
      <c r="T39" s="46">
        <f t="shared" si="2"/>
        <v>-25</v>
      </c>
      <c r="U39" s="46">
        <f t="shared" si="2"/>
        <v>-1</v>
      </c>
      <c r="V39" s="15">
        <v>3522</v>
      </c>
      <c r="W39" s="15">
        <v>75</v>
      </c>
      <c r="X39" s="15">
        <v>0</v>
      </c>
      <c r="Y39" s="15">
        <v>-1</v>
      </c>
      <c r="Z39" s="45">
        <f>B39/V39</f>
        <v>2.9892106757524135</v>
      </c>
      <c r="AA39" s="7"/>
      <c r="AB39" s="6">
        <v>3</v>
      </c>
    </row>
    <row r="40" spans="1:28" s="6" customFormat="1" ht="23.25" customHeight="1" x14ac:dyDescent="0.15">
      <c r="A40" s="19" t="s">
        <v>91</v>
      </c>
      <c r="B40" s="15">
        <f t="shared" si="3"/>
        <v>10519</v>
      </c>
      <c r="C40" s="15">
        <v>4980</v>
      </c>
      <c r="D40" s="15">
        <v>5539</v>
      </c>
      <c r="E40" s="19">
        <f t="shared" si="0"/>
        <v>85</v>
      </c>
      <c r="F40" s="15">
        <v>38</v>
      </c>
      <c r="G40" s="15">
        <v>47</v>
      </c>
      <c r="H40" s="54">
        <v>-2</v>
      </c>
      <c r="I40" s="55">
        <v>-1.8996960486322188E-2</v>
      </c>
      <c r="J40" s="15">
        <v>1</v>
      </c>
      <c r="K40" s="15">
        <v>0</v>
      </c>
      <c r="L40" s="15">
        <v>17</v>
      </c>
      <c r="M40" s="15">
        <v>0</v>
      </c>
      <c r="N40" s="46">
        <f t="shared" si="1"/>
        <v>-16</v>
      </c>
      <c r="O40" s="46">
        <f t="shared" si="1"/>
        <v>0</v>
      </c>
      <c r="P40" s="15">
        <v>24</v>
      </c>
      <c r="Q40" s="15">
        <v>1</v>
      </c>
      <c r="R40" s="15">
        <v>10</v>
      </c>
      <c r="S40" s="15">
        <v>0</v>
      </c>
      <c r="T40" s="46">
        <f t="shared" si="2"/>
        <v>14</v>
      </c>
      <c r="U40" s="46">
        <f t="shared" si="2"/>
        <v>1</v>
      </c>
      <c r="V40" s="15">
        <v>3537</v>
      </c>
      <c r="W40" s="15">
        <v>76</v>
      </c>
      <c r="X40" s="15">
        <v>15</v>
      </c>
      <c r="Y40" s="15">
        <v>1</v>
      </c>
      <c r="Z40" s="45">
        <f>B40/V40</f>
        <v>2.9739892564320045</v>
      </c>
      <c r="AA40" s="7"/>
      <c r="AB40" s="6">
        <v>3</v>
      </c>
    </row>
    <row r="41" spans="1:28" s="6" customFormat="1" ht="23.25" customHeight="1" x14ac:dyDescent="0.15">
      <c r="A41" s="20" t="s">
        <v>84</v>
      </c>
      <c r="B41" s="15">
        <f t="shared" si="3"/>
        <v>10503</v>
      </c>
      <c r="C41" s="15">
        <v>4980</v>
      </c>
      <c r="D41" s="15">
        <v>5523</v>
      </c>
      <c r="E41" s="19">
        <f t="shared" si="0"/>
        <v>87</v>
      </c>
      <c r="F41" s="15">
        <v>40</v>
      </c>
      <c r="G41" s="15">
        <v>47</v>
      </c>
      <c r="H41" s="54">
        <v>-8</v>
      </c>
      <c r="I41" s="55">
        <v>-7.6052856735431121E-2</v>
      </c>
      <c r="J41" s="15">
        <v>4</v>
      </c>
      <c r="K41" s="15">
        <v>0</v>
      </c>
      <c r="L41" s="15">
        <v>13</v>
      </c>
      <c r="M41" s="15">
        <v>0</v>
      </c>
      <c r="N41" s="46">
        <f t="shared" si="1"/>
        <v>-9</v>
      </c>
      <c r="O41" s="46">
        <f t="shared" si="1"/>
        <v>0</v>
      </c>
      <c r="P41" s="15">
        <v>10</v>
      </c>
      <c r="Q41" s="15">
        <v>2</v>
      </c>
      <c r="R41" s="15">
        <v>9</v>
      </c>
      <c r="S41" s="15">
        <v>0</v>
      </c>
      <c r="T41" s="46">
        <f t="shared" si="2"/>
        <v>1</v>
      </c>
      <c r="U41" s="46">
        <f t="shared" si="2"/>
        <v>2</v>
      </c>
      <c r="V41" s="15">
        <v>3536</v>
      </c>
      <c r="W41" s="15">
        <v>78</v>
      </c>
      <c r="X41" s="15">
        <v>-1</v>
      </c>
      <c r="Y41" s="15">
        <v>2</v>
      </c>
      <c r="Z41" s="45">
        <f>B41/V41</f>
        <v>2.9703054298642533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3"/>
        <v>10458</v>
      </c>
      <c r="C42" s="15">
        <v>4951</v>
      </c>
      <c r="D42" s="15">
        <v>5507</v>
      </c>
      <c r="E42" s="19">
        <f t="shared" si="0"/>
        <v>63</v>
      </c>
      <c r="F42" s="15">
        <v>23</v>
      </c>
      <c r="G42" s="15">
        <v>40</v>
      </c>
      <c r="H42" s="54">
        <v>-33</v>
      </c>
      <c r="I42" s="55">
        <v>-0.31419594401599543</v>
      </c>
      <c r="J42" s="15">
        <v>2</v>
      </c>
      <c r="K42" s="15">
        <v>0</v>
      </c>
      <c r="L42" s="15">
        <v>11</v>
      </c>
      <c r="M42" s="15">
        <v>0</v>
      </c>
      <c r="N42" s="46">
        <f t="shared" si="1"/>
        <v>-9</v>
      </c>
      <c r="O42" s="46">
        <f t="shared" si="1"/>
        <v>0</v>
      </c>
      <c r="P42" s="15">
        <v>5</v>
      </c>
      <c r="Q42" s="15">
        <v>0</v>
      </c>
      <c r="R42" s="15">
        <v>29</v>
      </c>
      <c r="S42" s="15">
        <v>24</v>
      </c>
      <c r="T42" s="46">
        <f t="shared" si="2"/>
        <v>-24</v>
      </c>
      <c r="U42" s="46">
        <f t="shared" si="2"/>
        <v>-24</v>
      </c>
      <c r="V42" s="15">
        <v>3514</v>
      </c>
      <c r="W42" s="15">
        <v>54</v>
      </c>
      <c r="X42" s="15">
        <v>-22</v>
      </c>
      <c r="Y42" s="15">
        <v>-24</v>
      </c>
      <c r="Z42" s="45">
        <f>B42/V42</f>
        <v>2.9760956175298805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3"/>
        <v>10485</v>
      </c>
      <c r="C43" s="15">
        <v>4974</v>
      </c>
      <c r="D43" s="15">
        <v>5511</v>
      </c>
      <c r="E43" s="19">
        <f t="shared" si="0"/>
        <v>90</v>
      </c>
      <c r="F43" s="15">
        <v>38</v>
      </c>
      <c r="G43" s="15">
        <v>52</v>
      </c>
      <c r="H43" s="54">
        <v>22</v>
      </c>
      <c r="I43" s="55">
        <v>0.21036527060623444</v>
      </c>
      <c r="J43" s="15">
        <v>8</v>
      </c>
      <c r="K43" s="15">
        <v>0</v>
      </c>
      <c r="L43" s="15">
        <v>15</v>
      </c>
      <c r="M43" s="15">
        <v>0</v>
      </c>
      <c r="N43" s="46">
        <f t="shared" si="1"/>
        <v>-7</v>
      </c>
      <c r="O43" s="46">
        <f t="shared" si="1"/>
        <v>0</v>
      </c>
      <c r="P43" s="15">
        <v>37</v>
      </c>
      <c r="Q43" s="15">
        <v>29</v>
      </c>
      <c r="R43" s="15">
        <v>8</v>
      </c>
      <c r="S43" s="15">
        <v>2</v>
      </c>
      <c r="T43" s="46">
        <f t="shared" si="2"/>
        <v>29</v>
      </c>
      <c r="U43" s="46">
        <f t="shared" si="2"/>
        <v>27</v>
      </c>
      <c r="V43" s="15">
        <v>3541</v>
      </c>
      <c r="W43" s="15">
        <v>81</v>
      </c>
      <c r="X43" s="15">
        <v>27</v>
      </c>
      <c r="Y43" s="15">
        <v>27</v>
      </c>
      <c r="Z43" s="45">
        <f>B43/V43</f>
        <v>2.9610279582038972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3"/>
        <v>10484</v>
      </c>
      <c r="C44" s="15">
        <v>4975</v>
      </c>
      <c r="D44" s="15">
        <v>5509</v>
      </c>
      <c r="E44" s="19">
        <f t="shared" si="0"/>
        <v>87</v>
      </c>
      <c r="F44" s="15">
        <v>36</v>
      </c>
      <c r="G44" s="15">
        <v>51</v>
      </c>
      <c r="H44" s="54">
        <v>-5</v>
      </c>
      <c r="I44" s="55">
        <v>-4.7687172150691459E-2</v>
      </c>
      <c r="J44" s="15">
        <v>8</v>
      </c>
      <c r="K44" s="15">
        <v>0</v>
      </c>
      <c r="L44" s="15">
        <v>10</v>
      </c>
      <c r="M44" s="15">
        <v>0</v>
      </c>
      <c r="N44" s="46">
        <f t="shared" si="1"/>
        <v>-2</v>
      </c>
      <c r="O44" s="46">
        <f t="shared" si="1"/>
        <v>0</v>
      </c>
      <c r="P44" s="15">
        <v>7</v>
      </c>
      <c r="Q44" s="15">
        <v>0</v>
      </c>
      <c r="R44" s="15">
        <v>10</v>
      </c>
      <c r="S44" s="15">
        <v>3</v>
      </c>
      <c r="T44" s="46">
        <f t="shared" si="2"/>
        <v>-3</v>
      </c>
      <c r="U44" s="46">
        <f t="shared" si="2"/>
        <v>-3</v>
      </c>
      <c r="V44" s="15">
        <v>3539</v>
      </c>
      <c r="W44" s="15">
        <v>78</v>
      </c>
      <c r="X44" s="15">
        <v>-2</v>
      </c>
      <c r="Y44" s="15">
        <v>-3</v>
      </c>
      <c r="Z44" s="45">
        <f>B44/V44</f>
        <v>2.9624187623622493</v>
      </c>
      <c r="AA44" s="7"/>
      <c r="AB44" s="6">
        <v>3</v>
      </c>
    </row>
    <row r="45" spans="1:28" s="6" customFormat="1" ht="23.25" customHeight="1" x14ac:dyDescent="0.15">
      <c r="A45" s="20" t="s">
        <v>88</v>
      </c>
      <c r="B45" s="15">
        <f t="shared" si="3"/>
        <v>10479</v>
      </c>
      <c r="C45" s="15">
        <v>4970</v>
      </c>
      <c r="D45" s="15">
        <v>5509</v>
      </c>
      <c r="E45" s="19">
        <f t="shared" si="0"/>
        <v>92</v>
      </c>
      <c r="F45" s="15">
        <v>37</v>
      </c>
      <c r="G45" s="15">
        <v>55</v>
      </c>
      <c r="H45" s="54">
        <v>-3</v>
      </c>
      <c r="I45" s="55">
        <v>-2.8615032430370085E-2</v>
      </c>
      <c r="J45" s="15">
        <v>4</v>
      </c>
      <c r="K45" s="15">
        <v>0</v>
      </c>
      <c r="L45" s="15">
        <v>11</v>
      </c>
      <c r="M45" s="15">
        <v>0</v>
      </c>
      <c r="N45" s="46">
        <f t="shared" si="1"/>
        <v>-7</v>
      </c>
      <c r="O45" s="46">
        <f t="shared" si="1"/>
        <v>0</v>
      </c>
      <c r="P45" s="15">
        <v>8</v>
      </c>
      <c r="Q45" s="15">
        <v>5</v>
      </c>
      <c r="R45" s="15">
        <v>4</v>
      </c>
      <c r="S45" s="15">
        <v>0</v>
      </c>
      <c r="T45" s="46">
        <f t="shared" si="2"/>
        <v>4</v>
      </c>
      <c r="U45" s="46">
        <f t="shared" si="2"/>
        <v>5</v>
      </c>
      <c r="V45" s="15">
        <v>3544</v>
      </c>
      <c r="W45" s="15">
        <v>83</v>
      </c>
      <c r="X45" s="15">
        <v>5</v>
      </c>
      <c r="Y45" s="15">
        <v>5</v>
      </c>
      <c r="Z45" s="45">
        <f>B45/V45</f>
        <v>2.9568284424379234</v>
      </c>
      <c r="AA45" s="7"/>
      <c r="AB45" s="6">
        <v>3</v>
      </c>
    </row>
    <row r="46" spans="1:28" s="6" customFormat="1" ht="23.25" customHeight="1" x14ac:dyDescent="0.15">
      <c r="A46" s="20" t="s">
        <v>89</v>
      </c>
      <c r="B46" s="15">
        <f t="shared" si="3"/>
        <v>10463</v>
      </c>
      <c r="C46" s="15">
        <v>4969</v>
      </c>
      <c r="D46" s="15">
        <v>5494</v>
      </c>
      <c r="E46" s="19">
        <f t="shared" si="0"/>
        <v>94</v>
      </c>
      <c r="F46" s="15">
        <v>39</v>
      </c>
      <c r="G46" s="15">
        <v>55</v>
      </c>
      <c r="H46" s="54">
        <v>-15</v>
      </c>
      <c r="I46" s="55">
        <v>-0.14314342971657601</v>
      </c>
      <c r="J46" s="15">
        <v>10</v>
      </c>
      <c r="K46" s="15">
        <v>0</v>
      </c>
      <c r="L46" s="15">
        <v>23</v>
      </c>
      <c r="M46" s="15">
        <v>0</v>
      </c>
      <c r="N46" s="46">
        <f>J46-L46</f>
        <v>-13</v>
      </c>
      <c r="O46" s="46">
        <f t="shared" si="1"/>
        <v>0</v>
      </c>
      <c r="P46" s="15">
        <v>6</v>
      </c>
      <c r="Q46" s="15">
        <v>2</v>
      </c>
      <c r="R46" s="15">
        <v>8</v>
      </c>
      <c r="S46" s="15">
        <v>0</v>
      </c>
      <c r="T46" s="46">
        <f t="shared" si="2"/>
        <v>-2</v>
      </c>
      <c r="U46" s="46">
        <f t="shared" si="2"/>
        <v>2</v>
      </c>
      <c r="V46" s="15">
        <v>3544</v>
      </c>
      <c r="W46" s="15">
        <v>85</v>
      </c>
      <c r="X46" s="15">
        <v>0</v>
      </c>
      <c r="Y46" s="15">
        <v>2</v>
      </c>
      <c r="Z46" s="45">
        <f>B46/V46</f>
        <v>2.9523137697516928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3"/>
        <v>10442</v>
      </c>
      <c r="C47" s="15">
        <v>4957</v>
      </c>
      <c r="D47" s="15">
        <v>5485</v>
      </c>
      <c r="E47" s="19">
        <f t="shared" si="0"/>
        <v>90</v>
      </c>
      <c r="F47" s="15">
        <v>35</v>
      </c>
      <c r="G47" s="15">
        <v>55</v>
      </c>
      <c r="H47" s="54">
        <v>-15</v>
      </c>
      <c r="I47" s="55">
        <v>-0.14336232438115262</v>
      </c>
      <c r="J47" s="15">
        <v>2</v>
      </c>
      <c r="K47" s="15">
        <v>0</v>
      </c>
      <c r="L47" s="15">
        <v>12</v>
      </c>
      <c r="M47" s="15">
        <v>0</v>
      </c>
      <c r="N47" s="46">
        <f t="shared" si="1"/>
        <v>-10</v>
      </c>
      <c r="O47" s="46">
        <f t="shared" si="1"/>
        <v>0</v>
      </c>
      <c r="P47" s="15">
        <v>4</v>
      </c>
      <c r="Q47" s="15">
        <v>0</v>
      </c>
      <c r="R47" s="15">
        <v>9</v>
      </c>
      <c r="S47" s="15">
        <v>4</v>
      </c>
      <c r="T47" s="46">
        <f t="shared" si="2"/>
        <v>-5</v>
      </c>
      <c r="U47" s="46">
        <f t="shared" si="2"/>
        <v>-4</v>
      </c>
      <c r="V47" s="15">
        <v>3543</v>
      </c>
      <c r="W47" s="15">
        <v>85</v>
      </c>
      <c r="X47" s="15">
        <v>-1</v>
      </c>
      <c r="Y47" s="15">
        <v>0</v>
      </c>
      <c r="Z47" s="45">
        <f>B47/V47</f>
        <v>2.9472198701665255</v>
      </c>
      <c r="AA47" s="7"/>
      <c r="AB47" s="6">
        <v>3</v>
      </c>
    </row>
    <row r="48" spans="1:28" s="6" customFormat="1" ht="23.25" customHeight="1" x14ac:dyDescent="0.15">
      <c r="A48" s="20" t="s">
        <v>92</v>
      </c>
      <c r="B48" s="15">
        <f t="shared" si="3"/>
        <v>10434</v>
      </c>
      <c r="C48" s="15">
        <v>4951</v>
      </c>
      <c r="D48" s="15">
        <v>5483</v>
      </c>
      <c r="E48" s="19">
        <f t="shared" si="0"/>
        <v>88</v>
      </c>
      <c r="F48" s="15">
        <v>33</v>
      </c>
      <c r="G48" s="15">
        <v>55</v>
      </c>
      <c r="H48" s="54">
        <v>-5</v>
      </c>
      <c r="I48" s="55">
        <v>-4.7883547213177551E-2</v>
      </c>
      <c r="J48" s="15">
        <v>2</v>
      </c>
      <c r="K48" s="15">
        <v>0</v>
      </c>
      <c r="L48" s="15">
        <v>13</v>
      </c>
      <c r="M48" s="15">
        <v>0</v>
      </c>
      <c r="N48" s="46">
        <f t="shared" si="1"/>
        <v>-11</v>
      </c>
      <c r="O48" s="46">
        <f t="shared" si="1"/>
        <v>0</v>
      </c>
      <c r="P48" s="15">
        <v>13</v>
      </c>
      <c r="Q48" s="15">
        <v>1</v>
      </c>
      <c r="R48" s="15">
        <v>7</v>
      </c>
      <c r="S48" s="15">
        <v>3</v>
      </c>
      <c r="T48" s="46">
        <f t="shared" si="2"/>
        <v>6</v>
      </c>
      <c r="U48" s="46">
        <f t="shared" si="2"/>
        <v>-2</v>
      </c>
      <c r="V48" s="15">
        <v>3528</v>
      </c>
      <c r="W48" s="15">
        <v>79</v>
      </c>
      <c r="X48" s="15">
        <v>-15</v>
      </c>
      <c r="Y48" s="15">
        <v>-6</v>
      </c>
      <c r="Z48" s="45">
        <f>B48/V48</f>
        <v>2.9574829931972788</v>
      </c>
      <c r="AA48" s="7"/>
      <c r="AB48" s="6">
        <v>3</v>
      </c>
    </row>
    <row r="49" spans="1:28" s="6" customFormat="1" ht="23.25" customHeight="1" x14ac:dyDescent="0.15">
      <c r="A49" s="21" t="s">
        <v>80</v>
      </c>
      <c r="B49" s="15">
        <f t="shared" si="3"/>
        <v>10421</v>
      </c>
      <c r="C49" s="15">
        <v>4947</v>
      </c>
      <c r="D49" s="15">
        <v>5474</v>
      </c>
      <c r="E49" s="19">
        <f t="shared" si="0"/>
        <v>89</v>
      </c>
      <c r="F49" s="15">
        <v>36</v>
      </c>
      <c r="G49" s="15">
        <v>53</v>
      </c>
      <c r="H49" s="54">
        <v>-7</v>
      </c>
      <c r="I49" s="55">
        <v>-6.7088364960705388E-2</v>
      </c>
      <c r="J49" s="15">
        <v>1</v>
      </c>
      <c r="K49" s="15">
        <v>0</v>
      </c>
      <c r="L49" s="15">
        <v>16</v>
      </c>
      <c r="M49" s="15">
        <v>0</v>
      </c>
      <c r="N49" s="46">
        <f t="shared" si="1"/>
        <v>-15</v>
      </c>
      <c r="O49" s="46">
        <f t="shared" si="1"/>
        <v>0</v>
      </c>
      <c r="P49" s="15">
        <v>14</v>
      </c>
      <c r="Q49" s="15">
        <v>5</v>
      </c>
      <c r="R49" s="15">
        <v>6</v>
      </c>
      <c r="S49" s="15">
        <v>4</v>
      </c>
      <c r="T49" s="46">
        <f t="shared" si="2"/>
        <v>8</v>
      </c>
      <c r="U49" s="46">
        <f t="shared" si="2"/>
        <v>1</v>
      </c>
      <c r="V49" s="15">
        <v>3526</v>
      </c>
      <c r="W49" s="15">
        <v>80</v>
      </c>
      <c r="X49" s="15">
        <v>-2</v>
      </c>
      <c r="Y49" s="15">
        <v>1</v>
      </c>
      <c r="Z49" s="45">
        <f>B49/V49</f>
        <v>2.955473624503687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3"/>
        <v>10425</v>
      </c>
      <c r="C50" s="15">
        <v>4948</v>
      </c>
      <c r="D50" s="15">
        <v>5477</v>
      </c>
      <c r="E50" s="19">
        <f t="shared" si="0"/>
        <v>89</v>
      </c>
      <c r="F50" s="15">
        <v>36</v>
      </c>
      <c r="G50" s="15">
        <v>53</v>
      </c>
      <c r="H50" s="54">
        <v>1</v>
      </c>
      <c r="I50" s="55">
        <v>9.5960080606467702E-3</v>
      </c>
      <c r="J50" s="15">
        <v>5</v>
      </c>
      <c r="K50" s="15">
        <v>0</v>
      </c>
      <c r="L50" s="15">
        <v>9</v>
      </c>
      <c r="M50" s="15">
        <v>0</v>
      </c>
      <c r="N50" s="46">
        <f t="shared" si="1"/>
        <v>-4</v>
      </c>
      <c r="O50" s="46">
        <f t="shared" si="1"/>
        <v>0</v>
      </c>
      <c r="P50" s="15">
        <v>9</v>
      </c>
      <c r="Q50" s="15">
        <v>0</v>
      </c>
      <c r="R50" s="15">
        <v>4</v>
      </c>
      <c r="S50" s="15">
        <v>0</v>
      </c>
      <c r="T50" s="46">
        <f t="shared" si="2"/>
        <v>5</v>
      </c>
      <c r="U50" s="46">
        <f t="shared" si="2"/>
        <v>0</v>
      </c>
      <c r="V50" s="15">
        <v>3527</v>
      </c>
      <c r="W50" s="15">
        <v>80</v>
      </c>
      <c r="X50" s="15">
        <v>1</v>
      </c>
      <c r="Y50" s="15">
        <v>0</v>
      </c>
      <c r="Z50" s="45">
        <f>B50/V50</f>
        <v>2.9557697760136095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3"/>
        <v>10375</v>
      </c>
      <c r="C51" s="15">
        <v>4928</v>
      </c>
      <c r="D51" s="15">
        <v>5447</v>
      </c>
      <c r="E51" s="19">
        <f t="shared" si="0"/>
        <v>93</v>
      </c>
      <c r="F51" s="15">
        <v>39</v>
      </c>
      <c r="G51" s="15">
        <v>54</v>
      </c>
      <c r="H51" s="54">
        <v>-40</v>
      </c>
      <c r="I51" s="55">
        <v>-0.38369304556354916</v>
      </c>
      <c r="J51" s="15">
        <v>4</v>
      </c>
      <c r="K51" s="15">
        <v>0</v>
      </c>
      <c r="L51" s="15">
        <v>14</v>
      </c>
      <c r="M51" s="15">
        <v>0</v>
      </c>
      <c r="N51" s="46">
        <f t="shared" si="1"/>
        <v>-10</v>
      </c>
      <c r="O51" s="46">
        <f t="shared" si="1"/>
        <v>0</v>
      </c>
      <c r="P51" s="15">
        <v>13</v>
      </c>
      <c r="Q51" s="15">
        <v>4</v>
      </c>
      <c r="R51" s="15">
        <v>43</v>
      </c>
      <c r="S51" s="15">
        <v>0</v>
      </c>
      <c r="T51" s="46">
        <f t="shared" si="2"/>
        <v>-30</v>
      </c>
      <c r="U51" s="46">
        <f t="shared" si="2"/>
        <v>4</v>
      </c>
      <c r="V51" s="15">
        <v>3533</v>
      </c>
      <c r="W51" s="15">
        <v>84</v>
      </c>
      <c r="X51" s="15">
        <v>6</v>
      </c>
      <c r="Y51" s="15">
        <v>4</v>
      </c>
      <c r="Z51" s="45">
        <f>B51/V51</f>
        <v>2.9365977922445512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3"/>
        <v>10356</v>
      </c>
      <c r="C52" s="15">
        <v>4925</v>
      </c>
      <c r="D52" s="15">
        <v>5431</v>
      </c>
      <c r="E52" s="19">
        <f t="shared" si="0"/>
        <v>93</v>
      </c>
      <c r="F52" s="15">
        <v>39</v>
      </c>
      <c r="G52" s="15">
        <v>54</v>
      </c>
      <c r="H52" s="54">
        <v>-3</v>
      </c>
      <c r="I52" s="55">
        <v>-2.8915662650602407E-2</v>
      </c>
      <c r="J52" s="15">
        <v>8</v>
      </c>
      <c r="K52" s="15">
        <v>0</v>
      </c>
      <c r="L52" s="15">
        <v>9</v>
      </c>
      <c r="M52" s="15">
        <v>0</v>
      </c>
      <c r="N52" s="46">
        <f t="shared" si="1"/>
        <v>-1</v>
      </c>
      <c r="O52" s="46">
        <f t="shared" si="1"/>
        <v>0</v>
      </c>
      <c r="P52" s="15">
        <v>10</v>
      </c>
      <c r="Q52" s="15">
        <v>0</v>
      </c>
      <c r="R52" s="15">
        <v>12</v>
      </c>
      <c r="S52" s="15">
        <v>0</v>
      </c>
      <c r="T52" s="46">
        <f t="shared" si="2"/>
        <v>-2</v>
      </c>
      <c r="U52" s="46">
        <f t="shared" si="2"/>
        <v>0</v>
      </c>
      <c r="V52" s="15">
        <v>3531</v>
      </c>
      <c r="W52" s="15">
        <v>81</v>
      </c>
      <c r="X52" s="15">
        <v>-2</v>
      </c>
      <c r="Y52" s="15">
        <v>-3</v>
      </c>
      <c r="Z52" s="45">
        <f>B52/V52</f>
        <v>2.9328802039082413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3"/>
        <v>10353</v>
      </c>
      <c r="C53" s="15">
        <v>4925</v>
      </c>
      <c r="D53" s="15">
        <v>5428</v>
      </c>
      <c r="E53" s="19">
        <f t="shared" si="0"/>
        <v>93</v>
      </c>
      <c r="F53" s="15">
        <v>38</v>
      </c>
      <c r="G53" s="15">
        <v>55</v>
      </c>
      <c r="H53" s="54">
        <v>-4</v>
      </c>
      <c r="I53" s="55">
        <v>-3.8624951718810349E-2</v>
      </c>
      <c r="J53" s="15">
        <v>0</v>
      </c>
      <c r="K53" s="15">
        <v>0</v>
      </c>
      <c r="L53" s="15">
        <v>7</v>
      </c>
      <c r="M53" s="15">
        <v>0</v>
      </c>
      <c r="N53" s="46">
        <f t="shared" si="1"/>
        <v>-7</v>
      </c>
      <c r="O53" s="46">
        <f t="shared" si="1"/>
        <v>0</v>
      </c>
      <c r="P53" s="15">
        <v>10</v>
      </c>
      <c r="Q53" s="15">
        <v>2</v>
      </c>
      <c r="R53" s="15">
        <v>7</v>
      </c>
      <c r="S53" s="15">
        <v>2</v>
      </c>
      <c r="T53" s="46">
        <f t="shared" si="2"/>
        <v>3</v>
      </c>
      <c r="U53" s="46">
        <f t="shared" si="2"/>
        <v>0</v>
      </c>
      <c r="V53" s="15">
        <v>3528</v>
      </c>
      <c r="W53" s="15">
        <v>81</v>
      </c>
      <c r="X53" s="15">
        <v>-3</v>
      </c>
      <c r="Y53" s="15">
        <v>0</v>
      </c>
      <c r="Z53" s="45">
        <f>B53/V53</f>
        <v>2.9345238095238093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3"/>
        <v>10336</v>
      </c>
      <c r="C54" s="15">
        <v>4918</v>
      </c>
      <c r="D54" s="15">
        <v>5418</v>
      </c>
      <c r="E54" s="19">
        <f t="shared" si="0"/>
        <v>93</v>
      </c>
      <c r="F54" s="15">
        <v>39</v>
      </c>
      <c r="G54" s="15">
        <v>54</v>
      </c>
      <c r="H54" s="54">
        <v>2</v>
      </c>
      <c r="I54" s="55">
        <v>1.9318072056408772E-2</v>
      </c>
      <c r="J54" s="15">
        <v>4</v>
      </c>
      <c r="K54" s="15">
        <v>0</v>
      </c>
      <c r="L54" s="15">
        <v>8</v>
      </c>
      <c r="M54" s="15">
        <v>0</v>
      </c>
      <c r="N54" s="46">
        <f t="shared" si="1"/>
        <v>-4</v>
      </c>
      <c r="O54" s="46">
        <f t="shared" si="1"/>
        <v>0</v>
      </c>
      <c r="P54" s="15">
        <v>13</v>
      </c>
      <c r="Q54" s="15">
        <v>2</v>
      </c>
      <c r="R54" s="15">
        <v>7</v>
      </c>
      <c r="S54" s="15">
        <v>2</v>
      </c>
      <c r="T54" s="46">
        <f t="shared" si="2"/>
        <v>6</v>
      </c>
      <c r="U54" s="46">
        <f t="shared" si="2"/>
        <v>0</v>
      </c>
      <c r="V54" s="15">
        <v>3530</v>
      </c>
      <c r="W54" s="15">
        <v>81</v>
      </c>
      <c r="X54" s="15">
        <v>2</v>
      </c>
      <c r="Y54" s="15">
        <v>0</v>
      </c>
      <c r="Z54" s="45">
        <f>B54/V54</f>
        <v>2.9280453257790366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3"/>
        <v>10321</v>
      </c>
      <c r="C55" s="15">
        <v>4911</v>
      </c>
      <c r="D55" s="15">
        <v>5410</v>
      </c>
      <c r="E55" s="19">
        <f t="shared" si="0"/>
        <v>92</v>
      </c>
      <c r="F55" s="15">
        <v>39</v>
      </c>
      <c r="G55" s="15">
        <v>53</v>
      </c>
      <c r="H55" s="54">
        <v>-8</v>
      </c>
      <c r="I55" s="55">
        <v>-7.7399380804953566E-2</v>
      </c>
      <c r="J55" s="15">
        <v>4</v>
      </c>
      <c r="K55" s="15">
        <v>0</v>
      </c>
      <c r="L55" s="15">
        <v>11</v>
      </c>
      <c r="M55" s="15">
        <v>0</v>
      </c>
      <c r="N55" s="46">
        <f t="shared" si="1"/>
        <v>-7</v>
      </c>
      <c r="O55" s="46">
        <f t="shared" si="1"/>
        <v>0</v>
      </c>
      <c r="P55" s="15">
        <v>6</v>
      </c>
      <c r="Q55" s="15">
        <v>0</v>
      </c>
      <c r="R55" s="15">
        <v>7</v>
      </c>
      <c r="S55" s="15">
        <v>1</v>
      </c>
      <c r="T55" s="46">
        <f t="shared" si="2"/>
        <v>-1</v>
      </c>
      <c r="U55" s="46">
        <f t="shared" si="2"/>
        <v>-1</v>
      </c>
      <c r="V55" s="15">
        <v>3526</v>
      </c>
      <c r="W55" s="15">
        <v>80</v>
      </c>
      <c r="X55" s="15">
        <v>-4</v>
      </c>
      <c r="Y55" s="15">
        <v>-1</v>
      </c>
      <c r="Z55" s="45">
        <f>B55/V55</f>
        <v>2.9271128757799207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3"/>
        <v>10307</v>
      </c>
      <c r="C56" s="15">
        <v>4910</v>
      </c>
      <c r="D56" s="15">
        <v>5397</v>
      </c>
      <c r="E56" s="19">
        <f t="shared" si="0"/>
        <v>92</v>
      </c>
      <c r="F56" s="15">
        <v>39</v>
      </c>
      <c r="G56" s="15">
        <v>53</v>
      </c>
      <c r="H56" s="54">
        <v>-11</v>
      </c>
      <c r="I56" s="55">
        <v>-0.10657881988179439</v>
      </c>
      <c r="J56" s="15">
        <v>3</v>
      </c>
      <c r="K56" s="15">
        <v>0</v>
      </c>
      <c r="L56" s="15">
        <v>15</v>
      </c>
      <c r="M56" s="15">
        <v>0</v>
      </c>
      <c r="N56" s="46">
        <f t="shared" si="1"/>
        <v>-12</v>
      </c>
      <c r="O56" s="46">
        <f t="shared" si="1"/>
        <v>0</v>
      </c>
      <c r="P56" s="15">
        <v>4</v>
      </c>
      <c r="Q56" s="15">
        <v>0</v>
      </c>
      <c r="R56" s="15">
        <v>3</v>
      </c>
      <c r="S56" s="15">
        <v>0</v>
      </c>
      <c r="T56" s="46">
        <f t="shared" si="2"/>
        <v>1</v>
      </c>
      <c r="U56" s="46">
        <f t="shared" si="2"/>
        <v>0</v>
      </c>
      <c r="V56" s="15">
        <v>3530</v>
      </c>
      <c r="W56" s="15">
        <v>83</v>
      </c>
      <c r="X56" s="15">
        <v>4</v>
      </c>
      <c r="Y56" s="15">
        <v>3</v>
      </c>
      <c r="Z56" s="45">
        <f>B56/V56</f>
        <v>2.919830028328612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3"/>
        <v>10311</v>
      </c>
      <c r="C57" s="15">
        <v>4907</v>
      </c>
      <c r="D57" s="15">
        <v>5404</v>
      </c>
      <c r="E57" s="19">
        <f t="shared" si="0"/>
        <v>95</v>
      </c>
      <c r="F57" s="15">
        <v>39</v>
      </c>
      <c r="G57" s="15">
        <v>56</v>
      </c>
      <c r="H57" s="54">
        <v>5</v>
      </c>
      <c r="I57" s="55">
        <v>4.8510720869312116E-2</v>
      </c>
      <c r="J57" s="15">
        <v>5</v>
      </c>
      <c r="K57" s="15">
        <v>0</v>
      </c>
      <c r="L57" s="15">
        <v>6</v>
      </c>
      <c r="M57" s="15">
        <v>0</v>
      </c>
      <c r="N57" s="46">
        <f t="shared" si="1"/>
        <v>-1</v>
      </c>
      <c r="O57" s="46">
        <f t="shared" si="1"/>
        <v>0</v>
      </c>
      <c r="P57" s="15">
        <v>13</v>
      </c>
      <c r="Q57" s="15">
        <v>4</v>
      </c>
      <c r="R57" s="15">
        <v>7</v>
      </c>
      <c r="S57" s="15">
        <v>1</v>
      </c>
      <c r="T57" s="46">
        <f>P57-R57</f>
        <v>6</v>
      </c>
      <c r="U57" s="46">
        <f t="shared" si="2"/>
        <v>3</v>
      </c>
      <c r="V57" s="15">
        <v>3535</v>
      </c>
      <c r="W57" s="15">
        <v>86</v>
      </c>
      <c r="X57" s="15">
        <v>5</v>
      </c>
      <c r="Y57" s="15">
        <v>3</v>
      </c>
      <c r="Z57" s="45">
        <f>B57/V57</f>
        <v>2.9168316831683168</v>
      </c>
      <c r="AA57" s="7"/>
      <c r="AB57" s="6">
        <v>3</v>
      </c>
    </row>
    <row r="58" spans="1:28" s="6" customFormat="1" ht="23.25" customHeight="1" x14ac:dyDescent="0.15">
      <c r="A58" s="20" t="s">
        <v>89</v>
      </c>
      <c r="B58" s="15">
        <f t="shared" si="3"/>
        <v>10301</v>
      </c>
      <c r="C58" s="15">
        <v>4905</v>
      </c>
      <c r="D58" s="15">
        <v>5396</v>
      </c>
      <c r="E58" s="19">
        <f t="shared" si="0"/>
        <v>94</v>
      </c>
      <c r="F58" s="15">
        <v>39</v>
      </c>
      <c r="G58" s="15">
        <v>55</v>
      </c>
      <c r="H58" s="54">
        <v>-9</v>
      </c>
      <c r="I58" s="55">
        <v>-8.7285423334303169E-2</v>
      </c>
      <c r="J58" s="15">
        <v>9</v>
      </c>
      <c r="K58" s="15">
        <v>0</v>
      </c>
      <c r="L58" s="15">
        <v>13</v>
      </c>
      <c r="M58" s="15">
        <v>0</v>
      </c>
      <c r="N58" s="46">
        <f t="shared" si="1"/>
        <v>-4</v>
      </c>
      <c r="O58" s="46">
        <f t="shared" si="1"/>
        <v>0</v>
      </c>
      <c r="P58" s="15">
        <v>0</v>
      </c>
      <c r="Q58" s="15">
        <v>0</v>
      </c>
      <c r="R58" s="15">
        <v>5</v>
      </c>
      <c r="S58" s="15">
        <v>1</v>
      </c>
      <c r="T58" s="46">
        <f t="shared" si="2"/>
        <v>-5</v>
      </c>
      <c r="U58" s="46">
        <f t="shared" si="2"/>
        <v>-1</v>
      </c>
      <c r="V58" s="15">
        <v>3531</v>
      </c>
      <c r="W58" s="15">
        <v>86</v>
      </c>
      <c r="X58" s="15">
        <v>-4</v>
      </c>
      <c r="Y58" s="15">
        <v>0</v>
      </c>
      <c r="Z58" s="45">
        <f>B58/V58</f>
        <v>2.9173038799207025</v>
      </c>
      <c r="AA58" s="7"/>
      <c r="AB58" s="6">
        <v>3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11118</v>
      </c>
      <c r="C15" s="15">
        <v>5226</v>
      </c>
      <c r="D15" s="15">
        <v>5892</v>
      </c>
      <c r="E15" s="19">
        <f t="shared" si="0"/>
        <v>61</v>
      </c>
      <c r="F15" s="15">
        <v>15</v>
      </c>
      <c r="G15" s="15">
        <v>46</v>
      </c>
      <c r="H15" s="54">
        <v>-30</v>
      </c>
      <c r="I15" s="55">
        <v>-0.26910656620021528</v>
      </c>
      <c r="J15" s="15">
        <v>54</v>
      </c>
      <c r="K15" s="15">
        <v>0</v>
      </c>
      <c r="L15" s="15">
        <v>147</v>
      </c>
      <c r="M15" s="15">
        <v>0</v>
      </c>
      <c r="N15" s="46">
        <f t="shared" si="1"/>
        <v>-93</v>
      </c>
      <c r="O15" s="46">
        <f t="shared" si="1"/>
        <v>0</v>
      </c>
      <c r="P15" s="15">
        <v>156</v>
      </c>
      <c r="Q15" s="15">
        <v>14</v>
      </c>
      <c r="R15" s="15">
        <v>151</v>
      </c>
      <c r="S15" s="15">
        <v>9</v>
      </c>
      <c r="T15" s="46">
        <f t="shared" si="2"/>
        <v>5</v>
      </c>
      <c r="U15" s="46">
        <f t="shared" si="2"/>
        <v>5</v>
      </c>
      <c r="V15" s="15">
        <v>3604</v>
      </c>
      <c r="W15" s="15">
        <v>0</v>
      </c>
      <c r="X15" s="15" t="s">
        <v>63</v>
      </c>
      <c r="Y15" s="15" t="s">
        <v>63</v>
      </c>
      <c r="Z15" s="43">
        <f>B15/V15</f>
        <v>3.0849056603773586</v>
      </c>
      <c r="AB15">
        <v>4</v>
      </c>
    </row>
    <row r="16" spans="1:28" ht="24" customHeight="1" x14ac:dyDescent="0.15">
      <c r="A16" s="28" t="s">
        <v>71</v>
      </c>
      <c r="B16" s="15">
        <f t="shared" si="3"/>
        <v>11045</v>
      </c>
      <c r="C16" s="15">
        <v>5195</v>
      </c>
      <c r="D16" s="15">
        <v>5850</v>
      </c>
      <c r="E16" s="19">
        <f t="shared" si="0"/>
        <v>70</v>
      </c>
      <c r="F16" s="15">
        <v>16</v>
      </c>
      <c r="G16" s="15">
        <v>54</v>
      </c>
      <c r="H16" s="54">
        <v>-73</v>
      </c>
      <c r="I16" s="55">
        <v>-0.6565929123943155</v>
      </c>
      <c r="J16" s="15">
        <v>65</v>
      </c>
      <c r="K16" s="15">
        <v>0</v>
      </c>
      <c r="L16" s="15">
        <v>165</v>
      </c>
      <c r="M16" s="15">
        <v>0</v>
      </c>
      <c r="N16" s="46">
        <f t="shared" si="1"/>
        <v>-100</v>
      </c>
      <c r="O16" s="46">
        <f t="shared" si="1"/>
        <v>0</v>
      </c>
      <c r="P16" s="15">
        <v>134</v>
      </c>
      <c r="Q16" s="15">
        <v>16</v>
      </c>
      <c r="R16" s="15">
        <v>133</v>
      </c>
      <c r="S16" s="15">
        <v>11</v>
      </c>
      <c r="T16" s="46">
        <f t="shared" si="2"/>
        <v>1</v>
      </c>
      <c r="U16" s="46">
        <f t="shared" si="2"/>
        <v>5</v>
      </c>
      <c r="V16" s="15">
        <v>3618</v>
      </c>
      <c r="W16" s="15">
        <v>12</v>
      </c>
      <c r="X16" s="15" t="s">
        <v>63</v>
      </c>
      <c r="Y16" s="15" t="s">
        <v>63</v>
      </c>
      <c r="Z16" s="43">
        <f>B16/V16</f>
        <v>3.0527915975677171</v>
      </c>
      <c r="AB16">
        <v>4</v>
      </c>
    </row>
    <row r="17" spans="1:28" ht="24" customHeight="1" x14ac:dyDescent="0.15">
      <c r="A17" s="28" t="s">
        <v>72</v>
      </c>
      <c r="B17" s="15">
        <f t="shared" si="3"/>
        <v>10881</v>
      </c>
      <c r="C17" s="15">
        <v>5104</v>
      </c>
      <c r="D17" s="15">
        <v>5777</v>
      </c>
      <c r="E17" s="19">
        <f t="shared" si="0"/>
        <v>69</v>
      </c>
      <c r="F17" s="15">
        <v>14</v>
      </c>
      <c r="G17" s="15">
        <v>55</v>
      </c>
      <c r="H17" s="54">
        <v>-164</v>
      </c>
      <c r="I17" s="55">
        <v>-1.4848347668628339</v>
      </c>
      <c r="J17" s="15">
        <v>74</v>
      </c>
      <c r="K17" s="15">
        <v>1</v>
      </c>
      <c r="L17" s="15">
        <v>171</v>
      </c>
      <c r="M17" s="15">
        <v>0</v>
      </c>
      <c r="N17" s="46">
        <f t="shared" si="1"/>
        <v>-97</v>
      </c>
      <c r="O17" s="46">
        <f t="shared" si="1"/>
        <v>1</v>
      </c>
      <c r="P17" s="15">
        <v>92</v>
      </c>
      <c r="Q17" s="15">
        <v>6</v>
      </c>
      <c r="R17" s="15">
        <v>132</v>
      </c>
      <c r="S17" s="15">
        <v>5</v>
      </c>
      <c r="T17" s="46">
        <f t="shared" si="2"/>
        <v>-40</v>
      </c>
      <c r="U17" s="46">
        <f t="shared" si="2"/>
        <v>1</v>
      </c>
      <c r="V17" s="15">
        <v>3623</v>
      </c>
      <c r="W17" s="15">
        <v>11</v>
      </c>
      <c r="X17" s="15" t="s">
        <v>63</v>
      </c>
      <c r="Y17" s="15" t="s">
        <v>63</v>
      </c>
      <c r="Z17" s="43">
        <f>B17/V17</f>
        <v>3.0033121722329561</v>
      </c>
      <c r="AB17">
        <v>4</v>
      </c>
    </row>
    <row r="18" spans="1:28" ht="24" customHeight="1" x14ac:dyDescent="0.15">
      <c r="A18" s="28" t="s">
        <v>73</v>
      </c>
      <c r="B18" s="15">
        <f t="shared" si="3"/>
        <v>10737</v>
      </c>
      <c r="C18" s="15">
        <v>5047</v>
      </c>
      <c r="D18" s="15">
        <v>5690</v>
      </c>
      <c r="E18" s="19">
        <f t="shared" si="0"/>
        <v>68</v>
      </c>
      <c r="F18" s="15">
        <v>14</v>
      </c>
      <c r="G18" s="15">
        <v>54</v>
      </c>
      <c r="H18" s="54">
        <v>-144</v>
      </c>
      <c r="I18" s="55">
        <v>-1.3234077750206783</v>
      </c>
      <c r="J18" s="15">
        <v>67</v>
      </c>
      <c r="K18" s="15">
        <v>0</v>
      </c>
      <c r="L18" s="15">
        <v>166</v>
      </c>
      <c r="M18" s="15">
        <v>1</v>
      </c>
      <c r="N18" s="46">
        <f t="shared" si="1"/>
        <v>-99</v>
      </c>
      <c r="O18" s="46">
        <f t="shared" si="1"/>
        <v>-1</v>
      </c>
      <c r="P18" s="15">
        <v>92</v>
      </c>
      <c r="Q18" s="15">
        <v>17</v>
      </c>
      <c r="R18" s="15">
        <v>140</v>
      </c>
      <c r="S18" s="15">
        <v>17</v>
      </c>
      <c r="T18" s="46">
        <f t="shared" si="2"/>
        <v>-48</v>
      </c>
      <c r="U18" s="46">
        <f t="shared" si="2"/>
        <v>0</v>
      </c>
      <c r="V18" s="15">
        <v>3628</v>
      </c>
      <c r="W18" s="15">
        <v>17</v>
      </c>
      <c r="X18" s="15" t="s">
        <v>63</v>
      </c>
      <c r="Y18" s="15" t="s">
        <v>63</v>
      </c>
      <c r="Z18" s="43">
        <f>B18/V18</f>
        <v>2.959481808158765</v>
      </c>
      <c r="AB18">
        <v>4</v>
      </c>
    </row>
    <row r="19" spans="1:28" ht="24" customHeight="1" x14ac:dyDescent="0.15">
      <c r="A19" s="28" t="s">
        <v>74</v>
      </c>
      <c r="B19" s="15">
        <f t="shared" si="3"/>
        <v>10667</v>
      </c>
      <c r="C19" s="15">
        <v>5026</v>
      </c>
      <c r="D19" s="15">
        <v>5641</v>
      </c>
      <c r="E19" s="19">
        <f t="shared" si="0"/>
        <v>62</v>
      </c>
      <c r="F19" s="15">
        <v>16</v>
      </c>
      <c r="G19" s="15">
        <v>46</v>
      </c>
      <c r="H19" s="54">
        <v>-70</v>
      </c>
      <c r="I19" s="55">
        <v>-0.65195119679612556</v>
      </c>
      <c r="J19" s="15">
        <v>70</v>
      </c>
      <c r="K19" s="15">
        <v>0</v>
      </c>
      <c r="L19" s="15">
        <v>161</v>
      </c>
      <c r="M19" s="15">
        <v>0</v>
      </c>
      <c r="N19" s="46">
        <f t="shared" si="1"/>
        <v>-91</v>
      </c>
      <c r="O19" s="46">
        <f t="shared" si="1"/>
        <v>0</v>
      </c>
      <c r="P19" s="15">
        <v>114</v>
      </c>
      <c r="Q19" s="15">
        <v>13</v>
      </c>
      <c r="R19" s="15">
        <v>136</v>
      </c>
      <c r="S19" s="15">
        <v>21</v>
      </c>
      <c r="T19" s="46">
        <f t="shared" si="2"/>
        <v>-22</v>
      </c>
      <c r="U19" s="46">
        <f t="shared" si="2"/>
        <v>-8</v>
      </c>
      <c r="V19" s="15">
        <v>3648</v>
      </c>
      <c r="W19" s="15">
        <v>13</v>
      </c>
      <c r="X19" s="15" t="s">
        <v>63</v>
      </c>
      <c r="Y19" s="15" t="s">
        <v>63</v>
      </c>
      <c r="Z19" s="43">
        <f>B19/V19</f>
        <v>2.9240679824561404</v>
      </c>
      <c r="AB19">
        <v>4</v>
      </c>
    </row>
    <row r="20" spans="1:28" ht="24" customHeight="1" x14ac:dyDescent="0.15">
      <c r="A20" s="28" t="s">
        <v>75</v>
      </c>
      <c r="B20" s="15">
        <f t="shared" si="3"/>
        <v>10539</v>
      </c>
      <c r="C20" s="15">
        <v>4962</v>
      </c>
      <c r="D20" s="15">
        <v>5577</v>
      </c>
      <c r="E20" s="19">
        <f t="shared" si="0"/>
        <v>57</v>
      </c>
      <c r="F20" s="15">
        <v>12</v>
      </c>
      <c r="G20" s="15">
        <v>45</v>
      </c>
      <c r="H20" s="54">
        <v>-128</v>
      </c>
      <c r="I20" s="55">
        <v>-1.1999625011718382</v>
      </c>
      <c r="J20" s="15">
        <v>71</v>
      </c>
      <c r="K20" s="15">
        <v>0</v>
      </c>
      <c r="L20" s="15">
        <v>158</v>
      </c>
      <c r="M20" s="15">
        <v>0</v>
      </c>
      <c r="N20" s="46">
        <f t="shared" si="1"/>
        <v>-87</v>
      </c>
      <c r="O20" s="46">
        <f t="shared" si="1"/>
        <v>0</v>
      </c>
      <c r="P20" s="15">
        <v>112</v>
      </c>
      <c r="Q20" s="15">
        <v>6</v>
      </c>
      <c r="R20" s="15">
        <v>140</v>
      </c>
      <c r="S20" s="15">
        <v>11</v>
      </c>
      <c r="T20" s="46">
        <f t="shared" si="2"/>
        <v>-28</v>
      </c>
      <c r="U20" s="46">
        <f t="shared" si="2"/>
        <v>-5</v>
      </c>
      <c r="V20" s="15">
        <v>3648</v>
      </c>
      <c r="W20" s="15">
        <v>9</v>
      </c>
      <c r="X20" s="15" t="s">
        <v>63</v>
      </c>
      <c r="Y20" s="15" t="s">
        <v>63</v>
      </c>
      <c r="Z20" s="43">
        <f>B20/V20</f>
        <v>2.8889802631578947</v>
      </c>
      <c r="AB20">
        <v>4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10872</v>
      </c>
      <c r="C22" s="15">
        <v>5100</v>
      </c>
      <c r="D22" s="15">
        <v>5772</v>
      </c>
      <c r="E22" s="19">
        <f t="shared" si="0"/>
        <v>69</v>
      </c>
      <c r="F22" s="15">
        <v>14</v>
      </c>
      <c r="G22" s="15">
        <v>55</v>
      </c>
      <c r="H22" s="54">
        <v>-5</v>
      </c>
      <c r="I22" s="55">
        <v>-4.5951658854884662E-2</v>
      </c>
      <c r="J22" s="15">
        <v>4</v>
      </c>
      <c r="K22" s="15">
        <v>0</v>
      </c>
      <c r="L22" s="15">
        <v>9</v>
      </c>
      <c r="M22" s="15">
        <v>0</v>
      </c>
      <c r="N22" s="46">
        <f t="shared" si="1"/>
        <v>-5</v>
      </c>
      <c r="O22" s="46">
        <f t="shared" si="1"/>
        <v>0</v>
      </c>
      <c r="P22" s="15">
        <v>7</v>
      </c>
      <c r="Q22" s="15">
        <v>0</v>
      </c>
      <c r="R22" s="15">
        <v>7</v>
      </c>
      <c r="S22" s="15">
        <v>0</v>
      </c>
      <c r="T22" s="46">
        <f t="shared" si="2"/>
        <v>0</v>
      </c>
      <c r="U22" s="46">
        <f t="shared" si="2"/>
        <v>0</v>
      </c>
      <c r="V22" s="15">
        <v>3621</v>
      </c>
      <c r="W22" s="15">
        <v>11</v>
      </c>
      <c r="X22" s="15">
        <v>-2</v>
      </c>
      <c r="Y22" s="15">
        <v>0</v>
      </c>
      <c r="Z22" s="44">
        <f>B22/V22</f>
        <v>3.0024855012427505</v>
      </c>
      <c r="AA22" s="7"/>
      <c r="AB22" s="6">
        <v>4</v>
      </c>
    </row>
    <row r="23" spans="1:28" s="6" customFormat="1" ht="23.25" customHeight="1" x14ac:dyDescent="0.15">
      <c r="A23" s="20" t="s">
        <v>78</v>
      </c>
      <c r="B23" s="15">
        <f t="shared" si="3"/>
        <v>10872</v>
      </c>
      <c r="C23" s="15">
        <v>5093</v>
      </c>
      <c r="D23" s="15">
        <v>5779</v>
      </c>
      <c r="E23" s="19">
        <f t="shared" si="0"/>
        <v>70</v>
      </c>
      <c r="F23" s="15">
        <v>14</v>
      </c>
      <c r="G23" s="15">
        <v>56</v>
      </c>
      <c r="H23" s="54">
        <v>-10</v>
      </c>
      <c r="I23" s="55">
        <v>-9.1979396615158207E-2</v>
      </c>
      <c r="J23" s="15">
        <v>5</v>
      </c>
      <c r="K23" s="15">
        <v>0</v>
      </c>
      <c r="L23" s="15">
        <v>13</v>
      </c>
      <c r="M23" s="15">
        <v>0</v>
      </c>
      <c r="N23" s="46">
        <f t="shared" si="1"/>
        <v>-8</v>
      </c>
      <c r="O23" s="46">
        <f t="shared" si="1"/>
        <v>0</v>
      </c>
      <c r="P23" s="15">
        <v>2</v>
      </c>
      <c r="Q23" s="15">
        <v>0</v>
      </c>
      <c r="R23" s="15">
        <v>4</v>
      </c>
      <c r="S23" s="15">
        <v>0</v>
      </c>
      <c r="T23" s="46">
        <f t="shared" si="2"/>
        <v>-2</v>
      </c>
      <c r="U23" s="46">
        <f t="shared" si="2"/>
        <v>0</v>
      </c>
      <c r="V23" s="15">
        <v>3628</v>
      </c>
      <c r="W23" s="15">
        <v>12</v>
      </c>
      <c r="X23" s="15">
        <v>7</v>
      </c>
      <c r="Y23" s="15">
        <v>1</v>
      </c>
      <c r="Z23" s="44">
        <f>B23/V23</f>
        <v>2.9966923925027564</v>
      </c>
      <c r="AA23" s="7"/>
      <c r="AB23" s="6">
        <v>4</v>
      </c>
    </row>
    <row r="24" spans="1:28" s="6" customFormat="1" ht="23.25" customHeight="1" x14ac:dyDescent="0.15">
      <c r="A24" s="20" t="s">
        <v>79</v>
      </c>
      <c r="B24" s="15">
        <f t="shared" si="3"/>
        <v>10857</v>
      </c>
      <c r="C24" s="15">
        <v>5086</v>
      </c>
      <c r="D24" s="15">
        <v>5771</v>
      </c>
      <c r="E24" s="19">
        <f t="shared" si="0"/>
        <v>71</v>
      </c>
      <c r="F24" s="15">
        <v>14</v>
      </c>
      <c r="G24" s="15">
        <v>57</v>
      </c>
      <c r="H24" s="54">
        <v>-11</v>
      </c>
      <c r="I24" s="55">
        <v>-0.10117733627667404</v>
      </c>
      <c r="J24" s="15">
        <v>5</v>
      </c>
      <c r="K24" s="15">
        <v>0</v>
      </c>
      <c r="L24" s="15">
        <v>18</v>
      </c>
      <c r="M24" s="15">
        <v>0</v>
      </c>
      <c r="N24" s="46">
        <f t="shared" si="1"/>
        <v>-13</v>
      </c>
      <c r="O24" s="46">
        <f t="shared" si="1"/>
        <v>0</v>
      </c>
      <c r="P24" s="15">
        <v>5</v>
      </c>
      <c r="Q24" s="15">
        <v>1</v>
      </c>
      <c r="R24" s="15">
        <v>3</v>
      </c>
      <c r="S24" s="15">
        <v>0</v>
      </c>
      <c r="T24" s="46">
        <f t="shared" si="2"/>
        <v>2</v>
      </c>
      <c r="U24" s="46">
        <f t="shared" si="2"/>
        <v>1</v>
      </c>
      <c r="V24" s="15">
        <v>3625</v>
      </c>
      <c r="W24" s="15">
        <v>12</v>
      </c>
      <c r="X24" s="15">
        <v>-3</v>
      </c>
      <c r="Y24" s="15">
        <v>0</v>
      </c>
      <c r="Z24" s="44">
        <f>B24/V24</f>
        <v>2.9950344827586206</v>
      </c>
      <c r="AA24" s="7"/>
      <c r="AB24" s="6">
        <v>4</v>
      </c>
    </row>
    <row r="25" spans="1:28" s="6" customFormat="1" ht="23.25" customHeight="1" x14ac:dyDescent="0.15">
      <c r="A25" s="20" t="s">
        <v>80</v>
      </c>
      <c r="B25" s="15">
        <f t="shared" si="3"/>
        <v>10828</v>
      </c>
      <c r="C25" s="15">
        <v>5074</v>
      </c>
      <c r="D25" s="15">
        <v>5754</v>
      </c>
      <c r="E25" s="19">
        <f t="shared" si="0"/>
        <v>71</v>
      </c>
      <c r="F25" s="15">
        <v>14</v>
      </c>
      <c r="G25" s="15">
        <v>57</v>
      </c>
      <c r="H25" s="54">
        <v>-28</v>
      </c>
      <c r="I25" s="55">
        <v>-0.25789813023855579</v>
      </c>
      <c r="J25" s="15">
        <v>4</v>
      </c>
      <c r="K25" s="15">
        <v>0</v>
      </c>
      <c r="L25" s="15">
        <v>22</v>
      </c>
      <c r="M25" s="15">
        <v>0</v>
      </c>
      <c r="N25" s="46">
        <f t="shared" si="1"/>
        <v>-18</v>
      </c>
      <c r="O25" s="46">
        <f t="shared" si="1"/>
        <v>0</v>
      </c>
      <c r="P25" s="15">
        <v>1</v>
      </c>
      <c r="Q25" s="15">
        <v>0</v>
      </c>
      <c r="R25" s="15">
        <v>11</v>
      </c>
      <c r="S25" s="15">
        <v>0</v>
      </c>
      <c r="T25" s="46">
        <f t="shared" si="2"/>
        <v>-10</v>
      </c>
      <c r="U25" s="46">
        <f t="shared" si="2"/>
        <v>0</v>
      </c>
      <c r="V25" s="15">
        <v>3626</v>
      </c>
      <c r="W25" s="15">
        <v>12</v>
      </c>
      <c r="X25" s="15">
        <v>1</v>
      </c>
      <c r="Y25" s="15">
        <v>0</v>
      </c>
      <c r="Z25" s="44">
        <f>B25/V25</f>
        <v>2.9862107004964149</v>
      </c>
      <c r="AA25" s="7"/>
      <c r="AB25" s="6">
        <v>4</v>
      </c>
    </row>
    <row r="26" spans="1:28" s="6" customFormat="1" ht="23.25" customHeight="1" x14ac:dyDescent="0.15">
      <c r="A26" s="20" t="s">
        <v>81</v>
      </c>
      <c r="B26" s="15">
        <f t="shared" si="3"/>
        <v>10827</v>
      </c>
      <c r="C26" s="15">
        <v>5078</v>
      </c>
      <c r="D26" s="15">
        <v>5749</v>
      </c>
      <c r="E26" s="19">
        <f t="shared" si="0"/>
        <v>71</v>
      </c>
      <c r="F26" s="15">
        <v>14</v>
      </c>
      <c r="G26" s="15">
        <v>57</v>
      </c>
      <c r="H26" s="54">
        <v>-7</v>
      </c>
      <c r="I26" s="55">
        <v>-6.4647210934613966E-2</v>
      </c>
      <c r="J26" s="15">
        <v>5</v>
      </c>
      <c r="K26" s="15">
        <v>0</v>
      </c>
      <c r="L26" s="15">
        <v>10</v>
      </c>
      <c r="M26" s="15">
        <v>0</v>
      </c>
      <c r="N26" s="46">
        <f t="shared" si="1"/>
        <v>-5</v>
      </c>
      <c r="O26" s="46">
        <f t="shared" si="1"/>
        <v>0</v>
      </c>
      <c r="P26" s="15">
        <v>7</v>
      </c>
      <c r="Q26" s="15">
        <v>1</v>
      </c>
      <c r="R26" s="15">
        <v>9</v>
      </c>
      <c r="S26" s="15">
        <v>1</v>
      </c>
      <c r="T26" s="46">
        <f t="shared" si="2"/>
        <v>-2</v>
      </c>
      <c r="U26" s="46">
        <f t="shared" si="2"/>
        <v>0</v>
      </c>
      <c r="V26" s="15">
        <v>3630</v>
      </c>
      <c r="W26" s="15">
        <v>12</v>
      </c>
      <c r="X26" s="15">
        <v>4</v>
      </c>
      <c r="Y26" s="15">
        <v>0</v>
      </c>
      <c r="Z26" s="44">
        <f>B26/V26</f>
        <v>2.9826446280991736</v>
      </c>
      <c r="AA26" s="7"/>
      <c r="AB26" s="6">
        <v>4</v>
      </c>
    </row>
    <row r="27" spans="1:28" s="6" customFormat="1" ht="23.25" customHeight="1" x14ac:dyDescent="0.15">
      <c r="A27" s="20" t="s">
        <v>82</v>
      </c>
      <c r="B27" s="15">
        <f t="shared" si="3"/>
        <v>10797</v>
      </c>
      <c r="C27" s="15">
        <v>5061</v>
      </c>
      <c r="D27" s="15">
        <v>5736</v>
      </c>
      <c r="E27" s="19">
        <f t="shared" si="0"/>
        <v>70</v>
      </c>
      <c r="F27" s="15">
        <v>13</v>
      </c>
      <c r="G27" s="15">
        <v>57</v>
      </c>
      <c r="H27" s="54">
        <v>-38</v>
      </c>
      <c r="I27" s="55">
        <v>-0.35097441581232108</v>
      </c>
      <c r="J27" s="15">
        <v>7</v>
      </c>
      <c r="K27" s="15">
        <v>0</v>
      </c>
      <c r="L27" s="15">
        <v>14</v>
      </c>
      <c r="M27" s="15">
        <v>1</v>
      </c>
      <c r="N27" s="46">
        <f t="shared" si="1"/>
        <v>-7</v>
      </c>
      <c r="O27" s="46">
        <f t="shared" si="1"/>
        <v>-1</v>
      </c>
      <c r="P27" s="15">
        <v>11</v>
      </c>
      <c r="Q27" s="15">
        <v>1</v>
      </c>
      <c r="R27" s="15">
        <v>42</v>
      </c>
      <c r="S27" s="15">
        <v>1</v>
      </c>
      <c r="T27" s="46">
        <f t="shared" si="2"/>
        <v>-31</v>
      </c>
      <c r="U27" s="46">
        <f t="shared" si="2"/>
        <v>0</v>
      </c>
      <c r="V27" s="15">
        <v>3623</v>
      </c>
      <c r="W27" s="15">
        <v>11</v>
      </c>
      <c r="X27" s="15">
        <v>-7</v>
      </c>
      <c r="Y27" s="15">
        <v>-1</v>
      </c>
      <c r="Z27" s="44">
        <f>B27/V27</f>
        <v>2.9801269666022634</v>
      </c>
      <c r="AA27" s="7"/>
      <c r="AB27" s="6">
        <v>4</v>
      </c>
    </row>
    <row r="28" spans="1:28" s="6" customFormat="1" ht="23.25" customHeight="1" x14ac:dyDescent="0.15">
      <c r="A28" s="19" t="s">
        <v>83</v>
      </c>
      <c r="B28" s="15">
        <f t="shared" si="3"/>
        <v>10766</v>
      </c>
      <c r="C28" s="15">
        <v>5047</v>
      </c>
      <c r="D28" s="15">
        <v>5719</v>
      </c>
      <c r="E28" s="19">
        <f t="shared" si="0"/>
        <v>69</v>
      </c>
      <c r="F28" s="15">
        <v>12</v>
      </c>
      <c r="G28" s="15">
        <v>57</v>
      </c>
      <c r="H28" s="54">
        <v>-20</v>
      </c>
      <c r="I28" s="55">
        <v>-0.18523663980735391</v>
      </c>
      <c r="J28" s="15">
        <v>6</v>
      </c>
      <c r="K28" s="15">
        <v>0</v>
      </c>
      <c r="L28" s="15">
        <v>18</v>
      </c>
      <c r="M28" s="15">
        <v>0</v>
      </c>
      <c r="N28" s="46">
        <f t="shared" si="1"/>
        <v>-12</v>
      </c>
      <c r="O28" s="46">
        <f t="shared" si="1"/>
        <v>0</v>
      </c>
      <c r="P28" s="15">
        <v>11</v>
      </c>
      <c r="Q28" s="15">
        <v>1</v>
      </c>
      <c r="R28" s="15">
        <v>19</v>
      </c>
      <c r="S28" s="15">
        <v>1</v>
      </c>
      <c r="T28" s="46">
        <f t="shared" si="2"/>
        <v>-8</v>
      </c>
      <c r="U28" s="46">
        <f t="shared" si="2"/>
        <v>0</v>
      </c>
      <c r="V28" s="15">
        <v>3623</v>
      </c>
      <c r="W28" s="15">
        <v>11</v>
      </c>
      <c r="X28" s="15">
        <v>0</v>
      </c>
      <c r="Y28" s="15">
        <v>0</v>
      </c>
      <c r="Z28" s="44">
        <f>B28/V28</f>
        <v>2.9715705216671267</v>
      </c>
      <c r="AA28" s="7"/>
      <c r="AB28" s="6">
        <v>4</v>
      </c>
    </row>
    <row r="29" spans="1:28" s="6" customFormat="1" ht="23.25" customHeight="1" x14ac:dyDescent="0.15">
      <c r="A29" s="20" t="s">
        <v>84</v>
      </c>
      <c r="B29" s="15">
        <f t="shared" si="3"/>
        <v>10744</v>
      </c>
      <c r="C29" s="15">
        <v>5041</v>
      </c>
      <c r="D29" s="15">
        <v>5703</v>
      </c>
      <c r="E29" s="19">
        <f t="shared" si="0"/>
        <v>61</v>
      </c>
      <c r="F29" s="15">
        <v>12</v>
      </c>
      <c r="G29" s="15">
        <v>49</v>
      </c>
      <c r="H29" s="54">
        <v>-15</v>
      </c>
      <c r="I29" s="55">
        <v>-0.13932751253947612</v>
      </c>
      <c r="J29" s="15">
        <v>7</v>
      </c>
      <c r="K29" s="15">
        <v>0</v>
      </c>
      <c r="L29" s="15">
        <v>14</v>
      </c>
      <c r="M29" s="15">
        <v>0</v>
      </c>
      <c r="N29" s="46">
        <f t="shared" si="1"/>
        <v>-7</v>
      </c>
      <c r="O29" s="46">
        <f t="shared" si="1"/>
        <v>0</v>
      </c>
      <c r="P29" s="15">
        <v>7</v>
      </c>
      <c r="Q29" s="15">
        <v>0</v>
      </c>
      <c r="R29" s="15">
        <v>15</v>
      </c>
      <c r="S29" s="15">
        <v>8</v>
      </c>
      <c r="T29" s="46">
        <f t="shared" si="2"/>
        <v>-8</v>
      </c>
      <c r="U29" s="46">
        <f t="shared" si="2"/>
        <v>-8</v>
      </c>
      <c r="V29" s="15">
        <v>3620</v>
      </c>
      <c r="W29" s="15">
        <v>9</v>
      </c>
      <c r="X29" s="15">
        <v>-3</v>
      </c>
      <c r="Y29" s="15">
        <v>-2</v>
      </c>
      <c r="Z29" s="44">
        <f>B29/V29</f>
        <v>2.9679558011049725</v>
      </c>
      <c r="AA29" s="7"/>
      <c r="AB29" s="6">
        <v>4</v>
      </c>
    </row>
    <row r="30" spans="1:28" s="6" customFormat="1" ht="23.25" customHeight="1" x14ac:dyDescent="0.15">
      <c r="A30" s="20" t="s">
        <v>85</v>
      </c>
      <c r="B30" s="15">
        <f t="shared" si="3"/>
        <v>10741</v>
      </c>
      <c r="C30" s="15">
        <v>5046</v>
      </c>
      <c r="D30" s="15">
        <v>5695</v>
      </c>
      <c r="E30" s="19">
        <f t="shared" si="0"/>
        <v>56</v>
      </c>
      <c r="F30" s="15">
        <v>12</v>
      </c>
      <c r="G30" s="15">
        <v>44</v>
      </c>
      <c r="H30" s="54">
        <v>-7</v>
      </c>
      <c r="I30" s="55">
        <v>-6.5152643335815344E-2</v>
      </c>
      <c r="J30" s="15">
        <v>7</v>
      </c>
      <c r="K30" s="15">
        <v>0</v>
      </c>
      <c r="L30" s="15">
        <v>10</v>
      </c>
      <c r="M30" s="15">
        <v>0</v>
      </c>
      <c r="N30" s="46">
        <f t="shared" si="1"/>
        <v>-3</v>
      </c>
      <c r="O30" s="46">
        <f t="shared" si="1"/>
        <v>0</v>
      </c>
      <c r="P30" s="15">
        <v>5</v>
      </c>
      <c r="Q30" s="15">
        <v>0</v>
      </c>
      <c r="R30" s="15">
        <v>9</v>
      </c>
      <c r="S30" s="15">
        <v>5</v>
      </c>
      <c r="T30" s="46">
        <f t="shared" si="2"/>
        <v>-4</v>
      </c>
      <c r="U30" s="46">
        <f t="shared" si="2"/>
        <v>-5</v>
      </c>
      <c r="V30" s="15">
        <v>3615</v>
      </c>
      <c r="W30" s="15">
        <v>10</v>
      </c>
      <c r="X30" s="15">
        <v>-5</v>
      </c>
      <c r="Y30" s="15">
        <v>1</v>
      </c>
      <c r="Z30" s="44">
        <f>B30/V30</f>
        <v>2.9712309820193639</v>
      </c>
      <c r="AA30" s="7"/>
      <c r="AB30" s="6">
        <v>4</v>
      </c>
    </row>
    <row r="31" spans="1:28" s="6" customFormat="1" ht="23.25" customHeight="1" x14ac:dyDescent="0.15">
      <c r="A31" s="20" t="s">
        <v>86</v>
      </c>
      <c r="B31" s="15">
        <f t="shared" si="3"/>
        <v>10753</v>
      </c>
      <c r="C31" s="15">
        <v>5050</v>
      </c>
      <c r="D31" s="15">
        <v>5703</v>
      </c>
      <c r="E31" s="19">
        <f t="shared" si="0"/>
        <v>58</v>
      </c>
      <c r="F31" s="15">
        <v>11</v>
      </c>
      <c r="G31" s="15">
        <v>47</v>
      </c>
      <c r="H31" s="54">
        <v>4</v>
      </c>
      <c r="I31" s="55">
        <v>3.7240480402197192E-2</v>
      </c>
      <c r="J31" s="15">
        <v>6</v>
      </c>
      <c r="K31" s="15">
        <v>0</v>
      </c>
      <c r="L31" s="15">
        <v>11</v>
      </c>
      <c r="M31" s="15">
        <v>0</v>
      </c>
      <c r="N31" s="46">
        <f t="shared" si="1"/>
        <v>-5</v>
      </c>
      <c r="O31" s="46">
        <f t="shared" si="1"/>
        <v>0</v>
      </c>
      <c r="P31" s="15">
        <v>15</v>
      </c>
      <c r="Q31" s="15">
        <v>3</v>
      </c>
      <c r="R31" s="15">
        <v>6</v>
      </c>
      <c r="S31" s="15">
        <v>1</v>
      </c>
      <c r="T31" s="46">
        <f t="shared" si="2"/>
        <v>9</v>
      </c>
      <c r="U31" s="46">
        <f t="shared" si="2"/>
        <v>2</v>
      </c>
      <c r="V31" s="15">
        <v>3619</v>
      </c>
      <c r="W31" s="15">
        <v>9</v>
      </c>
      <c r="X31" s="15">
        <v>4</v>
      </c>
      <c r="Y31" s="15">
        <v>-1</v>
      </c>
      <c r="Z31" s="44">
        <f>B31/V31</f>
        <v>2.9712627797734181</v>
      </c>
      <c r="AA31" s="7"/>
      <c r="AB31" s="6">
        <v>4</v>
      </c>
    </row>
    <row r="32" spans="1:28" s="6" customFormat="1" ht="23.25" customHeight="1" x14ac:dyDescent="0.15">
      <c r="A32" s="20" t="s">
        <v>87</v>
      </c>
      <c r="B32" s="15">
        <f t="shared" si="3"/>
        <v>10741</v>
      </c>
      <c r="C32" s="15">
        <v>5045</v>
      </c>
      <c r="D32" s="15">
        <v>5696</v>
      </c>
      <c r="E32" s="19">
        <f t="shared" si="0"/>
        <v>64</v>
      </c>
      <c r="F32" s="15">
        <v>13</v>
      </c>
      <c r="G32" s="15">
        <v>51</v>
      </c>
      <c r="H32" s="54">
        <v>-3</v>
      </c>
      <c r="I32" s="55">
        <v>-2.7899190923463223E-2</v>
      </c>
      <c r="J32" s="15">
        <v>3</v>
      </c>
      <c r="K32" s="15">
        <v>0</v>
      </c>
      <c r="L32" s="15">
        <v>15</v>
      </c>
      <c r="M32" s="15">
        <v>0</v>
      </c>
      <c r="N32" s="46">
        <f t="shared" si="1"/>
        <v>-12</v>
      </c>
      <c r="O32" s="46">
        <f t="shared" si="1"/>
        <v>0</v>
      </c>
      <c r="P32" s="15">
        <v>14</v>
      </c>
      <c r="Q32" s="15">
        <v>6</v>
      </c>
      <c r="R32" s="15">
        <v>5</v>
      </c>
      <c r="S32" s="15">
        <v>0</v>
      </c>
      <c r="T32" s="46">
        <f t="shared" si="2"/>
        <v>9</v>
      </c>
      <c r="U32" s="46">
        <f t="shared" si="2"/>
        <v>6</v>
      </c>
      <c r="V32" s="15">
        <v>3623</v>
      </c>
      <c r="W32" s="15">
        <v>14</v>
      </c>
      <c r="X32" s="15">
        <v>4</v>
      </c>
      <c r="Y32" s="15">
        <v>5</v>
      </c>
      <c r="Z32" s="44">
        <f>B32/V32</f>
        <v>2.964670162848468</v>
      </c>
      <c r="AA32" s="7"/>
      <c r="AB32" s="6">
        <v>4</v>
      </c>
    </row>
    <row r="33" spans="1:28" s="6" customFormat="1" ht="23.25" customHeight="1" x14ac:dyDescent="0.15">
      <c r="A33" s="20" t="s">
        <v>88</v>
      </c>
      <c r="B33" s="15">
        <f t="shared" si="3"/>
        <v>10737</v>
      </c>
      <c r="C33" s="15">
        <v>5047</v>
      </c>
      <c r="D33" s="15">
        <v>5690</v>
      </c>
      <c r="E33" s="19">
        <f t="shared" si="0"/>
        <v>68</v>
      </c>
      <c r="F33" s="15">
        <v>14</v>
      </c>
      <c r="G33" s="15">
        <v>54</v>
      </c>
      <c r="H33" s="54">
        <v>-7</v>
      </c>
      <c r="I33" s="55">
        <v>-6.5170840703845073E-2</v>
      </c>
      <c r="J33" s="15">
        <v>8</v>
      </c>
      <c r="K33" s="15">
        <v>0</v>
      </c>
      <c r="L33" s="15">
        <v>12</v>
      </c>
      <c r="M33" s="15">
        <v>0</v>
      </c>
      <c r="N33" s="46">
        <f t="shared" si="1"/>
        <v>-4</v>
      </c>
      <c r="O33" s="46">
        <f t="shared" si="1"/>
        <v>0</v>
      </c>
      <c r="P33" s="15">
        <v>7</v>
      </c>
      <c r="Q33" s="15">
        <v>4</v>
      </c>
      <c r="R33" s="15">
        <v>10</v>
      </c>
      <c r="S33" s="15">
        <v>0</v>
      </c>
      <c r="T33" s="46">
        <f t="shared" si="2"/>
        <v>-3</v>
      </c>
      <c r="U33" s="46">
        <f t="shared" si="2"/>
        <v>4</v>
      </c>
      <c r="V33" s="15">
        <v>3628</v>
      </c>
      <c r="W33" s="15">
        <v>17</v>
      </c>
      <c r="X33" s="15">
        <v>5</v>
      </c>
      <c r="Y33" s="15">
        <v>3</v>
      </c>
      <c r="Z33" s="44">
        <f>B33/V33</f>
        <v>2.959481808158765</v>
      </c>
      <c r="AA33" s="7"/>
      <c r="AB33" s="6">
        <v>4</v>
      </c>
    </row>
    <row r="34" spans="1:28" s="6" customFormat="1" ht="23.25" customHeight="1" x14ac:dyDescent="0.15">
      <c r="A34" s="20" t="s">
        <v>89</v>
      </c>
      <c r="B34" s="15">
        <f t="shared" si="3"/>
        <v>10733</v>
      </c>
      <c r="C34" s="15">
        <v>5047</v>
      </c>
      <c r="D34" s="15">
        <v>5686</v>
      </c>
      <c r="E34" s="19">
        <f t="shared" si="0"/>
        <v>65</v>
      </c>
      <c r="F34" s="15">
        <v>14</v>
      </c>
      <c r="G34" s="15">
        <v>51</v>
      </c>
      <c r="H34" s="54">
        <v>-14</v>
      </c>
      <c r="I34" s="55">
        <v>-0.13039023935922511</v>
      </c>
      <c r="J34" s="15">
        <v>8</v>
      </c>
      <c r="K34" s="15">
        <v>0</v>
      </c>
      <c r="L34" s="15">
        <v>15</v>
      </c>
      <c r="M34" s="15">
        <v>0</v>
      </c>
      <c r="N34" s="46">
        <f t="shared" si="1"/>
        <v>-7</v>
      </c>
      <c r="O34" s="46">
        <f t="shared" si="1"/>
        <v>0</v>
      </c>
      <c r="P34" s="15">
        <v>1</v>
      </c>
      <c r="Q34" s="15">
        <v>0</v>
      </c>
      <c r="R34" s="15">
        <v>8</v>
      </c>
      <c r="S34" s="15">
        <v>4</v>
      </c>
      <c r="T34" s="46">
        <f t="shared" si="2"/>
        <v>-7</v>
      </c>
      <c r="U34" s="46">
        <f t="shared" si="2"/>
        <v>-4</v>
      </c>
      <c r="V34" s="15">
        <v>3625</v>
      </c>
      <c r="W34" s="15">
        <v>13</v>
      </c>
      <c r="X34" s="15">
        <v>-3</v>
      </c>
      <c r="Y34" s="15">
        <v>-4</v>
      </c>
      <c r="Z34" s="44">
        <f>B34/V34</f>
        <v>2.9608275862068965</v>
      </c>
      <c r="AA34" s="7"/>
      <c r="AB34" s="6">
        <v>4</v>
      </c>
    </row>
    <row r="35" spans="1:28" s="6" customFormat="1" ht="23.25" customHeight="1" x14ac:dyDescent="0.15">
      <c r="A35" s="20" t="s">
        <v>78</v>
      </c>
      <c r="B35" s="15">
        <f t="shared" si="3"/>
        <v>10713</v>
      </c>
      <c r="C35" s="15">
        <v>5037</v>
      </c>
      <c r="D35" s="15">
        <v>5676</v>
      </c>
      <c r="E35" s="19">
        <f t="shared" si="0"/>
        <v>65</v>
      </c>
      <c r="F35" s="15">
        <v>14</v>
      </c>
      <c r="G35" s="15">
        <v>51</v>
      </c>
      <c r="H35" s="54">
        <v>-8</v>
      </c>
      <c r="I35" s="55">
        <v>-7.4536476288083478E-2</v>
      </c>
      <c r="J35" s="15">
        <v>6</v>
      </c>
      <c r="K35" s="15">
        <v>0</v>
      </c>
      <c r="L35" s="15">
        <v>13</v>
      </c>
      <c r="M35" s="15">
        <v>0</v>
      </c>
      <c r="N35" s="46">
        <f t="shared" si="1"/>
        <v>-7</v>
      </c>
      <c r="O35" s="46">
        <f t="shared" si="1"/>
        <v>0</v>
      </c>
      <c r="P35" s="15">
        <v>4</v>
      </c>
      <c r="Q35" s="15">
        <v>0</v>
      </c>
      <c r="R35" s="15">
        <v>5</v>
      </c>
      <c r="S35" s="15">
        <v>0</v>
      </c>
      <c r="T35" s="46">
        <f t="shared" si="2"/>
        <v>-1</v>
      </c>
      <c r="U35" s="46">
        <f t="shared" si="2"/>
        <v>0</v>
      </c>
      <c r="V35" s="15">
        <v>3625</v>
      </c>
      <c r="W35" s="15">
        <v>13</v>
      </c>
      <c r="X35" s="15">
        <v>0</v>
      </c>
      <c r="Y35" s="15">
        <v>0</v>
      </c>
      <c r="Z35" s="44">
        <f>B35/V35</f>
        <v>2.9553103448275864</v>
      </c>
      <c r="AA35" s="7"/>
      <c r="AB35" s="6">
        <v>4</v>
      </c>
    </row>
    <row r="36" spans="1:28" s="6" customFormat="1" ht="22.5" customHeight="1" x14ac:dyDescent="0.15">
      <c r="A36" s="20" t="s">
        <v>90</v>
      </c>
      <c r="B36" s="15">
        <f t="shared" si="3"/>
        <v>10705</v>
      </c>
      <c r="C36" s="15">
        <v>5035</v>
      </c>
      <c r="D36" s="15">
        <v>5670</v>
      </c>
      <c r="E36" s="19">
        <f t="shared" si="0"/>
        <v>64</v>
      </c>
      <c r="F36" s="15">
        <v>14</v>
      </c>
      <c r="G36" s="15">
        <v>50</v>
      </c>
      <c r="H36" s="54">
        <v>-12</v>
      </c>
      <c r="I36" s="55">
        <v>-0.11201344161299356</v>
      </c>
      <c r="J36" s="15">
        <v>5</v>
      </c>
      <c r="K36" s="15">
        <v>0</v>
      </c>
      <c r="L36" s="15">
        <v>14</v>
      </c>
      <c r="M36" s="15">
        <v>0</v>
      </c>
      <c r="N36" s="46">
        <f t="shared" si="1"/>
        <v>-9</v>
      </c>
      <c r="O36" s="46">
        <f t="shared" si="1"/>
        <v>0</v>
      </c>
      <c r="P36" s="15">
        <v>6</v>
      </c>
      <c r="Q36" s="15">
        <v>0</v>
      </c>
      <c r="R36" s="15">
        <v>9</v>
      </c>
      <c r="S36" s="15">
        <v>1</v>
      </c>
      <c r="T36" s="46">
        <f t="shared" si="2"/>
        <v>-3</v>
      </c>
      <c r="U36" s="46">
        <f t="shared" si="2"/>
        <v>-1</v>
      </c>
      <c r="V36" s="15">
        <v>3627</v>
      </c>
      <c r="W36" s="15">
        <v>13</v>
      </c>
      <c r="X36" s="15">
        <v>2</v>
      </c>
      <c r="Y36" s="15">
        <v>0</v>
      </c>
      <c r="Z36" s="44">
        <f>B36/V36</f>
        <v>2.9514750482492418</v>
      </c>
      <c r="AA36" s="7"/>
      <c r="AB36" s="6">
        <v>4</v>
      </c>
    </row>
    <row r="37" spans="1:28" s="6" customFormat="1" ht="23.25" customHeight="1" x14ac:dyDescent="0.15">
      <c r="A37" s="21" t="s">
        <v>80</v>
      </c>
      <c r="B37" s="15">
        <f t="shared" si="3"/>
        <v>10708</v>
      </c>
      <c r="C37" s="15">
        <v>5033</v>
      </c>
      <c r="D37" s="15">
        <v>5675</v>
      </c>
      <c r="E37" s="19">
        <f t="shared" si="0"/>
        <v>64</v>
      </c>
      <c r="F37" s="15">
        <v>14</v>
      </c>
      <c r="G37" s="15">
        <v>50</v>
      </c>
      <c r="H37" s="54">
        <v>-3</v>
      </c>
      <c r="I37" s="55">
        <v>-2.802428771602055E-2</v>
      </c>
      <c r="J37" s="15">
        <v>6</v>
      </c>
      <c r="K37" s="15">
        <v>0</v>
      </c>
      <c r="L37" s="15">
        <v>16</v>
      </c>
      <c r="M37" s="15">
        <v>0</v>
      </c>
      <c r="N37" s="46">
        <f t="shared" si="1"/>
        <v>-10</v>
      </c>
      <c r="O37" s="46">
        <f t="shared" si="1"/>
        <v>0</v>
      </c>
      <c r="P37" s="15">
        <v>13</v>
      </c>
      <c r="Q37" s="15">
        <v>0</v>
      </c>
      <c r="R37" s="15">
        <v>6</v>
      </c>
      <c r="S37" s="15">
        <v>0</v>
      </c>
      <c r="T37" s="46">
        <f t="shared" si="2"/>
        <v>7</v>
      </c>
      <c r="U37" s="46">
        <f t="shared" si="2"/>
        <v>0</v>
      </c>
      <c r="V37" s="15">
        <v>3627</v>
      </c>
      <c r="W37" s="15">
        <v>13</v>
      </c>
      <c r="X37" s="15">
        <v>0</v>
      </c>
      <c r="Y37" s="15">
        <v>0</v>
      </c>
      <c r="Z37" s="45">
        <f>B37/V37</f>
        <v>2.9523021781086296</v>
      </c>
      <c r="AA37" s="7"/>
      <c r="AB37" s="6">
        <v>4</v>
      </c>
    </row>
    <row r="38" spans="1:28" s="6" customFormat="1" ht="23.25" customHeight="1" x14ac:dyDescent="0.15">
      <c r="A38" s="21" t="s">
        <v>81</v>
      </c>
      <c r="B38" s="15">
        <f t="shared" si="3"/>
        <v>10701</v>
      </c>
      <c r="C38" s="15">
        <v>5032</v>
      </c>
      <c r="D38" s="15">
        <v>5669</v>
      </c>
      <c r="E38" s="19">
        <f t="shared" si="0"/>
        <v>64</v>
      </c>
      <c r="F38" s="15">
        <v>14</v>
      </c>
      <c r="G38" s="15">
        <v>50</v>
      </c>
      <c r="H38" s="54">
        <v>-12</v>
      </c>
      <c r="I38" s="55">
        <v>-0.11206574523720583</v>
      </c>
      <c r="J38" s="15">
        <v>3</v>
      </c>
      <c r="K38" s="15">
        <v>0</v>
      </c>
      <c r="L38" s="15">
        <v>12</v>
      </c>
      <c r="M38" s="15">
        <v>0</v>
      </c>
      <c r="N38" s="46">
        <f t="shared" si="1"/>
        <v>-9</v>
      </c>
      <c r="O38" s="46">
        <f t="shared" si="1"/>
        <v>0</v>
      </c>
      <c r="P38" s="15">
        <v>2</v>
      </c>
      <c r="Q38" s="15">
        <v>0</v>
      </c>
      <c r="R38" s="15">
        <v>5</v>
      </c>
      <c r="S38" s="15">
        <v>0</v>
      </c>
      <c r="T38" s="46">
        <f t="shared" si="2"/>
        <v>-3</v>
      </c>
      <c r="U38" s="46">
        <f t="shared" si="2"/>
        <v>0</v>
      </c>
      <c r="V38" s="15">
        <v>3627</v>
      </c>
      <c r="W38" s="15">
        <v>13</v>
      </c>
      <c r="X38" s="15">
        <v>0</v>
      </c>
      <c r="Y38" s="15">
        <v>0</v>
      </c>
      <c r="Z38" s="45">
        <f>B38/V38</f>
        <v>2.9503722084367245</v>
      </c>
      <c r="AA38" s="7"/>
      <c r="AB38" s="6">
        <v>4</v>
      </c>
    </row>
    <row r="39" spans="1:28" s="6" customFormat="1" ht="23.25" customHeight="1" x14ac:dyDescent="0.15">
      <c r="A39" s="21" t="s">
        <v>82</v>
      </c>
      <c r="B39" s="15">
        <f t="shared" si="3"/>
        <v>10688</v>
      </c>
      <c r="C39" s="15">
        <v>5027</v>
      </c>
      <c r="D39" s="15">
        <v>5661</v>
      </c>
      <c r="E39" s="19">
        <f t="shared" si="0"/>
        <v>65</v>
      </c>
      <c r="F39" s="15">
        <v>15</v>
      </c>
      <c r="G39" s="15">
        <v>50</v>
      </c>
      <c r="H39" s="54">
        <v>-25</v>
      </c>
      <c r="I39" s="55">
        <v>-0.2336230258854313</v>
      </c>
      <c r="J39" s="15">
        <v>7</v>
      </c>
      <c r="K39" s="15">
        <v>0</v>
      </c>
      <c r="L39" s="15">
        <v>15</v>
      </c>
      <c r="M39" s="15">
        <v>0</v>
      </c>
      <c r="N39" s="46">
        <f t="shared" si="1"/>
        <v>-8</v>
      </c>
      <c r="O39" s="46">
        <f t="shared" si="1"/>
        <v>0</v>
      </c>
      <c r="P39" s="15">
        <v>14</v>
      </c>
      <c r="Q39" s="15">
        <v>0</v>
      </c>
      <c r="R39" s="15">
        <v>31</v>
      </c>
      <c r="S39" s="15">
        <v>0</v>
      </c>
      <c r="T39" s="46">
        <f t="shared" si="2"/>
        <v>-17</v>
      </c>
      <c r="U39" s="46">
        <f t="shared" si="2"/>
        <v>0</v>
      </c>
      <c r="V39" s="15">
        <v>3632</v>
      </c>
      <c r="W39" s="15">
        <v>12</v>
      </c>
      <c r="X39" s="15">
        <v>5</v>
      </c>
      <c r="Y39" s="15">
        <v>-1</v>
      </c>
      <c r="Z39" s="45">
        <f>B39/V39</f>
        <v>2.9427312775330399</v>
      </c>
      <c r="AA39" s="7"/>
      <c r="AB39" s="6">
        <v>4</v>
      </c>
    </row>
    <row r="40" spans="1:28" s="6" customFormat="1" ht="23.25" customHeight="1" x14ac:dyDescent="0.15">
      <c r="A40" s="19" t="s">
        <v>91</v>
      </c>
      <c r="B40" s="15">
        <f t="shared" si="3"/>
        <v>10703</v>
      </c>
      <c r="C40" s="15">
        <v>5039</v>
      </c>
      <c r="D40" s="15">
        <v>5664</v>
      </c>
      <c r="E40" s="19">
        <f t="shared" si="0"/>
        <v>65</v>
      </c>
      <c r="F40" s="15">
        <v>15</v>
      </c>
      <c r="G40" s="15">
        <v>50</v>
      </c>
      <c r="H40" s="54">
        <v>-3</v>
      </c>
      <c r="I40" s="55">
        <v>-2.8068862275449101E-2</v>
      </c>
      <c r="J40" s="15">
        <v>4</v>
      </c>
      <c r="K40" s="15">
        <v>0</v>
      </c>
      <c r="L40" s="15">
        <v>7</v>
      </c>
      <c r="M40" s="15">
        <v>0</v>
      </c>
      <c r="N40" s="46">
        <f t="shared" si="1"/>
        <v>-3</v>
      </c>
      <c r="O40" s="46">
        <f t="shared" si="1"/>
        <v>0</v>
      </c>
      <c r="P40" s="15">
        <v>21</v>
      </c>
      <c r="Q40" s="15">
        <v>0</v>
      </c>
      <c r="R40" s="15">
        <v>21</v>
      </c>
      <c r="S40" s="15">
        <v>0</v>
      </c>
      <c r="T40" s="46">
        <f t="shared" si="2"/>
        <v>0</v>
      </c>
      <c r="U40" s="46">
        <f t="shared" si="2"/>
        <v>0</v>
      </c>
      <c r="V40" s="15">
        <v>3640</v>
      </c>
      <c r="W40" s="15">
        <v>12</v>
      </c>
      <c r="X40" s="15">
        <v>8</v>
      </c>
      <c r="Y40" s="15">
        <v>0</v>
      </c>
      <c r="Z40" s="45">
        <f>B40/V40</f>
        <v>2.9403846153846156</v>
      </c>
      <c r="AA40" s="7"/>
      <c r="AB40" s="6">
        <v>4</v>
      </c>
    </row>
    <row r="41" spans="1:28" s="6" customFormat="1" ht="23.25" customHeight="1" x14ac:dyDescent="0.15">
      <c r="A41" s="20" t="s">
        <v>84</v>
      </c>
      <c r="B41" s="15">
        <f t="shared" si="3"/>
        <v>10687</v>
      </c>
      <c r="C41" s="15">
        <v>5033</v>
      </c>
      <c r="D41" s="15">
        <v>5654</v>
      </c>
      <c r="E41" s="19">
        <f t="shared" si="0"/>
        <v>60</v>
      </c>
      <c r="F41" s="15">
        <v>15</v>
      </c>
      <c r="G41" s="15">
        <v>45</v>
      </c>
      <c r="H41" s="54">
        <v>-18</v>
      </c>
      <c r="I41" s="55">
        <v>-0.16817714659441277</v>
      </c>
      <c r="J41" s="15">
        <v>6</v>
      </c>
      <c r="K41" s="15">
        <v>0</v>
      </c>
      <c r="L41" s="15">
        <v>22</v>
      </c>
      <c r="M41" s="15">
        <v>0</v>
      </c>
      <c r="N41" s="46">
        <f t="shared" si="1"/>
        <v>-16</v>
      </c>
      <c r="O41" s="46">
        <f t="shared" si="1"/>
        <v>0</v>
      </c>
      <c r="P41" s="15">
        <v>10</v>
      </c>
      <c r="Q41" s="15">
        <v>0</v>
      </c>
      <c r="R41" s="15">
        <v>12</v>
      </c>
      <c r="S41" s="15">
        <v>5</v>
      </c>
      <c r="T41" s="46">
        <f t="shared" si="2"/>
        <v>-2</v>
      </c>
      <c r="U41" s="46">
        <f t="shared" si="2"/>
        <v>-5</v>
      </c>
      <c r="V41" s="15">
        <v>3638</v>
      </c>
      <c r="W41" s="15">
        <v>12</v>
      </c>
      <c r="X41" s="15">
        <v>-2</v>
      </c>
      <c r="Y41" s="15">
        <v>0</v>
      </c>
      <c r="Z41" s="45">
        <f>B41/V41</f>
        <v>2.9376030786146234</v>
      </c>
      <c r="AA41" s="7"/>
      <c r="AB41" s="6">
        <v>4</v>
      </c>
    </row>
    <row r="42" spans="1:28" s="6" customFormat="1" ht="23.25" customHeight="1" x14ac:dyDescent="0.15">
      <c r="A42" s="20" t="s">
        <v>85</v>
      </c>
      <c r="B42" s="15">
        <f t="shared" si="3"/>
        <v>10667</v>
      </c>
      <c r="C42" s="15">
        <v>5022</v>
      </c>
      <c r="D42" s="15">
        <v>5645</v>
      </c>
      <c r="E42" s="19">
        <f t="shared" si="0"/>
        <v>57</v>
      </c>
      <c r="F42" s="15">
        <v>15</v>
      </c>
      <c r="G42" s="15">
        <v>42</v>
      </c>
      <c r="H42" s="54">
        <v>-4</v>
      </c>
      <c r="I42" s="55">
        <v>-3.7428651632824932E-2</v>
      </c>
      <c r="J42" s="15">
        <v>9</v>
      </c>
      <c r="K42" s="15">
        <v>0</v>
      </c>
      <c r="L42" s="15">
        <v>9</v>
      </c>
      <c r="M42" s="15">
        <v>0</v>
      </c>
      <c r="N42" s="46">
        <f t="shared" si="1"/>
        <v>0</v>
      </c>
      <c r="O42" s="46">
        <f t="shared" si="1"/>
        <v>0</v>
      </c>
      <c r="P42" s="15">
        <v>14</v>
      </c>
      <c r="Q42" s="15">
        <v>4</v>
      </c>
      <c r="R42" s="15">
        <v>18</v>
      </c>
      <c r="S42" s="15">
        <v>7</v>
      </c>
      <c r="T42" s="46">
        <f t="shared" si="2"/>
        <v>-4</v>
      </c>
      <c r="U42" s="46">
        <f t="shared" si="2"/>
        <v>-3</v>
      </c>
      <c r="V42" s="15">
        <v>3632</v>
      </c>
      <c r="W42" s="15">
        <v>10</v>
      </c>
      <c r="X42" s="15">
        <v>-6</v>
      </c>
      <c r="Y42" s="15">
        <v>-2</v>
      </c>
      <c r="Z42" s="45">
        <f>B42/V42</f>
        <v>2.9369493392070485</v>
      </c>
      <c r="AA42" s="7"/>
      <c r="AB42" s="6">
        <v>4</v>
      </c>
    </row>
    <row r="43" spans="1:28" s="6" customFormat="1" ht="23.25" customHeight="1" x14ac:dyDescent="0.15">
      <c r="A43" s="20" t="s">
        <v>86</v>
      </c>
      <c r="B43" s="15">
        <f t="shared" si="3"/>
        <v>10674</v>
      </c>
      <c r="C43" s="15">
        <v>5023</v>
      </c>
      <c r="D43" s="15">
        <v>5651</v>
      </c>
      <c r="E43" s="19">
        <f t="shared" si="0"/>
        <v>59</v>
      </c>
      <c r="F43" s="15">
        <v>15</v>
      </c>
      <c r="G43" s="15">
        <v>44</v>
      </c>
      <c r="H43" s="54">
        <v>-2</v>
      </c>
      <c r="I43" s="55">
        <v>-1.8749414080809972E-2</v>
      </c>
      <c r="J43" s="15">
        <v>6</v>
      </c>
      <c r="K43" s="15">
        <v>0</v>
      </c>
      <c r="L43" s="15">
        <v>10</v>
      </c>
      <c r="M43" s="15">
        <v>0</v>
      </c>
      <c r="N43" s="46">
        <f t="shared" si="1"/>
        <v>-4</v>
      </c>
      <c r="O43" s="46">
        <f t="shared" si="1"/>
        <v>0</v>
      </c>
      <c r="P43" s="15">
        <v>8</v>
      </c>
      <c r="Q43" s="15">
        <v>4</v>
      </c>
      <c r="R43" s="15">
        <v>6</v>
      </c>
      <c r="S43" s="15">
        <v>2</v>
      </c>
      <c r="T43" s="46">
        <f t="shared" si="2"/>
        <v>2</v>
      </c>
      <c r="U43" s="46">
        <f t="shared" si="2"/>
        <v>2</v>
      </c>
      <c r="V43" s="15">
        <v>3638</v>
      </c>
      <c r="W43" s="15">
        <v>11</v>
      </c>
      <c r="X43" s="15">
        <v>6</v>
      </c>
      <c r="Y43" s="15">
        <v>1</v>
      </c>
      <c r="Z43" s="45">
        <f>B43/V43</f>
        <v>2.9340296866410114</v>
      </c>
      <c r="AA43" s="7"/>
      <c r="AB43" s="6">
        <v>4</v>
      </c>
    </row>
    <row r="44" spans="1:28" s="6" customFormat="1" ht="23.25" customHeight="1" x14ac:dyDescent="0.15">
      <c r="A44" s="20" t="s">
        <v>87</v>
      </c>
      <c r="B44" s="15">
        <f t="shared" si="3"/>
        <v>10667</v>
      </c>
      <c r="C44" s="15">
        <v>5022</v>
      </c>
      <c r="D44" s="15">
        <v>5645</v>
      </c>
      <c r="E44" s="19">
        <f t="shared" si="0"/>
        <v>63</v>
      </c>
      <c r="F44" s="15">
        <v>17</v>
      </c>
      <c r="G44" s="15">
        <v>46</v>
      </c>
      <c r="H44" s="54">
        <v>-9</v>
      </c>
      <c r="I44" s="55">
        <v>-8.4317032040472167E-2</v>
      </c>
      <c r="J44" s="15">
        <v>2</v>
      </c>
      <c r="K44" s="15">
        <v>0</v>
      </c>
      <c r="L44" s="15">
        <v>20</v>
      </c>
      <c r="M44" s="15">
        <v>0</v>
      </c>
      <c r="N44" s="46">
        <f t="shared" si="1"/>
        <v>-18</v>
      </c>
      <c r="O44" s="46">
        <f t="shared" si="1"/>
        <v>0</v>
      </c>
      <c r="P44" s="15">
        <v>16</v>
      </c>
      <c r="Q44" s="15">
        <v>4</v>
      </c>
      <c r="R44" s="15">
        <v>7</v>
      </c>
      <c r="S44" s="15">
        <v>0</v>
      </c>
      <c r="T44" s="46">
        <f t="shared" si="2"/>
        <v>9</v>
      </c>
      <c r="U44" s="46">
        <f t="shared" si="2"/>
        <v>4</v>
      </c>
      <c r="V44" s="15">
        <v>3648</v>
      </c>
      <c r="W44" s="15">
        <v>15</v>
      </c>
      <c r="X44" s="15">
        <v>10</v>
      </c>
      <c r="Y44" s="15">
        <v>4</v>
      </c>
      <c r="Z44" s="45">
        <f>B44/V44</f>
        <v>2.9240679824561404</v>
      </c>
      <c r="AA44" s="7"/>
      <c r="AB44" s="6">
        <v>4</v>
      </c>
    </row>
    <row r="45" spans="1:28" s="6" customFormat="1" ht="23.25" customHeight="1" x14ac:dyDescent="0.15">
      <c r="A45" s="20" t="s">
        <v>88</v>
      </c>
      <c r="B45" s="15">
        <f t="shared" si="3"/>
        <v>10667</v>
      </c>
      <c r="C45" s="15">
        <v>5026</v>
      </c>
      <c r="D45" s="15">
        <v>5641</v>
      </c>
      <c r="E45" s="19">
        <f t="shared" si="0"/>
        <v>62</v>
      </c>
      <c r="F45" s="15">
        <v>16</v>
      </c>
      <c r="G45" s="15">
        <v>46</v>
      </c>
      <c r="H45" s="54">
        <v>-3</v>
      </c>
      <c r="I45" s="55">
        <v>-2.812412112121496E-2</v>
      </c>
      <c r="J45" s="15">
        <v>8</v>
      </c>
      <c r="K45" s="15">
        <v>0</v>
      </c>
      <c r="L45" s="15">
        <v>8</v>
      </c>
      <c r="M45" s="15">
        <v>0</v>
      </c>
      <c r="N45" s="46">
        <f t="shared" si="1"/>
        <v>0</v>
      </c>
      <c r="O45" s="46">
        <f t="shared" si="1"/>
        <v>0</v>
      </c>
      <c r="P45" s="15">
        <v>5</v>
      </c>
      <c r="Q45" s="15">
        <v>1</v>
      </c>
      <c r="R45" s="15">
        <v>8</v>
      </c>
      <c r="S45" s="15">
        <v>2</v>
      </c>
      <c r="T45" s="46">
        <f t="shared" si="2"/>
        <v>-3</v>
      </c>
      <c r="U45" s="46">
        <f t="shared" si="2"/>
        <v>-1</v>
      </c>
      <c r="V45" s="15">
        <v>3648</v>
      </c>
      <c r="W45" s="15">
        <v>13</v>
      </c>
      <c r="X45" s="15">
        <v>0</v>
      </c>
      <c r="Y45" s="15">
        <v>-2</v>
      </c>
      <c r="Z45" s="45">
        <f>B45/V45</f>
        <v>2.9240679824561404</v>
      </c>
      <c r="AA45" s="7"/>
      <c r="AB45" s="6">
        <v>4</v>
      </c>
    </row>
    <row r="46" spans="1:28" s="6" customFormat="1" ht="23.25" customHeight="1" x14ac:dyDescent="0.15">
      <c r="A46" s="20" t="s">
        <v>89</v>
      </c>
      <c r="B46" s="15">
        <f t="shared" si="3"/>
        <v>10650</v>
      </c>
      <c r="C46" s="15">
        <v>5015</v>
      </c>
      <c r="D46" s="15">
        <v>5635</v>
      </c>
      <c r="E46" s="19">
        <f t="shared" si="0"/>
        <v>62</v>
      </c>
      <c r="F46" s="15">
        <v>16</v>
      </c>
      <c r="G46" s="15">
        <v>46</v>
      </c>
      <c r="H46" s="54">
        <v>-5</v>
      </c>
      <c r="I46" s="55">
        <v>-4.6873535202024939E-2</v>
      </c>
      <c r="J46" s="15">
        <v>7</v>
      </c>
      <c r="K46" s="15">
        <v>0</v>
      </c>
      <c r="L46" s="15">
        <v>14</v>
      </c>
      <c r="M46" s="15">
        <v>0</v>
      </c>
      <c r="N46" s="46">
        <f>J46-L46</f>
        <v>-7</v>
      </c>
      <c r="O46" s="46">
        <f t="shared" si="1"/>
        <v>0</v>
      </c>
      <c r="P46" s="15">
        <v>13</v>
      </c>
      <c r="Q46" s="15">
        <v>0</v>
      </c>
      <c r="R46" s="15">
        <v>11</v>
      </c>
      <c r="S46" s="15">
        <v>0</v>
      </c>
      <c r="T46" s="46">
        <f t="shared" si="2"/>
        <v>2</v>
      </c>
      <c r="U46" s="46">
        <f t="shared" si="2"/>
        <v>0</v>
      </c>
      <c r="V46" s="15">
        <v>3649</v>
      </c>
      <c r="W46" s="15">
        <v>13</v>
      </c>
      <c r="X46" s="15">
        <v>1</v>
      </c>
      <c r="Y46" s="15">
        <v>0</v>
      </c>
      <c r="Z46" s="45">
        <f>B46/V46</f>
        <v>2.918607837763771</v>
      </c>
      <c r="AA46" s="7"/>
      <c r="AB46" s="6">
        <v>4</v>
      </c>
    </row>
    <row r="47" spans="1:28" s="6" customFormat="1" ht="23.25" customHeight="1" x14ac:dyDescent="0.15">
      <c r="A47" s="20" t="s">
        <v>78</v>
      </c>
      <c r="B47" s="15">
        <f t="shared" si="3"/>
        <v>10642</v>
      </c>
      <c r="C47" s="15">
        <v>5010</v>
      </c>
      <c r="D47" s="15">
        <v>5632</v>
      </c>
      <c r="E47" s="19">
        <f t="shared" si="0"/>
        <v>62</v>
      </c>
      <c r="F47" s="15">
        <v>16</v>
      </c>
      <c r="G47" s="15">
        <v>46</v>
      </c>
      <c r="H47" s="54">
        <v>-10</v>
      </c>
      <c r="I47" s="55">
        <v>-9.3896713615023469E-2</v>
      </c>
      <c r="J47" s="15">
        <v>4</v>
      </c>
      <c r="K47" s="15">
        <v>0</v>
      </c>
      <c r="L47" s="15">
        <v>17</v>
      </c>
      <c r="M47" s="15">
        <v>0</v>
      </c>
      <c r="N47" s="46">
        <f t="shared" si="1"/>
        <v>-13</v>
      </c>
      <c r="O47" s="46">
        <f t="shared" si="1"/>
        <v>0</v>
      </c>
      <c r="P47" s="15">
        <v>10</v>
      </c>
      <c r="Q47" s="15">
        <v>0</v>
      </c>
      <c r="R47" s="15">
        <v>7</v>
      </c>
      <c r="S47" s="15">
        <v>0</v>
      </c>
      <c r="T47" s="46">
        <f t="shared" si="2"/>
        <v>3</v>
      </c>
      <c r="U47" s="46">
        <f t="shared" si="2"/>
        <v>0</v>
      </c>
      <c r="V47" s="15">
        <v>3647</v>
      </c>
      <c r="W47" s="15">
        <v>13</v>
      </c>
      <c r="X47" s="15">
        <v>-2</v>
      </c>
      <c r="Y47" s="15">
        <v>0</v>
      </c>
      <c r="Z47" s="45">
        <f>B47/V47</f>
        <v>2.9180148066904303</v>
      </c>
      <c r="AA47" s="7"/>
      <c r="AB47" s="6">
        <v>4</v>
      </c>
    </row>
    <row r="48" spans="1:28" s="6" customFormat="1" ht="23.25" customHeight="1" x14ac:dyDescent="0.15">
      <c r="A48" s="20" t="s">
        <v>92</v>
      </c>
      <c r="B48" s="15">
        <f t="shared" si="3"/>
        <v>10612</v>
      </c>
      <c r="C48" s="15">
        <v>5003</v>
      </c>
      <c r="D48" s="15">
        <v>5609</v>
      </c>
      <c r="E48" s="19">
        <f t="shared" si="0"/>
        <v>62</v>
      </c>
      <c r="F48" s="15">
        <v>16</v>
      </c>
      <c r="G48" s="15">
        <v>46</v>
      </c>
      <c r="H48" s="54">
        <v>-30</v>
      </c>
      <c r="I48" s="55">
        <v>-0.28190189813944749</v>
      </c>
      <c r="J48" s="15">
        <v>5</v>
      </c>
      <c r="K48" s="15">
        <v>0</v>
      </c>
      <c r="L48" s="15">
        <v>19</v>
      </c>
      <c r="M48" s="15">
        <v>0</v>
      </c>
      <c r="N48" s="46">
        <f t="shared" si="1"/>
        <v>-14</v>
      </c>
      <c r="O48" s="46">
        <f t="shared" si="1"/>
        <v>0</v>
      </c>
      <c r="P48" s="15">
        <v>5</v>
      </c>
      <c r="Q48" s="15">
        <v>0</v>
      </c>
      <c r="R48" s="15">
        <v>21</v>
      </c>
      <c r="S48" s="15">
        <v>0</v>
      </c>
      <c r="T48" s="46">
        <f t="shared" si="2"/>
        <v>-16</v>
      </c>
      <c r="U48" s="46">
        <f t="shared" si="2"/>
        <v>0</v>
      </c>
      <c r="V48" s="15">
        <v>3641</v>
      </c>
      <c r="W48" s="15">
        <v>13</v>
      </c>
      <c r="X48" s="15">
        <v>-6</v>
      </c>
      <c r="Y48" s="15">
        <v>0</v>
      </c>
      <c r="Z48" s="45">
        <f>B48/V48</f>
        <v>2.9145839055204612</v>
      </c>
      <c r="AA48" s="7"/>
      <c r="AB48" s="6">
        <v>4</v>
      </c>
    </row>
    <row r="49" spans="1:28" s="6" customFormat="1" ht="23.25" customHeight="1" x14ac:dyDescent="0.15">
      <c r="A49" s="21" t="s">
        <v>80</v>
      </c>
      <c r="B49" s="15">
        <f t="shared" si="3"/>
        <v>10611</v>
      </c>
      <c r="C49" s="15">
        <v>4998</v>
      </c>
      <c r="D49" s="15">
        <v>5613</v>
      </c>
      <c r="E49" s="19">
        <f t="shared" si="0"/>
        <v>62</v>
      </c>
      <c r="F49" s="15">
        <v>16</v>
      </c>
      <c r="G49" s="15">
        <v>46</v>
      </c>
      <c r="H49" s="54">
        <v>-5</v>
      </c>
      <c r="I49" s="55">
        <v>-4.7116471918582738E-2</v>
      </c>
      <c r="J49" s="15">
        <v>10</v>
      </c>
      <c r="K49" s="15">
        <v>0</v>
      </c>
      <c r="L49" s="15">
        <v>15</v>
      </c>
      <c r="M49" s="15">
        <v>0</v>
      </c>
      <c r="N49" s="46">
        <f t="shared" si="1"/>
        <v>-5</v>
      </c>
      <c r="O49" s="46">
        <f t="shared" si="1"/>
        <v>0</v>
      </c>
      <c r="P49" s="15">
        <v>3</v>
      </c>
      <c r="Q49" s="15">
        <v>0</v>
      </c>
      <c r="R49" s="15">
        <v>3</v>
      </c>
      <c r="S49" s="15">
        <v>0</v>
      </c>
      <c r="T49" s="46">
        <f t="shared" si="2"/>
        <v>0</v>
      </c>
      <c r="U49" s="46">
        <f t="shared" si="2"/>
        <v>0</v>
      </c>
      <c r="V49" s="15">
        <v>3640</v>
      </c>
      <c r="W49" s="15">
        <v>13</v>
      </c>
      <c r="X49" s="15">
        <v>-1</v>
      </c>
      <c r="Y49" s="15">
        <v>0</v>
      </c>
      <c r="Z49" s="45">
        <f>B49/V49</f>
        <v>2.91510989010989</v>
      </c>
      <c r="AA49" s="7"/>
      <c r="AB49" s="6">
        <v>4</v>
      </c>
    </row>
    <row r="50" spans="1:28" s="6" customFormat="1" ht="23.25" customHeight="1" x14ac:dyDescent="0.15">
      <c r="A50" s="21" t="s">
        <v>81</v>
      </c>
      <c r="B50" s="15">
        <f t="shared" si="3"/>
        <v>10603</v>
      </c>
      <c r="C50" s="15">
        <v>4991</v>
      </c>
      <c r="D50" s="15">
        <v>5612</v>
      </c>
      <c r="E50" s="19">
        <f t="shared" si="0"/>
        <v>65</v>
      </c>
      <c r="F50" s="15">
        <v>18</v>
      </c>
      <c r="G50" s="15">
        <v>47</v>
      </c>
      <c r="H50" s="54">
        <v>-4</v>
      </c>
      <c r="I50" s="55">
        <v>-3.76967298086891E-2</v>
      </c>
      <c r="J50" s="15">
        <v>6</v>
      </c>
      <c r="K50" s="15">
        <v>0</v>
      </c>
      <c r="L50" s="15">
        <v>8</v>
      </c>
      <c r="M50" s="15">
        <v>0</v>
      </c>
      <c r="N50" s="46">
        <f t="shared" si="1"/>
        <v>-2</v>
      </c>
      <c r="O50" s="46">
        <f t="shared" si="1"/>
        <v>0</v>
      </c>
      <c r="P50" s="15">
        <v>5</v>
      </c>
      <c r="Q50" s="15">
        <v>2</v>
      </c>
      <c r="R50" s="15">
        <v>7</v>
      </c>
      <c r="S50" s="15">
        <v>0</v>
      </c>
      <c r="T50" s="46">
        <f t="shared" si="2"/>
        <v>-2</v>
      </c>
      <c r="U50" s="46">
        <f t="shared" si="2"/>
        <v>2</v>
      </c>
      <c r="V50" s="15">
        <v>3644</v>
      </c>
      <c r="W50" s="15">
        <v>14</v>
      </c>
      <c r="X50" s="15">
        <v>4</v>
      </c>
      <c r="Y50" s="15">
        <v>1</v>
      </c>
      <c r="Z50" s="45">
        <f>B50/V50</f>
        <v>2.9097145993413829</v>
      </c>
      <c r="AA50" s="7"/>
      <c r="AB50" s="6">
        <v>4</v>
      </c>
    </row>
    <row r="51" spans="1:28" s="6" customFormat="1" ht="23.25" customHeight="1" x14ac:dyDescent="0.15">
      <c r="A51" s="21" t="s">
        <v>82</v>
      </c>
      <c r="B51" s="15">
        <f t="shared" si="3"/>
        <v>10587</v>
      </c>
      <c r="C51" s="15">
        <v>4976</v>
      </c>
      <c r="D51" s="15">
        <v>5611</v>
      </c>
      <c r="E51" s="19">
        <f t="shared" si="0"/>
        <v>66</v>
      </c>
      <c r="F51" s="15">
        <v>18</v>
      </c>
      <c r="G51" s="15">
        <v>48</v>
      </c>
      <c r="H51" s="54">
        <v>-28</v>
      </c>
      <c r="I51" s="55">
        <v>-0.26407620484768463</v>
      </c>
      <c r="J51" s="15">
        <v>4</v>
      </c>
      <c r="K51" s="15">
        <v>0</v>
      </c>
      <c r="L51" s="15">
        <v>13</v>
      </c>
      <c r="M51" s="15">
        <v>0</v>
      </c>
      <c r="N51" s="46">
        <f t="shared" si="1"/>
        <v>-9</v>
      </c>
      <c r="O51" s="46">
        <f t="shared" si="1"/>
        <v>0</v>
      </c>
      <c r="P51" s="15">
        <v>16</v>
      </c>
      <c r="Q51" s="15">
        <v>1</v>
      </c>
      <c r="R51" s="15">
        <v>35</v>
      </c>
      <c r="S51" s="15">
        <v>0</v>
      </c>
      <c r="T51" s="46">
        <f t="shared" si="2"/>
        <v>-19</v>
      </c>
      <c r="U51" s="46">
        <f t="shared" si="2"/>
        <v>1</v>
      </c>
      <c r="V51" s="15">
        <v>3651</v>
      </c>
      <c r="W51" s="15">
        <v>15</v>
      </c>
      <c r="X51" s="15">
        <v>7</v>
      </c>
      <c r="Y51" s="15">
        <v>1</v>
      </c>
      <c r="Z51" s="45">
        <f>B51/V51</f>
        <v>2.8997534921939194</v>
      </c>
      <c r="AA51" s="7"/>
      <c r="AB51" s="6">
        <v>4</v>
      </c>
    </row>
    <row r="52" spans="1:28" s="6" customFormat="1" ht="23.25" customHeight="1" x14ac:dyDescent="0.15">
      <c r="A52" s="19" t="s">
        <v>83</v>
      </c>
      <c r="B52" s="15">
        <f t="shared" si="3"/>
        <v>10591</v>
      </c>
      <c r="C52" s="15">
        <v>4977</v>
      </c>
      <c r="D52" s="15">
        <v>5614</v>
      </c>
      <c r="E52" s="19">
        <f t="shared" si="0"/>
        <v>66</v>
      </c>
      <c r="F52" s="15">
        <v>17</v>
      </c>
      <c r="G52" s="15">
        <v>49</v>
      </c>
      <c r="H52" s="54">
        <v>2</v>
      </c>
      <c r="I52" s="55">
        <v>1.8891092849721354E-2</v>
      </c>
      <c r="J52" s="15">
        <v>5</v>
      </c>
      <c r="K52" s="15">
        <v>0</v>
      </c>
      <c r="L52" s="15">
        <v>9</v>
      </c>
      <c r="M52" s="15">
        <v>0</v>
      </c>
      <c r="N52" s="46">
        <f t="shared" si="1"/>
        <v>-4</v>
      </c>
      <c r="O52" s="46">
        <f t="shared" si="1"/>
        <v>0</v>
      </c>
      <c r="P52" s="15">
        <v>19</v>
      </c>
      <c r="Q52" s="15">
        <v>1</v>
      </c>
      <c r="R52" s="15">
        <v>13</v>
      </c>
      <c r="S52" s="15">
        <v>1</v>
      </c>
      <c r="T52" s="46">
        <f t="shared" si="2"/>
        <v>6</v>
      </c>
      <c r="U52" s="46">
        <f t="shared" si="2"/>
        <v>0</v>
      </c>
      <c r="V52" s="15">
        <v>3657</v>
      </c>
      <c r="W52" s="15">
        <v>14</v>
      </c>
      <c r="X52" s="15">
        <v>6</v>
      </c>
      <c r="Y52" s="15">
        <v>-1</v>
      </c>
      <c r="Z52" s="45">
        <f>B52/V52</f>
        <v>2.8960896910035547</v>
      </c>
      <c r="AA52" s="7"/>
      <c r="AB52" s="6">
        <v>4</v>
      </c>
    </row>
    <row r="53" spans="1:28" s="6" customFormat="1" ht="23.25" customHeight="1" x14ac:dyDescent="0.15">
      <c r="A53" s="20" t="s">
        <v>84</v>
      </c>
      <c r="B53" s="15">
        <f t="shared" si="3"/>
        <v>10580</v>
      </c>
      <c r="C53" s="15">
        <v>4973</v>
      </c>
      <c r="D53" s="15">
        <v>5607</v>
      </c>
      <c r="E53" s="19">
        <f t="shared" si="0"/>
        <v>64</v>
      </c>
      <c r="F53" s="15">
        <v>17</v>
      </c>
      <c r="G53" s="15">
        <v>47</v>
      </c>
      <c r="H53" s="54">
        <v>-10</v>
      </c>
      <c r="I53" s="55">
        <v>-9.4419790388065333E-2</v>
      </c>
      <c r="J53" s="15">
        <v>8</v>
      </c>
      <c r="K53" s="15">
        <v>0</v>
      </c>
      <c r="L53" s="15">
        <v>12</v>
      </c>
      <c r="M53" s="15">
        <v>0</v>
      </c>
      <c r="N53" s="46">
        <f t="shared" si="1"/>
        <v>-4</v>
      </c>
      <c r="O53" s="46">
        <f t="shared" si="1"/>
        <v>0</v>
      </c>
      <c r="P53" s="15">
        <v>6</v>
      </c>
      <c r="Q53" s="15">
        <v>0</v>
      </c>
      <c r="R53" s="15">
        <v>12</v>
      </c>
      <c r="S53" s="15">
        <v>2</v>
      </c>
      <c r="T53" s="46">
        <f t="shared" si="2"/>
        <v>-6</v>
      </c>
      <c r="U53" s="46">
        <f t="shared" si="2"/>
        <v>-2</v>
      </c>
      <c r="V53" s="15">
        <v>3658</v>
      </c>
      <c r="W53" s="15">
        <v>14</v>
      </c>
      <c r="X53" s="15">
        <v>1</v>
      </c>
      <c r="Y53" s="15">
        <v>0</v>
      </c>
      <c r="Z53" s="45">
        <f>B53/V53</f>
        <v>2.8922908693275016</v>
      </c>
      <c r="AA53" s="7"/>
      <c r="AB53" s="6">
        <v>4</v>
      </c>
    </row>
    <row r="54" spans="1:28" s="6" customFormat="1" ht="23.25" customHeight="1" x14ac:dyDescent="0.15">
      <c r="A54" s="20" t="s">
        <v>85</v>
      </c>
      <c r="B54" s="15">
        <f t="shared" si="3"/>
        <v>10569</v>
      </c>
      <c r="C54" s="15">
        <v>4968</v>
      </c>
      <c r="D54" s="15">
        <v>5601</v>
      </c>
      <c r="E54" s="19">
        <f t="shared" si="0"/>
        <v>64</v>
      </c>
      <c r="F54" s="15">
        <v>17</v>
      </c>
      <c r="G54" s="15">
        <v>47</v>
      </c>
      <c r="H54" s="54">
        <v>1</v>
      </c>
      <c r="I54" s="55">
        <v>9.4517958412098299E-3</v>
      </c>
      <c r="J54" s="15">
        <v>5</v>
      </c>
      <c r="K54" s="15">
        <v>0</v>
      </c>
      <c r="L54" s="15">
        <v>11</v>
      </c>
      <c r="M54" s="15">
        <v>0</v>
      </c>
      <c r="N54" s="46">
        <f t="shared" si="1"/>
        <v>-6</v>
      </c>
      <c r="O54" s="46">
        <f t="shared" si="1"/>
        <v>0</v>
      </c>
      <c r="P54" s="15">
        <v>12</v>
      </c>
      <c r="Q54" s="15">
        <v>0</v>
      </c>
      <c r="R54" s="15">
        <v>5</v>
      </c>
      <c r="S54" s="15">
        <v>0</v>
      </c>
      <c r="T54" s="46">
        <f t="shared" si="2"/>
        <v>7</v>
      </c>
      <c r="U54" s="46">
        <f t="shared" si="2"/>
        <v>0</v>
      </c>
      <c r="V54" s="15">
        <v>3659</v>
      </c>
      <c r="W54" s="15">
        <v>14</v>
      </c>
      <c r="X54" s="15">
        <v>1</v>
      </c>
      <c r="Y54" s="15">
        <v>0</v>
      </c>
      <c r="Z54" s="45">
        <f>B54/V54</f>
        <v>2.8884941240776167</v>
      </c>
      <c r="AA54" s="7"/>
      <c r="AB54" s="6">
        <v>4</v>
      </c>
    </row>
    <row r="55" spans="1:28" s="6" customFormat="1" ht="23.25" customHeight="1" x14ac:dyDescent="0.15">
      <c r="A55" s="20" t="s">
        <v>86</v>
      </c>
      <c r="B55" s="15">
        <f t="shared" si="3"/>
        <v>10562</v>
      </c>
      <c r="C55" s="15">
        <v>4970</v>
      </c>
      <c r="D55" s="15">
        <v>5592</v>
      </c>
      <c r="E55" s="19">
        <f t="shared" si="0"/>
        <v>57</v>
      </c>
      <c r="F55" s="15">
        <v>12</v>
      </c>
      <c r="G55" s="15">
        <v>45</v>
      </c>
      <c r="H55" s="54">
        <v>-9</v>
      </c>
      <c r="I55" s="55">
        <v>-8.5154697700823165E-2</v>
      </c>
      <c r="J55" s="15">
        <v>9</v>
      </c>
      <c r="K55" s="15">
        <v>0</v>
      </c>
      <c r="L55" s="15">
        <v>8</v>
      </c>
      <c r="M55" s="15">
        <v>0</v>
      </c>
      <c r="N55" s="46">
        <f t="shared" si="1"/>
        <v>1</v>
      </c>
      <c r="O55" s="46">
        <f t="shared" si="1"/>
        <v>0</v>
      </c>
      <c r="P55" s="15">
        <v>6</v>
      </c>
      <c r="Q55" s="15">
        <v>0</v>
      </c>
      <c r="R55" s="15">
        <v>16</v>
      </c>
      <c r="S55" s="15">
        <v>6</v>
      </c>
      <c r="T55" s="46">
        <f t="shared" si="2"/>
        <v>-10</v>
      </c>
      <c r="U55" s="46">
        <f t="shared" si="2"/>
        <v>-6</v>
      </c>
      <c r="V55" s="15">
        <v>3654</v>
      </c>
      <c r="W55" s="15">
        <v>8</v>
      </c>
      <c r="X55" s="15">
        <v>-5</v>
      </c>
      <c r="Y55" s="15">
        <v>-6</v>
      </c>
      <c r="Z55" s="45">
        <f>B55/V55</f>
        <v>2.8905309250136835</v>
      </c>
      <c r="AA55" s="7"/>
      <c r="AB55" s="6">
        <v>4</v>
      </c>
    </row>
    <row r="56" spans="1:28" s="6" customFormat="1" ht="23.25" customHeight="1" x14ac:dyDescent="0.15">
      <c r="A56" s="20" t="s">
        <v>87</v>
      </c>
      <c r="B56" s="15">
        <f t="shared" si="3"/>
        <v>10550</v>
      </c>
      <c r="C56" s="15">
        <v>4968</v>
      </c>
      <c r="D56" s="15">
        <v>5582</v>
      </c>
      <c r="E56" s="19">
        <f t="shared" si="0"/>
        <v>58</v>
      </c>
      <c r="F56" s="15">
        <v>12</v>
      </c>
      <c r="G56" s="15">
        <v>46</v>
      </c>
      <c r="H56" s="54">
        <v>-1</v>
      </c>
      <c r="I56" s="55">
        <v>-9.4679038060973292E-3</v>
      </c>
      <c r="J56" s="15">
        <v>2</v>
      </c>
      <c r="K56" s="15">
        <v>0</v>
      </c>
      <c r="L56" s="15">
        <v>13</v>
      </c>
      <c r="M56" s="15">
        <v>0</v>
      </c>
      <c r="N56" s="46">
        <f t="shared" si="1"/>
        <v>-11</v>
      </c>
      <c r="O56" s="46">
        <f t="shared" si="1"/>
        <v>0</v>
      </c>
      <c r="P56" s="15">
        <v>15</v>
      </c>
      <c r="Q56" s="15">
        <v>2</v>
      </c>
      <c r="R56" s="15">
        <v>5</v>
      </c>
      <c r="S56" s="15">
        <v>1</v>
      </c>
      <c r="T56" s="46">
        <f t="shared" si="2"/>
        <v>10</v>
      </c>
      <c r="U56" s="46">
        <f t="shared" si="2"/>
        <v>1</v>
      </c>
      <c r="V56" s="15">
        <v>3649</v>
      </c>
      <c r="W56" s="15">
        <v>8</v>
      </c>
      <c r="X56" s="15">
        <v>-5</v>
      </c>
      <c r="Y56" s="15">
        <v>0</v>
      </c>
      <c r="Z56" s="45">
        <f>B56/V56</f>
        <v>2.8912030693340642</v>
      </c>
      <c r="AA56" s="7"/>
      <c r="AB56" s="6">
        <v>4</v>
      </c>
    </row>
    <row r="57" spans="1:28" s="6" customFormat="1" ht="23.25" customHeight="1" x14ac:dyDescent="0.15">
      <c r="A57" s="20" t="s">
        <v>88</v>
      </c>
      <c r="B57" s="15">
        <f t="shared" si="3"/>
        <v>10539</v>
      </c>
      <c r="C57" s="15">
        <v>4962</v>
      </c>
      <c r="D57" s="15">
        <v>5577</v>
      </c>
      <c r="E57" s="19">
        <f t="shared" si="0"/>
        <v>57</v>
      </c>
      <c r="F57" s="15">
        <v>12</v>
      </c>
      <c r="G57" s="15">
        <v>45</v>
      </c>
      <c r="H57" s="54">
        <v>-16</v>
      </c>
      <c r="I57" s="55">
        <v>-0.15165876777251183</v>
      </c>
      <c r="J57" s="15">
        <v>6</v>
      </c>
      <c r="K57" s="15">
        <v>0</v>
      </c>
      <c r="L57" s="15">
        <v>19</v>
      </c>
      <c r="M57" s="15">
        <v>0</v>
      </c>
      <c r="N57" s="46">
        <f t="shared" si="1"/>
        <v>-13</v>
      </c>
      <c r="O57" s="46">
        <f t="shared" si="1"/>
        <v>0</v>
      </c>
      <c r="P57" s="15">
        <v>2</v>
      </c>
      <c r="Q57" s="15">
        <v>0</v>
      </c>
      <c r="R57" s="15">
        <v>5</v>
      </c>
      <c r="S57" s="15">
        <v>1</v>
      </c>
      <c r="T57" s="46">
        <f>P57-R57</f>
        <v>-3</v>
      </c>
      <c r="U57" s="46">
        <f t="shared" si="2"/>
        <v>-1</v>
      </c>
      <c r="V57" s="15">
        <v>3648</v>
      </c>
      <c r="W57" s="15">
        <v>9</v>
      </c>
      <c r="X57" s="15">
        <v>-1</v>
      </c>
      <c r="Y57" s="15">
        <v>1</v>
      </c>
      <c r="Z57" s="45">
        <f>B57/V57</f>
        <v>2.8889802631578947</v>
      </c>
      <c r="AA57" s="7"/>
      <c r="AB57" s="6">
        <v>4</v>
      </c>
    </row>
    <row r="58" spans="1:28" s="6" customFormat="1" ht="23.25" customHeight="1" x14ac:dyDescent="0.15">
      <c r="A58" s="20" t="s">
        <v>89</v>
      </c>
      <c r="B58" s="15">
        <f t="shared" si="3"/>
        <v>10539</v>
      </c>
      <c r="C58" s="15">
        <v>4964</v>
      </c>
      <c r="D58" s="15">
        <v>5575</v>
      </c>
      <c r="E58" s="19">
        <f t="shared" si="0"/>
        <v>57</v>
      </c>
      <c r="F58" s="15">
        <v>12</v>
      </c>
      <c r="G58" s="15">
        <v>45</v>
      </c>
      <c r="H58" s="54">
        <v>1</v>
      </c>
      <c r="I58" s="55">
        <v>9.4885662776354497E-3</v>
      </c>
      <c r="J58" s="15">
        <v>6</v>
      </c>
      <c r="K58" s="15">
        <v>0</v>
      </c>
      <c r="L58" s="15">
        <v>12</v>
      </c>
      <c r="M58" s="15">
        <v>0</v>
      </c>
      <c r="N58" s="46">
        <f t="shared" si="1"/>
        <v>-6</v>
      </c>
      <c r="O58" s="46">
        <f t="shared" si="1"/>
        <v>0</v>
      </c>
      <c r="P58" s="15">
        <v>13</v>
      </c>
      <c r="Q58" s="15">
        <v>0</v>
      </c>
      <c r="R58" s="15">
        <v>6</v>
      </c>
      <c r="S58" s="15">
        <v>0</v>
      </c>
      <c r="T58" s="46">
        <f t="shared" si="2"/>
        <v>7</v>
      </c>
      <c r="U58" s="46">
        <f t="shared" si="2"/>
        <v>0</v>
      </c>
      <c r="V58" s="15">
        <v>3650</v>
      </c>
      <c r="W58" s="15">
        <v>9</v>
      </c>
      <c r="X58" s="15">
        <v>2</v>
      </c>
      <c r="Y58" s="15">
        <v>0</v>
      </c>
      <c r="Z58" s="45">
        <f>B58/V58</f>
        <v>2.8873972602739726</v>
      </c>
      <c r="AA58" s="7"/>
      <c r="AB58" s="6">
        <v>4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4765</v>
      </c>
      <c r="C15" s="15">
        <v>2205</v>
      </c>
      <c r="D15" s="15">
        <v>2560</v>
      </c>
      <c r="E15" s="19">
        <f t="shared" si="0"/>
        <v>14</v>
      </c>
      <c r="F15" s="15">
        <v>6</v>
      </c>
      <c r="G15" s="15">
        <v>8</v>
      </c>
      <c r="H15" s="54">
        <v>-151</v>
      </c>
      <c r="I15" s="55">
        <v>-3.0716029292107403</v>
      </c>
      <c r="J15" s="15">
        <v>16</v>
      </c>
      <c r="K15" s="15">
        <v>0</v>
      </c>
      <c r="L15" s="15">
        <v>150</v>
      </c>
      <c r="M15" s="15">
        <v>0</v>
      </c>
      <c r="N15" s="46">
        <f t="shared" si="1"/>
        <v>-134</v>
      </c>
      <c r="O15" s="46">
        <f t="shared" si="1"/>
        <v>0</v>
      </c>
      <c r="P15" s="15">
        <v>67</v>
      </c>
      <c r="Q15" s="15">
        <v>10</v>
      </c>
      <c r="R15" s="15">
        <v>56</v>
      </c>
      <c r="S15" s="15">
        <v>5</v>
      </c>
      <c r="T15" s="46">
        <f t="shared" si="2"/>
        <v>11</v>
      </c>
      <c r="U15" s="46">
        <f t="shared" si="2"/>
        <v>5</v>
      </c>
      <c r="V15" s="15">
        <v>1933</v>
      </c>
      <c r="W15" s="15">
        <v>0</v>
      </c>
      <c r="X15" s="15" t="s">
        <v>63</v>
      </c>
      <c r="Y15" s="15" t="s">
        <v>63</v>
      </c>
      <c r="Z15" s="43">
        <f>B15/V15</f>
        <v>2.4650801862390068</v>
      </c>
      <c r="AB15">
        <v>0</v>
      </c>
    </row>
    <row r="16" spans="1:28" ht="24" customHeight="1" x14ac:dyDescent="0.15">
      <c r="A16" s="28" t="s">
        <v>71</v>
      </c>
      <c r="B16" s="15">
        <f t="shared" si="3"/>
        <v>4637</v>
      </c>
      <c r="C16" s="15">
        <v>2162</v>
      </c>
      <c r="D16" s="15">
        <v>2475</v>
      </c>
      <c r="E16" s="19">
        <f t="shared" si="0"/>
        <v>21</v>
      </c>
      <c r="F16" s="15">
        <v>15</v>
      </c>
      <c r="G16" s="15">
        <v>6</v>
      </c>
      <c r="H16" s="54">
        <v>-128</v>
      </c>
      <c r="I16" s="55">
        <v>-2.6862539349422874</v>
      </c>
      <c r="J16" s="15">
        <v>19</v>
      </c>
      <c r="K16" s="15">
        <v>0</v>
      </c>
      <c r="L16" s="15">
        <v>140</v>
      </c>
      <c r="M16" s="15">
        <v>0</v>
      </c>
      <c r="N16" s="46">
        <f t="shared" si="1"/>
        <v>-121</v>
      </c>
      <c r="O16" s="46">
        <f t="shared" si="1"/>
        <v>0</v>
      </c>
      <c r="P16" s="15">
        <v>70</v>
      </c>
      <c r="Q16" s="15">
        <v>10</v>
      </c>
      <c r="R16" s="15">
        <v>61</v>
      </c>
      <c r="S16" s="15">
        <v>3</v>
      </c>
      <c r="T16" s="46">
        <f t="shared" si="2"/>
        <v>9</v>
      </c>
      <c r="U16" s="46">
        <f t="shared" si="2"/>
        <v>7</v>
      </c>
      <c r="V16" s="15">
        <v>1895</v>
      </c>
      <c r="W16" s="15">
        <v>12</v>
      </c>
      <c r="X16" s="15" t="s">
        <v>63</v>
      </c>
      <c r="Y16" s="15" t="s">
        <v>63</v>
      </c>
      <c r="Z16" s="43">
        <f>B16/V16</f>
        <v>2.4469656992084432</v>
      </c>
      <c r="AB16">
        <v>0</v>
      </c>
    </row>
    <row r="17" spans="1:28" ht="24" customHeight="1" x14ac:dyDescent="0.15">
      <c r="A17" s="28" t="s">
        <v>72</v>
      </c>
      <c r="B17" s="15">
        <f t="shared" si="3"/>
        <v>4457</v>
      </c>
      <c r="C17" s="15">
        <v>2083</v>
      </c>
      <c r="D17" s="15">
        <v>2374</v>
      </c>
      <c r="E17" s="19">
        <f t="shared" si="0"/>
        <v>26</v>
      </c>
      <c r="F17" s="15">
        <v>19</v>
      </c>
      <c r="G17" s="15">
        <v>7</v>
      </c>
      <c r="H17" s="54">
        <v>-180</v>
      </c>
      <c r="I17" s="55">
        <v>-3.8818201423334053</v>
      </c>
      <c r="J17" s="15">
        <v>16</v>
      </c>
      <c r="K17" s="15">
        <v>0</v>
      </c>
      <c r="L17" s="15">
        <v>116</v>
      </c>
      <c r="M17" s="15">
        <v>0</v>
      </c>
      <c r="N17" s="46">
        <f t="shared" si="1"/>
        <v>-100</v>
      </c>
      <c r="O17" s="46">
        <f t="shared" si="1"/>
        <v>0</v>
      </c>
      <c r="P17" s="15">
        <v>53</v>
      </c>
      <c r="Q17" s="15">
        <v>11</v>
      </c>
      <c r="R17" s="15">
        <v>64</v>
      </c>
      <c r="S17" s="15">
        <v>6</v>
      </c>
      <c r="T17" s="46">
        <f t="shared" si="2"/>
        <v>-11</v>
      </c>
      <c r="U17" s="46">
        <f t="shared" si="2"/>
        <v>5</v>
      </c>
      <c r="V17" s="15">
        <v>1855</v>
      </c>
      <c r="W17" s="15">
        <v>16</v>
      </c>
      <c r="X17" s="15" t="s">
        <v>63</v>
      </c>
      <c r="Y17" s="15" t="s">
        <v>63</v>
      </c>
      <c r="Z17" s="43">
        <f>B17/V17</f>
        <v>2.4026954177897575</v>
      </c>
      <c r="AB17">
        <v>0</v>
      </c>
    </row>
    <row r="18" spans="1:28" ht="24" customHeight="1" x14ac:dyDescent="0.15">
      <c r="A18" s="28" t="s">
        <v>73</v>
      </c>
      <c r="B18" s="15">
        <f t="shared" si="3"/>
        <v>4316</v>
      </c>
      <c r="C18" s="15">
        <v>2029</v>
      </c>
      <c r="D18" s="15">
        <v>2287</v>
      </c>
      <c r="E18" s="19">
        <f t="shared" si="0"/>
        <v>29</v>
      </c>
      <c r="F18" s="15">
        <v>22</v>
      </c>
      <c r="G18" s="15">
        <v>7</v>
      </c>
      <c r="H18" s="54">
        <v>-141</v>
      </c>
      <c r="I18" s="55">
        <v>-3.1635629347094456</v>
      </c>
      <c r="J18" s="15">
        <v>14</v>
      </c>
      <c r="K18" s="15">
        <v>0</v>
      </c>
      <c r="L18" s="15">
        <v>101</v>
      </c>
      <c r="M18" s="15">
        <v>0</v>
      </c>
      <c r="N18" s="46">
        <f t="shared" si="1"/>
        <v>-87</v>
      </c>
      <c r="O18" s="46">
        <f t="shared" si="1"/>
        <v>0</v>
      </c>
      <c r="P18" s="15">
        <v>46</v>
      </c>
      <c r="Q18" s="15">
        <v>5</v>
      </c>
      <c r="R18" s="15">
        <v>59</v>
      </c>
      <c r="S18" s="15">
        <v>2</v>
      </c>
      <c r="T18" s="46">
        <f t="shared" si="2"/>
        <v>-13</v>
      </c>
      <c r="U18" s="46">
        <f t="shared" si="2"/>
        <v>3</v>
      </c>
      <c r="V18" s="15">
        <v>1822</v>
      </c>
      <c r="W18" s="15">
        <v>15</v>
      </c>
      <c r="X18" s="15" t="s">
        <v>63</v>
      </c>
      <c r="Y18" s="15" t="s">
        <v>63</v>
      </c>
      <c r="Z18" s="43">
        <f>B18/V18</f>
        <v>2.3688254665203075</v>
      </c>
      <c r="AB18">
        <v>0</v>
      </c>
    </row>
    <row r="19" spans="1:28" ht="24" customHeight="1" x14ac:dyDescent="0.15">
      <c r="A19" s="28" t="s">
        <v>74</v>
      </c>
      <c r="B19" s="15">
        <f t="shared" si="3"/>
        <v>4192</v>
      </c>
      <c r="C19" s="15">
        <v>1976</v>
      </c>
      <c r="D19" s="15">
        <v>2216</v>
      </c>
      <c r="E19" s="19">
        <f t="shared" si="0"/>
        <v>34</v>
      </c>
      <c r="F19" s="15">
        <v>26</v>
      </c>
      <c r="G19" s="15">
        <v>8</v>
      </c>
      <c r="H19" s="54">
        <v>-124</v>
      </c>
      <c r="I19" s="55">
        <v>-2.8730305838739572</v>
      </c>
      <c r="J19" s="15">
        <v>19</v>
      </c>
      <c r="K19" s="15">
        <v>0</v>
      </c>
      <c r="L19" s="15">
        <v>132</v>
      </c>
      <c r="M19" s="15">
        <v>0</v>
      </c>
      <c r="N19" s="46">
        <f t="shared" si="1"/>
        <v>-113</v>
      </c>
      <c r="O19" s="46">
        <f t="shared" si="1"/>
        <v>0</v>
      </c>
      <c r="P19" s="15">
        <v>58</v>
      </c>
      <c r="Q19" s="15">
        <v>10</v>
      </c>
      <c r="R19" s="15">
        <v>52</v>
      </c>
      <c r="S19" s="15">
        <v>6</v>
      </c>
      <c r="T19" s="46">
        <f t="shared" si="2"/>
        <v>6</v>
      </c>
      <c r="U19" s="46">
        <f t="shared" si="2"/>
        <v>4</v>
      </c>
      <c r="V19" s="15">
        <v>1782</v>
      </c>
      <c r="W19" s="15">
        <v>18</v>
      </c>
      <c r="X19" s="15" t="s">
        <v>63</v>
      </c>
      <c r="Y19" s="15" t="s">
        <v>63</v>
      </c>
      <c r="Z19" s="43">
        <f>B19/V19</f>
        <v>2.3524130190796857</v>
      </c>
      <c r="AB19">
        <v>0</v>
      </c>
    </row>
    <row r="20" spans="1:28" ht="24" customHeight="1" x14ac:dyDescent="0.15">
      <c r="A20" s="28" t="s">
        <v>75</v>
      </c>
      <c r="B20" s="15">
        <f t="shared" si="3"/>
        <v>4082</v>
      </c>
      <c r="C20" s="15">
        <v>1929</v>
      </c>
      <c r="D20" s="15">
        <v>2153</v>
      </c>
      <c r="E20" s="19">
        <f t="shared" si="0"/>
        <v>43</v>
      </c>
      <c r="F20" s="15">
        <v>33</v>
      </c>
      <c r="G20" s="15">
        <v>10</v>
      </c>
      <c r="H20" s="54">
        <v>-110</v>
      </c>
      <c r="I20" s="55">
        <v>-2.6240458015267176</v>
      </c>
      <c r="J20" s="15">
        <v>15</v>
      </c>
      <c r="K20" s="15">
        <v>0</v>
      </c>
      <c r="L20" s="15">
        <v>109</v>
      </c>
      <c r="M20" s="15">
        <v>0</v>
      </c>
      <c r="N20" s="46">
        <f t="shared" si="1"/>
        <v>-94</v>
      </c>
      <c r="O20" s="46">
        <f t="shared" si="1"/>
        <v>0</v>
      </c>
      <c r="P20" s="15">
        <v>56</v>
      </c>
      <c r="Q20" s="15">
        <v>8</v>
      </c>
      <c r="R20" s="15">
        <v>47</v>
      </c>
      <c r="S20" s="15">
        <v>0</v>
      </c>
      <c r="T20" s="46">
        <f t="shared" si="2"/>
        <v>9</v>
      </c>
      <c r="U20" s="46">
        <f t="shared" si="2"/>
        <v>8</v>
      </c>
      <c r="V20" s="15">
        <v>1754</v>
      </c>
      <c r="W20" s="15">
        <v>21</v>
      </c>
      <c r="X20" s="15" t="s">
        <v>63</v>
      </c>
      <c r="Y20" s="15" t="s">
        <v>63</v>
      </c>
      <c r="Z20" s="43">
        <f>B20/V20</f>
        <v>2.3272519954389965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4444</v>
      </c>
      <c r="C22" s="15">
        <v>2076</v>
      </c>
      <c r="D22" s="15">
        <v>2368</v>
      </c>
      <c r="E22" s="19">
        <f t="shared" si="0"/>
        <v>26</v>
      </c>
      <c r="F22" s="15">
        <v>19</v>
      </c>
      <c r="G22" s="15">
        <v>7</v>
      </c>
      <c r="H22" s="54">
        <v>-8</v>
      </c>
      <c r="I22" s="55">
        <v>-0.17949293246578416</v>
      </c>
      <c r="J22" s="15">
        <v>2</v>
      </c>
      <c r="K22" s="15">
        <v>0</v>
      </c>
      <c r="L22" s="15">
        <v>7</v>
      </c>
      <c r="M22" s="15">
        <v>0</v>
      </c>
      <c r="N22" s="46">
        <f t="shared" si="1"/>
        <v>-5</v>
      </c>
      <c r="O22" s="46">
        <f t="shared" si="1"/>
        <v>0</v>
      </c>
      <c r="P22" s="15">
        <v>2</v>
      </c>
      <c r="Q22" s="15">
        <v>0</v>
      </c>
      <c r="R22" s="15">
        <v>5</v>
      </c>
      <c r="S22" s="15">
        <v>0</v>
      </c>
      <c r="T22" s="46">
        <f t="shared" si="2"/>
        <v>-3</v>
      </c>
      <c r="U22" s="46">
        <f t="shared" si="2"/>
        <v>0</v>
      </c>
      <c r="V22" s="15">
        <v>1852</v>
      </c>
      <c r="W22" s="15">
        <v>16</v>
      </c>
      <c r="X22" s="15">
        <v>-3</v>
      </c>
      <c r="Y22" s="15">
        <v>0</v>
      </c>
      <c r="Z22" s="44">
        <f>B22/V22</f>
        <v>2.3995680345572352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4425</v>
      </c>
      <c r="C23" s="15">
        <v>2067</v>
      </c>
      <c r="D23" s="15">
        <v>2358</v>
      </c>
      <c r="E23" s="19">
        <f t="shared" si="0"/>
        <v>26</v>
      </c>
      <c r="F23" s="15">
        <v>19</v>
      </c>
      <c r="G23" s="15">
        <v>7</v>
      </c>
      <c r="H23" s="54">
        <v>-18</v>
      </c>
      <c r="I23" s="55">
        <v>-0.40504050405040504</v>
      </c>
      <c r="J23" s="15">
        <v>1</v>
      </c>
      <c r="K23" s="15">
        <v>0</v>
      </c>
      <c r="L23" s="15">
        <v>13</v>
      </c>
      <c r="M23" s="15">
        <v>0</v>
      </c>
      <c r="N23" s="46">
        <f t="shared" si="1"/>
        <v>-12</v>
      </c>
      <c r="O23" s="46">
        <f t="shared" si="1"/>
        <v>0</v>
      </c>
      <c r="P23" s="15">
        <v>0</v>
      </c>
      <c r="Q23" s="15">
        <v>0</v>
      </c>
      <c r="R23" s="15">
        <v>6</v>
      </c>
      <c r="S23" s="15">
        <v>0</v>
      </c>
      <c r="T23" s="46">
        <f t="shared" si="2"/>
        <v>-6</v>
      </c>
      <c r="U23" s="46">
        <f t="shared" si="2"/>
        <v>0</v>
      </c>
      <c r="V23" s="15">
        <v>1846</v>
      </c>
      <c r="W23" s="15">
        <v>16</v>
      </c>
      <c r="X23" s="15">
        <v>-6</v>
      </c>
      <c r="Y23" s="15">
        <v>0</v>
      </c>
      <c r="Z23" s="44">
        <f>B23/V23</f>
        <v>2.3970747562296859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4405</v>
      </c>
      <c r="C24" s="15">
        <v>2057</v>
      </c>
      <c r="D24" s="15">
        <v>2348</v>
      </c>
      <c r="E24" s="19">
        <f t="shared" si="0"/>
        <v>24</v>
      </c>
      <c r="F24" s="15">
        <v>17</v>
      </c>
      <c r="G24" s="15">
        <v>7</v>
      </c>
      <c r="H24" s="54">
        <v>-13</v>
      </c>
      <c r="I24" s="55">
        <v>-0.29378531073446323</v>
      </c>
      <c r="J24" s="15">
        <v>2</v>
      </c>
      <c r="K24" s="15">
        <v>0</v>
      </c>
      <c r="L24" s="15">
        <v>8</v>
      </c>
      <c r="M24" s="15">
        <v>0</v>
      </c>
      <c r="N24" s="46">
        <f t="shared" si="1"/>
        <v>-6</v>
      </c>
      <c r="O24" s="46">
        <f t="shared" si="1"/>
        <v>0</v>
      </c>
      <c r="P24" s="15">
        <v>0</v>
      </c>
      <c r="Q24" s="15">
        <v>0</v>
      </c>
      <c r="R24" s="15">
        <v>7</v>
      </c>
      <c r="S24" s="15">
        <v>2</v>
      </c>
      <c r="T24" s="46">
        <f t="shared" si="2"/>
        <v>-7</v>
      </c>
      <c r="U24" s="46">
        <f t="shared" si="2"/>
        <v>-2</v>
      </c>
      <c r="V24" s="15">
        <v>1834</v>
      </c>
      <c r="W24" s="15">
        <v>14</v>
      </c>
      <c r="X24" s="15">
        <v>-12</v>
      </c>
      <c r="Y24" s="15">
        <v>-2</v>
      </c>
      <c r="Z24" s="44">
        <f>B24/V24</f>
        <v>2.4018538713195201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4394</v>
      </c>
      <c r="C25" s="15">
        <v>2054</v>
      </c>
      <c r="D25" s="15">
        <v>2340</v>
      </c>
      <c r="E25" s="19">
        <f t="shared" si="0"/>
        <v>27</v>
      </c>
      <c r="F25" s="15">
        <v>20</v>
      </c>
      <c r="G25" s="15">
        <v>7</v>
      </c>
      <c r="H25" s="54">
        <v>-12</v>
      </c>
      <c r="I25" s="55">
        <v>-0.27241770715096481</v>
      </c>
      <c r="J25" s="15">
        <v>0</v>
      </c>
      <c r="K25" s="15">
        <v>0</v>
      </c>
      <c r="L25" s="15">
        <v>15</v>
      </c>
      <c r="M25" s="15">
        <v>0</v>
      </c>
      <c r="N25" s="46">
        <f t="shared" si="1"/>
        <v>-15</v>
      </c>
      <c r="O25" s="46">
        <f t="shared" si="1"/>
        <v>0</v>
      </c>
      <c r="P25" s="15">
        <v>4</v>
      </c>
      <c r="Q25" s="15">
        <v>3</v>
      </c>
      <c r="R25" s="15">
        <v>1</v>
      </c>
      <c r="S25" s="15">
        <v>0</v>
      </c>
      <c r="T25" s="46">
        <f t="shared" si="2"/>
        <v>3</v>
      </c>
      <c r="U25" s="46">
        <f t="shared" si="2"/>
        <v>3</v>
      </c>
      <c r="V25" s="15">
        <v>1836</v>
      </c>
      <c r="W25" s="15">
        <v>17</v>
      </c>
      <c r="X25" s="15">
        <v>2</v>
      </c>
      <c r="Y25" s="15">
        <v>3</v>
      </c>
      <c r="Z25" s="44">
        <f>B25/V25</f>
        <v>2.3932461873638342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4383</v>
      </c>
      <c r="C26" s="15">
        <v>2050</v>
      </c>
      <c r="D26" s="15">
        <v>2333</v>
      </c>
      <c r="E26" s="19">
        <f t="shared" si="0"/>
        <v>27</v>
      </c>
      <c r="F26" s="15">
        <v>20</v>
      </c>
      <c r="G26" s="15">
        <v>7</v>
      </c>
      <c r="H26" s="54">
        <v>-10</v>
      </c>
      <c r="I26" s="55">
        <v>-0.22758306781975418</v>
      </c>
      <c r="J26" s="15">
        <v>0</v>
      </c>
      <c r="K26" s="15">
        <v>0</v>
      </c>
      <c r="L26" s="15">
        <v>10</v>
      </c>
      <c r="M26" s="15">
        <v>0</v>
      </c>
      <c r="N26" s="46">
        <f t="shared" si="1"/>
        <v>-10</v>
      </c>
      <c r="O26" s="46">
        <f t="shared" si="1"/>
        <v>0</v>
      </c>
      <c r="P26" s="15">
        <v>1</v>
      </c>
      <c r="Q26" s="15">
        <v>0</v>
      </c>
      <c r="R26" s="15">
        <v>1</v>
      </c>
      <c r="S26" s="15">
        <v>0</v>
      </c>
      <c r="T26" s="46">
        <f t="shared" si="2"/>
        <v>0</v>
      </c>
      <c r="U26" s="46">
        <f t="shared" si="2"/>
        <v>0</v>
      </c>
      <c r="V26" s="15">
        <v>1833</v>
      </c>
      <c r="W26" s="15">
        <v>17</v>
      </c>
      <c r="X26" s="15">
        <v>-3</v>
      </c>
      <c r="Y26" s="15">
        <v>0</v>
      </c>
      <c r="Z26" s="44">
        <f>B26/V26</f>
        <v>2.3911620294599016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4364</v>
      </c>
      <c r="C27" s="15">
        <v>2040</v>
      </c>
      <c r="D27" s="15">
        <v>2324</v>
      </c>
      <c r="E27" s="19">
        <f t="shared" si="0"/>
        <v>27</v>
      </c>
      <c r="F27" s="15">
        <v>20</v>
      </c>
      <c r="G27" s="15">
        <v>7</v>
      </c>
      <c r="H27" s="54">
        <v>-18</v>
      </c>
      <c r="I27" s="55">
        <v>-0.41067761806981523</v>
      </c>
      <c r="J27" s="15">
        <v>1</v>
      </c>
      <c r="K27" s="15">
        <v>0</v>
      </c>
      <c r="L27" s="15">
        <v>6</v>
      </c>
      <c r="M27" s="15">
        <v>0</v>
      </c>
      <c r="N27" s="46">
        <f t="shared" si="1"/>
        <v>-5</v>
      </c>
      <c r="O27" s="46">
        <f t="shared" si="1"/>
        <v>0</v>
      </c>
      <c r="P27" s="15">
        <v>5</v>
      </c>
      <c r="Q27" s="15">
        <v>0</v>
      </c>
      <c r="R27" s="15">
        <v>18</v>
      </c>
      <c r="S27" s="15">
        <v>0</v>
      </c>
      <c r="T27" s="46">
        <f t="shared" si="2"/>
        <v>-13</v>
      </c>
      <c r="U27" s="46">
        <f t="shared" si="2"/>
        <v>0</v>
      </c>
      <c r="V27" s="15">
        <v>1826</v>
      </c>
      <c r="W27" s="15">
        <v>17</v>
      </c>
      <c r="X27" s="15">
        <v>-7</v>
      </c>
      <c r="Y27" s="15">
        <v>0</v>
      </c>
      <c r="Z27" s="44">
        <f>B27/V27</f>
        <v>2.3899233296823659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4343</v>
      </c>
      <c r="C28" s="15">
        <v>2037</v>
      </c>
      <c r="D28" s="15">
        <v>2306</v>
      </c>
      <c r="E28" s="19">
        <f t="shared" si="0"/>
        <v>27</v>
      </c>
      <c r="F28" s="15">
        <v>20</v>
      </c>
      <c r="G28" s="15">
        <v>7</v>
      </c>
      <c r="H28" s="54">
        <v>-8</v>
      </c>
      <c r="I28" s="55">
        <v>-0.18331805682859761</v>
      </c>
      <c r="J28" s="15">
        <v>0</v>
      </c>
      <c r="K28" s="15">
        <v>0</v>
      </c>
      <c r="L28" s="15">
        <v>6</v>
      </c>
      <c r="M28" s="15">
        <v>0</v>
      </c>
      <c r="N28" s="46">
        <f t="shared" si="1"/>
        <v>-6</v>
      </c>
      <c r="O28" s="46">
        <f t="shared" si="1"/>
        <v>0</v>
      </c>
      <c r="P28" s="15">
        <v>7</v>
      </c>
      <c r="Q28" s="15">
        <v>0</v>
      </c>
      <c r="R28" s="15">
        <v>9</v>
      </c>
      <c r="S28" s="15">
        <v>0</v>
      </c>
      <c r="T28" s="46">
        <f t="shared" si="2"/>
        <v>-2</v>
      </c>
      <c r="U28" s="46">
        <f t="shared" si="2"/>
        <v>0</v>
      </c>
      <c r="V28" s="15">
        <v>1825</v>
      </c>
      <c r="W28" s="15">
        <v>17</v>
      </c>
      <c r="X28" s="15">
        <v>-1</v>
      </c>
      <c r="Y28" s="15">
        <v>0</v>
      </c>
      <c r="Z28" s="44">
        <f>B28/V28</f>
        <v>2.3797260273972602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4330</v>
      </c>
      <c r="C29" s="15">
        <v>2033</v>
      </c>
      <c r="D29" s="15">
        <v>2297</v>
      </c>
      <c r="E29" s="19">
        <f t="shared" si="0"/>
        <v>27</v>
      </c>
      <c r="F29" s="15">
        <v>20</v>
      </c>
      <c r="G29" s="15">
        <v>7</v>
      </c>
      <c r="H29" s="54">
        <v>-11</v>
      </c>
      <c r="I29" s="55">
        <v>-0.25328114206769514</v>
      </c>
      <c r="J29" s="15">
        <v>1</v>
      </c>
      <c r="K29" s="15">
        <v>0</v>
      </c>
      <c r="L29" s="15">
        <v>8</v>
      </c>
      <c r="M29" s="15">
        <v>0</v>
      </c>
      <c r="N29" s="46">
        <f t="shared" si="1"/>
        <v>-7</v>
      </c>
      <c r="O29" s="46">
        <f t="shared" si="1"/>
        <v>0</v>
      </c>
      <c r="P29" s="15">
        <v>2</v>
      </c>
      <c r="Q29" s="15">
        <v>0</v>
      </c>
      <c r="R29" s="15">
        <v>6</v>
      </c>
      <c r="S29" s="15">
        <v>0</v>
      </c>
      <c r="T29" s="46">
        <f t="shared" si="2"/>
        <v>-4</v>
      </c>
      <c r="U29" s="46">
        <f t="shared" si="2"/>
        <v>0</v>
      </c>
      <c r="V29" s="15">
        <v>1825</v>
      </c>
      <c r="W29" s="15">
        <v>16</v>
      </c>
      <c r="X29" s="15">
        <v>0</v>
      </c>
      <c r="Y29" s="15">
        <v>-1</v>
      </c>
      <c r="Z29" s="44">
        <f>B29/V29</f>
        <v>2.3726027397260272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4331</v>
      </c>
      <c r="C30" s="15">
        <v>2035</v>
      </c>
      <c r="D30" s="15">
        <v>2296</v>
      </c>
      <c r="E30" s="19">
        <f t="shared" si="0"/>
        <v>27</v>
      </c>
      <c r="F30" s="15">
        <v>20</v>
      </c>
      <c r="G30" s="15">
        <v>7</v>
      </c>
      <c r="H30" s="54">
        <v>5</v>
      </c>
      <c r="I30" s="55">
        <v>0.11547344110854503</v>
      </c>
      <c r="J30" s="15">
        <v>2</v>
      </c>
      <c r="K30" s="15">
        <v>0</v>
      </c>
      <c r="L30" s="15">
        <v>3</v>
      </c>
      <c r="M30" s="15">
        <v>0</v>
      </c>
      <c r="N30" s="46">
        <f t="shared" si="1"/>
        <v>-1</v>
      </c>
      <c r="O30" s="46">
        <f t="shared" si="1"/>
        <v>0</v>
      </c>
      <c r="P30" s="15">
        <v>7</v>
      </c>
      <c r="Q30" s="15">
        <v>0</v>
      </c>
      <c r="R30" s="15">
        <v>1</v>
      </c>
      <c r="S30" s="15">
        <v>0</v>
      </c>
      <c r="T30" s="46">
        <f t="shared" si="2"/>
        <v>6</v>
      </c>
      <c r="U30" s="46">
        <f t="shared" si="2"/>
        <v>0</v>
      </c>
      <c r="V30" s="15">
        <v>1824</v>
      </c>
      <c r="W30" s="15">
        <v>16</v>
      </c>
      <c r="X30" s="15">
        <v>-1</v>
      </c>
      <c r="Y30" s="15">
        <v>0</v>
      </c>
      <c r="Z30" s="44">
        <f>B30/V30</f>
        <v>2.3744517543859649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4333</v>
      </c>
      <c r="C31" s="15">
        <v>2038</v>
      </c>
      <c r="D31" s="15">
        <v>2295</v>
      </c>
      <c r="E31" s="19">
        <f t="shared" si="0"/>
        <v>28</v>
      </c>
      <c r="F31" s="15">
        <v>21</v>
      </c>
      <c r="G31" s="15">
        <v>7</v>
      </c>
      <c r="H31" s="54">
        <v>3</v>
      </c>
      <c r="I31" s="55">
        <v>6.9268067420918955E-2</v>
      </c>
      <c r="J31" s="15">
        <v>3</v>
      </c>
      <c r="K31" s="15">
        <v>0</v>
      </c>
      <c r="L31" s="15">
        <v>8</v>
      </c>
      <c r="M31" s="15">
        <v>0</v>
      </c>
      <c r="N31" s="46">
        <f t="shared" si="1"/>
        <v>-5</v>
      </c>
      <c r="O31" s="46">
        <f t="shared" si="1"/>
        <v>0</v>
      </c>
      <c r="P31" s="15">
        <v>9</v>
      </c>
      <c r="Q31" s="15">
        <v>1</v>
      </c>
      <c r="R31" s="15">
        <v>1</v>
      </c>
      <c r="S31" s="15">
        <v>0</v>
      </c>
      <c r="T31" s="46">
        <f t="shared" si="2"/>
        <v>8</v>
      </c>
      <c r="U31" s="46">
        <f t="shared" si="2"/>
        <v>1</v>
      </c>
      <c r="V31" s="15">
        <v>1827</v>
      </c>
      <c r="W31" s="15">
        <v>17</v>
      </c>
      <c r="X31" s="15">
        <v>3</v>
      </c>
      <c r="Y31" s="15">
        <v>1</v>
      </c>
      <c r="Z31" s="44">
        <f>B31/V31</f>
        <v>2.3716475095785441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4318</v>
      </c>
      <c r="C32" s="15">
        <v>2029</v>
      </c>
      <c r="D32" s="15">
        <v>2289</v>
      </c>
      <c r="E32" s="19">
        <f t="shared" si="0"/>
        <v>28</v>
      </c>
      <c r="F32" s="15">
        <v>21</v>
      </c>
      <c r="G32" s="15">
        <v>7</v>
      </c>
      <c r="H32" s="54">
        <v>-7</v>
      </c>
      <c r="I32" s="55">
        <v>-0.16155088852988692</v>
      </c>
      <c r="J32" s="15">
        <v>0</v>
      </c>
      <c r="K32" s="15">
        <v>0</v>
      </c>
      <c r="L32" s="15">
        <v>7</v>
      </c>
      <c r="M32" s="15">
        <v>0</v>
      </c>
      <c r="N32" s="46">
        <f t="shared" si="1"/>
        <v>-7</v>
      </c>
      <c r="O32" s="46">
        <f t="shared" si="1"/>
        <v>0</v>
      </c>
      <c r="P32" s="15">
        <v>4</v>
      </c>
      <c r="Q32" s="15">
        <v>0</v>
      </c>
      <c r="R32" s="15">
        <v>4</v>
      </c>
      <c r="S32" s="15">
        <v>0</v>
      </c>
      <c r="T32" s="46">
        <f t="shared" si="2"/>
        <v>0</v>
      </c>
      <c r="U32" s="46">
        <f t="shared" si="2"/>
        <v>0</v>
      </c>
      <c r="V32" s="15">
        <v>1824</v>
      </c>
      <c r="W32" s="15">
        <v>15</v>
      </c>
      <c r="X32" s="15">
        <v>-3</v>
      </c>
      <c r="Y32" s="15">
        <v>-2</v>
      </c>
      <c r="Z32" s="44">
        <f>B32/V32</f>
        <v>2.3673245614035086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4316</v>
      </c>
      <c r="C33" s="15">
        <v>2029</v>
      </c>
      <c r="D33" s="15">
        <v>2287</v>
      </c>
      <c r="E33" s="19">
        <f t="shared" si="0"/>
        <v>29</v>
      </c>
      <c r="F33" s="15">
        <v>22</v>
      </c>
      <c r="G33" s="15">
        <v>7</v>
      </c>
      <c r="H33" s="54">
        <v>-3</v>
      </c>
      <c r="I33" s="55">
        <v>-6.9476609541454376E-2</v>
      </c>
      <c r="J33" s="15">
        <v>2</v>
      </c>
      <c r="K33" s="15">
        <v>0</v>
      </c>
      <c r="L33" s="15">
        <v>10</v>
      </c>
      <c r="M33" s="15">
        <v>0</v>
      </c>
      <c r="N33" s="46">
        <f t="shared" si="1"/>
        <v>-8</v>
      </c>
      <c r="O33" s="46">
        <f t="shared" si="1"/>
        <v>0</v>
      </c>
      <c r="P33" s="15">
        <v>5</v>
      </c>
      <c r="Q33" s="15">
        <v>1</v>
      </c>
      <c r="R33" s="15">
        <v>0</v>
      </c>
      <c r="S33" s="15">
        <v>0</v>
      </c>
      <c r="T33" s="46">
        <f t="shared" si="2"/>
        <v>5</v>
      </c>
      <c r="U33" s="46">
        <f t="shared" si="2"/>
        <v>1</v>
      </c>
      <c r="V33" s="15">
        <v>1822</v>
      </c>
      <c r="W33" s="15">
        <v>15</v>
      </c>
      <c r="X33" s="15">
        <v>-2</v>
      </c>
      <c r="Y33" s="15">
        <v>0</v>
      </c>
      <c r="Z33" s="44">
        <f>B33/V33</f>
        <v>2.3688254665203075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3"/>
        <v>4308</v>
      </c>
      <c r="C34" s="15">
        <v>2031</v>
      </c>
      <c r="D34" s="15">
        <v>2277</v>
      </c>
      <c r="E34" s="19">
        <f t="shared" si="0"/>
        <v>32</v>
      </c>
      <c r="F34" s="15">
        <v>26</v>
      </c>
      <c r="G34" s="15">
        <v>6</v>
      </c>
      <c r="H34" s="54">
        <v>-4</v>
      </c>
      <c r="I34" s="55">
        <v>-9.2678405931417976E-2</v>
      </c>
      <c r="J34" s="15">
        <v>0</v>
      </c>
      <c r="K34" s="15">
        <v>0</v>
      </c>
      <c r="L34" s="15">
        <v>11</v>
      </c>
      <c r="M34" s="15">
        <v>0</v>
      </c>
      <c r="N34" s="46">
        <f t="shared" si="1"/>
        <v>-11</v>
      </c>
      <c r="O34" s="46">
        <f t="shared" si="1"/>
        <v>0</v>
      </c>
      <c r="P34" s="15">
        <v>8</v>
      </c>
      <c r="Q34" s="15">
        <v>4</v>
      </c>
      <c r="R34" s="15">
        <v>1</v>
      </c>
      <c r="S34" s="15">
        <v>0</v>
      </c>
      <c r="T34" s="46">
        <f t="shared" si="2"/>
        <v>7</v>
      </c>
      <c r="U34" s="46">
        <f t="shared" si="2"/>
        <v>4</v>
      </c>
      <c r="V34" s="15">
        <v>1821</v>
      </c>
      <c r="W34" s="15">
        <v>18</v>
      </c>
      <c r="X34" s="15">
        <v>-1</v>
      </c>
      <c r="Y34" s="15">
        <v>3</v>
      </c>
      <c r="Z34" s="44">
        <f>B34/V34</f>
        <v>2.3657331136738056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4294</v>
      </c>
      <c r="C35" s="15">
        <v>2027</v>
      </c>
      <c r="D35" s="15">
        <v>2267</v>
      </c>
      <c r="E35" s="19">
        <f t="shared" si="0"/>
        <v>32</v>
      </c>
      <c r="F35" s="15">
        <v>26</v>
      </c>
      <c r="G35" s="15">
        <v>6</v>
      </c>
      <c r="H35" s="54">
        <v>-13</v>
      </c>
      <c r="I35" s="55">
        <v>-0.3017641597028784</v>
      </c>
      <c r="J35" s="15">
        <v>0</v>
      </c>
      <c r="K35" s="15">
        <v>0</v>
      </c>
      <c r="L35" s="15">
        <v>11</v>
      </c>
      <c r="M35" s="15">
        <v>0</v>
      </c>
      <c r="N35" s="46">
        <f t="shared" si="1"/>
        <v>-11</v>
      </c>
      <c r="O35" s="46">
        <f t="shared" si="1"/>
        <v>0</v>
      </c>
      <c r="P35" s="15">
        <v>1</v>
      </c>
      <c r="Q35" s="15">
        <v>0</v>
      </c>
      <c r="R35" s="15">
        <v>3</v>
      </c>
      <c r="S35" s="15">
        <v>0</v>
      </c>
      <c r="T35" s="46">
        <f t="shared" si="2"/>
        <v>-2</v>
      </c>
      <c r="U35" s="46">
        <f t="shared" si="2"/>
        <v>0</v>
      </c>
      <c r="V35" s="15">
        <v>1817</v>
      </c>
      <c r="W35" s="15">
        <v>18</v>
      </c>
      <c r="X35" s="15">
        <v>-4</v>
      </c>
      <c r="Y35" s="15">
        <v>0</v>
      </c>
      <c r="Z35" s="44">
        <f>B35/V35</f>
        <v>2.3632361034672535</v>
      </c>
      <c r="AA35" s="7"/>
      <c r="AB35" s="6">
        <v>0</v>
      </c>
    </row>
    <row r="36" spans="1:28" s="6" customFormat="1" ht="22.5" customHeight="1" x14ac:dyDescent="0.15">
      <c r="A36" s="20" t="s">
        <v>90</v>
      </c>
      <c r="B36" s="15">
        <f t="shared" si="3"/>
        <v>4279</v>
      </c>
      <c r="C36" s="15">
        <v>2016</v>
      </c>
      <c r="D36" s="15">
        <v>2263</v>
      </c>
      <c r="E36" s="19">
        <f t="shared" si="0"/>
        <v>30</v>
      </c>
      <c r="F36" s="15">
        <v>24</v>
      </c>
      <c r="G36" s="15">
        <v>6</v>
      </c>
      <c r="H36" s="54">
        <v>-16</v>
      </c>
      <c r="I36" s="55">
        <v>-0.37261294829995345</v>
      </c>
      <c r="J36" s="15">
        <v>1</v>
      </c>
      <c r="K36" s="15">
        <v>0</v>
      </c>
      <c r="L36" s="15">
        <v>12</v>
      </c>
      <c r="M36" s="15">
        <v>0</v>
      </c>
      <c r="N36" s="46">
        <f t="shared" si="1"/>
        <v>-11</v>
      </c>
      <c r="O36" s="46">
        <f t="shared" si="1"/>
        <v>0</v>
      </c>
      <c r="P36" s="15">
        <v>3</v>
      </c>
      <c r="Q36" s="15">
        <v>1</v>
      </c>
      <c r="R36" s="15">
        <v>8</v>
      </c>
      <c r="S36" s="15">
        <v>3</v>
      </c>
      <c r="T36" s="46">
        <f t="shared" si="2"/>
        <v>-5</v>
      </c>
      <c r="U36" s="46">
        <f t="shared" si="2"/>
        <v>-2</v>
      </c>
      <c r="V36" s="15">
        <v>1811</v>
      </c>
      <c r="W36" s="15">
        <v>16</v>
      </c>
      <c r="X36" s="15">
        <v>-6</v>
      </c>
      <c r="Y36" s="15">
        <v>-2</v>
      </c>
      <c r="Z36" s="44">
        <f>B36/V36</f>
        <v>2.3627829928216455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4269</v>
      </c>
      <c r="C37" s="15">
        <v>2010</v>
      </c>
      <c r="D37" s="15">
        <v>2259</v>
      </c>
      <c r="E37" s="19">
        <f t="shared" si="0"/>
        <v>31</v>
      </c>
      <c r="F37" s="15">
        <v>24</v>
      </c>
      <c r="G37" s="15">
        <v>7</v>
      </c>
      <c r="H37" s="54">
        <v>-11</v>
      </c>
      <c r="I37" s="55">
        <v>-0.25706940874035988</v>
      </c>
      <c r="J37" s="15">
        <v>1</v>
      </c>
      <c r="K37" s="15">
        <v>0</v>
      </c>
      <c r="L37" s="15">
        <v>13</v>
      </c>
      <c r="M37" s="15">
        <v>0</v>
      </c>
      <c r="N37" s="46">
        <f t="shared" si="1"/>
        <v>-12</v>
      </c>
      <c r="O37" s="46">
        <f t="shared" si="1"/>
        <v>0</v>
      </c>
      <c r="P37" s="15">
        <v>2</v>
      </c>
      <c r="Q37" s="15">
        <v>0</v>
      </c>
      <c r="R37" s="15">
        <v>1</v>
      </c>
      <c r="S37" s="15">
        <v>0</v>
      </c>
      <c r="T37" s="46">
        <f t="shared" si="2"/>
        <v>1</v>
      </c>
      <c r="U37" s="46">
        <f t="shared" si="2"/>
        <v>0</v>
      </c>
      <c r="V37" s="15">
        <v>1808</v>
      </c>
      <c r="W37" s="15">
        <v>14</v>
      </c>
      <c r="X37" s="15">
        <v>-3</v>
      </c>
      <c r="Y37" s="15">
        <v>-2</v>
      </c>
      <c r="Z37" s="45">
        <f>B37/V37</f>
        <v>2.3611725663716814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4267</v>
      </c>
      <c r="C38" s="15">
        <v>2008</v>
      </c>
      <c r="D38" s="15">
        <v>2259</v>
      </c>
      <c r="E38" s="19">
        <f t="shared" si="0"/>
        <v>31</v>
      </c>
      <c r="F38" s="15">
        <v>24</v>
      </c>
      <c r="G38" s="15">
        <v>7</v>
      </c>
      <c r="H38" s="54">
        <v>-5</v>
      </c>
      <c r="I38" s="55">
        <v>-0.11712344811431248</v>
      </c>
      <c r="J38" s="15">
        <v>2</v>
      </c>
      <c r="K38" s="15">
        <v>0</v>
      </c>
      <c r="L38" s="15">
        <v>9</v>
      </c>
      <c r="M38" s="15">
        <v>0</v>
      </c>
      <c r="N38" s="46">
        <f t="shared" si="1"/>
        <v>-7</v>
      </c>
      <c r="O38" s="46">
        <f t="shared" si="1"/>
        <v>0</v>
      </c>
      <c r="P38" s="15">
        <v>5</v>
      </c>
      <c r="Q38" s="15">
        <v>0</v>
      </c>
      <c r="R38" s="15">
        <v>3</v>
      </c>
      <c r="S38" s="15">
        <v>0</v>
      </c>
      <c r="T38" s="46">
        <f t="shared" si="2"/>
        <v>2</v>
      </c>
      <c r="U38" s="46">
        <f t="shared" si="2"/>
        <v>0</v>
      </c>
      <c r="V38" s="15">
        <v>1803</v>
      </c>
      <c r="W38" s="15">
        <v>14</v>
      </c>
      <c r="X38" s="15">
        <v>-5</v>
      </c>
      <c r="Y38" s="15">
        <v>0</v>
      </c>
      <c r="Z38" s="45">
        <f>B38/V38</f>
        <v>2.3666112035496396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4251</v>
      </c>
      <c r="C39" s="15">
        <v>2002</v>
      </c>
      <c r="D39" s="15">
        <v>2249</v>
      </c>
      <c r="E39" s="19">
        <f t="shared" si="0"/>
        <v>30</v>
      </c>
      <c r="F39" s="15">
        <v>24</v>
      </c>
      <c r="G39" s="15">
        <v>6</v>
      </c>
      <c r="H39" s="54">
        <v>-20</v>
      </c>
      <c r="I39" s="55">
        <v>-0.46871338176704941</v>
      </c>
      <c r="J39" s="15">
        <v>0</v>
      </c>
      <c r="K39" s="15">
        <v>0</v>
      </c>
      <c r="L39" s="15">
        <v>11</v>
      </c>
      <c r="M39" s="15">
        <v>0</v>
      </c>
      <c r="N39" s="46">
        <f t="shared" si="1"/>
        <v>-11</v>
      </c>
      <c r="O39" s="46">
        <f t="shared" si="1"/>
        <v>0</v>
      </c>
      <c r="P39" s="15">
        <v>5</v>
      </c>
      <c r="Q39" s="15">
        <v>0</v>
      </c>
      <c r="R39" s="15">
        <v>14</v>
      </c>
      <c r="S39" s="15">
        <v>1</v>
      </c>
      <c r="T39" s="46">
        <f t="shared" si="2"/>
        <v>-9</v>
      </c>
      <c r="U39" s="46">
        <f t="shared" si="2"/>
        <v>-1</v>
      </c>
      <c r="V39" s="15">
        <v>1802</v>
      </c>
      <c r="W39" s="15">
        <v>14</v>
      </c>
      <c r="X39" s="15">
        <v>-1</v>
      </c>
      <c r="Y39" s="15">
        <v>0</v>
      </c>
      <c r="Z39" s="45">
        <f>B39/V39</f>
        <v>2.3590455049944508</v>
      </c>
      <c r="AA39" s="7"/>
      <c r="AB39" s="6">
        <v>0</v>
      </c>
    </row>
    <row r="40" spans="1:28" s="6" customFormat="1" ht="23.25" customHeight="1" x14ac:dyDescent="0.15">
      <c r="A40" s="19" t="s">
        <v>91</v>
      </c>
      <c r="B40" s="15">
        <f t="shared" si="3"/>
        <v>4236</v>
      </c>
      <c r="C40" s="15">
        <v>2001</v>
      </c>
      <c r="D40" s="15">
        <v>2235</v>
      </c>
      <c r="E40" s="19">
        <f t="shared" si="0"/>
        <v>30</v>
      </c>
      <c r="F40" s="15">
        <v>24</v>
      </c>
      <c r="G40" s="15">
        <v>6</v>
      </c>
      <c r="H40" s="54">
        <v>-7</v>
      </c>
      <c r="I40" s="55">
        <v>-0.16466713714420136</v>
      </c>
      <c r="J40" s="15">
        <v>5</v>
      </c>
      <c r="K40" s="15">
        <v>0</v>
      </c>
      <c r="L40" s="15">
        <v>14</v>
      </c>
      <c r="M40" s="15">
        <v>0</v>
      </c>
      <c r="N40" s="46">
        <f t="shared" si="1"/>
        <v>-9</v>
      </c>
      <c r="O40" s="46">
        <f t="shared" si="1"/>
        <v>0</v>
      </c>
      <c r="P40" s="15">
        <v>9</v>
      </c>
      <c r="Q40" s="15">
        <v>0</v>
      </c>
      <c r="R40" s="15">
        <v>7</v>
      </c>
      <c r="S40" s="15">
        <v>0</v>
      </c>
      <c r="T40" s="46">
        <f t="shared" si="2"/>
        <v>2</v>
      </c>
      <c r="U40" s="46">
        <f t="shared" si="2"/>
        <v>0</v>
      </c>
      <c r="V40" s="15">
        <v>1797</v>
      </c>
      <c r="W40" s="15">
        <v>14</v>
      </c>
      <c r="X40" s="15">
        <v>-5</v>
      </c>
      <c r="Y40" s="15">
        <v>0</v>
      </c>
      <c r="Z40" s="45">
        <f>B40/V40</f>
        <v>2.357262103505843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4234</v>
      </c>
      <c r="C41" s="15">
        <v>2002</v>
      </c>
      <c r="D41" s="15">
        <v>2232</v>
      </c>
      <c r="E41" s="19">
        <f t="shared" si="0"/>
        <v>30</v>
      </c>
      <c r="F41" s="15">
        <v>24</v>
      </c>
      <c r="G41" s="15">
        <v>6</v>
      </c>
      <c r="H41" s="54">
        <v>-2</v>
      </c>
      <c r="I41" s="55">
        <v>-4.7214353163361665E-2</v>
      </c>
      <c r="J41" s="15">
        <v>5</v>
      </c>
      <c r="K41" s="15">
        <v>0</v>
      </c>
      <c r="L41" s="15">
        <v>7</v>
      </c>
      <c r="M41" s="15">
        <v>0</v>
      </c>
      <c r="N41" s="46">
        <f t="shared" si="1"/>
        <v>-2</v>
      </c>
      <c r="O41" s="46">
        <f t="shared" si="1"/>
        <v>0</v>
      </c>
      <c r="P41" s="15">
        <v>3</v>
      </c>
      <c r="Q41" s="15">
        <v>0</v>
      </c>
      <c r="R41" s="15">
        <v>3</v>
      </c>
      <c r="S41" s="15">
        <v>0</v>
      </c>
      <c r="T41" s="46">
        <f t="shared" si="2"/>
        <v>0</v>
      </c>
      <c r="U41" s="46">
        <f t="shared" si="2"/>
        <v>0</v>
      </c>
      <c r="V41" s="15">
        <v>1794</v>
      </c>
      <c r="W41" s="15">
        <v>14</v>
      </c>
      <c r="X41" s="15">
        <v>-3</v>
      </c>
      <c r="Y41" s="15">
        <v>0</v>
      </c>
      <c r="Z41" s="45">
        <f>B41/V41</f>
        <v>2.3600891861761428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4217</v>
      </c>
      <c r="C42" s="15">
        <v>1989</v>
      </c>
      <c r="D42" s="15">
        <v>2228</v>
      </c>
      <c r="E42" s="19">
        <f t="shared" si="0"/>
        <v>31</v>
      </c>
      <c r="F42" s="15">
        <v>24</v>
      </c>
      <c r="G42" s="15">
        <v>7</v>
      </c>
      <c r="H42" s="54">
        <v>-14</v>
      </c>
      <c r="I42" s="55">
        <v>-0.33065658951346244</v>
      </c>
      <c r="J42" s="15">
        <v>0</v>
      </c>
      <c r="K42" s="15">
        <v>0</v>
      </c>
      <c r="L42" s="15">
        <v>15</v>
      </c>
      <c r="M42" s="15">
        <v>0</v>
      </c>
      <c r="N42" s="46">
        <f t="shared" si="1"/>
        <v>-15</v>
      </c>
      <c r="O42" s="46">
        <f t="shared" si="1"/>
        <v>0</v>
      </c>
      <c r="P42" s="15">
        <v>4</v>
      </c>
      <c r="Q42" s="15">
        <v>0</v>
      </c>
      <c r="R42" s="15">
        <v>3</v>
      </c>
      <c r="S42" s="15">
        <v>0</v>
      </c>
      <c r="T42" s="46">
        <f t="shared" si="2"/>
        <v>1</v>
      </c>
      <c r="U42" s="46">
        <f t="shared" si="2"/>
        <v>0</v>
      </c>
      <c r="V42" s="15">
        <v>1792</v>
      </c>
      <c r="W42" s="15">
        <v>15</v>
      </c>
      <c r="X42" s="15">
        <v>-2</v>
      </c>
      <c r="Y42" s="15">
        <v>1</v>
      </c>
      <c r="Z42" s="45">
        <f>B42/V42</f>
        <v>2.3532366071428572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4209</v>
      </c>
      <c r="C43" s="15">
        <v>1985</v>
      </c>
      <c r="D43" s="15">
        <v>2224</v>
      </c>
      <c r="E43" s="19">
        <f t="shared" si="0"/>
        <v>31</v>
      </c>
      <c r="F43" s="15">
        <v>23</v>
      </c>
      <c r="G43" s="15">
        <v>8</v>
      </c>
      <c r="H43" s="54">
        <v>-6</v>
      </c>
      <c r="I43" s="55">
        <v>-0.14228124258951863</v>
      </c>
      <c r="J43" s="15">
        <v>2</v>
      </c>
      <c r="K43" s="15">
        <v>0</v>
      </c>
      <c r="L43" s="15">
        <v>8</v>
      </c>
      <c r="M43" s="15">
        <v>0</v>
      </c>
      <c r="N43" s="46">
        <f t="shared" si="1"/>
        <v>-6</v>
      </c>
      <c r="O43" s="46">
        <f t="shared" si="1"/>
        <v>0</v>
      </c>
      <c r="P43" s="15">
        <v>3</v>
      </c>
      <c r="Q43" s="15">
        <v>1</v>
      </c>
      <c r="R43" s="15">
        <v>3</v>
      </c>
      <c r="S43" s="15">
        <v>1</v>
      </c>
      <c r="T43" s="46">
        <f t="shared" si="2"/>
        <v>0</v>
      </c>
      <c r="U43" s="46">
        <f t="shared" si="2"/>
        <v>0</v>
      </c>
      <c r="V43" s="15">
        <v>1788</v>
      </c>
      <c r="W43" s="15">
        <v>15</v>
      </c>
      <c r="X43" s="15">
        <v>-4</v>
      </c>
      <c r="Y43" s="15">
        <v>0</v>
      </c>
      <c r="Z43" s="45">
        <f>B43/V43</f>
        <v>2.3540268456375837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4200</v>
      </c>
      <c r="C44" s="15">
        <v>1977</v>
      </c>
      <c r="D44" s="15">
        <v>2223</v>
      </c>
      <c r="E44" s="19">
        <f t="shared" si="0"/>
        <v>30</v>
      </c>
      <c r="F44" s="15">
        <v>22</v>
      </c>
      <c r="G44" s="15">
        <v>8</v>
      </c>
      <c r="H44" s="54">
        <v>-6</v>
      </c>
      <c r="I44" s="55">
        <v>-0.14255167498218105</v>
      </c>
      <c r="J44" s="15">
        <v>2</v>
      </c>
      <c r="K44" s="15">
        <v>0</v>
      </c>
      <c r="L44" s="15">
        <v>11</v>
      </c>
      <c r="M44" s="15">
        <v>0</v>
      </c>
      <c r="N44" s="46">
        <f t="shared" si="1"/>
        <v>-9</v>
      </c>
      <c r="O44" s="46">
        <f t="shared" si="1"/>
        <v>0</v>
      </c>
      <c r="P44" s="15">
        <v>8</v>
      </c>
      <c r="Q44" s="15">
        <v>0</v>
      </c>
      <c r="R44" s="15">
        <v>5</v>
      </c>
      <c r="S44" s="15">
        <v>1</v>
      </c>
      <c r="T44" s="46">
        <f t="shared" si="2"/>
        <v>3</v>
      </c>
      <c r="U44" s="46">
        <f t="shared" si="2"/>
        <v>-1</v>
      </c>
      <c r="V44" s="15">
        <v>1783</v>
      </c>
      <c r="W44" s="15">
        <v>14</v>
      </c>
      <c r="X44" s="15">
        <v>-5</v>
      </c>
      <c r="Y44" s="15">
        <v>-1</v>
      </c>
      <c r="Z44" s="45">
        <f>B44/V44</f>
        <v>2.3555804823331465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4192</v>
      </c>
      <c r="C45" s="15">
        <v>1976</v>
      </c>
      <c r="D45" s="15">
        <v>2216</v>
      </c>
      <c r="E45" s="19">
        <f t="shared" si="0"/>
        <v>34</v>
      </c>
      <c r="F45" s="15">
        <v>26</v>
      </c>
      <c r="G45" s="15">
        <v>8</v>
      </c>
      <c r="H45" s="54">
        <v>-3</v>
      </c>
      <c r="I45" s="55">
        <v>-7.1428571428571425E-2</v>
      </c>
      <c r="J45" s="15">
        <v>1</v>
      </c>
      <c r="K45" s="15">
        <v>0</v>
      </c>
      <c r="L45" s="15">
        <v>10</v>
      </c>
      <c r="M45" s="15">
        <v>0</v>
      </c>
      <c r="N45" s="46">
        <f t="shared" si="1"/>
        <v>-9</v>
      </c>
      <c r="O45" s="46">
        <f t="shared" si="1"/>
        <v>0</v>
      </c>
      <c r="P45" s="15">
        <v>7</v>
      </c>
      <c r="Q45" s="15">
        <v>4</v>
      </c>
      <c r="R45" s="15">
        <v>1</v>
      </c>
      <c r="S45" s="15">
        <v>0</v>
      </c>
      <c r="T45" s="46">
        <f t="shared" si="2"/>
        <v>6</v>
      </c>
      <c r="U45" s="46">
        <f t="shared" si="2"/>
        <v>4</v>
      </c>
      <c r="V45" s="15">
        <v>1782</v>
      </c>
      <c r="W45" s="15">
        <v>18</v>
      </c>
      <c r="X45" s="15">
        <v>-1</v>
      </c>
      <c r="Y45" s="15">
        <v>4</v>
      </c>
      <c r="Z45" s="45">
        <f>B45/V45</f>
        <v>2.3524130190796857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3"/>
        <v>4185</v>
      </c>
      <c r="C46" s="15">
        <v>1973</v>
      </c>
      <c r="D46" s="15">
        <v>2212</v>
      </c>
      <c r="E46" s="19">
        <f t="shared" si="0"/>
        <v>34</v>
      </c>
      <c r="F46" s="15">
        <v>26</v>
      </c>
      <c r="G46" s="15">
        <v>8</v>
      </c>
      <c r="H46" s="54">
        <v>-2</v>
      </c>
      <c r="I46" s="55">
        <v>-4.7709923664122134E-2</v>
      </c>
      <c r="J46" s="15">
        <v>2</v>
      </c>
      <c r="K46" s="15">
        <v>0</v>
      </c>
      <c r="L46" s="15">
        <v>8</v>
      </c>
      <c r="M46" s="15">
        <v>0</v>
      </c>
      <c r="N46" s="46">
        <f>J46-L46</f>
        <v>-6</v>
      </c>
      <c r="O46" s="46">
        <f t="shared" si="1"/>
        <v>0</v>
      </c>
      <c r="P46" s="15">
        <v>4</v>
      </c>
      <c r="Q46" s="15">
        <v>0</v>
      </c>
      <c r="R46" s="15">
        <v>0</v>
      </c>
      <c r="S46" s="15">
        <v>0</v>
      </c>
      <c r="T46" s="46">
        <f t="shared" si="2"/>
        <v>4</v>
      </c>
      <c r="U46" s="46">
        <f t="shared" si="2"/>
        <v>0</v>
      </c>
      <c r="V46" s="15">
        <v>1781</v>
      </c>
      <c r="W46" s="15">
        <v>18</v>
      </c>
      <c r="X46" s="15">
        <v>-1</v>
      </c>
      <c r="Y46" s="15">
        <v>0</v>
      </c>
      <c r="Z46" s="45">
        <f>B46/V46</f>
        <v>2.3498034811903423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4173</v>
      </c>
      <c r="C47" s="15">
        <v>1968</v>
      </c>
      <c r="D47" s="15">
        <v>2205</v>
      </c>
      <c r="E47" s="19">
        <f t="shared" si="0"/>
        <v>37</v>
      </c>
      <c r="F47" s="15">
        <v>28</v>
      </c>
      <c r="G47" s="15">
        <v>9</v>
      </c>
      <c r="H47" s="54">
        <v>-2</v>
      </c>
      <c r="I47" s="55">
        <v>-4.7789725209080043E-2</v>
      </c>
      <c r="J47" s="15">
        <v>1</v>
      </c>
      <c r="K47" s="15">
        <v>0</v>
      </c>
      <c r="L47" s="15">
        <v>10</v>
      </c>
      <c r="M47" s="15">
        <v>0</v>
      </c>
      <c r="N47" s="46">
        <f t="shared" si="1"/>
        <v>-9</v>
      </c>
      <c r="O47" s="46">
        <f t="shared" si="1"/>
        <v>0</v>
      </c>
      <c r="P47" s="15">
        <v>8</v>
      </c>
      <c r="Q47" s="15">
        <v>2</v>
      </c>
      <c r="R47" s="15">
        <v>1</v>
      </c>
      <c r="S47" s="15">
        <v>0</v>
      </c>
      <c r="T47" s="46">
        <f t="shared" si="2"/>
        <v>7</v>
      </c>
      <c r="U47" s="46">
        <f t="shared" si="2"/>
        <v>2</v>
      </c>
      <c r="V47" s="15">
        <v>1780</v>
      </c>
      <c r="W47" s="15">
        <v>18</v>
      </c>
      <c r="X47" s="15">
        <v>-1</v>
      </c>
      <c r="Y47" s="15">
        <v>0</v>
      </c>
      <c r="Z47" s="45">
        <f>B47/V47</f>
        <v>2.3443820224719101</v>
      </c>
      <c r="AA47" s="7"/>
      <c r="AB47" s="6">
        <v>0</v>
      </c>
    </row>
    <row r="48" spans="1:28" s="6" customFormat="1" ht="23.25" customHeight="1" x14ac:dyDescent="0.15">
      <c r="A48" s="20" t="s">
        <v>92</v>
      </c>
      <c r="B48" s="15">
        <f t="shared" si="3"/>
        <v>4166</v>
      </c>
      <c r="C48" s="15">
        <v>1965</v>
      </c>
      <c r="D48" s="15">
        <v>2201</v>
      </c>
      <c r="E48" s="19">
        <f t="shared" si="0"/>
        <v>40</v>
      </c>
      <c r="F48" s="15">
        <v>31</v>
      </c>
      <c r="G48" s="15">
        <v>9</v>
      </c>
      <c r="H48" s="54">
        <v>-8</v>
      </c>
      <c r="I48" s="55">
        <v>-0.19170860292355621</v>
      </c>
      <c r="J48" s="15">
        <v>0</v>
      </c>
      <c r="K48" s="15">
        <v>0</v>
      </c>
      <c r="L48" s="15">
        <v>8</v>
      </c>
      <c r="M48" s="15">
        <v>0</v>
      </c>
      <c r="N48" s="46">
        <f t="shared" si="1"/>
        <v>-8</v>
      </c>
      <c r="O48" s="46">
        <f t="shared" si="1"/>
        <v>0</v>
      </c>
      <c r="P48" s="15">
        <v>5</v>
      </c>
      <c r="Q48" s="15">
        <v>3</v>
      </c>
      <c r="R48" s="15">
        <v>5</v>
      </c>
      <c r="S48" s="15">
        <v>0</v>
      </c>
      <c r="T48" s="46">
        <f t="shared" si="2"/>
        <v>0</v>
      </c>
      <c r="U48" s="46">
        <f t="shared" si="2"/>
        <v>3</v>
      </c>
      <c r="V48" s="15">
        <v>1774</v>
      </c>
      <c r="W48" s="15">
        <v>21</v>
      </c>
      <c r="X48" s="15">
        <v>-6</v>
      </c>
      <c r="Y48" s="15">
        <v>3</v>
      </c>
      <c r="Z48" s="45">
        <f>B48/V48</f>
        <v>2.3483652762119505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4158</v>
      </c>
      <c r="C49" s="15">
        <v>1962</v>
      </c>
      <c r="D49" s="15">
        <v>2196</v>
      </c>
      <c r="E49" s="19">
        <f t="shared" si="0"/>
        <v>40</v>
      </c>
      <c r="F49" s="15">
        <v>31</v>
      </c>
      <c r="G49" s="15">
        <v>9</v>
      </c>
      <c r="H49" s="54">
        <v>-8</v>
      </c>
      <c r="I49" s="55">
        <v>-0.19203072491598655</v>
      </c>
      <c r="J49" s="15">
        <v>0</v>
      </c>
      <c r="K49" s="15">
        <v>0</v>
      </c>
      <c r="L49" s="15">
        <v>6</v>
      </c>
      <c r="M49" s="15">
        <v>0</v>
      </c>
      <c r="N49" s="46">
        <f t="shared" si="1"/>
        <v>-6</v>
      </c>
      <c r="O49" s="46">
        <f t="shared" si="1"/>
        <v>0</v>
      </c>
      <c r="P49" s="15">
        <v>3</v>
      </c>
      <c r="Q49" s="15">
        <v>0</v>
      </c>
      <c r="R49" s="15">
        <v>5</v>
      </c>
      <c r="S49" s="15">
        <v>0</v>
      </c>
      <c r="T49" s="46">
        <f t="shared" si="2"/>
        <v>-2</v>
      </c>
      <c r="U49" s="46">
        <f t="shared" si="2"/>
        <v>0</v>
      </c>
      <c r="V49" s="15">
        <v>1767</v>
      </c>
      <c r="W49" s="15">
        <v>21</v>
      </c>
      <c r="X49" s="15">
        <v>-7</v>
      </c>
      <c r="Y49" s="15">
        <v>0</v>
      </c>
      <c r="Z49" s="45">
        <f>B49/V49</f>
        <v>2.3531409168081492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4139</v>
      </c>
      <c r="C50" s="15">
        <v>1948</v>
      </c>
      <c r="D50" s="15">
        <v>2191</v>
      </c>
      <c r="E50" s="19">
        <f t="shared" si="0"/>
        <v>40</v>
      </c>
      <c r="F50" s="15">
        <v>31</v>
      </c>
      <c r="G50" s="15">
        <v>9</v>
      </c>
      <c r="H50" s="54">
        <v>-16</v>
      </c>
      <c r="I50" s="55">
        <v>-0.38480038480038481</v>
      </c>
      <c r="J50" s="15">
        <v>0</v>
      </c>
      <c r="K50" s="15">
        <v>0</v>
      </c>
      <c r="L50" s="15">
        <v>15</v>
      </c>
      <c r="M50" s="15">
        <v>0</v>
      </c>
      <c r="N50" s="46">
        <f t="shared" si="1"/>
        <v>-15</v>
      </c>
      <c r="O50" s="46">
        <f t="shared" si="1"/>
        <v>0</v>
      </c>
      <c r="P50" s="15">
        <v>3</v>
      </c>
      <c r="Q50" s="15">
        <v>0</v>
      </c>
      <c r="R50" s="15">
        <v>4</v>
      </c>
      <c r="S50" s="15">
        <v>0</v>
      </c>
      <c r="T50" s="46">
        <f t="shared" si="2"/>
        <v>-1</v>
      </c>
      <c r="U50" s="46">
        <f t="shared" si="2"/>
        <v>0</v>
      </c>
      <c r="V50" s="15">
        <v>1760</v>
      </c>
      <c r="W50" s="15">
        <v>21</v>
      </c>
      <c r="X50" s="15">
        <v>-7</v>
      </c>
      <c r="Y50" s="15">
        <v>0</v>
      </c>
      <c r="Z50" s="45">
        <f>B50/V50</f>
        <v>2.3517045454545453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4120</v>
      </c>
      <c r="C51" s="15">
        <v>1941</v>
      </c>
      <c r="D51" s="15">
        <v>2179</v>
      </c>
      <c r="E51" s="19">
        <f t="shared" si="0"/>
        <v>43</v>
      </c>
      <c r="F51" s="15">
        <v>33</v>
      </c>
      <c r="G51" s="15">
        <v>10</v>
      </c>
      <c r="H51" s="54">
        <v>-17</v>
      </c>
      <c r="I51" s="55">
        <v>-0.41072722879922685</v>
      </c>
      <c r="J51" s="15">
        <v>2</v>
      </c>
      <c r="K51" s="15">
        <v>0</v>
      </c>
      <c r="L51" s="15">
        <v>7</v>
      </c>
      <c r="M51" s="15">
        <v>0</v>
      </c>
      <c r="N51" s="46">
        <f t="shared" si="1"/>
        <v>-5</v>
      </c>
      <c r="O51" s="46">
        <f t="shared" si="1"/>
        <v>0</v>
      </c>
      <c r="P51" s="15">
        <v>7</v>
      </c>
      <c r="Q51" s="15">
        <v>2</v>
      </c>
      <c r="R51" s="15">
        <v>19</v>
      </c>
      <c r="S51" s="15">
        <v>0</v>
      </c>
      <c r="T51" s="46">
        <f t="shared" si="2"/>
        <v>-12</v>
      </c>
      <c r="U51" s="46">
        <f t="shared" si="2"/>
        <v>2</v>
      </c>
      <c r="V51" s="15">
        <v>1764</v>
      </c>
      <c r="W51" s="15">
        <v>24</v>
      </c>
      <c r="X51" s="15">
        <v>4</v>
      </c>
      <c r="Y51" s="15">
        <v>3</v>
      </c>
      <c r="Z51" s="45">
        <f>B51/V51</f>
        <v>2.3356009070294785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4120</v>
      </c>
      <c r="C52" s="15">
        <v>1942</v>
      </c>
      <c r="D52" s="15">
        <v>2178</v>
      </c>
      <c r="E52" s="19">
        <f t="shared" si="0"/>
        <v>44</v>
      </c>
      <c r="F52" s="15">
        <v>33</v>
      </c>
      <c r="G52" s="15">
        <v>11</v>
      </c>
      <c r="H52" s="54">
        <v>-5</v>
      </c>
      <c r="I52" s="55">
        <v>-0.12135922330097086</v>
      </c>
      <c r="J52" s="15">
        <v>2</v>
      </c>
      <c r="K52" s="15">
        <v>0</v>
      </c>
      <c r="L52" s="15">
        <v>13</v>
      </c>
      <c r="M52" s="15">
        <v>0</v>
      </c>
      <c r="N52" s="46">
        <f t="shared" si="1"/>
        <v>-11</v>
      </c>
      <c r="O52" s="46">
        <f t="shared" si="1"/>
        <v>0</v>
      </c>
      <c r="P52" s="15">
        <v>9</v>
      </c>
      <c r="Q52" s="15">
        <v>1</v>
      </c>
      <c r="R52" s="15">
        <v>3</v>
      </c>
      <c r="S52" s="15">
        <v>0</v>
      </c>
      <c r="T52" s="46">
        <f t="shared" si="2"/>
        <v>6</v>
      </c>
      <c r="U52" s="46">
        <f t="shared" si="2"/>
        <v>1</v>
      </c>
      <c r="V52" s="15">
        <v>1763</v>
      </c>
      <c r="W52" s="15">
        <v>25</v>
      </c>
      <c r="X52" s="15">
        <v>-1</v>
      </c>
      <c r="Y52" s="15">
        <v>1</v>
      </c>
      <c r="Z52" s="45">
        <f>B52/V52</f>
        <v>2.3369256948383437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4109</v>
      </c>
      <c r="C53" s="15">
        <v>1939</v>
      </c>
      <c r="D53" s="15">
        <v>2170</v>
      </c>
      <c r="E53" s="19">
        <f t="shared" si="0"/>
        <v>43</v>
      </c>
      <c r="F53" s="15">
        <v>33</v>
      </c>
      <c r="G53" s="15">
        <v>10</v>
      </c>
      <c r="H53" s="54">
        <v>-11</v>
      </c>
      <c r="I53" s="55">
        <v>-0.26699029126213591</v>
      </c>
      <c r="J53" s="15">
        <v>0</v>
      </c>
      <c r="K53" s="15">
        <v>0</v>
      </c>
      <c r="L53" s="15">
        <v>11</v>
      </c>
      <c r="M53" s="15">
        <v>0</v>
      </c>
      <c r="N53" s="46">
        <f t="shared" si="1"/>
        <v>-11</v>
      </c>
      <c r="O53" s="46">
        <f t="shared" si="1"/>
        <v>0</v>
      </c>
      <c r="P53" s="15">
        <v>1</v>
      </c>
      <c r="Q53" s="15">
        <v>0</v>
      </c>
      <c r="R53" s="15">
        <v>1</v>
      </c>
      <c r="S53" s="15">
        <v>0</v>
      </c>
      <c r="T53" s="46">
        <f t="shared" si="2"/>
        <v>0</v>
      </c>
      <c r="U53" s="46">
        <f t="shared" si="2"/>
        <v>0</v>
      </c>
      <c r="V53" s="15">
        <v>1758</v>
      </c>
      <c r="W53" s="15">
        <v>24</v>
      </c>
      <c r="X53" s="15">
        <v>-5</v>
      </c>
      <c r="Y53" s="15">
        <v>-1</v>
      </c>
      <c r="Z53" s="45">
        <f>B53/V53</f>
        <v>2.3373151308304894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4099</v>
      </c>
      <c r="C54" s="15">
        <v>1934</v>
      </c>
      <c r="D54" s="15">
        <v>2165</v>
      </c>
      <c r="E54" s="19">
        <f t="shared" si="0"/>
        <v>43</v>
      </c>
      <c r="F54" s="15">
        <v>33</v>
      </c>
      <c r="G54" s="15">
        <v>10</v>
      </c>
      <c r="H54" s="54">
        <v>-7</v>
      </c>
      <c r="I54" s="55">
        <v>-0.17035775127768313</v>
      </c>
      <c r="J54" s="15">
        <v>2</v>
      </c>
      <c r="K54" s="15">
        <v>0</v>
      </c>
      <c r="L54" s="15">
        <v>10</v>
      </c>
      <c r="M54" s="15">
        <v>0</v>
      </c>
      <c r="N54" s="46">
        <f t="shared" si="1"/>
        <v>-8</v>
      </c>
      <c r="O54" s="46">
        <f t="shared" si="1"/>
        <v>0</v>
      </c>
      <c r="P54" s="15">
        <v>4</v>
      </c>
      <c r="Q54" s="15">
        <v>0</v>
      </c>
      <c r="R54" s="15">
        <v>3</v>
      </c>
      <c r="S54" s="15">
        <v>0</v>
      </c>
      <c r="T54" s="46">
        <f t="shared" si="2"/>
        <v>1</v>
      </c>
      <c r="U54" s="46">
        <f t="shared" si="2"/>
        <v>0</v>
      </c>
      <c r="V54" s="15">
        <v>1752</v>
      </c>
      <c r="W54" s="15">
        <v>21</v>
      </c>
      <c r="X54" s="15">
        <v>-6</v>
      </c>
      <c r="Y54" s="15">
        <v>-3</v>
      </c>
      <c r="Z54" s="45">
        <f>B54/V54</f>
        <v>2.3396118721461185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4098</v>
      </c>
      <c r="C55" s="15">
        <v>1932</v>
      </c>
      <c r="D55" s="15">
        <v>2166</v>
      </c>
      <c r="E55" s="19">
        <f t="shared" si="0"/>
        <v>43</v>
      </c>
      <c r="F55" s="15">
        <v>33</v>
      </c>
      <c r="G55" s="15">
        <v>10</v>
      </c>
      <c r="H55" s="54">
        <v>0</v>
      </c>
      <c r="I55" s="55">
        <v>0</v>
      </c>
      <c r="J55" s="15">
        <v>2</v>
      </c>
      <c r="K55" s="15">
        <v>0</v>
      </c>
      <c r="L55" s="15">
        <v>7</v>
      </c>
      <c r="M55" s="15">
        <v>0</v>
      </c>
      <c r="N55" s="46">
        <f t="shared" si="1"/>
        <v>-5</v>
      </c>
      <c r="O55" s="46">
        <f t="shared" si="1"/>
        <v>0</v>
      </c>
      <c r="P55" s="15">
        <v>7</v>
      </c>
      <c r="Q55" s="15">
        <v>0</v>
      </c>
      <c r="R55" s="15">
        <v>2</v>
      </c>
      <c r="S55" s="15">
        <v>0</v>
      </c>
      <c r="T55" s="46">
        <f t="shared" si="2"/>
        <v>5</v>
      </c>
      <c r="U55" s="46">
        <f t="shared" si="2"/>
        <v>0</v>
      </c>
      <c r="V55" s="15">
        <v>1755</v>
      </c>
      <c r="W55" s="15">
        <v>21</v>
      </c>
      <c r="X55" s="15">
        <v>3</v>
      </c>
      <c r="Y55" s="15">
        <v>0</v>
      </c>
      <c r="Z55" s="45">
        <f>B55/V55</f>
        <v>2.3350427350427352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4087</v>
      </c>
      <c r="C56" s="15">
        <v>1929</v>
      </c>
      <c r="D56" s="15">
        <v>2158</v>
      </c>
      <c r="E56" s="19">
        <f t="shared" si="0"/>
        <v>43</v>
      </c>
      <c r="F56" s="15">
        <v>33</v>
      </c>
      <c r="G56" s="15">
        <v>10</v>
      </c>
      <c r="H56" s="54">
        <v>-8</v>
      </c>
      <c r="I56" s="55">
        <v>-0.19521717911176184</v>
      </c>
      <c r="J56" s="15">
        <v>2</v>
      </c>
      <c r="K56" s="15">
        <v>0</v>
      </c>
      <c r="L56" s="15">
        <v>7</v>
      </c>
      <c r="M56" s="15">
        <v>0</v>
      </c>
      <c r="N56" s="46">
        <f t="shared" si="1"/>
        <v>-5</v>
      </c>
      <c r="O56" s="46">
        <f t="shared" si="1"/>
        <v>0</v>
      </c>
      <c r="P56" s="15">
        <v>0</v>
      </c>
      <c r="Q56" s="15">
        <v>0</v>
      </c>
      <c r="R56" s="15">
        <v>3</v>
      </c>
      <c r="S56" s="15">
        <v>0</v>
      </c>
      <c r="T56" s="46">
        <f t="shared" si="2"/>
        <v>-3</v>
      </c>
      <c r="U56" s="46">
        <f t="shared" si="2"/>
        <v>0</v>
      </c>
      <c r="V56" s="15">
        <v>1754</v>
      </c>
      <c r="W56" s="15">
        <v>21</v>
      </c>
      <c r="X56" s="15">
        <v>-1</v>
      </c>
      <c r="Y56" s="15">
        <v>0</v>
      </c>
      <c r="Z56" s="45">
        <f>B56/V56</f>
        <v>2.330102622576967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4082</v>
      </c>
      <c r="C57" s="15">
        <v>1929</v>
      </c>
      <c r="D57" s="15">
        <v>2153</v>
      </c>
      <c r="E57" s="19">
        <f t="shared" si="0"/>
        <v>43</v>
      </c>
      <c r="F57" s="15">
        <v>33</v>
      </c>
      <c r="G57" s="15">
        <v>10</v>
      </c>
      <c r="H57" s="54">
        <v>-1</v>
      </c>
      <c r="I57" s="55">
        <v>-2.4467824810374357E-2</v>
      </c>
      <c r="J57" s="15">
        <v>2</v>
      </c>
      <c r="K57" s="15">
        <v>0</v>
      </c>
      <c r="L57" s="15">
        <v>7</v>
      </c>
      <c r="M57" s="15">
        <v>0</v>
      </c>
      <c r="N57" s="46">
        <f t="shared" si="1"/>
        <v>-5</v>
      </c>
      <c r="O57" s="46">
        <f t="shared" si="1"/>
        <v>0</v>
      </c>
      <c r="P57" s="15">
        <v>5</v>
      </c>
      <c r="Q57" s="15">
        <v>0</v>
      </c>
      <c r="R57" s="15">
        <v>1</v>
      </c>
      <c r="S57" s="15">
        <v>0</v>
      </c>
      <c r="T57" s="46">
        <f>P57-R57</f>
        <v>4</v>
      </c>
      <c r="U57" s="46">
        <f t="shared" si="2"/>
        <v>0</v>
      </c>
      <c r="V57" s="15">
        <v>1754</v>
      </c>
      <c r="W57" s="15">
        <v>21</v>
      </c>
      <c r="X57" s="15">
        <v>0</v>
      </c>
      <c r="Y57" s="15">
        <v>0</v>
      </c>
      <c r="Z57" s="45">
        <f>B57/V57</f>
        <v>2.3272519954389965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3"/>
        <v>4075</v>
      </c>
      <c r="C58" s="15">
        <v>1929</v>
      </c>
      <c r="D58" s="15">
        <v>2146</v>
      </c>
      <c r="E58" s="19">
        <f t="shared" si="0"/>
        <v>42</v>
      </c>
      <c r="F58" s="15">
        <v>32</v>
      </c>
      <c r="G58" s="15">
        <v>10</v>
      </c>
      <c r="H58" s="54">
        <v>-7</v>
      </c>
      <c r="I58" s="55">
        <v>-0.17148456638902498</v>
      </c>
      <c r="J58" s="15">
        <v>1</v>
      </c>
      <c r="K58" s="15">
        <v>0</v>
      </c>
      <c r="L58" s="15">
        <v>10</v>
      </c>
      <c r="M58" s="15">
        <v>0</v>
      </c>
      <c r="N58" s="46">
        <f t="shared" si="1"/>
        <v>-9</v>
      </c>
      <c r="O58" s="46">
        <f t="shared" si="1"/>
        <v>0</v>
      </c>
      <c r="P58" s="15">
        <v>5</v>
      </c>
      <c r="Q58" s="15">
        <v>0</v>
      </c>
      <c r="R58" s="15">
        <v>3</v>
      </c>
      <c r="S58" s="15">
        <v>1</v>
      </c>
      <c r="T58" s="46">
        <f t="shared" si="2"/>
        <v>2</v>
      </c>
      <c r="U58" s="46">
        <f t="shared" si="2"/>
        <v>-1</v>
      </c>
      <c r="V58" s="15">
        <v>1755</v>
      </c>
      <c r="W58" s="15">
        <v>21</v>
      </c>
      <c r="X58" s="15">
        <v>1</v>
      </c>
      <c r="Y58" s="15">
        <v>0</v>
      </c>
      <c r="Z58" s="45">
        <f>B58/V58</f>
        <v>2.3219373219373218</v>
      </c>
      <c r="AA58" s="7"/>
      <c r="AB58" s="6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3278</v>
      </c>
      <c r="C15" s="15">
        <v>1490</v>
      </c>
      <c r="D15" s="15">
        <v>1788</v>
      </c>
      <c r="E15" s="19">
        <f t="shared" si="0"/>
        <v>13</v>
      </c>
      <c r="F15" s="15">
        <v>1</v>
      </c>
      <c r="G15" s="15">
        <v>12</v>
      </c>
      <c r="H15" s="54">
        <v>-52</v>
      </c>
      <c r="I15" s="55">
        <v>-1.5615615615615615</v>
      </c>
      <c r="J15" s="15">
        <v>8</v>
      </c>
      <c r="K15" s="15">
        <v>0</v>
      </c>
      <c r="L15" s="15">
        <v>65</v>
      </c>
      <c r="M15" s="15">
        <v>0</v>
      </c>
      <c r="N15" s="46">
        <f t="shared" si="1"/>
        <v>-57</v>
      </c>
      <c r="O15" s="46">
        <f t="shared" si="1"/>
        <v>0</v>
      </c>
      <c r="P15" s="15">
        <v>47</v>
      </c>
      <c r="Q15" s="15">
        <v>3</v>
      </c>
      <c r="R15" s="15">
        <v>38</v>
      </c>
      <c r="S15" s="15">
        <v>3</v>
      </c>
      <c r="T15" s="46">
        <f t="shared" si="2"/>
        <v>9</v>
      </c>
      <c r="U15" s="46">
        <f t="shared" si="2"/>
        <v>0</v>
      </c>
      <c r="V15" s="15">
        <v>1279</v>
      </c>
      <c r="W15" s="15">
        <v>0</v>
      </c>
      <c r="X15" s="15" t="s">
        <v>63</v>
      </c>
      <c r="Y15" s="15" t="s">
        <v>63</v>
      </c>
      <c r="Z15" s="43">
        <f>B15/V15</f>
        <v>2.5629397967161847</v>
      </c>
      <c r="AB15">
        <v>0</v>
      </c>
    </row>
    <row r="16" spans="1:28" ht="24" customHeight="1" x14ac:dyDescent="0.15">
      <c r="A16" s="28" t="s">
        <v>71</v>
      </c>
      <c r="B16" s="15">
        <f t="shared" si="3"/>
        <v>3188</v>
      </c>
      <c r="C16" s="15">
        <v>1443</v>
      </c>
      <c r="D16" s="15">
        <v>1745</v>
      </c>
      <c r="E16" s="19">
        <f t="shared" si="0"/>
        <v>13</v>
      </c>
      <c r="F16" s="15">
        <v>1</v>
      </c>
      <c r="G16" s="15">
        <v>12</v>
      </c>
      <c r="H16" s="54">
        <v>-90</v>
      </c>
      <c r="I16" s="55">
        <v>-2.7455765710799267</v>
      </c>
      <c r="J16" s="15">
        <v>11</v>
      </c>
      <c r="K16" s="15">
        <v>0</v>
      </c>
      <c r="L16" s="15">
        <v>74</v>
      </c>
      <c r="M16" s="15">
        <v>0</v>
      </c>
      <c r="N16" s="46">
        <f t="shared" si="1"/>
        <v>-63</v>
      </c>
      <c r="O16" s="46">
        <f t="shared" si="1"/>
        <v>0</v>
      </c>
      <c r="P16" s="15">
        <v>31</v>
      </c>
      <c r="Q16" s="15">
        <v>3</v>
      </c>
      <c r="R16" s="15">
        <v>41</v>
      </c>
      <c r="S16" s="15">
        <v>3</v>
      </c>
      <c r="T16" s="46">
        <f t="shared" si="2"/>
        <v>-10</v>
      </c>
      <c r="U16" s="46">
        <f t="shared" si="2"/>
        <v>0</v>
      </c>
      <c r="V16" s="15">
        <v>1264</v>
      </c>
      <c r="W16" s="15">
        <v>8</v>
      </c>
      <c r="X16" s="15" t="s">
        <v>63</v>
      </c>
      <c r="Y16" s="15" t="s">
        <v>63</v>
      </c>
      <c r="Z16" s="43">
        <f>B16/V16</f>
        <v>2.5221518987341773</v>
      </c>
      <c r="AB16">
        <v>0</v>
      </c>
    </row>
    <row r="17" spans="1:28" ht="24" customHeight="1" x14ac:dyDescent="0.15">
      <c r="A17" s="28" t="s">
        <v>72</v>
      </c>
      <c r="B17" s="15">
        <f t="shared" si="3"/>
        <v>3102</v>
      </c>
      <c r="C17" s="15">
        <v>1417</v>
      </c>
      <c r="D17" s="15">
        <v>1685</v>
      </c>
      <c r="E17" s="19">
        <f t="shared" si="0"/>
        <v>11</v>
      </c>
      <c r="F17" s="15">
        <v>1</v>
      </c>
      <c r="G17" s="15">
        <v>10</v>
      </c>
      <c r="H17" s="54">
        <v>-86</v>
      </c>
      <c r="I17" s="55">
        <v>-2.697616060225847</v>
      </c>
      <c r="J17" s="15">
        <v>14</v>
      </c>
      <c r="K17" s="15">
        <v>0</v>
      </c>
      <c r="L17" s="15">
        <v>90</v>
      </c>
      <c r="M17" s="15">
        <v>0</v>
      </c>
      <c r="N17" s="46">
        <f t="shared" si="1"/>
        <v>-76</v>
      </c>
      <c r="O17" s="46">
        <f t="shared" si="1"/>
        <v>0</v>
      </c>
      <c r="P17" s="15">
        <v>42</v>
      </c>
      <c r="Q17" s="15">
        <v>0</v>
      </c>
      <c r="R17" s="15">
        <v>31</v>
      </c>
      <c r="S17" s="15">
        <v>2</v>
      </c>
      <c r="T17" s="46">
        <f t="shared" si="2"/>
        <v>11</v>
      </c>
      <c r="U17" s="46">
        <f t="shared" si="2"/>
        <v>-2</v>
      </c>
      <c r="V17" s="15">
        <v>1248</v>
      </c>
      <c r="W17" s="15">
        <v>7</v>
      </c>
      <c r="X17" s="15" t="s">
        <v>63</v>
      </c>
      <c r="Y17" s="15" t="s">
        <v>63</v>
      </c>
      <c r="Z17" s="43">
        <f>B17/V17</f>
        <v>2.4855769230769229</v>
      </c>
      <c r="AB17">
        <v>0</v>
      </c>
    </row>
    <row r="18" spans="1:28" ht="24" customHeight="1" x14ac:dyDescent="0.15">
      <c r="A18" s="28" t="s">
        <v>73</v>
      </c>
      <c r="B18" s="15">
        <f t="shared" si="3"/>
        <v>2994</v>
      </c>
      <c r="C18" s="15">
        <v>1378</v>
      </c>
      <c r="D18" s="15">
        <v>1616</v>
      </c>
      <c r="E18" s="19">
        <f t="shared" si="0"/>
        <v>14</v>
      </c>
      <c r="F18" s="15">
        <v>2</v>
      </c>
      <c r="G18" s="15">
        <v>12</v>
      </c>
      <c r="H18" s="54">
        <v>-108</v>
      </c>
      <c r="I18" s="55">
        <v>-3.4816247582205029</v>
      </c>
      <c r="J18" s="15">
        <v>10</v>
      </c>
      <c r="K18" s="15">
        <v>1</v>
      </c>
      <c r="L18" s="15">
        <v>84</v>
      </c>
      <c r="M18" s="15">
        <v>0</v>
      </c>
      <c r="N18" s="46">
        <f t="shared" si="1"/>
        <v>-74</v>
      </c>
      <c r="O18" s="46">
        <f t="shared" si="1"/>
        <v>1</v>
      </c>
      <c r="P18" s="15">
        <v>29</v>
      </c>
      <c r="Q18" s="15">
        <v>5</v>
      </c>
      <c r="R18" s="15">
        <v>48</v>
      </c>
      <c r="S18" s="15">
        <v>3</v>
      </c>
      <c r="T18" s="46">
        <f t="shared" si="2"/>
        <v>-19</v>
      </c>
      <c r="U18" s="46">
        <f t="shared" si="2"/>
        <v>2</v>
      </c>
      <c r="V18" s="15">
        <v>1218</v>
      </c>
      <c r="W18" s="15">
        <v>8</v>
      </c>
      <c r="X18" s="15" t="s">
        <v>63</v>
      </c>
      <c r="Y18" s="15" t="s">
        <v>63</v>
      </c>
      <c r="Z18" s="43">
        <f>B18/V18</f>
        <v>2.458128078817734</v>
      </c>
      <c r="AB18">
        <v>0</v>
      </c>
    </row>
    <row r="19" spans="1:28" ht="24" customHeight="1" x14ac:dyDescent="0.15">
      <c r="A19" s="28" t="s">
        <v>74</v>
      </c>
      <c r="B19" s="15">
        <f t="shared" si="3"/>
        <v>2906</v>
      </c>
      <c r="C19" s="15">
        <v>1330</v>
      </c>
      <c r="D19" s="15">
        <v>1576</v>
      </c>
      <c r="E19" s="19">
        <f t="shared" si="0"/>
        <v>26</v>
      </c>
      <c r="F19" s="15">
        <v>3</v>
      </c>
      <c r="G19" s="15">
        <v>23</v>
      </c>
      <c r="H19" s="54">
        <v>-88</v>
      </c>
      <c r="I19" s="55">
        <v>-2.9392117568470275</v>
      </c>
      <c r="J19" s="15">
        <v>9</v>
      </c>
      <c r="K19" s="15">
        <v>0</v>
      </c>
      <c r="L19" s="15">
        <v>71</v>
      </c>
      <c r="M19" s="15">
        <v>0</v>
      </c>
      <c r="N19" s="46">
        <f t="shared" si="1"/>
        <v>-62</v>
      </c>
      <c r="O19" s="46">
        <f t="shared" si="1"/>
        <v>0</v>
      </c>
      <c r="P19" s="15">
        <v>38</v>
      </c>
      <c r="Q19" s="15">
        <v>13</v>
      </c>
      <c r="R19" s="15">
        <v>26</v>
      </c>
      <c r="S19" s="15">
        <v>3</v>
      </c>
      <c r="T19" s="46">
        <f t="shared" si="2"/>
        <v>12</v>
      </c>
      <c r="U19" s="46">
        <f t="shared" si="2"/>
        <v>10</v>
      </c>
      <c r="V19" s="15">
        <v>1211</v>
      </c>
      <c r="W19" s="15">
        <v>18</v>
      </c>
      <c r="X19" s="15" t="s">
        <v>63</v>
      </c>
      <c r="Y19" s="15" t="s">
        <v>63</v>
      </c>
      <c r="Z19" s="43">
        <f>B19/V19</f>
        <v>2.3996696944673825</v>
      </c>
      <c r="AB19">
        <v>0</v>
      </c>
    </row>
    <row r="20" spans="1:28" ht="24" customHeight="1" x14ac:dyDescent="0.15">
      <c r="A20" s="28" t="s">
        <v>75</v>
      </c>
      <c r="B20" s="15">
        <f t="shared" si="3"/>
        <v>2837</v>
      </c>
      <c r="C20" s="15">
        <v>1288</v>
      </c>
      <c r="D20" s="15">
        <v>1549</v>
      </c>
      <c r="E20" s="19">
        <f t="shared" si="0"/>
        <v>23</v>
      </c>
      <c r="F20" s="15">
        <v>2</v>
      </c>
      <c r="G20" s="15">
        <v>21</v>
      </c>
      <c r="H20" s="54">
        <v>-69</v>
      </c>
      <c r="I20" s="55">
        <v>-2.3743977976600137</v>
      </c>
      <c r="J20" s="15">
        <v>8</v>
      </c>
      <c r="K20" s="15">
        <v>0</v>
      </c>
      <c r="L20" s="15">
        <v>58</v>
      </c>
      <c r="M20" s="15">
        <v>0</v>
      </c>
      <c r="N20" s="46">
        <f t="shared" si="1"/>
        <v>-50</v>
      </c>
      <c r="O20" s="46">
        <f t="shared" si="1"/>
        <v>0</v>
      </c>
      <c r="P20" s="15">
        <v>36</v>
      </c>
      <c r="Q20" s="15">
        <v>0</v>
      </c>
      <c r="R20" s="15">
        <v>36</v>
      </c>
      <c r="S20" s="15">
        <v>1</v>
      </c>
      <c r="T20" s="46">
        <f t="shared" si="2"/>
        <v>0</v>
      </c>
      <c r="U20" s="46">
        <f t="shared" si="2"/>
        <v>-1</v>
      </c>
      <c r="V20" s="15">
        <v>1188</v>
      </c>
      <c r="W20" s="15">
        <v>17</v>
      </c>
      <c r="X20" s="15" t="s">
        <v>63</v>
      </c>
      <c r="Y20" s="15" t="s">
        <v>63</v>
      </c>
      <c r="Z20" s="43">
        <f>B20/V20</f>
        <v>2.388047138047138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3095</v>
      </c>
      <c r="C22" s="15">
        <v>1416</v>
      </c>
      <c r="D22" s="15">
        <v>1679</v>
      </c>
      <c r="E22" s="19">
        <f t="shared" si="0"/>
        <v>11</v>
      </c>
      <c r="F22" s="15">
        <v>1</v>
      </c>
      <c r="G22" s="15">
        <v>10</v>
      </c>
      <c r="H22" s="54">
        <v>-8</v>
      </c>
      <c r="I22" s="55">
        <v>-0.25789813023855579</v>
      </c>
      <c r="J22" s="15">
        <v>0</v>
      </c>
      <c r="K22" s="15">
        <v>0</v>
      </c>
      <c r="L22" s="15">
        <v>5</v>
      </c>
      <c r="M22" s="15">
        <v>0</v>
      </c>
      <c r="N22" s="46">
        <f t="shared" si="1"/>
        <v>-5</v>
      </c>
      <c r="O22" s="46">
        <f t="shared" si="1"/>
        <v>0</v>
      </c>
      <c r="P22" s="15">
        <v>2</v>
      </c>
      <c r="Q22" s="15">
        <v>0</v>
      </c>
      <c r="R22" s="15">
        <v>5</v>
      </c>
      <c r="S22" s="15">
        <v>0</v>
      </c>
      <c r="T22" s="46">
        <f t="shared" si="2"/>
        <v>-3</v>
      </c>
      <c r="U22" s="46">
        <f t="shared" si="2"/>
        <v>0</v>
      </c>
      <c r="V22" s="15">
        <v>1245</v>
      </c>
      <c r="W22" s="15">
        <v>7</v>
      </c>
      <c r="X22" s="15">
        <v>-3</v>
      </c>
      <c r="Y22" s="15">
        <v>0</v>
      </c>
      <c r="Z22" s="44">
        <f>B22/V22</f>
        <v>2.4859437751004014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3090</v>
      </c>
      <c r="C23" s="15">
        <v>1416</v>
      </c>
      <c r="D23" s="15">
        <v>1674</v>
      </c>
      <c r="E23" s="19">
        <f t="shared" si="0"/>
        <v>11</v>
      </c>
      <c r="F23" s="15">
        <v>1</v>
      </c>
      <c r="G23" s="15">
        <v>10</v>
      </c>
      <c r="H23" s="54">
        <v>-6</v>
      </c>
      <c r="I23" s="55">
        <v>-0.1938610662358643</v>
      </c>
      <c r="J23" s="15">
        <v>0</v>
      </c>
      <c r="K23" s="15">
        <v>0</v>
      </c>
      <c r="L23" s="15">
        <v>6</v>
      </c>
      <c r="M23" s="15">
        <v>0</v>
      </c>
      <c r="N23" s="46">
        <f t="shared" si="1"/>
        <v>-6</v>
      </c>
      <c r="O23" s="46">
        <f t="shared" si="1"/>
        <v>0</v>
      </c>
      <c r="P23" s="15">
        <v>1</v>
      </c>
      <c r="Q23" s="15">
        <v>0</v>
      </c>
      <c r="R23" s="15">
        <v>1</v>
      </c>
      <c r="S23" s="15">
        <v>0</v>
      </c>
      <c r="T23" s="46">
        <f t="shared" si="2"/>
        <v>0</v>
      </c>
      <c r="U23" s="46">
        <f t="shared" si="2"/>
        <v>0</v>
      </c>
      <c r="V23" s="15">
        <v>1246</v>
      </c>
      <c r="W23" s="15">
        <v>7</v>
      </c>
      <c r="X23" s="15">
        <v>1</v>
      </c>
      <c r="Y23" s="15">
        <v>0</v>
      </c>
      <c r="Z23" s="44">
        <f>B23/V23</f>
        <v>2.479935794542536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3082</v>
      </c>
      <c r="C24" s="15">
        <v>1415</v>
      </c>
      <c r="D24" s="15">
        <v>1667</v>
      </c>
      <c r="E24" s="19">
        <f t="shared" si="0"/>
        <v>11</v>
      </c>
      <c r="F24" s="15">
        <v>1</v>
      </c>
      <c r="G24" s="15">
        <v>10</v>
      </c>
      <c r="H24" s="54">
        <v>-8</v>
      </c>
      <c r="I24" s="55">
        <v>-0.25889967637540451</v>
      </c>
      <c r="J24" s="15">
        <v>1</v>
      </c>
      <c r="K24" s="15">
        <v>0</v>
      </c>
      <c r="L24" s="15">
        <v>8</v>
      </c>
      <c r="M24" s="15">
        <v>0</v>
      </c>
      <c r="N24" s="46">
        <f t="shared" si="1"/>
        <v>-7</v>
      </c>
      <c r="O24" s="46">
        <f t="shared" si="1"/>
        <v>0</v>
      </c>
      <c r="P24" s="15">
        <v>1</v>
      </c>
      <c r="Q24" s="15">
        <v>0</v>
      </c>
      <c r="R24" s="15">
        <v>2</v>
      </c>
      <c r="S24" s="15">
        <v>0</v>
      </c>
      <c r="T24" s="46">
        <f t="shared" si="2"/>
        <v>-1</v>
      </c>
      <c r="U24" s="46">
        <f t="shared" si="2"/>
        <v>0</v>
      </c>
      <c r="V24" s="15">
        <v>1244</v>
      </c>
      <c r="W24" s="15">
        <v>7</v>
      </c>
      <c r="X24" s="15">
        <v>-2</v>
      </c>
      <c r="Y24" s="15">
        <v>0</v>
      </c>
      <c r="Z24" s="44">
        <f>B24/V24</f>
        <v>2.477491961414791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3074</v>
      </c>
      <c r="C25" s="15">
        <v>1413</v>
      </c>
      <c r="D25" s="15">
        <v>1661</v>
      </c>
      <c r="E25" s="19">
        <f t="shared" si="0"/>
        <v>11</v>
      </c>
      <c r="F25" s="15">
        <v>1</v>
      </c>
      <c r="G25" s="15">
        <v>10</v>
      </c>
      <c r="H25" s="54">
        <v>-8</v>
      </c>
      <c r="I25" s="55">
        <v>-0.25957170668397145</v>
      </c>
      <c r="J25" s="15">
        <v>1</v>
      </c>
      <c r="K25" s="15">
        <v>0</v>
      </c>
      <c r="L25" s="15">
        <v>8</v>
      </c>
      <c r="M25" s="15">
        <v>0</v>
      </c>
      <c r="N25" s="46">
        <f t="shared" si="1"/>
        <v>-7</v>
      </c>
      <c r="O25" s="46">
        <f t="shared" si="1"/>
        <v>0</v>
      </c>
      <c r="P25" s="15">
        <v>0</v>
      </c>
      <c r="Q25" s="15">
        <v>0</v>
      </c>
      <c r="R25" s="15">
        <v>1</v>
      </c>
      <c r="S25" s="15">
        <v>0</v>
      </c>
      <c r="T25" s="46">
        <f t="shared" si="2"/>
        <v>-1</v>
      </c>
      <c r="U25" s="46">
        <f t="shared" si="2"/>
        <v>0</v>
      </c>
      <c r="V25" s="15">
        <v>1239</v>
      </c>
      <c r="W25" s="15">
        <v>7</v>
      </c>
      <c r="X25" s="15">
        <v>-5</v>
      </c>
      <c r="Y25" s="15">
        <v>0</v>
      </c>
      <c r="Z25" s="44">
        <f>B25/V25</f>
        <v>2.4810330912025829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3062</v>
      </c>
      <c r="C26" s="15">
        <v>1409</v>
      </c>
      <c r="D26" s="15">
        <v>1653</v>
      </c>
      <c r="E26" s="19">
        <f t="shared" si="0"/>
        <v>11</v>
      </c>
      <c r="F26" s="15">
        <v>1</v>
      </c>
      <c r="G26" s="15">
        <v>10</v>
      </c>
      <c r="H26" s="54">
        <v>-7</v>
      </c>
      <c r="I26" s="55">
        <v>-0.22771633051398829</v>
      </c>
      <c r="J26" s="15">
        <v>1</v>
      </c>
      <c r="K26" s="15">
        <v>0</v>
      </c>
      <c r="L26" s="15">
        <v>9</v>
      </c>
      <c r="M26" s="15">
        <v>0</v>
      </c>
      <c r="N26" s="46">
        <f t="shared" si="1"/>
        <v>-8</v>
      </c>
      <c r="O26" s="46">
        <f t="shared" si="1"/>
        <v>0</v>
      </c>
      <c r="P26" s="15">
        <v>3</v>
      </c>
      <c r="Q26" s="15">
        <v>0</v>
      </c>
      <c r="R26" s="15">
        <v>2</v>
      </c>
      <c r="S26" s="15">
        <v>0</v>
      </c>
      <c r="T26" s="46">
        <f t="shared" si="2"/>
        <v>1</v>
      </c>
      <c r="U26" s="46">
        <f t="shared" si="2"/>
        <v>0</v>
      </c>
      <c r="V26" s="15">
        <v>1235</v>
      </c>
      <c r="W26" s="15">
        <v>7</v>
      </c>
      <c r="X26" s="15">
        <v>-4</v>
      </c>
      <c r="Y26" s="15">
        <v>0</v>
      </c>
      <c r="Z26" s="44">
        <f>B26/V26</f>
        <v>2.4793522267206476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3052</v>
      </c>
      <c r="C27" s="15">
        <v>1399</v>
      </c>
      <c r="D27" s="15">
        <v>1653</v>
      </c>
      <c r="E27" s="19">
        <f t="shared" si="0"/>
        <v>13</v>
      </c>
      <c r="F27" s="15">
        <v>2</v>
      </c>
      <c r="G27" s="15">
        <v>11</v>
      </c>
      <c r="H27" s="54">
        <v>-9</v>
      </c>
      <c r="I27" s="55">
        <v>-0.29392553886348788</v>
      </c>
      <c r="J27" s="15">
        <v>1</v>
      </c>
      <c r="K27" s="15">
        <v>0</v>
      </c>
      <c r="L27" s="15">
        <v>6</v>
      </c>
      <c r="M27" s="15">
        <v>0</v>
      </c>
      <c r="N27" s="46">
        <f t="shared" si="1"/>
        <v>-5</v>
      </c>
      <c r="O27" s="46">
        <f t="shared" si="1"/>
        <v>0</v>
      </c>
      <c r="P27" s="15">
        <v>8</v>
      </c>
      <c r="Q27" s="15">
        <v>2</v>
      </c>
      <c r="R27" s="15">
        <v>12</v>
      </c>
      <c r="S27" s="15">
        <v>0</v>
      </c>
      <c r="T27" s="46">
        <f t="shared" si="2"/>
        <v>-4</v>
      </c>
      <c r="U27" s="46">
        <f t="shared" si="2"/>
        <v>2</v>
      </c>
      <c r="V27" s="15">
        <v>1223</v>
      </c>
      <c r="W27" s="15">
        <v>8</v>
      </c>
      <c r="X27" s="15">
        <v>-12</v>
      </c>
      <c r="Y27" s="15">
        <v>1</v>
      </c>
      <c r="Z27" s="44">
        <f>B27/V27</f>
        <v>2.4955028618152086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3038</v>
      </c>
      <c r="C28" s="15">
        <v>1397</v>
      </c>
      <c r="D28" s="15">
        <v>1641</v>
      </c>
      <c r="E28" s="19">
        <f t="shared" si="0"/>
        <v>13</v>
      </c>
      <c r="F28" s="15">
        <v>2</v>
      </c>
      <c r="G28" s="15">
        <v>11</v>
      </c>
      <c r="H28" s="54">
        <v>-5</v>
      </c>
      <c r="I28" s="55">
        <v>-0.163826998689384</v>
      </c>
      <c r="J28" s="15">
        <v>0</v>
      </c>
      <c r="K28" s="15">
        <v>0</v>
      </c>
      <c r="L28" s="15">
        <v>4</v>
      </c>
      <c r="M28" s="15">
        <v>0</v>
      </c>
      <c r="N28" s="46">
        <f t="shared" si="1"/>
        <v>-4</v>
      </c>
      <c r="O28" s="46">
        <f t="shared" si="1"/>
        <v>0</v>
      </c>
      <c r="P28" s="15">
        <v>4</v>
      </c>
      <c r="Q28" s="15">
        <v>0</v>
      </c>
      <c r="R28" s="15">
        <v>5</v>
      </c>
      <c r="S28" s="15">
        <v>0</v>
      </c>
      <c r="T28" s="46">
        <f t="shared" si="2"/>
        <v>-1</v>
      </c>
      <c r="U28" s="46">
        <f t="shared" si="2"/>
        <v>0</v>
      </c>
      <c r="V28" s="15">
        <v>1229</v>
      </c>
      <c r="W28" s="15">
        <v>8</v>
      </c>
      <c r="X28" s="15">
        <v>6</v>
      </c>
      <c r="Y28" s="15">
        <v>0</v>
      </c>
      <c r="Z28" s="44">
        <f>B28/V28</f>
        <v>2.4719283970707893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3024</v>
      </c>
      <c r="C29" s="15">
        <v>1393</v>
      </c>
      <c r="D29" s="15">
        <v>1631</v>
      </c>
      <c r="E29" s="19">
        <f t="shared" si="0"/>
        <v>11</v>
      </c>
      <c r="F29" s="15">
        <v>2</v>
      </c>
      <c r="G29" s="15">
        <v>9</v>
      </c>
      <c r="H29" s="54">
        <v>-10</v>
      </c>
      <c r="I29" s="55">
        <v>-0.32916392363396973</v>
      </c>
      <c r="J29" s="15">
        <v>3</v>
      </c>
      <c r="K29" s="15">
        <v>1</v>
      </c>
      <c r="L29" s="15">
        <v>7</v>
      </c>
      <c r="M29" s="15">
        <v>0</v>
      </c>
      <c r="N29" s="46">
        <f t="shared" si="1"/>
        <v>-4</v>
      </c>
      <c r="O29" s="46">
        <f t="shared" si="1"/>
        <v>1</v>
      </c>
      <c r="P29" s="15">
        <v>2</v>
      </c>
      <c r="Q29" s="15">
        <v>0</v>
      </c>
      <c r="R29" s="15">
        <v>8</v>
      </c>
      <c r="S29" s="15">
        <v>3</v>
      </c>
      <c r="T29" s="46">
        <f t="shared" si="2"/>
        <v>-6</v>
      </c>
      <c r="U29" s="46">
        <f t="shared" si="2"/>
        <v>-3</v>
      </c>
      <c r="V29" s="15">
        <v>1224</v>
      </c>
      <c r="W29" s="15">
        <v>5</v>
      </c>
      <c r="X29" s="15">
        <v>-5</v>
      </c>
      <c r="Y29" s="15">
        <v>-3</v>
      </c>
      <c r="Z29" s="44">
        <f>B29/V29</f>
        <v>2.4705882352941178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3009</v>
      </c>
      <c r="C30" s="15">
        <v>1387</v>
      </c>
      <c r="D30" s="15">
        <v>1622</v>
      </c>
      <c r="E30" s="19">
        <f t="shared" si="0"/>
        <v>11</v>
      </c>
      <c r="F30" s="15">
        <v>2</v>
      </c>
      <c r="G30" s="15">
        <v>9</v>
      </c>
      <c r="H30" s="54">
        <v>-14</v>
      </c>
      <c r="I30" s="55">
        <v>-0.46296296296296291</v>
      </c>
      <c r="J30" s="15">
        <v>0</v>
      </c>
      <c r="K30" s="15">
        <v>0</v>
      </c>
      <c r="L30" s="15">
        <v>11</v>
      </c>
      <c r="M30" s="15">
        <v>0</v>
      </c>
      <c r="N30" s="46">
        <f t="shared" si="1"/>
        <v>-11</v>
      </c>
      <c r="O30" s="46">
        <f t="shared" si="1"/>
        <v>0</v>
      </c>
      <c r="P30" s="15">
        <v>3</v>
      </c>
      <c r="Q30" s="15">
        <v>0</v>
      </c>
      <c r="R30" s="15">
        <v>6</v>
      </c>
      <c r="S30" s="15">
        <v>0</v>
      </c>
      <c r="T30" s="46">
        <f t="shared" si="2"/>
        <v>-3</v>
      </c>
      <c r="U30" s="46">
        <f t="shared" si="2"/>
        <v>0</v>
      </c>
      <c r="V30" s="15">
        <v>1222</v>
      </c>
      <c r="W30" s="15">
        <v>5</v>
      </c>
      <c r="X30" s="15">
        <v>-2</v>
      </c>
      <c r="Y30" s="15">
        <v>0</v>
      </c>
      <c r="Z30" s="44">
        <f>B30/V30</f>
        <v>2.4623567921440261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3001</v>
      </c>
      <c r="C31" s="15">
        <v>1382</v>
      </c>
      <c r="D31" s="15">
        <v>1619</v>
      </c>
      <c r="E31" s="19">
        <f t="shared" si="0"/>
        <v>11</v>
      </c>
      <c r="F31" s="15">
        <v>2</v>
      </c>
      <c r="G31" s="15">
        <v>9</v>
      </c>
      <c r="H31" s="54">
        <v>-6</v>
      </c>
      <c r="I31" s="55">
        <v>-0.19940179461615154</v>
      </c>
      <c r="J31" s="15">
        <v>0</v>
      </c>
      <c r="K31" s="15">
        <v>0</v>
      </c>
      <c r="L31" s="15">
        <v>4</v>
      </c>
      <c r="M31" s="15">
        <v>0</v>
      </c>
      <c r="N31" s="46">
        <f t="shared" si="1"/>
        <v>-4</v>
      </c>
      <c r="O31" s="46">
        <f t="shared" si="1"/>
        <v>0</v>
      </c>
      <c r="P31" s="15">
        <v>1</v>
      </c>
      <c r="Q31" s="15">
        <v>0</v>
      </c>
      <c r="R31" s="15">
        <v>3</v>
      </c>
      <c r="S31" s="15">
        <v>0</v>
      </c>
      <c r="T31" s="46">
        <f t="shared" si="2"/>
        <v>-2</v>
      </c>
      <c r="U31" s="46">
        <f t="shared" si="2"/>
        <v>0</v>
      </c>
      <c r="V31" s="15">
        <v>1218</v>
      </c>
      <c r="W31" s="15">
        <v>5</v>
      </c>
      <c r="X31" s="15">
        <v>-4</v>
      </c>
      <c r="Y31" s="15">
        <v>0</v>
      </c>
      <c r="Z31" s="44">
        <f>B31/V31</f>
        <v>2.4638752052545154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3001</v>
      </c>
      <c r="C32" s="15">
        <v>1378</v>
      </c>
      <c r="D32" s="15">
        <v>1623</v>
      </c>
      <c r="E32" s="19">
        <f t="shared" si="0"/>
        <v>14</v>
      </c>
      <c r="F32" s="15">
        <v>2</v>
      </c>
      <c r="G32" s="15">
        <v>12</v>
      </c>
      <c r="H32" s="54">
        <v>-2</v>
      </c>
      <c r="I32" s="55">
        <v>-6.6644451849383543E-2</v>
      </c>
      <c r="J32" s="15">
        <v>3</v>
      </c>
      <c r="K32" s="15">
        <v>0</v>
      </c>
      <c r="L32" s="15">
        <v>7</v>
      </c>
      <c r="M32" s="15">
        <v>0</v>
      </c>
      <c r="N32" s="46">
        <f t="shared" si="1"/>
        <v>-4</v>
      </c>
      <c r="O32" s="46">
        <f t="shared" si="1"/>
        <v>0</v>
      </c>
      <c r="P32" s="15">
        <v>4</v>
      </c>
      <c r="Q32" s="15">
        <v>3</v>
      </c>
      <c r="R32" s="15">
        <v>2</v>
      </c>
      <c r="S32" s="15">
        <v>0</v>
      </c>
      <c r="T32" s="46">
        <f t="shared" si="2"/>
        <v>2</v>
      </c>
      <c r="U32" s="46">
        <f t="shared" si="2"/>
        <v>3</v>
      </c>
      <c r="V32" s="15">
        <v>1221</v>
      </c>
      <c r="W32" s="15">
        <v>8</v>
      </c>
      <c r="X32" s="15">
        <v>3</v>
      </c>
      <c r="Y32" s="15">
        <v>3</v>
      </c>
      <c r="Z32" s="44">
        <f>B32/V32</f>
        <v>2.4578214578214577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2994</v>
      </c>
      <c r="C33" s="15">
        <v>1378</v>
      </c>
      <c r="D33" s="15">
        <v>1616</v>
      </c>
      <c r="E33" s="19">
        <f t="shared" si="0"/>
        <v>14</v>
      </c>
      <c r="F33" s="15">
        <v>2</v>
      </c>
      <c r="G33" s="15">
        <v>12</v>
      </c>
      <c r="H33" s="54">
        <v>-10</v>
      </c>
      <c r="I33" s="55">
        <v>-0.33322225924691773</v>
      </c>
      <c r="J33" s="15">
        <v>0</v>
      </c>
      <c r="K33" s="15">
        <v>0</v>
      </c>
      <c r="L33" s="15">
        <v>9</v>
      </c>
      <c r="M33" s="15">
        <v>0</v>
      </c>
      <c r="N33" s="46">
        <f t="shared" si="1"/>
        <v>-9</v>
      </c>
      <c r="O33" s="46">
        <f t="shared" si="1"/>
        <v>0</v>
      </c>
      <c r="P33" s="15">
        <v>0</v>
      </c>
      <c r="Q33" s="15">
        <v>0</v>
      </c>
      <c r="R33" s="15">
        <v>1</v>
      </c>
      <c r="S33" s="15">
        <v>0</v>
      </c>
      <c r="T33" s="46">
        <f t="shared" si="2"/>
        <v>-1</v>
      </c>
      <c r="U33" s="46">
        <f t="shared" si="2"/>
        <v>0</v>
      </c>
      <c r="V33" s="15">
        <v>1218</v>
      </c>
      <c r="W33" s="15">
        <v>8</v>
      </c>
      <c r="X33" s="15">
        <v>-3</v>
      </c>
      <c r="Y33" s="15">
        <v>0</v>
      </c>
      <c r="Z33" s="44">
        <f>B33/V33</f>
        <v>2.458128078817734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3"/>
        <v>2983</v>
      </c>
      <c r="C34" s="15">
        <v>1374</v>
      </c>
      <c r="D34" s="15">
        <v>1609</v>
      </c>
      <c r="E34" s="19">
        <f t="shared" si="0"/>
        <v>14</v>
      </c>
      <c r="F34" s="15">
        <v>2</v>
      </c>
      <c r="G34" s="15">
        <v>12</v>
      </c>
      <c r="H34" s="54">
        <v>-6</v>
      </c>
      <c r="I34" s="55">
        <v>-0.20040080160320639</v>
      </c>
      <c r="J34" s="15">
        <v>0</v>
      </c>
      <c r="K34" s="15">
        <v>0</v>
      </c>
      <c r="L34" s="15">
        <v>5</v>
      </c>
      <c r="M34" s="15">
        <v>0</v>
      </c>
      <c r="N34" s="46">
        <f t="shared" si="1"/>
        <v>-5</v>
      </c>
      <c r="O34" s="46">
        <f t="shared" si="1"/>
        <v>0</v>
      </c>
      <c r="P34" s="15">
        <v>0</v>
      </c>
      <c r="Q34" s="15">
        <v>0</v>
      </c>
      <c r="R34" s="15">
        <v>1</v>
      </c>
      <c r="S34" s="15">
        <v>0</v>
      </c>
      <c r="T34" s="46">
        <f t="shared" si="2"/>
        <v>-1</v>
      </c>
      <c r="U34" s="46">
        <f t="shared" si="2"/>
        <v>0</v>
      </c>
      <c r="V34" s="15">
        <v>1217</v>
      </c>
      <c r="W34" s="15">
        <v>8</v>
      </c>
      <c r="X34" s="15">
        <v>-1</v>
      </c>
      <c r="Y34" s="15">
        <v>0</v>
      </c>
      <c r="Z34" s="44">
        <f>B34/V34</f>
        <v>2.4511092851273624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2976</v>
      </c>
      <c r="C35" s="15">
        <v>1368</v>
      </c>
      <c r="D35" s="15">
        <v>1608</v>
      </c>
      <c r="E35" s="19">
        <f t="shared" si="0"/>
        <v>16</v>
      </c>
      <c r="F35" s="15">
        <v>3</v>
      </c>
      <c r="G35" s="15">
        <v>13</v>
      </c>
      <c r="H35" s="54">
        <v>-7</v>
      </c>
      <c r="I35" s="55">
        <v>-0.23466309084813944</v>
      </c>
      <c r="J35" s="15">
        <v>1</v>
      </c>
      <c r="K35" s="15">
        <v>0</v>
      </c>
      <c r="L35" s="15">
        <v>5</v>
      </c>
      <c r="M35" s="15">
        <v>0</v>
      </c>
      <c r="N35" s="46">
        <f t="shared" si="1"/>
        <v>-4</v>
      </c>
      <c r="O35" s="46">
        <f t="shared" si="1"/>
        <v>0</v>
      </c>
      <c r="P35" s="15">
        <v>0</v>
      </c>
      <c r="Q35" s="15">
        <v>0</v>
      </c>
      <c r="R35" s="15">
        <v>3</v>
      </c>
      <c r="S35" s="15">
        <v>0</v>
      </c>
      <c r="T35" s="46">
        <f t="shared" si="2"/>
        <v>-3</v>
      </c>
      <c r="U35" s="46">
        <f t="shared" si="2"/>
        <v>0</v>
      </c>
      <c r="V35" s="15">
        <v>1215</v>
      </c>
      <c r="W35" s="15">
        <v>9</v>
      </c>
      <c r="X35" s="15">
        <v>-2</v>
      </c>
      <c r="Y35" s="15">
        <v>1</v>
      </c>
      <c r="Z35" s="44">
        <f>B35/V35</f>
        <v>2.4493827160493828</v>
      </c>
      <c r="AA35" s="7"/>
      <c r="AB35" s="6">
        <v>0</v>
      </c>
    </row>
    <row r="36" spans="1:28" s="6" customFormat="1" ht="22.5" customHeight="1" x14ac:dyDescent="0.15">
      <c r="A36" s="20" t="s">
        <v>90</v>
      </c>
      <c r="B36" s="15">
        <f t="shared" si="3"/>
        <v>2982</v>
      </c>
      <c r="C36" s="15">
        <v>1368</v>
      </c>
      <c r="D36" s="15">
        <v>1614</v>
      </c>
      <c r="E36" s="19">
        <f t="shared" si="0"/>
        <v>23</v>
      </c>
      <c r="F36" s="15">
        <v>3</v>
      </c>
      <c r="G36" s="15">
        <v>20</v>
      </c>
      <c r="H36" s="54">
        <v>5</v>
      </c>
      <c r="I36" s="55">
        <v>0.16801075268817203</v>
      </c>
      <c r="J36" s="15">
        <v>2</v>
      </c>
      <c r="K36" s="15">
        <v>0</v>
      </c>
      <c r="L36" s="15">
        <v>6</v>
      </c>
      <c r="M36" s="15">
        <v>0</v>
      </c>
      <c r="N36" s="46">
        <f t="shared" si="1"/>
        <v>-4</v>
      </c>
      <c r="O36" s="46">
        <f t="shared" si="1"/>
        <v>0</v>
      </c>
      <c r="P36" s="15">
        <v>10</v>
      </c>
      <c r="Q36" s="15">
        <v>7</v>
      </c>
      <c r="R36" s="15">
        <v>1</v>
      </c>
      <c r="S36" s="15">
        <v>0</v>
      </c>
      <c r="T36" s="46">
        <f t="shared" si="2"/>
        <v>9</v>
      </c>
      <c r="U36" s="46">
        <f t="shared" si="2"/>
        <v>7</v>
      </c>
      <c r="V36" s="15">
        <v>1223</v>
      </c>
      <c r="W36" s="15">
        <v>16</v>
      </c>
      <c r="X36" s="15">
        <v>8</v>
      </c>
      <c r="Y36" s="15">
        <v>7</v>
      </c>
      <c r="Z36" s="44">
        <f>B36/V36</f>
        <v>2.438266557645135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2982</v>
      </c>
      <c r="C37" s="15">
        <v>1367</v>
      </c>
      <c r="D37" s="15">
        <v>1615</v>
      </c>
      <c r="E37" s="19">
        <f t="shared" si="0"/>
        <v>23</v>
      </c>
      <c r="F37" s="15">
        <v>3</v>
      </c>
      <c r="G37" s="15">
        <v>20</v>
      </c>
      <c r="H37" s="54">
        <v>0</v>
      </c>
      <c r="I37" s="55">
        <v>0</v>
      </c>
      <c r="J37" s="15">
        <v>1</v>
      </c>
      <c r="K37" s="15">
        <v>0</v>
      </c>
      <c r="L37" s="15">
        <v>2</v>
      </c>
      <c r="M37" s="15">
        <v>0</v>
      </c>
      <c r="N37" s="46">
        <f t="shared" si="1"/>
        <v>-1</v>
      </c>
      <c r="O37" s="46">
        <f t="shared" si="1"/>
        <v>0</v>
      </c>
      <c r="P37" s="15">
        <v>1</v>
      </c>
      <c r="Q37" s="15">
        <v>0</v>
      </c>
      <c r="R37" s="15">
        <v>0</v>
      </c>
      <c r="S37" s="15">
        <v>0</v>
      </c>
      <c r="T37" s="46">
        <f t="shared" si="2"/>
        <v>1</v>
      </c>
      <c r="U37" s="46">
        <f t="shared" si="2"/>
        <v>0</v>
      </c>
      <c r="V37" s="15">
        <v>1223</v>
      </c>
      <c r="W37" s="15">
        <v>15</v>
      </c>
      <c r="X37" s="15">
        <v>0</v>
      </c>
      <c r="Y37" s="15">
        <v>-1</v>
      </c>
      <c r="Z37" s="45">
        <f>B37/V37</f>
        <v>2.438266557645135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2971</v>
      </c>
      <c r="C38" s="15">
        <v>1367</v>
      </c>
      <c r="D38" s="15">
        <v>1604</v>
      </c>
      <c r="E38" s="19">
        <f t="shared" si="0"/>
        <v>23</v>
      </c>
      <c r="F38" s="15">
        <v>3</v>
      </c>
      <c r="G38" s="15">
        <v>20</v>
      </c>
      <c r="H38" s="54">
        <v>-7</v>
      </c>
      <c r="I38" s="55">
        <v>-0.23474178403755869</v>
      </c>
      <c r="J38" s="15">
        <v>1</v>
      </c>
      <c r="K38" s="15">
        <v>0</v>
      </c>
      <c r="L38" s="15">
        <v>12</v>
      </c>
      <c r="M38" s="15">
        <v>0</v>
      </c>
      <c r="N38" s="46">
        <f t="shared" si="1"/>
        <v>-11</v>
      </c>
      <c r="O38" s="46">
        <f t="shared" si="1"/>
        <v>0</v>
      </c>
      <c r="P38" s="15">
        <v>6</v>
      </c>
      <c r="Q38" s="15">
        <v>0</v>
      </c>
      <c r="R38" s="15">
        <v>2</v>
      </c>
      <c r="S38" s="15">
        <v>0</v>
      </c>
      <c r="T38" s="46">
        <f t="shared" si="2"/>
        <v>4</v>
      </c>
      <c r="U38" s="46">
        <f t="shared" si="2"/>
        <v>0</v>
      </c>
      <c r="V38" s="15">
        <v>1220</v>
      </c>
      <c r="W38" s="15">
        <v>15</v>
      </c>
      <c r="X38" s="15">
        <v>-3</v>
      </c>
      <c r="Y38" s="15">
        <v>0</v>
      </c>
      <c r="Z38" s="45">
        <f>B38/V38</f>
        <v>2.4352459016393442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2948</v>
      </c>
      <c r="C39" s="15">
        <v>1355</v>
      </c>
      <c r="D39" s="15">
        <v>1593</v>
      </c>
      <c r="E39" s="19">
        <f t="shared" si="0"/>
        <v>23</v>
      </c>
      <c r="F39" s="15">
        <v>3</v>
      </c>
      <c r="G39" s="15">
        <v>20</v>
      </c>
      <c r="H39" s="54">
        <v>-11</v>
      </c>
      <c r="I39" s="55">
        <v>-0.37024570851565131</v>
      </c>
      <c r="J39" s="15">
        <v>0</v>
      </c>
      <c r="K39" s="15">
        <v>0</v>
      </c>
      <c r="L39" s="15">
        <v>5</v>
      </c>
      <c r="M39" s="15">
        <v>0</v>
      </c>
      <c r="N39" s="46">
        <f t="shared" si="1"/>
        <v>-5</v>
      </c>
      <c r="O39" s="46">
        <f t="shared" si="1"/>
        <v>0</v>
      </c>
      <c r="P39" s="15">
        <v>7</v>
      </c>
      <c r="Q39" s="15">
        <v>0</v>
      </c>
      <c r="R39" s="15">
        <v>13</v>
      </c>
      <c r="S39" s="15">
        <v>0</v>
      </c>
      <c r="T39" s="46">
        <f t="shared" si="2"/>
        <v>-6</v>
      </c>
      <c r="U39" s="46">
        <f t="shared" si="2"/>
        <v>0</v>
      </c>
      <c r="V39" s="15">
        <v>1209</v>
      </c>
      <c r="W39" s="15">
        <v>15</v>
      </c>
      <c r="X39" s="15">
        <v>-11</v>
      </c>
      <c r="Y39" s="15">
        <v>0</v>
      </c>
      <c r="Z39" s="45">
        <f>B39/V39</f>
        <v>2.4383788254755996</v>
      </c>
      <c r="AA39" s="7"/>
      <c r="AB39" s="6">
        <v>0</v>
      </c>
    </row>
    <row r="40" spans="1:28" s="6" customFormat="1" ht="23.25" customHeight="1" x14ac:dyDescent="0.15">
      <c r="A40" s="19" t="s">
        <v>91</v>
      </c>
      <c r="B40" s="15">
        <f t="shared" si="3"/>
        <v>2944</v>
      </c>
      <c r="C40" s="15">
        <v>1350</v>
      </c>
      <c r="D40" s="15">
        <v>1594</v>
      </c>
      <c r="E40" s="19">
        <f t="shared" si="0"/>
        <v>23</v>
      </c>
      <c r="F40" s="15">
        <v>3</v>
      </c>
      <c r="G40" s="15">
        <v>20</v>
      </c>
      <c r="H40" s="54">
        <v>-2</v>
      </c>
      <c r="I40" s="55">
        <v>-6.7842605156037988E-2</v>
      </c>
      <c r="J40" s="15">
        <v>0</v>
      </c>
      <c r="K40" s="15">
        <v>0</v>
      </c>
      <c r="L40" s="15">
        <v>4</v>
      </c>
      <c r="M40" s="15">
        <v>0</v>
      </c>
      <c r="N40" s="46">
        <f t="shared" si="1"/>
        <v>-4</v>
      </c>
      <c r="O40" s="46">
        <f t="shared" si="1"/>
        <v>0</v>
      </c>
      <c r="P40" s="15">
        <v>2</v>
      </c>
      <c r="Q40" s="15">
        <v>0</v>
      </c>
      <c r="R40" s="15">
        <v>0</v>
      </c>
      <c r="S40" s="15">
        <v>0</v>
      </c>
      <c r="T40" s="46">
        <f t="shared" si="2"/>
        <v>2</v>
      </c>
      <c r="U40" s="46">
        <f t="shared" si="2"/>
        <v>0</v>
      </c>
      <c r="V40" s="15">
        <v>1213</v>
      </c>
      <c r="W40" s="15">
        <v>15</v>
      </c>
      <c r="X40" s="15">
        <v>4</v>
      </c>
      <c r="Y40" s="15">
        <v>0</v>
      </c>
      <c r="Z40" s="45">
        <f>B40/V40</f>
        <v>2.4270403957131079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2934</v>
      </c>
      <c r="C41" s="15">
        <v>1348</v>
      </c>
      <c r="D41" s="15">
        <v>1586</v>
      </c>
      <c r="E41" s="19">
        <f t="shared" si="0"/>
        <v>23</v>
      </c>
      <c r="F41" s="15">
        <v>3</v>
      </c>
      <c r="G41" s="15">
        <v>20</v>
      </c>
      <c r="H41" s="54">
        <v>-6</v>
      </c>
      <c r="I41" s="55">
        <v>-0.20380434782608695</v>
      </c>
      <c r="J41" s="15">
        <v>0</v>
      </c>
      <c r="K41" s="15">
        <v>0</v>
      </c>
      <c r="L41" s="15">
        <v>5</v>
      </c>
      <c r="M41" s="15">
        <v>0</v>
      </c>
      <c r="N41" s="46">
        <f t="shared" si="1"/>
        <v>-5</v>
      </c>
      <c r="O41" s="46">
        <f t="shared" si="1"/>
        <v>0</v>
      </c>
      <c r="P41" s="15">
        <v>2</v>
      </c>
      <c r="Q41" s="15">
        <v>0</v>
      </c>
      <c r="R41" s="15">
        <v>3</v>
      </c>
      <c r="S41" s="15">
        <v>0</v>
      </c>
      <c r="T41" s="46">
        <f t="shared" si="2"/>
        <v>-1</v>
      </c>
      <c r="U41" s="46">
        <f t="shared" si="2"/>
        <v>0</v>
      </c>
      <c r="V41" s="15">
        <v>1213</v>
      </c>
      <c r="W41" s="15">
        <v>15</v>
      </c>
      <c r="X41" s="15">
        <v>0</v>
      </c>
      <c r="Y41" s="15">
        <v>0</v>
      </c>
      <c r="Z41" s="45">
        <f>B41/V41</f>
        <v>2.4187963726298434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2922</v>
      </c>
      <c r="C42" s="15">
        <v>1342</v>
      </c>
      <c r="D42" s="15">
        <v>1580</v>
      </c>
      <c r="E42" s="19">
        <f t="shared" si="0"/>
        <v>20</v>
      </c>
      <c r="F42" s="15">
        <v>3</v>
      </c>
      <c r="G42" s="15">
        <v>17</v>
      </c>
      <c r="H42" s="54">
        <v>-8</v>
      </c>
      <c r="I42" s="55">
        <v>-0.27266530334014999</v>
      </c>
      <c r="J42" s="15">
        <v>1</v>
      </c>
      <c r="K42" s="15">
        <v>0</v>
      </c>
      <c r="L42" s="15">
        <v>7</v>
      </c>
      <c r="M42" s="15">
        <v>0</v>
      </c>
      <c r="N42" s="46">
        <f t="shared" si="1"/>
        <v>-6</v>
      </c>
      <c r="O42" s="46">
        <f t="shared" si="1"/>
        <v>0</v>
      </c>
      <c r="P42" s="15">
        <v>1</v>
      </c>
      <c r="Q42" s="15">
        <v>0</v>
      </c>
      <c r="R42" s="15">
        <v>3</v>
      </c>
      <c r="S42" s="15">
        <v>3</v>
      </c>
      <c r="T42" s="46">
        <f t="shared" si="2"/>
        <v>-2</v>
      </c>
      <c r="U42" s="46">
        <f t="shared" si="2"/>
        <v>-3</v>
      </c>
      <c r="V42" s="15">
        <v>1207</v>
      </c>
      <c r="W42" s="15">
        <v>12</v>
      </c>
      <c r="X42" s="15">
        <v>-6</v>
      </c>
      <c r="Y42" s="15">
        <v>-3</v>
      </c>
      <c r="Z42" s="45">
        <f>B42/V42</f>
        <v>2.4208782104391053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2912</v>
      </c>
      <c r="C43" s="15">
        <v>1337</v>
      </c>
      <c r="D43" s="15">
        <v>1575</v>
      </c>
      <c r="E43" s="19">
        <f t="shared" si="0"/>
        <v>20</v>
      </c>
      <c r="F43" s="15">
        <v>3</v>
      </c>
      <c r="G43" s="15">
        <v>17</v>
      </c>
      <c r="H43" s="54">
        <v>-6</v>
      </c>
      <c r="I43" s="55">
        <v>-0.20533880903490762</v>
      </c>
      <c r="J43" s="15">
        <v>1</v>
      </c>
      <c r="K43" s="15">
        <v>0</v>
      </c>
      <c r="L43" s="15">
        <v>7</v>
      </c>
      <c r="M43" s="15">
        <v>0</v>
      </c>
      <c r="N43" s="46">
        <f t="shared" si="1"/>
        <v>-6</v>
      </c>
      <c r="O43" s="46">
        <f t="shared" si="1"/>
        <v>0</v>
      </c>
      <c r="P43" s="15">
        <v>0</v>
      </c>
      <c r="Q43" s="15">
        <v>0</v>
      </c>
      <c r="R43" s="15">
        <v>0</v>
      </c>
      <c r="S43" s="15">
        <v>0</v>
      </c>
      <c r="T43" s="46">
        <f t="shared" si="2"/>
        <v>0</v>
      </c>
      <c r="U43" s="46">
        <f t="shared" si="2"/>
        <v>0</v>
      </c>
      <c r="V43" s="15">
        <v>1207</v>
      </c>
      <c r="W43" s="15">
        <v>12</v>
      </c>
      <c r="X43" s="15">
        <v>0</v>
      </c>
      <c r="Y43" s="15">
        <v>0</v>
      </c>
      <c r="Z43" s="45">
        <f>B43/V43</f>
        <v>2.4125932062966031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2903</v>
      </c>
      <c r="C44" s="15">
        <v>1330</v>
      </c>
      <c r="D44" s="15">
        <v>1573</v>
      </c>
      <c r="E44" s="19">
        <f t="shared" si="0"/>
        <v>23</v>
      </c>
      <c r="F44" s="15">
        <v>3</v>
      </c>
      <c r="G44" s="15">
        <v>20</v>
      </c>
      <c r="H44" s="54">
        <v>-4</v>
      </c>
      <c r="I44" s="55">
        <v>-0.13736263736263737</v>
      </c>
      <c r="J44" s="15">
        <v>2</v>
      </c>
      <c r="K44" s="15">
        <v>0</v>
      </c>
      <c r="L44" s="15">
        <v>10</v>
      </c>
      <c r="M44" s="15">
        <v>0</v>
      </c>
      <c r="N44" s="46">
        <f t="shared" si="1"/>
        <v>-8</v>
      </c>
      <c r="O44" s="46">
        <f t="shared" si="1"/>
        <v>0</v>
      </c>
      <c r="P44" s="15">
        <v>4</v>
      </c>
      <c r="Q44" s="15">
        <v>3</v>
      </c>
      <c r="R44" s="15">
        <v>0</v>
      </c>
      <c r="S44" s="15">
        <v>0</v>
      </c>
      <c r="T44" s="46">
        <f t="shared" si="2"/>
        <v>4</v>
      </c>
      <c r="U44" s="46">
        <f t="shared" si="2"/>
        <v>3</v>
      </c>
      <c r="V44" s="15">
        <v>1207</v>
      </c>
      <c r="W44" s="15">
        <v>15</v>
      </c>
      <c r="X44" s="15">
        <v>0</v>
      </c>
      <c r="Y44" s="15">
        <v>3</v>
      </c>
      <c r="Z44" s="45">
        <f>B44/V44</f>
        <v>2.4051367025683512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2906</v>
      </c>
      <c r="C45" s="15">
        <v>1330</v>
      </c>
      <c r="D45" s="15">
        <v>1576</v>
      </c>
      <c r="E45" s="19">
        <f t="shared" si="0"/>
        <v>26</v>
      </c>
      <c r="F45" s="15">
        <v>3</v>
      </c>
      <c r="G45" s="15">
        <v>23</v>
      </c>
      <c r="H45" s="54">
        <v>2</v>
      </c>
      <c r="I45" s="55">
        <v>6.8894247330347921E-2</v>
      </c>
      <c r="J45" s="15">
        <v>0</v>
      </c>
      <c r="K45" s="15">
        <v>0</v>
      </c>
      <c r="L45" s="15">
        <v>3</v>
      </c>
      <c r="M45" s="15">
        <v>0</v>
      </c>
      <c r="N45" s="46">
        <f t="shared" si="1"/>
        <v>-3</v>
      </c>
      <c r="O45" s="46">
        <f t="shared" si="1"/>
        <v>0</v>
      </c>
      <c r="P45" s="15">
        <v>5</v>
      </c>
      <c r="Q45" s="15">
        <v>3</v>
      </c>
      <c r="R45" s="15">
        <v>0</v>
      </c>
      <c r="S45" s="15">
        <v>0</v>
      </c>
      <c r="T45" s="46">
        <f t="shared" si="2"/>
        <v>5</v>
      </c>
      <c r="U45" s="46">
        <f t="shared" si="2"/>
        <v>3</v>
      </c>
      <c r="V45" s="15">
        <v>1211</v>
      </c>
      <c r="W45" s="15">
        <v>18</v>
      </c>
      <c r="X45" s="15">
        <v>4</v>
      </c>
      <c r="Y45" s="15">
        <v>3</v>
      </c>
      <c r="Z45" s="45">
        <f>B45/V45</f>
        <v>2.3996696944673825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3"/>
        <v>2899</v>
      </c>
      <c r="C46" s="15">
        <v>1328</v>
      </c>
      <c r="D46" s="15">
        <v>1571</v>
      </c>
      <c r="E46" s="19">
        <f t="shared" si="0"/>
        <v>26</v>
      </c>
      <c r="F46" s="15">
        <v>3</v>
      </c>
      <c r="G46" s="15">
        <v>23</v>
      </c>
      <c r="H46" s="54">
        <v>0</v>
      </c>
      <c r="I46" s="55">
        <v>0</v>
      </c>
      <c r="J46" s="15">
        <v>2</v>
      </c>
      <c r="K46" s="15">
        <v>0</v>
      </c>
      <c r="L46" s="15">
        <v>6</v>
      </c>
      <c r="M46" s="15">
        <v>0</v>
      </c>
      <c r="N46" s="46">
        <f>J46-L46</f>
        <v>-4</v>
      </c>
      <c r="O46" s="46">
        <f t="shared" si="1"/>
        <v>0</v>
      </c>
      <c r="P46" s="15">
        <v>4</v>
      </c>
      <c r="Q46" s="15">
        <v>0</v>
      </c>
      <c r="R46" s="15">
        <v>0</v>
      </c>
      <c r="S46" s="15">
        <v>0</v>
      </c>
      <c r="T46" s="46">
        <f t="shared" si="2"/>
        <v>4</v>
      </c>
      <c r="U46" s="46">
        <f t="shared" si="2"/>
        <v>0</v>
      </c>
      <c r="V46" s="15">
        <v>1207</v>
      </c>
      <c r="W46" s="15">
        <v>18</v>
      </c>
      <c r="X46" s="15">
        <v>-4</v>
      </c>
      <c r="Y46" s="15">
        <v>0</v>
      </c>
      <c r="Z46" s="45">
        <f>B46/V46</f>
        <v>2.4018227009113504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2897</v>
      </c>
      <c r="C47" s="15">
        <v>1326</v>
      </c>
      <c r="D47" s="15">
        <v>1571</v>
      </c>
      <c r="E47" s="19">
        <f t="shared" si="0"/>
        <v>26</v>
      </c>
      <c r="F47" s="15">
        <v>3</v>
      </c>
      <c r="G47" s="15">
        <v>23</v>
      </c>
      <c r="H47" s="54">
        <v>3</v>
      </c>
      <c r="I47" s="55">
        <v>0.10348395998620215</v>
      </c>
      <c r="J47" s="15">
        <v>0</v>
      </c>
      <c r="K47" s="15">
        <v>0</v>
      </c>
      <c r="L47" s="15">
        <v>3</v>
      </c>
      <c r="M47" s="15">
        <v>0</v>
      </c>
      <c r="N47" s="46">
        <f t="shared" si="1"/>
        <v>-3</v>
      </c>
      <c r="O47" s="46">
        <f t="shared" si="1"/>
        <v>0</v>
      </c>
      <c r="P47" s="15">
        <v>7</v>
      </c>
      <c r="Q47" s="15">
        <v>0</v>
      </c>
      <c r="R47" s="15">
        <v>1</v>
      </c>
      <c r="S47" s="15">
        <v>0</v>
      </c>
      <c r="T47" s="46">
        <f t="shared" si="2"/>
        <v>6</v>
      </c>
      <c r="U47" s="46">
        <f t="shared" si="2"/>
        <v>0</v>
      </c>
      <c r="V47" s="15">
        <v>1206</v>
      </c>
      <c r="W47" s="15">
        <v>18</v>
      </c>
      <c r="X47" s="15">
        <v>-1</v>
      </c>
      <c r="Y47" s="15">
        <v>0</v>
      </c>
      <c r="Z47" s="45">
        <f>B47/V47</f>
        <v>2.402155887230514</v>
      </c>
      <c r="AA47" s="7"/>
      <c r="AB47" s="6">
        <v>0</v>
      </c>
    </row>
    <row r="48" spans="1:28" s="6" customFormat="1" ht="23.25" customHeight="1" x14ac:dyDescent="0.15">
      <c r="A48" s="20" t="s">
        <v>92</v>
      </c>
      <c r="B48" s="15">
        <f t="shared" si="3"/>
        <v>2881</v>
      </c>
      <c r="C48" s="15">
        <v>1317</v>
      </c>
      <c r="D48" s="15">
        <v>1564</v>
      </c>
      <c r="E48" s="19">
        <f t="shared" si="0"/>
        <v>26</v>
      </c>
      <c r="F48" s="15">
        <v>3</v>
      </c>
      <c r="G48" s="15">
        <v>23</v>
      </c>
      <c r="H48" s="54">
        <v>-11</v>
      </c>
      <c r="I48" s="55">
        <v>-0.37970314118053156</v>
      </c>
      <c r="J48" s="15">
        <v>1</v>
      </c>
      <c r="K48" s="15">
        <v>0</v>
      </c>
      <c r="L48" s="15">
        <v>10</v>
      </c>
      <c r="M48" s="15">
        <v>0</v>
      </c>
      <c r="N48" s="46">
        <f t="shared" si="1"/>
        <v>-9</v>
      </c>
      <c r="O48" s="46">
        <f t="shared" si="1"/>
        <v>0</v>
      </c>
      <c r="P48" s="15">
        <v>1</v>
      </c>
      <c r="Q48" s="15">
        <v>0</v>
      </c>
      <c r="R48" s="15">
        <v>3</v>
      </c>
      <c r="S48" s="15">
        <v>0</v>
      </c>
      <c r="T48" s="46">
        <f t="shared" si="2"/>
        <v>-2</v>
      </c>
      <c r="U48" s="46">
        <f t="shared" si="2"/>
        <v>0</v>
      </c>
      <c r="V48" s="15">
        <v>1201</v>
      </c>
      <c r="W48" s="15">
        <v>18</v>
      </c>
      <c r="X48" s="15">
        <v>-5</v>
      </c>
      <c r="Y48" s="15">
        <v>0</v>
      </c>
      <c r="Z48" s="45">
        <f>B48/V48</f>
        <v>2.3988343047460448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2878</v>
      </c>
      <c r="C49" s="15">
        <v>1314</v>
      </c>
      <c r="D49" s="15">
        <v>1564</v>
      </c>
      <c r="E49" s="19">
        <f t="shared" si="0"/>
        <v>26</v>
      </c>
      <c r="F49" s="15">
        <v>3</v>
      </c>
      <c r="G49" s="15">
        <v>23</v>
      </c>
      <c r="H49" s="54">
        <v>-1</v>
      </c>
      <c r="I49" s="55">
        <v>-3.4710170079833388E-2</v>
      </c>
      <c r="J49" s="15">
        <v>0</v>
      </c>
      <c r="K49" s="15">
        <v>0</v>
      </c>
      <c r="L49" s="15">
        <v>2</v>
      </c>
      <c r="M49" s="15">
        <v>0</v>
      </c>
      <c r="N49" s="46">
        <f t="shared" si="1"/>
        <v>-2</v>
      </c>
      <c r="O49" s="46">
        <f t="shared" si="1"/>
        <v>0</v>
      </c>
      <c r="P49" s="15">
        <v>2</v>
      </c>
      <c r="Q49" s="15">
        <v>0</v>
      </c>
      <c r="R49" s="15">
        <v>1</v>
      </c>
      <c r="S49" s="15">
        <v>0</v>
      </c>
      <c r="T49" s="46">
        <f t="shared" si="2"/>
        <v>1</v>
      </c>
      <c r="U49" s="46">
        <f t="shared" si="2"/>
        <v>0</v>
      </c>
      <c r="V49" s="15">
        <v>1201</v>
      </c>
      <c r="W49" s="15">
        <v>18</v>
      </c>
      <c r="X49" s="15">
        <v>0</v>
      </c>
      <c r="Y49" s="15">
        <v>0</v>
      </c>
      <c r="Z49" s="45">
        <f>B49/V49</f>
        <v>2.3963363863447129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2878</v>
      </c>
      <c r="C50" s="15">
        <v>1314</v>
      </c>
      <c r="D50" s="15">
        <v>1564</v>
      </c>
      <c r="E50" s="19">
        <f t="shared" si="0"/>
        <v>26</v>
      </c>
      <c r="F50" s="15">
        <v>3</v>
      </c>
      <c r="G50" s="15">
        <v>23</v>
      </c>
      <c r="H50" s="54">
        <v>-2</v>
      </c>
      <c r="I50" s="55">
        <v>-6.9492703266157058E-2</v>
      </c>
      <c r="J50" s="15">
        <v>0</v>
      </c>
      <c r="K50" s="15">
        <v>0</v>
      </c>
      <c r="L50" s="15">
        <v>2</v>
      </c>
      <c r="M50" s="15">
        <v>0</v>
      </c>
      <c r="N50" s="46">
        <f t="shared" si="1"/>
        <v>-2</v>
      </c>
      <c r="O50" s="46">
        <f t="shared" si="1"/>
        <v>0</v>
      </c>
      <c r="P50" s="15">
        <v>4</v>
      </c>
      <c r="Q50" s="15">
        <v>0</v>
      </c>
      <c r="R50" s="15">
        <v>4</v>
      </c>
      <c r="S50" s="15">
        <v>0</v>
      </c>
      <c r="T50" s="46">
        <f t="shared" si="2"/>
        <v>0</v>
      </c>
      <c r="U50" s="46">
        <f t="shared" si="2"/>
        <v>0</v>
      </c>
      <c r="V50" s="15">
        <v>1199</v>
      </c>
      <c r="W50" s="15">
        <v>18</v>
      </c>
      <c r="X50" s="15">
        <v>-2</v>
      </c>
      <c r="Y50" s="15">
        <v>0</v>
      </c>
      <c r="Z50" s="45">
        <f>B50/V50</f>
        <v>2.4003336113427856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2864</v>
      </c>
      <c r="C51" s="15">
        <v>1303</v>
      </c>
      <c r="D51" s="15">
        <v>1561</v>
      </c>
      <c r="E51" s="19">
        <f t="shared" si="0"/>
        <v>25</v>
      </c>
      <c r="F51" s="15">
        <v>3</v>
      </c>
      <c r="G51" s="15">
        <v>22</v>
      </c>
      <c r="H51" s="54">
        <v>-15</v>
      </c>
      <c r="I51" s="55">
        <v>-0.52119527449617786</v>
      </c>
      <c r="J51" s="15">
        <v>0</v>
      </c>
      <c r="K51" s="15">
        <v>0</v>
      </c>
      <c r="L51" s="15">
        <v>10</v>
      </c>
      <c r="M51" s="15">
        <v>0</v>
      </c>
      <c r="N51" s="46">
        <f t="shared" si="1"/>
        <v>-10</v>
      </c>
      <c r="O51" s="46">
        <f t="shared" si="1"/>
        <v>0</v>
      </c>
      <c r="P51" s="15">
        <v>6</v>
      </c>
      <c r="Q51" s="15">
        <v>0</v>
      </c>
      <c r="R51" s="15">
        <v>11</v>
      </c>
      <c r="S51" s="15">
        <v>1</v>
      </c>
      <c r="T51" s="46">
        <f t="shared" si="2"/>
        <v>-5</v>
      </c>
      <c r="U51" s="46">
        <f t="shared" si="2"/>
        <v>-1</v>
      </c>
      <c r="V51" s="15">
        <v>1192</v>
      </c>
      <c r="W51" s="15">
        <v>17</v>
      </c>
      <c r="X51" s="15">
        <v>-7</v>
      </c>
      <c r="Y51" s="15">
        <v>-1</v>
      </c>
      <c r="Z51" s="45">
        <f>B51/V51</f>
        <v>2.4026845637583891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2862</v>
      </c>
      <c r="C52" s="15">
        <v>1299</v>
      </c>
      <c r="D52" s="15">
        <v>1563</v>
      </c>
      <c r="E52" s="19">
        <f t="shared" si="0"/>
        <v>25</v>
      </c>
      <c r="F52" s="15">
        <v>3</v>
      </c>
      <c r="G52" s="15">
        <v>22</v>
      </c>
      <c r="H52" s="54">
        <v>-1</v>
      </c>
      <c r="I52" s="55">
        <v>-3.4916201117318434E-2</v>
      </c>
      <c r="J52" s="15">
        <v>1</v>
      </c>
      <c r="K52" s="15">
        <v>0</v>
      </c>
      <c r="L52" s="15">
        <v>5</v>
      </c>
      <c r="M52" s="15">
        <v>0</v>
      </c>
      <c r="N52" s="46">
        <f t="shared" si="1"/>
        <v>-4</v>
      </c>
      <c r="O52" s="46">
        <f t="shared" si="1"/>
        <v>0</v>
      </c>
      <c r="P52" s="15">
        <v>7</v>
      </c>
      <c r="Q52" s="15">
        <v>0</v>
      </c>
      <c r="R52" s="15">
        <v>4</v>
      </c>
      <c r="S52" s="15">
        <v>0</v>
      </c>
      <c r="T52" s="46">
        <f t="shared" si="2"/>
        <v>3</v>
      </c>
      <c r="U52" s="46">
        <f t="shared" si="2"/>
        <v>0</v>
      </c>
      <c r="V52" s="15">
        <v>1195</v>
      </c>
      <c r="W52" s="15">
        <v>17</v>
      </c>
      <c r="X52" s="15">
        <v>3</v>
      </c>
      <c r="Y52" s="15">
        <v>0</v>
      </c>
      <c r="Z52" s="45">
        <f>B52/V52</f>
        <v>2.394979079497908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2852</v>
      </c>
      <c r="C53" s="15">
        <v>1294</v>
      </c>
      <c r="D53" s="15">
        <v>1558</v>
      </c>
      <c r="E53" s="19">
        <f t="shared" si="0"/>
        <v>25</v>
      </c>
      <c r="F53" s="15">
        <v>3</v>
      </c>
      <c r="G53" s="15">
        <v>22</v>
      </c>
      <c r="H53" s="54">
        <v>-9</v>
      </c>
      <c r="I53" s="55">
        <v>-0.31446540880503149</v>
      </c>
      <c r="J53" s="15">
        <v>0</v>
      </c>
      <c r="K53" s="15">
        <v>0</v>
      </c>
      <c r="L53" s="15">
        <v>5</v>
      </c>
      <c r="M53" s="15">
        <v>0</v>
      </c>
      <c r="N53" s="46">
        <f t="shared" si="1"/>
        <v>-5</v>
      </c>
      <c r="O53" s="46">
        <f t="shared" si="1"/>
        <v>0</v>
      </c>
      <c r="P53" s="15">
        <v>1</v>
      </c>
      <c r="Q53" s="15">
        <v>0</v>
      </c>
      <c r="R53" s="15">
        <v>5</v>
      </c>
      <c r="S53" s="15">
        <v>0</v>
      </c>
      <c r="T53" s="46">
        <f t="shared" si="2"/>
        <v>-4</v>
      </c>
      <c r="U53" s="46">
        <f t="shared" si="2"/>
        <v>0</v>
      </c>
      <c r="V53" s="15">
        <v>1192</v>
      </c>
      <c r="W53" s="15">
        <v>17</v>
      </c>
      <c r="X53" s="15">
        <v>-3</v>
      </c>
      <c r="Y53" s="15">
        <v>0</v>
      </c>
      <c r="Z53" s="45">
        <f>B53/V53</f>
        <v>2.3926174496644297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2851</v>
      </c>
      <c r="C54" s="15">
        <v>1294</v>
      </c>
      <c r="D54" s="15">
        <v>1557</v>
      </c>
      <c r="E54" s="19">
        <f t="shared" si="0"/>
        <v>23</v>
      </c>
      <c r="F54" s="15">
        <v>2</v>
      </c>
      <c r="G54" s="15">
        <v>21</v>
      </c>
      <c r="H54" s="54">
        <v>0</v>
      </c>
      <c r="I54" s="55">
        <v>0</v>
      </c>
      <c r="J54" s="15">
        <v>2</v>
      </c>
      <c r="K54" s="15">
        <v>0</v>
      </c>
      <c r="L54" s="15">
        <v>1</v>
      </c>
      <c r="M54" s="15">
        <v>0</v>
      </c>
      <c r="N54" s="46">
        <f t="shared" si="1"/>
        <v>1</v>
      </c>
      <c r="O54" s="46">
        <f t="shared" si="1"/>
        <v>0</v>
      </c>
      <c r="P54" s="15">
        <v>2</v>
      </c>
      <c r="Q54" s="15">
        <v>0</v>
      </c>
      <c r="R54" s="15">
        <v>3</v>
      </c>
      <c r="S54" s="15">
        <v>0</v>
      </c>
      <c r="T54" s="46">
        <f t="shared" si="2"/>
        <v>-1</v>
      </c>
      <c r="U54" s="46">
        <f t="shared" si="2"/>
        <v>0</v>
      </c>
      <c r="V54" s="15">
        <v>1193</v>
      </c>
      <c r="W54" s="15">
        <v>17</v>
      </c>
      <c r="X54" s="15">
        <v>1</v>
      </c>
      <c r="Y54" s="15">
        <v>0</v>
      </c>
      <c r="Z54" s="45">
        <f>B54/V54</f>
        <v>2.3897736797988265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2843</v>
      </c>
      <c r="C55" s="15">
        <v>1292</v>
      </c>
      <c r="D55" s="15">
        <v>1551</v>
      </c>
      <c r="E55" s="19">
        <f t="shared" si="0"/>
        <v>23</v>
      </c>
      <c r="F55" s="15">
        <v>2</v>
      </c>
      <c r="G55" s="15">
        <v>21</v>
      </c>
      <c r="H55" s="54">
        <v>-7</v>
      </c>
      <c r="I55" s="55">
        <v>-0.24552788495264821</v>
      </c>
      <c r="J55" s="15">
        <v>1</v>
      </c>
      <c r="K55" s="15">
        <v>0</v>
      </c>
      <c r="L55" s="15">
        <v>6</v>
      </c>
      <c r="M55" s="15">
        <v>0</v>
      </c>
      <c r="N55" s="46">
        <f t="shared" si="1"/>
        <v>-5</v>
      </c>
      <c r="O55" s="46">
        <f t="shared" si="1"/>
        <v>0</v>
      </c>
      <c r="P55" s="15">
        <v>0</v>
      </c>
      <c r="Q55" s="15">
        <v>0</v>
      </c>
      <c r="R55" s="15">
        <v>2</v>
      </c>
      <c r="S55" s="15">
        <v>0</v>
      </c>
      <c r="T55" s="46">
        <f t="shared" si="2"/>
        <v>-2</v>
      </c>
      <c r="U55" s="46">
        <f t="shared" si="2"/>
        <v>0</v>
      </c>
      <c r="V55" s="15">
        <v>1193</v>
      </c>
      <c r="W55" s="15">
        <v>17</v>
      </c>
      <c r="X55" s="15">
        <v>0</v>
      </c>
      <c r="Y55" s="15">
        <v>0</v>
      </c>
      <c r="Z55" s="45">
        <f>B55/V55</f>
        <v>2.3830678960603522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2841</v>
      </c>
      <c r="C56" s="15">
        <v>1290</v>
      </c>
      <c r="D56" s="15">
        <v>1551</v>
      </c>
      <c r="E56" s="19">
        <f t="shared" si="0"/>
        <v>23</v>
      </c>
      <c r="F56" s="15">
        <v>2</v>
      </c>
      <c r="G56" s="15">
        <v>21</v>
      </c>
      <c r="H56" s="54">
        <v>-2</v>
      </c>
      <c r="I56" s="55">
        <v>-7.0348223707351387E-2</v>
      </c>
      <c r="J56" s="15">
        <v>1</v>
      </c>
      <c r="K56" s="15">
        <v>0</v>
      </c>
      <c r="L56" s="15">
        <v>4</v>
      </c>
      <c r="M56" s="15">
        <v>0</v>
      </c>
      <c r="N56" s="46">
        <f t="shared" si="1"/>
        <v>-3</v>
      </c>
      <c r="O56" s="46">
        <f t="shared" si="1"/>
        <v>0</v>
      </c>
      <c r="P56" s="15">
        <v>1</v>
      </c>
      <c r="Q56" s="15">
        <v>0</v>
      </c>
      <c r="R56" s="15">
        <v>0</v>
      </c>
      <c r="S56" s="15">
        <v>0</v>
      </c>
      <c r="T56" s="46">
        <f t="shared" si="2"/>
        <v>1</v>
      </c>
      <c r="U56" s="46">
        <f t="shared" si="2"/>
        <v>0</v>
      </c>
      <c r="V56" s="15">
        <v>1192</v>
      </c>
      <c r="W56" s="15">
        <v>17</v>
      </c>
      <c r="X56" s="15">
        <v>-1</v>
      </c>
      <c r="Y56" s="15">
        <v>0</v>
      </c>
      <c r="Z56" s="45">
        <f>B56/V56</f>
        <v>2.3833892617449663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2837</v>
      </c>
      <c r="C57" s="15">
        <v>1288</v>
      </c>
      <c r="D57" s="15">
        <v>1549</v>
      </c>
      <c r="E57" s="19">
        <f t="shared" si="0"/>
        <v>23</v>
      </c>
      <c r="F57" s="15">
        <v>2</v>
      </c>
      <c r="G57" s="15">
        <v>21</v>
      </c>
      <c r="H57" s="54">
        <v>-5</v>
      </c>
      <c r="I57" s="55">
        <v>-0.17599436818021824</v>
      </c>
      <c r="J57" s="15">
        <v>0</v>
      </c>
      <c r="K57" s="15">
        <v>0</v>
      </c>
      <c r="L57" s="15">
        <v>4</v>
      </c>
      <c r="M57" s="15">
        <v>0</v>
      </c>
      <c r="N57" s="46">
        <f t="shared" si="1"/>
        <v>-4</v>
      </c>
      <c r="O57" s="46">
        <f t="shared" si="1"/>
        <v>0</v>
      </c>
      <c r="P57" s="15">
        <v>1</v>
      </c>
      <c r="Q57" s="15">
        <v>0</v>
      </c>
      <c r="R57" s="15">
        <v>2</v>
      </c>
      <c r="S57" s="15">
        <v>0</v>
      </c>
      <c r="T57" s="46">
        <f>P57-R57</f>
        <v>-1</v>
      </c>
      <c r="U57" s="46">
        <f t="shared" si="2"/>
        <v>0</v>
      </c>
      <c r="V57" s="15">
        <v>1188</v>
      </c>
      <c r="W57" s="15">
        <v>17</v>
      </c>
      <c r="X57" s="15">
        <v>-4</v>
      </c>
      <c r="Y57" s="15">
        <v>0</v>
      </c>
      <c r="Z57" s="45">
        <f>B57/V57</f>
        <v>2.388047138047138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3"/>
        <v>2828</v>
      </c>
      <c r="C58" s="15">
        <v>1283</v>
      </c>
      <c r="D58" s="15">
        <v>1545</v>
      </c>
      <c r="E58" s="19">
        <f t="shared" si="0"/>
        <v>23</v>
      </c>
      <c r="F58" s="15">
        <v>2</v>
      </c>
      <c r="G58" s="15">
        <v>21</v>
      </c>
      <c r="H58" s="54">
        <v>-6</v>
      </c>
      <c r="I58" s="55">
        <v>-0.21149101163200562</v>
      </c>
      <c r="J58" s="15">
        <v>1</v>
      </c>
      <c r="K58" s="15">
        <v>0</v>
      </c>
      <c r="L58" s="15">
        <v>7</v>
      </c>
      <c r="M58" s="15">
        <v>0</v>
      </c>
      <c r="N58" s="46">
        <f t="shared" si="1"/>
        <v>-6</v>
      </c>
      <c r="O58" s="46">
        <f t="shared" si="1"/>
        <v>0</v>
      </c>
      <c r="P58" s="15">
        <v>1</v>
      </c>
      <c r="Q58" s="15">
        <v>0</v>
      </c>
      <c r="R58" s="15">
        <v>1</v>
      </c>
      <c r="S58" s="15">
        <v>0</v>
      </c>
      <c r="T58" s="46">
        <f t="shared" si="2"/>
        <v>0</v>
      </c>
      <c r="U58" s="46">
        <f t="shared" si="2"/>
        <v>0</v>
      </c>
      <c r="V58" s="15">
        <v>1185</v>
      </c>
      <c r="W58" s="15">
        <v>17</v>
      </c>
      <c r="X58" s="15">
        <v>-3</v>
      </c>
      <c r="Y58" s="15">
        <v>0</v>
      </c>
      <c r="Z58" s="45">
        <f>B58/V58</f>
        <v>2.3864978902953586</v>
      </c>
      <c r="AA58" s="7"/>
      <c r="AB58" s="6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193717</v>
      </c>
      <c r="C15" s="15">
        <v>94151</v>
      </c>
      <c r="D15" s="15">
        <v>99566</v>
      </c>
      <c r="E15" s="19">
        <f t="shared" si="0"/>
        <v>2047</v>
      </c>
      <c r="F15" s="15">
        <v>999</v>
      </c>
      <c r="G15" s="15">
        <v>1048</v>
      </c>
      <c r="H15" s="54">
        <v>-646</v>
      </c>
      <c r="I15" s="55">
        <v>-0.33236778604981398</v>
      </c>
      <c r="J15" s="15">
        <v>1641</v>
      </c>
      <c r="K15" s="15">
        <v>3</v>
      </c>
      <c r="L15" s="15">
        <v>2103</v>
      </c>
      <c r="M15" s="15">
        <v>2</v>
      </c>
      <c r="N15" s="46">
        <f t="shared" si="1"/>
        <v>-462</v>
      </c>
      <c r="O15" s="46">
        <f t="shared" si="1"/>
        <v>1</v>
      </c>
      <c r="P15" s="15">
        <v>3531</v>
      </c>
      <c r="Q15" s="15">
        <v>393</v>
      </c>
      <c r="R15" s="15">
        <v>4127</v>
      </c>
      <c r="S15" s="15">
        <v>348</v>
      </c>
      <c r="T15" s="46">
        <f t="shared" si="2"/>
        <v>-596</v>
      </c>
      <c r="U15" s="46">
        <f t="shared" si="2"/>
        <v>45</v>
      </c>
      <c r="V15" s="15">
        <v>75941</v>
      </c>
      <c r="W15" s="15">
        <v>0</v>
      </c>
      <c r="X15" s="15" t="s">
        <v>63</v>
      </c>
      <c r="Y15" s="15" t="s">
        <v>63</v>
      </c>
      <c r="Z15" s="43">
        <f>B15/V15</f>
        <v>2.5508881895155451</v>
      </c>
      <c r="AB15">
        <v>1910</v>
      </c>
    </row>
    <row r="16" spans="1:28" ht="24" customHeight="1" x14ac:dyDescent="0.15">
      <c r="A16" s="28" t="s">
        <v>71</v>
      </c>
      <c r="B16" s="15">
        <f t="shared" si="3"/>
        <v>192658</v>
      </c>
      <c r="C16" s="15">
        <v>93646</v>
      </c>
      <c r="D16" s="15">
        <v>99012</v>
      </c>
      <c r="E16" s="19">
        <f t="shared" si="0"/>
        <v>2089</v>
      </c>
      <c r="F16" s="15">
        <v>1011</v>
      </c>
      <c r="G16" s="15">
        <v>1078</v>
      </c>
      <c r="H16" s="54">
        <v>-1059</v>
      </c>
      <c r="I16" s="55">
        <v>-0.54667375604619106</v>
      </c>
      <c r="J16" s="15">
        <v>1613</v>
      </c>
      <c r="K16" s="15">
        <v>8</v>
      </c>
      <c r="L16" s="15">
        <v>2214</v>
      </c>
      <c r="M16" s="15">
        <v>5</v>
      </c>
      <c r="N16" s="46">
        <f t="shared" si="1"/>
        <v>-601</v>
      </c>
      <c r="O16" s="46">
        <f t="shared" si="1"/>
        <v>3</v>
      </c>
      <c r="P16" s="15">
        <v>3636</v>
      </c>
      <c r="Q16" s="15">
        <v>375</v>
      </c>
      <c r="R16" s="15">
        <v>4127</v>
      </c>
      <c r="S16" s="15">
        <v>336</v>
      </c>
      <c r="T16" s="46">
        <f t="shared" si="2"/>
        <v>-491</v>
      </c>
      <c r="U16" s="46">
        <f t="shared" si="2"/>
        <v>39</v>
      </c>
      <c r="V16" s="15">
        <v>76295</v>
      </c>
      <c r="W16" s="15">
        <v>605</v>
      </c>
      <c r="X16" s="15" t="s">
        <v>63</v>
      </c>
      <c r="Y16" s="15" t="s">
        <v>63</v>
      </c>
      <c r="Z16" s="43">
        <f>B16/V16</f>
        <v>2.5251720296218627</v>
      </c>
      <c r="AB16">
        <v>1910</v>
      </c>
    </row>
    <row r="17" spans="1:28" ht="24" customHeight="1" x14ac:dyDescent="0.15">
      <c r="A17" s="28" t="s">
        <v>72</v>
      </c>
      <c r="B17" s="15">
        <f t="shared" si="3"/>
        <v>191601</v>
      </c>
      <c r="C17" s="15">
        <v>93157</v>
      </c>
      <c r="D17" s="15">
        <v>98444</v>
      </c>
      <c r="E17" s="19">
        <f t="shared" si="0"/>
        <v>2189</v>
      </c>
      <c r="F17" s="15">
        <v>1058</v>
      </c>
      <c r="G17" s="15">
        <v>1131</v>
      </c>
      <c r="H17" s="54">
        <v>-1057</v>
      </c>
      <c r="I17" s="55">
        <v>-0.54864059628979855</v>
      </c>
      <c r="J17" s="15">
        <v>1423</v>
      </c>
      <c r="K17" s="15">
        <v>7</v>
      </c>
      <c r="L17" s="15">
        <v>2201</v>
      </c>
      <c r="M17" s="15">
        <v>6</v>
      </c>
      <c r="N17" s="46">
        <f t="shared" si="1"/>
        <v>-778</v>
      </c>
      <c r="O17" s="46">
        <f t="shared" si="1"/>
        <v>1</v>
      </c>
      <c r="P17" s="15">
        <v>3597</v>
      </c>
      <c r="Q17" s="15">
        <v>463</v>
      </c>
      <c r="R17" s="15">
        <v>4044</v>
      </c>
      <c r="S17" s="15">
        <v>360</v>
      </c>
      <c r="T17" s="46">
        <f t="shared" si="2"/>
        <v>-447</v>
      </c>
      <c r="U17" s="46">
        <f t="shared" si="2"/>
        <v>103</v>
      </c>
      <c r="V17" s="15">
        <v>76896</v>
      </c>
      <c r="W17" s="15">
        <v>714</v>
      </c>
      <c r="X17" s="15" t="s">
        <v>63</v>
      </c>
      <c r="Y17" s="15" t="s">
        <v>63</v>
      </c>
      <c r="Z17" s="43">
        <f>B17/V17</f>
        <v>2.4916900749063671</v>
      </c>
      <c r="AB17">
        <v>1910</v>
      </c>
    </row>
    <row r="18" spans="1:28" ht="24" customHeight="1" x14ac:dyDescent="0.15">
      <c r="A18" s="28" t="s">
        <v>73</v>
      </c>
      <c r="B18" s="15">
        <f t="shared" si="3"/>
        <v>190090</v>
      </c>
      <c r="C18" s="15">
        <v>92429</v>
      </c>
      <c r="D18" s="15">
        <v>97661</v>
      </c>
      <c r="E18" s="19">
        <f t="shared" si="0"/>
        <v>2235</v>
      </c>
      <c r="F18" s="15">
        <v>1110</v>
      </c>
      <c r="G18" s="15">
        <v>1125</v>
      </c>
      <c r="H18" s="54">
        <v>-1511</v>
      </c>
      <c r="I18" s="55">
        <v>-0.78861801347592142</v>
      </c>
      <c r="J18" s="15">
        <v>1441</v>
      </c>
      <c r="K18" s="15">
        <v>7</v>
      </c>
      <c r="L18" s="15">
        <v>2206</v>
      </c>
      <c r="M18" s="15">
        <v>3</v>
      </c>
      <c r="N18" s="46">
        <f t="shared" si="1"/>
        <v>-765</v>
      </c>
      <c r="O18" s="46">
        <f t="shared" si="1"/>
        <v>4</v>
      </c>
      <c r="P18" s="15">
        <v>3322</v>
      </c>
      <c r="Q18" s="15">
        <v>426</v>
      </c>
      <c r="R18" s="15">
        <v>4117</v>
      </c>
      <c r="S18" s="15">
        <v>387</v>
      </c>
      <c r="T18" s="46">
        <f t="shared" si="2"/>
        <v>-795</v>
      </c>
      <c r="U18" s="46">
        <f t="shared" si="2"/>
        <v>39</v>
      </c>
      <c r="V18" s="15">
        <v>77026</v>
      </c>
      <c r="W18" s="15">
        <v>766</v>
      </c>
      <c r="X18" s="15" t="s">
        <v>63</v>
      </c>
      <c r="Y18" s="15" t="s">
        <v>63</v>
      </c>
      <c r="Z18" s="43">
        <f>B18/V18</f>
        <v>2.4678679926258664</v>
      </c>
      <c r="AB18">
        <v>1910</v>
      </c>
    </row>
    <row r="19" spans="1:28" ht="24" customHeight="1" x14ac:dyDescent="0.15">
      <c r="A19" s="28" t="s">
        <v>74</v>
      </c>
      <c r="B19" s="15">
        <f t="shared" si="3"/>
        <v>188740</v>
      </c>
      <c r="C19" s="15">
        <v>91774</v>
      </c>
      <c r="D19" s="15">
        <v>96966</v>
      </c>
      <c r="E19" s="19">
        <f t="shared" si="0"/>
        <v>2422</v>
      </c>
      <c r="F19" s="15">
        <v>1196</v>
      </c>
      <c r="G19" s="15">
        <v>1226</v>
      </c>
      <c r="H19" s="54">
        <v>-1350</v>
      </c>
      <c r="I19" s="55">
        <v>-0.71018991004261134</v>
      </c>
      <c r="J19" s="15">
        <v>1372</v>
      </c>
      <c r="K19" s="15">
        <v>9</v>
      </c>
      <c r="L19" s="15">
        <v>2279</v>
      </c>
      <c r="M19" s="15">
        <v>4</v>
      </c>
      <c r="N19" s="46">
        <f t="shared" si="1"/>
        <v>-907</v>
      </c>
      <c r="O19" s="46">
        <f t="shared" si="1"/>
        <v>5</v>
      </c>
      <c r="P19" s="15">
        <v>3405</v>
      </c>
      <c r="Q19" s="15">
        <v>587</v>
      </c>
      <c r="R19" s="15">
        <v>3968</v>
      </c>
      <c r="S19" s="15">
        <v>403</v>
      </c>
      <c r="T19" s="46">
        <f t="shared" si="2"/>
        <v>-563</v>
      </c>
      <c r="U19" s="46">
        <f t="shared" si="2"/>
        <v>184</v>
      </c>
      <c r="V19" s="15">
        <v>77431</v>
      </c>
      <c r="W19" s="15">
        <v>924</v>
      </c>
      <c r="X19" s="15" t="s">
        <v>63</v>
      </c>
      <c r="Y19" s="15" t="s">
        <v>63</v>
      </c>
      <c r="Z19" s="43">
        <f>B19/V19</f>
        <v>2.437525022277899</v>
      </c>
      <c r="AB19">
        <v>1910</v>
      </c>
    </row>
    <row r="20" spans="1:28" ht="24" customHeight="1" x14ac:dyDescent="0.15">
      <c r="A20" s="28" t="s">
        <v>75</v>
      </c>
      <c r="B20" s="15">
        <f t="shared" si="3"/>
        <v>187684</v>
      </c>
      <c r="C20" s="15">
        <v>91288</v>
      </c>
      <c r="D20" s="15">
        <v>96396</v>
      </c>
      <c r="E20" s="19">
        <f t="shared" si="0"/>
        <v>2400</v>
      </c>
      <c r="F20" s="15">
        <v>1192</v>
      </c>
      <c r="G20" s="15">
        <v>1208</v>
      </c>
      <c r="H20" s="54">
        <v>-1056</v>
      </c>
      <c r="I20" s="55">
        <v>-0.55949984105118145</v>
      </c>
      <c r="J20" s="15">
        <v>1341</v>
      </c>
      <c r="K20" s="15">
        <v>7</v>
      </c>
      <c r="L20" s="15">
        <v>2103</v>
      </c>
      <c r="M20" s="15">
        <v>3</v>
      </c>
      <c r="N20" s="46">
        <f t="shared" si="1"/>
        <v>-762</v>
      </c>
      <c r="O20" s="46">
        <f t="shared" si="1"/>
        <v>4</v>
      </c>
      <c r="P20" s="15">
        <v>3180</v>
      </c>
      <c r="Q20" s="15">
        <v>296</v>
      </c>
      <c r="R20" s="15">
        <v>3587</v>
      </c>
      <c r="S20" s="15">
        <v>316</v>
      </c>
      <c r="T20" s="46">
        <f t="shared" si="2"/>
        <v>-407</v>
      </c>
      <c r="U20" s="46">
        <f t="shared" si="2"/>
        <v>-20</v>
      </c>
      <c r="V20" s="15">
        <v>77885</v>
      </c>
      <c r="W20" s="15">
        <v>890</v>
      </c>
      <c r="X20" s="15" t="s">
        <v>63</v>
      </c>
      <c r="Y20" s="15" t="s">
        <v>63</v>
      </c>
      <c r="Z20" s="43">
        <f>B20/V20</f>
        <v>2.40975797650382</v>
      </c>
      <c r="AB20">
        <v>1910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191570</v>
      </c>
      <c r="C22" s="15">
        <v>93154</v>
      </c>
      <c r="D22" s="15">
        <v>98416</v>
      </c>
      <c r="E22" s="19">
        <f t="shared" si="0"/>
        <v>2222</v>
      </c>
      <c r="F22" s="15">
        <v>1082</v>
      </c>
      <c r="G22" s="15">
        <v>1140</v>
      </c>
      <c r="H22" s="54">
        <v>-60</v>
      </c>
      <c r="I22" s="55">
        <v>-3.1315076643650082E-2</v>
      </c>
      <c r="J22" s="15">
        <v>125</v>
      </c>
      <c r="K22" s="15">
        <v>1</v>
      </c>
      <c r="L22" s="15">
        <v>201</v>
      </c>
      <c r="M22" s="15">
        <v>0</v>
      </c>
      <c r="N22" s="46">
        <f t="shared" si="1"/>
        <v>-76</v>
      </c>
      <c r="O22" s="46">
        <f t="shared" si="1"/>
        <v>1</v>
      </c>
      <c r="P22" s="15">
        <v>278</v>
      </c>
      <c r="Q22" s="15">
        <v>75</v>
      </c>
      <c r="R22" s="15">
        <v>262</v>
      </c>
      <c r="S22" s="15">
        <v>47</v>
      </c>
      <c r="T22" s="46">
        <f t="shared" si="2"/>
        <v>16</v>
      </c>
      <c r="U22" s="46">
        <f t="shared" si="2"/>
        <v>28</v>
      </c>
      <c r="V22" s="15">
        <v>76950</v>
      </c>
      <c r="W22" s="15">
        <v>753</v>
      </c>
      <c r="X22" s="15">
        <v>54</v>
      </c>
      <c r="Y22" s="15">
        <v>39</v>
      </c>
      <c r="Z22" s="44">
        <f>B22/V22</f>
        <v>2.4895386614684862</v>
      </c>
      <c r="AA22" s="7"/>
      <c r="AB22" s="6">
        <v>1910</v>
      </c>
    </row>
    <row r="23" spans="1:28" s="6" customFormat="1" ht="23.25" customHeight="1" x14ac:dyDescent="0.15">
      <c r="A23" s="20" t="s">
        <v>78</v>
      </c>
      <c r="B23" s="15">
        <f t="shared" si="3"/>
        <v>191480</v>
      </c>
      <c r="C23" s="15">
        <v>93111</v>
      </c>
      <c r="D23" s="15">
        <v>98369</v>
      </c>
      <c r="E23" s="19">
        <f t="shared" si="0"/>
        <v>2220</v>
      </c>
      <c r="F23" s="15">
        <v>1078</v>
      </c>
      <c r="G23" s="15">
        <v>1142</v>
      </c>
      <c r="H23" s="54">
        <v>-87</v>
      </c>
      <c r="I23" s="55">
        <v>-4.5414208905360964E-2</v>
      </c>
      <c r="J23" s="15">
        <v>122</v>
      </c>
      <c r="K23" s="15">
        <v>2</v>
      </c>
      <c r="L23" s="15">
        <v>191</v>
      </c>
      <c r="M23" s="15">
        <v>0</v>
      </c>
      <c r="N23" s="46">
        <f t="shared" si="1"/>
        <v>-69</v>
      </c>
      <c r="O23" s="46">
        <f t="shared" si="1"/>
        <v>2</v>
      </c>
      <c r="P23" s="15">
        <v>143</v>
      </c>
      <c r="Q23" s="15">
        <v>11</v>
      </c>
      <c r="R23" s="15">
        <v>161</v>
      </c>
      <c r="S23" s="15">
        <v>15</v>
      </c>
      <c r="T23" s="46">
        <f t="shared" si="2"/>
        <v>-18</v>
      </c>
      <c r="U23" s="46">
        <f t="shared" si="2"/>
        <v>-4</v>
      </c>
      <c r="V23" s="15">
        <v>76939</v>
      </c>
      <c r="W23" s="15">
        <v>746</v>
      </c>
      <c r="X23" s="15">
        <v>-11</v>
      </c>
      <c r="Y23" s="15">
        <v>-7</v>
      </c>
      <c r="Z23" s="44">
        <f>B23/V23</f>
        <v>2.4887248339593704</v>
      </c>
      <c r="AA23" s="7"/>
      <c r="AB23" s="6">
        <v>1910</v>
      </c>
    </row>
    <row r="24" spans="1:28" s="6" customFormat="1" ht="23.25" customHeight="1" x14ac:dyDescent="0.15">
      <c r="A24" s="20" t="s">
        <v>79</v>
      </c>
      <c r="B24" s="15">
        <f t="shared" si="3"/>
        <v>191368</v>
      </c>
      <c r="C24" s="15">
        <v>93052</v>
      </c>
      <c r="D24" s="15">
        <v>98316</v>
      </c>
      <c r="E24" s="19">
        <f t="shared" si="0"/>
        <v>2229</v>
      </c>
      <c r="F24" s="15">
        <v>1081</v>
      </c>
      <c r="G24" s="15">
        <v>1148</v>
      </c>
      <c r="H24" s="54">
        <v>-106</v>
      </c>
      <c r="I24" s="55">
        <v>-5.5358261959473569E-2</v>
      </c>
      <c r="J24" s="15">
        <v>121</v>
      </c>
      <c r="K24" s="15">
        <v>0</v>
      </c>
      <c r="L24" s="15">
        <v>205</v>
      </c>
      <c r="M24" s="15">
        <v>0</v>
      </c>
      <c r="N24" s="46">
        <f t="shared" si="1"/>
        <v>-84</v>
      </c>
      <c r="O24" s="46">
        <f t="shared" si="1"/>
        <v>0</v>
      </c>
      <c r="P24" s="15">
        <v>136</v>
      </c>
      <c r="Q24" s="15">
        <v>23</v>
      </c>
      <c r="R24" s="15">
        <v>158</v>
      </c>
      <c r="S24" s="15">
        <v>13</v>
      </c>
      <c r="T24" s="46">
        <f t="shared" si="2"/>
        <v>-22</v>
      </c>
      <c r="U24" s="46">
        <f t="shared" si="2"/>
        <v>10</v>
      </c>
      <c r="V24" s="15">
        <v>76906</v>
      </c>
      <c r="W24" s="15">
        <v>748</v>
      </c>
      <c r="X24" s="15">
        <v>-33</v>
      </c>
      <c r="Y24" s="15">
        <v>2</v>
      </c>
      <c r="Z24" s="44">
        <f>B24/V24</f>
        <v>2.4883364106831718</v>
      </c>
      <c r="AA24" s="7"/>
      <c r="AB24" s="6">
        <v>1910</v>
      </c>
    </row>
    <row r="25" spans="1:28" s="6" customFormat="1" ht="23.25" customHeight="1" x14ac:dyDescent="0.15">
      <c r="A25" s="20" t="s">
        <v>80</v>
      </c>
      <c r="B25" s="15">
        <f t="shared" si="3"/>
        <v>191313</v>
      </c>
      <c r="C25" s="15">
        <v>93029</v>
      </c>
      <c r="D25" s="15">
        <v>98284</v>
      </c>
      <c r="E25" s="19">
        <f t="shared" si="0"/>
        <v>2252</v>
      </c>
      <c r="F25" s="15">
        <v>1106</v>
      </c>
      <c r="G25" s="15">
        <v>1146</v>
      </c>
      <c r="H25" s="54">
        <v>-82</v>
      </c>
      <c r="I25" s="55">
        <v>-4.2849379206554912E-2</v>
      </c>
      <c r="J25" s="15">
        <v>124</v>
      </c>
      <c r="K25" s="15">
        <v>1</v>
      </c>
      <c r="L25" s="15">
        <v>205</v>
      </c>
      <c r="M25" s="15">
        <v>1</v>
      </c>
      <c r="N25" s="46">
        <f t="shared" si="1"/>
        <v>-81</v>
      </c>
      <c r="O25" s="46">
        <f t="shared" si="1"/>
        <v>0</v>
      </c>
      <c r="P25" s="15">
        <v>181</v>
      </c>
      <c r="Q25" s="15">
        <v>57</v>
      </c>
      <c r="R25" s="15">
        <v>182</v>
      </c>
      <c r="S25" s="15">
        <v>40</v>
      </c>
      <c r="T25" s="46">
        <f t="shared" si="2"/>
        <v>-1</v>
      </c>
      <c r="U25" s="46">
        <f t="shared" si="2"/>
        <v>17</v>
      </c>
      <c r="V25" s="15">
        <v>76934</v>
      </c>
      <c r="W25" s="15">
        <v>769</v>
      </c>
      <c r="X25" s="15">
        <v>28</v>
      </c>
      <c r="Y25" s="15">
        <v>21</v>
      </c>
      <c r="Z25" s="44">
        <f>B25/V25</f>
        <v>2.4867158863441392</v>
      </c>
      <c r="AA25" s="7"/>
      <c r="AB25" s="6">
        <v>1910</v>
      </c>
    </row>
    <row r="26" spans="1:28" s="6" customFormat="1" ht="23.25" customHeight="1" x14ac:dyDescent="0.15">
      <c r="A26" s="20" t="s">
        <v>81</v>
      </c>
      <c r="B26" s="15">
        <f t="shared" si="3"/>
        <v>191093</v>
      </c>
      <c r="C26" s="15">
        <v>92921</v>
      </c>
      <c r="D26" s="15">
        <v>98172</v>
      </c>
      <c r="E26" s="19">
        <f t="shared" si="0"/>
        <v>2227</v>
      </c>
      <c r="F26" s="15">
        <v>1097</v>
      </c>
      <c r="G26" s="15">
        <v>1130</v>
      </c>
      <c r="H26" s="54">
        <v>-188</v>
      </c>
      <c r="I26" s="55">
        <v>-9.8268282866297643E-2</v>
      </c>
      <c r="J26" s="15">
        <v>102</v>
      </c>
      <c r="K26" s="15">
        <v>1</v>
      </c>
      <c r="L26" s="15">
        <v>201</v>
      </c>
      <c r="M26" s="15">
        <v>0</v>
      </c>
      <c r="N26" s="46">
        <f t="shared" si="1"/>
        <v>-99</v>
      </c>
      <c r="O26" s="46">
        <f t="shared" si="1"/>
        <v>1</v>
      </c>
      <c r="P26" s="15">
        <v>159</v>
      </c>
      <c r="Q26" s="15">
        <v>15</v>
      </c>
      <c r="R26" s="15">
        <v>248</v>
      </c>
      <c r="S26" s="15">
        <v>39</v>
      </c>
      <c r="T26" s="46">
        <f t="shared" si="2"/>
        <v>-89</v>
      </c>
      <c r="U26" s="46">
        <f t="shared" si="2"/>
        <v>-24</v>
      </c>
      <c r="V26" s="15">
        <v>76849</v>
      </c>
      <c r="W26" s="15">
        <v>749</v>
      </c>
      <c r="X26" s="15">
        <v>-85</v>
      </c>
      <c r="Y26" s="15">
        <v>-20</v>
      </c>
      <c r="Z26" s="44">
        <f>B26/V26</f>
        <v>2.4866035992660933</v>
      </c>
      <c r="AA26" s="7"/>
      <c r="AB26" s="6">
        <v>1910</v>
      </c>
    </row>
    <row r="27" spans="1:28" s="6" customFormat="1" ht="23.25" customHeight="1" x14ac:dyDescent="0.15">
      <c r="A27" s="20" t="s">
        <v>82</v>
      </c>
      <c r="B27" s="15">
        <f t="shared" si="3"/>
        <v>190421</v>
      </c>
      <c r="C27" s="15">
        <v>92544</v>
      </c>
      <c r="D27" s="15">
        <v>97877</v>
      </c>
      <c r="E27" s="19">
        <f t="shared" si="0"/>
        <v>2206</v>
      </c>
      <c r="F27" s="15">
        <v>1081</v>
      </c>
      <c r="G27" s="15">
        <v>1125</v>
      </c>
      <c r="H27" s="54">
        <v>-685</v>
      </c>
      <c r="I27" s="55">
        <v>-0.35846420329368422</v>
      </c>
      <c r="J27" s="15">
        <v>128</v>
      </c>
      <c r="K27" s="15">
        <v>0</v>
      </c>
      <c r="L27" s="15">
        <v>184</v>
      </c>
      <c r="M27" s="15">
        <v>1</v>
      </c>
      <c r="N27" s="46">
        <f t="shared" si="1"/>
        <v>-56</v>
      </c>
      <c r="O27" s="46">
        <f t="shared" si="1"/>
        <v>-1</v>
      </c>
      <c r="P27" s="15">
        <v>591</v>
      </c>
      <c r="Q27" s="15">
        <v>36</v>
      </c>
      <c r="R27" s="15">
        <v>1220</v>
      </c>
      <c r="S27" s="15">
        <v>57</v>
      </c>
      <c r="T27" s="46">
        <f t="shared" si="2"/>
        <v>-629</v>
      </c>
      <c r="U27" s="46">
        <f t="shared" si="2"/>
        <v>-21</v>
      </c>
      <c r="V27" s="15">
        <v>76622</v>
      </c>
      <c r="W27" s="15">
        <v>738</v>
      </c>
      <c r="X27" s="15">
        <v>-227</v>
      </c>
      <c r="Y27" s="15">
        <v>-11</v>
      </c>
      <c r="Z27" s="44">
        <f>B27/V27</f>
        <v>2.4852000730860588</v>
      </c>
      <c r="AA27" s="7"/>
      <c r="AB27" s="6">
        <v>1910</v>
      </c>
    </row>
    <row r="28" spans="1:28" s="6" customFormat="1" ht="23.25" customHeight="1" x14ac:dyDescent="0.15">
      <c r="A28" s="19" t="s">
        <v>83</v>
      </c>
      <c r="B28" s="15">
        <f t="shared" si="3"/>
        <v>190408</v>
      </c>
      <c r="C28" s="15">
        <v>92584</v>
      </c>
      <c r="D28" s="15">
        <v>97824</v>
      </c>
      <c r="E28" s="19">
        <f t="shared" si="0"/>
        <v>2253</v>
      </c>
      <c r="F28" s="15">
        <v>1100</v>
      </c>
      <c r="G28" s="15">
        <v>1153</v>
      </c>
      <c r="H28" s="54">
        <v>2</v>
      </c>
      <c r="I28" s="55">
        <v>1.0503043256783653E-3</v>
      </c>
      <c r="J28" s="15">
        <v>101</v>
      </c>
      <c r="K28" s="15">
        <v>0</v>
      </c>
      <c r="L28" s="15">
        <v>187</v>
      </c>
      <c r="M28" s="15">
        <v>0</v>
      </c>
      <c r="N28" s="46">
        <f t="shared" si="1"/>
        <v>-86</v>
      </c>
      <c r="O28" s="46">
        <f t="shared" si="1"/>
        <v>0</v>
      </c>
      <c r="P28" s="15">
        <v>771</v>
      </c>
      <c r="Q28" s="15">
        <v>67</v>
      </c>
      <c r="R28" s="15">
        <v>683</v>
      </c>
      <c r="S28" s="15">
        <v>20</v>
      </c>
      <c r="T28" s="46">
        <f t="shared" si="2"/>
        <v>88</v>
      </c>
      <c r="U28" s="46">
        <f t="shared" si="2"/>
        <v>47</v>
      </c>
      <c r="V28" s="15">
        <v>76970</v>
      </c>
      <c r="W28" s="15">
        <v>785</v>
      </c>
      <c r="X28" s="15">
        <v>348</v>
      </c>
      <c r="Y28" s="15">
        <v>47</v>
      </c>
      <c r="Z28" s="44">
        <f>B28/V28</f>
        <v>2.4737949850591141</v>
      </c>
      <c r="AA28" s="7"/>
      <c r="AB28" s="6">
        <v>1910</v>
      </c>
    </row>
    <row r="29" spans="1:28" s="6" customFormat="1" ht="23.25" customHeight="1" x14ac:dyDescent="0.15">
      <c r="A29" s="20" t="s">
        <v>84</v>
      </c>
      <c r="B29" s="15">
        <f t="shared" si="3"/>
        <v>190321</v>
      </c>
      <c r="C29" s="15">
        <v>92533</v>
      </c>
      <c r="D29" s="15">
        <v>97788</v>
      </c>
      <c r="E29" s="19">
        <f t="shared" si="0"/>
        <v>2244</v>
      </c>
      <c r="F29" s="15">
        <v>1100</v>
      </c>
      <c r="G29" s="15">
        <v>1144</v>
      </c>
      <c r="H29" s="54">
        <v>-93</v>
      </c>
      <c r="I29" s="55">
        <v>-4.8842485609848323E-2</v>
      </c>
      <c r="J29" s="15">
        <v>122</v>
      </c>
      <c r="K29" s="15">
        <v>1</v>
      </c>
      <c r="L29" s="15">
        <v>188</v>
      </c>
      <c r="M29" s="15">
        <v>0</v>
      </c>
      <c r="N29" s="46">
        <f t="shared" si="1"/>
        <v>-66</v>
      </c>
      <c r="O29" s="46">
        <f t="shared" si="1"/>
        <v>1</v>
      </c>
      <c r="P29" s="15">
        <v>216</v>
      </c>
      <c r="Q29" s="15">
        <v>17</v>
      </c>
      <c r="R29" s="15">
        <v>243</v>
      </c>
      <c r="S29" s="15">
        <v>24</v>
      </c>
      <c r="T29" s="46">
        <f t="shared" si="2"/>
        <v>-27</v>
      </c>
      <c r="U29" s="46">
        <f t="shared" si="2"/>
        <v>-7</v>
      </c>
      <c r="V29" s="15">
        <v>76998</v>
      </c>
      <c r="W29" s="15">
        <v>771</v>
      </c>
      <c r="X29" s="15">
        <v>28</v>
      </c>
      <c r="Y29" s="15">
        <v>-14</v>
      </c>
      <c r="Z29" s="44">
        <f>B29/V29</f>
        <v>2.4717655004026078</v>
      </c>
      <c r="AA29" s="7"/>
      <c r="AB29" s="6">
        <v>1910</v>
      </c>
    </row>
    <row r="30" spans="1:28" s="6" customFormat="1" ht="23.25" customHeight="1" x14ac:dyDescent="0.15">
      <c r="A30" s="20" t="s">
        <v>85</v>
      </c>
      <c r="B30" s="15">
        <f t="shared" si="3"/>
        <v>190259</v>
      </c>
      <c r="C30" s="15">
        <v>92522</v>
      </c>
      <c r="D30" s="15">
        <v>97737</v>
      </c>
      <c r="E30" s="19">
        <f t="shared" si="0"/>
        <v>2237</v>
      </c>
      <c r="F30" s="15">
        <v>1101</v>
      </c>
      <c r="G30" s="15">
        <v>1136</v>
      </c>
      <c r="H30" s="54">
        <v>-70</v>
      </c>
      <c r="I30" s="55">
        <v>-3.6779966477687699E-2</v>
      </c>
      <c r="J30" s="15">
        <v>110</v>
      </c>
      <c r="K30" s="15">
        <v>0</v>
      </c>
      <c r="L30" s="15">
        <v>176</v>
      </c>
      <c r="M30" s="15">
        <v>0</v>
      </c>
      <c r="N30" s="46">
        <f t="shared" si="1"/>
        <v>-66</v>
      </c>
      <c r="O30" s="46">
        <f t="shared" si="1"/>
        <v>0</v>
      </c>
      <c r="P30" s="15">
        <v>206</v>
      </c>
      <c r="Q30" s="15">
        <v>14</v>
      </c>
      <c r="R30" s="15">
        <v>210</v>
      </c>
      <c r="S30" s="15">
        <v>22</v>
      </c>
      <c r="T30" s="46">
        <f t="shared" si="2"/>
        <v>-4</v>
      </c>
      <c r="U30" s="46">
        <f t="shared" si="2"/>
        <v>-8</v>
      </c>
      <c r="V30" s="15">
        <v>77021</v>
      </c>
      <c r="W30" s="15">
        <v>769</v>
      </c>
      <c r="X30" s="15">
        <v>23</v>
      </c>
      <c r="Y30" s="15">
        <v>-2</v>
      </c>
      <c r="Z30" s="44">
        <f>B30/V30</f>
        <v>2.4702224068760468</v>
      </c>
      <c r="AA30" s="7"/>
      <c r="AB30" s="6">
        <v>1910</v>
      </c>
    </row>
    <row r="31" spans="1:28" s="6" customFormat="1" ht="23.25" customHeight="1" x14ac:dyDescent="0.15">
      <c r="A31" s="20" t="s">
        <v>86</v>
      </c>
      <c r="B31" s="15">
        <f t="shared" si="3"/>
        <v>190254</v>
      </c>
      <c r="C31" s="15">
        <v>92501</v>
      </c>
      <c r="D31" s="15">
        <v>97753</v>
      </c>
      <c r="E31" s="19">
        <f t="shared" si="0"/>
        <v>2249</v>
      </c>
      <c r="F31" s="15">
        <v>1102</v>
      </c>
      <c r="G31" s="15">
        <v>1147</v>
      </c>
      <c r="H31" s="54">
        <v>-12</v>
      </c>
      <c r="I31" s="55">
        <v>-6.3071917754219256E-3</v>
      </c>
      <c r="J31" s="15">
        <v>137</v>
      </c>
      <c r="K31" s="15">
        <v>0</v>
      </c>
      <c r="L31" s="15">
        <v>160</v>
      </c>
      <c r="M31" s="15">
        <v>1</v>
      </c>
      <c r="N31" s="46">
        <f t="shared" si="1"/>
        <v>-23</v>
      </c>
      <c r="O31" s="46">
        <f t="shared" si="1"/>
        <v>-1</v>
      </c>
      <c r="P31" s="15">
        <v>251</v>
      </c>
      <c r="Q31" s="15">
        <v>46</v>
      </c>
      <c r="R31" s="15">
        <v>240</v>
      </c>
      <c r="S31" s="15">
        <v>34</v>
      </c>
      <c r="T31" s="46">
        <f t="shared" si="2"/>
        <v>11</v>
      </c>
      <c r="U31" s="46">
        <f t="shared" si="2"/>
        <v>12</v>
      </c>
      <c r="V31" s="15">
        <v>77071</v>
      </c>
      <c r="W31" s="15">
        <v>783</v>
      </c>
      <c r="X31" s="15">
        <v>50</v>
      </c>
      <c r="Y31" s="15">
        <v>14</v>
      </c>
      <c r="Z31" s="44">
        <f>B31/V31</f>
        <v>2.468554968795007</v>
      </c>
      <c r="AA31" s="7"/>
      <c r="AB31" s="6">
        <v>1910</v>
      </c>
    </row>
    <row r="32" spans="1:28" s="6" customFormat="1" ht="23.25" customHeight="1" x14ac:dyDescent="0.15">
      <c r="A32" s="20" t="s">
        <v>87</v>
      </c>
      <c r="B32" s="15">
        <f t="shared" si="3"/>
        <v>190137</v>
      </c>
      <c r="C32" s="15">
        <v>92453</v>
      </c>
      <c r="D32" s="15">
        <v>97684</v>
      </c>
      <c r="E32" s="19">
        <f t="shared" si="0"/>
        <v>2229</v>
      </c>
      <c r="F32" s="15">
        <v>1108</v>
      </c>
      <c r="G32" s="15">
        <v>1121</v>
      </c>
      <c r="H32" s="54">
        <v>-124</v>
      </c>
      <c r="I32" s="55">
        <v>-6.5176027836471237E-2</v>
      </c>
      <c r="J32" s="15">
        <v>127</v>
      </c>
      <c r="K32" s="15">
        <v>0</v>
      </c>
      <c r="L32" s="15">
        <v>155</v>
      </c>
      <c r="M32" s="15">
        <v>0</v>
      </c>
      <c r="N32" s="46">
        <f t="shared" si="1"/>
        <v>-28</v>
      </c>
      <c r="O32" s="46">
        <f t="shared" si="1"/>
        <v>0</v>
      </c>
      <c r="P32" s="15">
        <v>191</v>
      </c>
      <c r="Q32" s="15">
        <v>36</v>
      </c>
      <c r="R32" s="15">
        <v>287</v>
      </c>
      <c r="S32" s="15">
        <v>52</v>
      </c>
      <c r="T32" s="46">
        <f t="shared" si="2"/>
        <v>-96</v>
      </c>
      <c r="U32" s="46">
        <f t="shared" si="2"/>
        <v>-16</v>
      </c>
      <c r="V32" s="15">
        <v>77015</v>
      </c>
      <c r="W32" s="15">
        <v>763</v>
      </c>
      <c r="X32" s="15">
        <v>-56</v>
      </c>
      <c r="Y32" s="15">
        <v>-20</v>
      </c>
      <c r="Z32" s="44">
        <f>B32/V32</f>
        <v>2.4688307472570279</v>
      </c>
      <c r="AA32" s="7"/>
      <c r="AB32" s="6">
        <v>1910</v>
      </c>
    </row>
    <row r="33" spans="1:28" s="6" customFormat="1" ht="23.25" customHeight="1" x14ac:dyDescent="0.15">
      <c r="A33" s="20" t="s">
        <v>88</v>
      </c>
      <c r="B33" s="15">
        <f t="shared" si="3"/>
        <v>190090</v>
      </c>
      <c r="C33" s="15">
        <v>92429</v>
      </c>
      <c r="D33" s="15">
        <v>97661</v>
      </c>
      <c r="E33" s="19">
        <f t="shared" si="0"/>
        <v>2235</v>
      </c>
      <c r="F33" s="15">
        <v>1110</v>
      </c>
      <c r="G33" s="15">
        <v>1125</v>
      </c>
      <c r="H33" s="54">
        <v>-55</v>
      </c>
      <c r="I33" s="55">
        <v>-2.8926510884257142E-2</v>
      </c>
      <c r="J33" s="15">
        <v>122</v>
      </c>
      <c r="K33" s="15">
        <v>1</v>
      </c>
      <c r="L33" s="15">
        <v>153</v>
      </c>
      <c r="M33" s="15">
        <v>0</v>
      </c>
      <c r="N33" s="46">
        <f t="shared" si="1"/>
        <v>-31</v>
      </c>
      <c r="O33" s="46">
        <f t="shared" si="1"/>
        <v>1</v>
      </c>
      <c r="P33" s="15">
        <v>199</v>
      </c>
      <c r="Q33" s="15">
        <v>29</v>
      </c>
      <c r="R33" s="15">
        <v>223</v>
      </c>
      <c r="S33" s="15">
        <v>24</v>
      </c>
      <c r="T33" s="46">
        <f t="shared" si="2"/>
        <v>-24</v>
      </c>
      <c r="U33" s="46">
        <f t="shared" si="2"/>
        <v>5</v>
      </c>
      <c r="V33" s="15">
        <v>77026</v>
      </c>
      <c r="W33" s="15">
        <v>766</v>
      </c>
      <c r="X33" s="15">
        <v>11</v>
      </c>
      <c r="Y33" s="15">
        <v>3</v>
      </c>
      <c r="Z33" s="44">
        <f>B33/V33</f>
        <v>2.4678679926258664</v>
      </c>
      <c r="AA33" s="7"/>
      <c r="AB33" s="6">
        <v>1910</v>
      </c>
    </row>
    <row r="34" spans="1:28" s="6" customFormat="1" ht="23.25" customHeight="1" x14ac:dyDescent="0.15">
      <c r="A34" s="20" t="s">
        <v>89</v>
      </c>
      <c r="B34" s="15">
        <f t="shared" si="3"/>
        <v>190043</v>
      </c>
      <c r="C34" s="15">
        <v>92401</v>
      </c>
      <c r="D34" s="15">
        <v>97642</v>
      </c>
      <c r="E34" s="19">
        <f t="shared" si="0"/>
        <v>2316</v>
      </c>
      <c r="F34" s="15">
        <v>1139</v>
      </c>
      <c r="G34" s="15">
        <v>1177</v>
      </c>
      <c r="H34" s="54">
        <v>-25</v>
      </c>
      <c r="I34" s="55">
        <v>-1.31516650007891E-2</v>
      </c>
      <c r="J34" s="15">
        <v>146</v>
      </c>
      <c r="K34" s="15">
        <v>0</v>
      </c>
      <c r="L34" s="15">
        <v>196</v>
      </c>
      <c r="M34" s="15">
        <v>1</v>
      </c>
      <c r="N34" s="46">
        <f t="shared" si="1"/>
        <v>-50</v>
      </c>
      <c r="O34" s="46">
        <f t="shared" si="1"/>
        <v>-1</v>
      </c>
      <c r="P34" s="15">
        <v>285</v>
      </c>
      <c r="Q34" s="15">
        <v>106</v>
      </c>
      <c r="R34" s="15">
        <v>260</v>
      </c>
      <c r="S34" s="15">
        <v>24</v>
      </c>
      <c r="T34" s="46">
        <f t="shared" si="2"/>
        <v>25</v>
      </c>
      <c r="U34" s="46">
        <f t="shared" si="2"/>
        <v>82</v>
      </c>
      <c r="V34" s="15">
        <v>77105</v>
      </c>
      <c r="W34" s="15">
        <v>840</v>
      </c>
      <c r="X34" s="15">
        <v>79</v>
      </c>
      <c r="Y34" s="15">
        <v>74</v>
      </c>
      <c r="Z34" s="44">
        <f>B34/V34</f>
        <v>2.4647299137539718</v>
      </c>
      <c r="AA34" s="7"/>
      <c r="AB34" s="6">
        <v>1910</v>
      </c>
    </row>
    <row r="35" spans="1:28" s="6" customFormat="1" ht="23.25" customHeight="1" x14ac:dyDescent="0.15">
      <c r="A35" s="20" t="s">
        <v>78</v>
      </c>
      <c r="B35" s="15">
        <f t="shared" si="3"/>
        <v>189949</v>
      </c>
      <c r="C35" s="15">
        <v>92362</v>
      </c>
      <c r="D35" s="15">
        <v>97587</v>
      </c>
      <c r="E35" s="19">
        <f t="shared" si="0"/>
        <v>2327</v>
      </c>
      <c r="F35" s="15">
        <v>1142</v>
      </c>
      <c r="G35" s="15">
        <v>1185</v>
      </c>
      <c r="H35" s="54">
        <v>-111</v>
      </c>
      <c r="I35" s="55">
        <v>-5.8407834016512047E-2</v>
      </c>
      <c r="J35" s="15">
        <v>119</v>
      </c>
      <c r="K35" s="15">
        <v>1</v>
      </c>
      <c r="L35" s="15">
        <v>208</v>
      </c>
      <c r="M35" s="15">
        <v>1</v>
      </c>
      <c r="N35" s="46">
        <f t="shared" si="1"/>
        <v>-89</v>
      </c>
      <c r="O35" s="46">
        <f t="shared" si="1"/>
        <v>0</v>
      </c>
      <c r="P35" s="15">
        <v>155</v>
      </c>
      <c r="Q35" s="15">
        <v>33</v>
      </c>
      <c r="R35" s="15">
        <v>177</v>
      </c>
      <c r="S35" s="15">
        <v>30</v>
      </c>
      <c r="T35" s="46">
        <f t="shared" si="2"/>
        <v>-22</v>
      </c>
      <c r="U35" s="46">
        <f t="shared" si="2"/>
        <v>3</v>
      </c>
      <c r="V35" s="15">
        <v>77105</v>
      </c>
      <c r="W35" s="15">
        <v>846</v>
      </c>
      <c r="X35" s="15">
        <v>0</v>
      </c>
      <c r="Y35" s="15">
        <v>6</v>
      </c>
      <c r="Z35" s="44">
        <f>B35/V35</f>
        <v>2.4635107969651773</v>
      </c>
      <c r="AA35" s="7"/>
      <c r="AB35" s="6">
        <v>1910</v>
      </c>
    </row>
    <row r="36" spans="1:28" s="6" customFormat="1" ht="22.5" customHeight="1" x14ac:dyDescent="0.15">
      <c r="A36" s="20" t="s">
        <v>90</v>
      </c>
      <c r="B36" s="15">
        <f t="shared" si="3"/>
        <v>189869</v>
      </c>
      <c r="C36" s="15">
        <v>92343</v>
      </c>
      <c r="D36" s="15">
        <v>97526</v>
      </c>
      <c r="E36" s="19">
        <f t="shared" si="0"/>
        <v>2333</v>
      </c>
      <c r="F36" s="15">
        <v>1155</v>
      </c>
      <c r="G36" s="15">
        <v>1178</v>
      </c>
      <c r="H36" s="54">
        <v>-82</v>
      </c>
      <c r="I36" s="55">
        <v>-4.316948233473196E-2</v>
      </c>
      <c r="J36" s="15">
        <v>104</v>
      </c>
      <c r="K36" s="15">
        <v>0</v>
      </c>
      <c r="L36" s="15">
        <v>200</v>
      </c>
      <c r="M36" s="15">
        <v>0</v>
      </c>
      <c r="N36" s="46">
        <f t="shared" si="1"/>
        <v>-96</v>
      </c>
      <c r="O36" s="46">
        <f t="shared" si="1"/>
        <v>0</v>
      </c>
      <c r="P36" s="15">
        <v>177</v>
      </c>
      <c r="Q36" s="15">
        <v>29</v>
      </c>
      <c r="R36" s="15">
        <v>163</v>
      </c>
      <c r="S36" s="15">
        <v>23</v>
      </c>
      <c r="T36" s="46">
        <f t="shared" si="2"/>
        <v>14</v>
      </c>
      <c r="U36" s="46">
        <f t="shared" si="2"/>
        <v>6</v>
      </c>
      <c r="V36" s="15">
        <v>77106</v>
      </c>
      <c r="W36" s="15">
        <v>842</v>
      </c>
      <c r="X36" s="15">
        <v>1</v>
      </c>
      <c r="Y36" s="15">
        <v>-4</v>
      </c>
      <c r="Z36" s="44">
        <f>B36/V36</f>
        <v>2.4624413145539905</v>
      </c>
      <c r="AA36" s="7"/>
      <c r="AB36" s="6">
        <v>1910</v>
      </c>
    </row>
    <row r="37" spans="1:28" s="6" customFormat="1" ht="23.25" customHeight="1" x14ac:dyDescent="0.15">
      <c r="A37" s="21" t="s">
        <v>80</v>
      </c>
      <c r="B37" s="15">
        <f t="shared" si="3"/>
        <v>189707</v>
      </c>
      <c r="C37" s="15">
        <v>92259</v>
      </c>
      <c r="D37" s="15">
        <v>97448</v>
      </c>
      <c r="E37" s="19">
        <f t="shared" si="0"/>
        <v>2342</v>
      </c>
      <c r="F37" s="15">
        <v>1164</v>
      </c>
      <c r="G37" s="15">
        <v>1178</v>
      </c>
      <c r="H37" s="54">
        <v>-175</v>
      </c>
      <c r="I37" s="55">
        <v>-9.2168811127672237E-2</v>
      </c>
      <c r="J37" s="15">
        <v>97</v>
      </c>
      <c r="K37" s="15">
        <v>1</v>
      </c>
      <c r="L37" s="15">
        <v>230</v>
      </c>
      <c r="M37" s="15">
        <v>0</v>
      </c>
      <c r="N37" s="46">
        <f t="shared" si="1"/>
        <v>-133</v>
      </c>
      <c r="O37" s="46">
        <f t="shared" si="1"/>
        <v>1</v>
      </c>
      <c r="P37" s="15">
        <v>134</v>
      </c>
      <c r="Q37" s="15">
        <v>18</v>
      </c>
      <c r="R37" s="15">
        <v>176</v>
      </c>
      <c r="S37" s="15">
        <v>12</v>
      </c>
      <c r="T37" s="46">
        <f t="shared" si="2"/>
        <v>-42</v>
      </c>
      <c r="U37" s="46">
        <f t="shared" si="2"/>
        <v>6</v>
      </c>
      <c r="V37" s="15">
        <v>77070</v>
      </c>
      <c r="W37" s="15">
        <v>851</v>
      </c>
      <c r="X37" s="15">
        <v>-36</v>
      </c>
      <c r="Y37" s="15">
        <v>9</v>
      </c>
      <c r="Z37" s="45">
        <f>B37/V37</f>
        <v>2.4614895549500453</v>
      </c>
      <c r="AA37" s="7"/>
      <c r="AB37" s="6">
        <v>1910</v>
      </c>
    </row>
    <row r="38" spans="1:28" s="6" customFormat="1" ht="23.25" customHeight="1" x14ac:dyDescent="0.15">
      <c r="A38" s="21" t="s">
        <v>81</v>
      </c>
      <c r="B38" s="15">
        <f t="shared" si="3"/>
        <v>189544</v>
      </c>
      <c r="C38" s="15">
        <v>92171</v>
      </c>
      <c r="D38" s="15">
        <v>97373</v>
      </c>
      <c r="E38" s="19">
        <f t="shared" si="0"/>
        <v>2326</v>
      </c>
      <c r="F38" s="15">
        <v>1157</v>
      </c>
      <c r="G38" s="15">
        <v>1169</v>
      </c>
      <c r="H38" s="54">
        <v>-142</v>
      </c>
      <c r="I38" s="55">
        <v>-7.4852272188163857E-2</v>
      </c>
      <c r="J38" s="15">
        <v>106</v>
      </c>
      <c r="K38" s="15">
        <v>0</v>
      </c>
      <c r="L38" s="15">
        <v>199</v>
      </c>
      <c r="M38" s="15">
        <v>1</v>
      </c>
      <c r="N38" s="46">
        <f t="shared" si="1"/>
        <v>-93</v>
      </c>
      <c r="O38" s="46">
        <f t="shared" si="1"/>
        <v>-1</v>
      </c>
      <c r="P38" s="15">
        <v>184</v>
      </c>
      <c r="Q38" s="15">
        <v>24</v>
      </c>
      <c r="R38" s="15">
        <v>233</v>
      </c>
      <c r="S38" s="15">
        <v>37</v>
      </c>
      <c r="T38" s="46">
        <f t="shared" si="2"/>
        <v>-49</v>
      </c>
      <c r="U38" s="46">
        <f t="shared" si="2"/>
        <v>-13</v>
      </c>
      <c r="V38" s="15">
        <v>77043</v>
      </c>
      <c r="W38" s="15">
        <v>846</v>
      </c>
      <c r="X38" s="15">
        <v>-27</v>
      </c>
      <c r="Y38" s="15">
        <v>-5</v>
      </c>
      <c r="Z38" s="45">
        <f>B38/V38</f>
        <v>2.4602364913100478</v>
      </c>
      <c r="AA38" s="7"/>
      <c r="AB38" s="6">
        <v>1910</v>
      </c>
    </row>
    <row r="39" spans="1:28" s="6" customFormat="1" ht="23.25" customHeight="1" x14ac:dyDescent="0.15">
      <c r="A39" s="21" t="s">
        <v>82</v>
      </c>
      <c r="B39" s="15">
        <f t="shared" si="3"/>
        <v>188925</v>
      </c>
      <c r="C39" s="15">
        <v>91821</v>
      </c>
      <c r="D39" s="15">
        <v>97104</v>
      </c>
      <c r="E39" s="19">
        <f t="shared" si="0"/>
        <v>2309</v>
      </c>
      <c r="F39" s="15">
        <v>1147</v>
      </c>
      <c r="G39" s="15">
        <v>1162</v>
      </c>
      <c r="H39" s="54">
        <v>-650</v>
      </c>
      <c r="I39" s="55">
        <v>-0.34292829105643013</v>
      </c>
      <c r="J39" s="15">
        <v>109</v>
      </c>
      <c r="K39" s="15">
        <v>2</v>
      </c>
      <c r="L39" s="15">
        <v>212</v>
      </c>
      <c r="M39" s="15">
        <v>0</v>
      </c>
      <c r="N39" s="46">
        <f t="shared" si="1"/>
        <v>-103</v>
      </c>
      <c r="O39" s="46">
        <f t="shared" si="1"/>
        <v>2</v>
      </c>
      <c r="P39" s="15">
        <v>556</v>
      </c>
      <c r="Q39" s="15">
        <v>41</v>
      </c>
      <c r="R39" s="15">
        <v>1103</v>
      </c>
      <c r="S39" s="15">
        <v>59</v>
      </c>
      <c r="T39" s="46">
        <f t="shared" si="2"/>
        <v>-547</v>
      </c>
      <c r="U39" s="46">
        <f t="shared" si="2"/>
        <v>-18</v>
      </c>
      <c r="V39" s="15">
        <v>76901</v>
      </c>
      <c r="W39" s="15">
        <v>832</v>
      </c>
      <c r="X39" s="15">
        <v>-142</v>
      </c>
      <c r="Y39" s="15">
        <v>-14</v>
      </c>
      <c r="Z39" s="45">
        <f>B39/V39</f>
        <v>2.4567300815333999</v>
      </c>
      <c r="AA39" s="7"/>
      <c r="AB39" s="6">
        <v>1910</v>
      </c>
    </row>
    <row r="40" spans="1:28" s="6" customFormat="1" ht="23.25" customHeight="1" x14ac:dyDescent="0.15">
      <c r="A40" s="19" t="s">
        <v>91</v>
      </c>
      <c r="B40" s="15">
        <f t="shared" si="3"/>
        <v>189114</v>
      </c>
      <c r="C40" s="15">
        <v>91927</v>
      </c>
      <c r="D40" s="15">
        <v>97187</v>
      </c>
      <c r="E40" s="19">
        <f t="shared" si="0"/>
        <v>2372</v>
      </c>
      <c r="F40" s="15">
        <v>1158</v>
      </c>
      <c r="G40" s="15">
        <v>1214</v>
      </c>
      <c r="H40" s="54">
        <v>137</v>
      </c>
      <c r="I40" s="55">
        <v>7.2515548498081242E-2</v>
      </c>
      <c r="J40" s="15">
        <v>101</v>
      </c>
      <c r="K40" s="15">
        <v>2</v>
      </c>
      <c r="L40" s="15">
        <v>189</v>
      </c>
      <c r="M40" s="15">
        <v>0</v>
      </c>
      <c r="N40" s="46">
        <f t="shared" si="1"/>
        <v>-88</v>
      </c>
      <c r="O40" s="46">
        <f t="shared" si="1"/>
        <v>2</v>
      </c>
      <c r="P40" s="15">
        <v>822</v>
      </c>
      <c r="Q40" s="15">
        <v>99</v>
      </c>
      <c r="R40" s="15">
        <v>597</v>
      </c>
      <c r="S40" s="15">
        <v>33</v>
      </c>
      <c r="T40" s="46">
        <f t="shared" si="2"/>
        <v>225</v>
      </c>
      <c r="U40" s="46">
        <f t="shared" si="2"/>
        <v>66</v>
      </c>
      <c r="V40" s="15">
        <v>77271</v>
      </c>
      <c r="W40" s="15">
        <v>894</v>
      </c>
      <c r="X40" s="15">
        <v>370</v>
      </c>
      <c r="Y40" s="15">
        <v>62</v>
      </c>
      <c r="Z40" s="45">
        <f>B40/V40</f>
        <v>2.4474123539232053</v>
      </c>
      <c r="AA40" s="7"/>
      <c r="AB40" s="6">
        <v>1910</v>
      </c>
    </row>
    <row r="41" spans="1:28" s="6" customFormat="1" ht="23.25" customHeight="1" x14ac:dyDescent="0.15">
      <c r="A41" s="20" t="s">
        <v>84</v>
      </c>
      <c r="B41" s="15">
        <f t="shared" si="3"/>
        <v>189032</v>
      </c>
      <c r="C41" s="15">
        <v>91910</v>
      </c>
      <c r="D41" s="15">
        <v>97122</v>
      </c>
      <c r="E41" s="19">
        <f t="shared" si="0"/>
        <v>2375</v>
      </c>
      <c r="F41" s="15">
        <v>1163</v>
      </c>
      <c r="G41" s="15">
        <v>1212</v>
      </c>
      <c r="H41" s="54">
        <v>-90</v>
      </c>
      <c r="I41" s="55">
        <v>-4.7590342333195847E-2</v>
      </c>
      <c r="J41" s="15">
        <v>106</v>
      </c>
      <c r="K41" s="15">
        <v>0</v>
      </c>
      <c r="L41" s="15">
        <v>183</v>
      </c>
      <c r="M41" s="15">
        <v>0</v>
      </c>
      <c r="N41" s="46">
        <f t="shared" si="1"/>
        <v>-77</v>
      </c>
      <c r="O41" s="46">
        <f t="shared" si="1"/>
        <v>0</v>
      </c>
      <c r="P41" s="15">
        <v>216</v>
      </c>
      <c r="Q41" s="15">
        <v>34</v>
      </c>
      <c r="R41" s="15">
        <v>229</v>
      </c>
      <c r="S41" s="15">
        <v>31</v>
      </c>
      <c r="T41" s="46">
        <f t="shared" si="2"/>
        <v>-13</v>
      </c>
      <c r="U41" s="46">
        <f t="shared" si="2"/>
        <v>3</v>
      </c>
      <c r="V41" s="15">
        <v>77305</v>
      </c>
      <c r="W41" s="15">
        <v>889</v>
      </c>
      <c r="X41" s="15">
        <v>34</v>
      </c>
      <c r="Y41" s="15">
        <v>-5</v>
      </c>
      <c r="Z41" s="45">
        <f>B41/V41</f>
        <v>2.4452752085893539</v>
      </c>
      <c r="AA41" s="7"/>
      <c r="AB41" s="6">
        <v>1910</v>
      </c>
    </row>
    <row r="42" spans="1:28" s="6" customFormat="1" ht="23.25" customHeight="1" x14ac:dyDescent="0.15">
      <c r="A42" s="20" t="s">
        <v>85</v>
      </c>
      <c r="B42" s="15">
        <f t="shared" si="3"/>
        <v>189008</v>
      </c>
      <c r="C42" s="15">
        <v>91901</v>
      </c>
      <c r="D42" s="15">
        <v>97107</v>
      </c>
      <c r="E42" s="19">
        <f t="shared" si="0"/>
        <v>2394</v>
      </c>
      <c r="F42" s="15">
        <v>1180</v>
      </c>
      <c r="G42" s="15">
        <v>1214</v>
      </c>
      <c r="H42" s="54">
        <v>-27</v>
      </c>
      <c r="I42" s="55">
        <v>-1.4283295949892081E-2</v>
      </c>
      <c r="J42" s="15">
        <v>132</v>
      </c>
      <c r="K42" s="15">
        <v>1</v>
      </c>
      <c r="L42" s="15">
        <v>152</v>
      </c>
      <c r="M42" s="15">
        <v>0</v>
      </c>
      <c r="N42" s="46">
        <f t="shared" si="1"/>
        <v>-20</v>
      </c>
      <c r="O42" s="46">
        <f t="shared" si="1"/>
        <v>1</v>
      </c>
      <c r="P42" s="15">
        <v>184</v>
      </c>
      <c r="Q42" s="15">
        <v>31</v>
      </c>
      <c r="R42" s="15">
        <v>191</v>
      </c>
      <c r="S42" s="15">
        <v>13</v>
      </c>
      <c r="T42" s="46">
        <f t="shared" si="2"/>
        <v>-7</v>
      </c>
      <c r="U42" s="46">
        <f t="shared" si="2"/>
        <v>18</v>
      </c>
      <c r="V42" s="15">
        <v>77356</v>
      </c>
      <c r="W42" s="15">
        <v>904</v>
      </c>
      <c r="X42" s="15">
        <v>51</v>
      </c>
      <c r="Y42" s="15">
        <v>15</v>
      </c>
      <c r="Z42" s="45">
        <f>B42/V42</f>
        <v>2.4433528103831637</v>
      </c>
      <c r="AA42" s="7"/>
      <c r="AB42" s="6">
        <v>1910</v>
      </c>
    </row>
    <row r="43" spans="1:28" s="6" customFormat="1" ht="23.25" customHeight="1" x14ac:dyDescent="0.15">
      <c r="A43" s="20" t="s">
        <v>86</v>
      </c>
      <c r="B43" s="15">
        <f t="shared" si="3"/>
        <v>188987</v>
      </c>
      <c r="C43" s="15">
        <v>91879</v>
      </c>
      <c r="D43" s="15">
        <v>97108</v>
      </c>
      <c r="E43" s="19">
        <f t="shared" si="0"/>
        <v>2433</v>
      </c>
      <c r="F43" s="15">
        <v>1193</v>
      </c>
      <c r="G43" s="15">
        <v>1240</v>
      </c>
      <c r="H43" s="54">
        <v>-55</v>
      </c>
      <c r="I43" s="55">
        <v>-2.9099297384237704E-2</v>
      </c>
      <c r="J43" s="15">
        <v>120</v>
      </c>
      <c r="K43" s="15">
        <v>1</v>
      </c>
      <c r="L43" s="15">
        <v>161</v>
      </c>
      <c r="M43" s="15">
        <v>0</v>
      </c>
      <c r="N43" s="46">
        <f t="shared" si="1"/>
        <v>-41</v>
      </c>
      <c r="O43" s="46">
        <f t="shared" si="1"/>
        <v>1</v>
      </c>
      <c r="P43" s="15">
        <v>280</v>
      </c>
      <c r="Q43" s="15">
        <v>72</v>
      </c>
      <c r="R43" s="15">
        <v>294</v>
      </c>
      <c r="S43" s="15">
        <v>40</v>
      </c>
      <c r="T43" s="46">
        <f t="shared" si="2"/>
        <v>-14</v>
      </c>
      <c r="U43" s="46">
        <f t="shared" si="2"/>
        <v>32</v>
      </c>
      <c r="V43" s="15">
        <v>77443</v>
      </c>
      <c r="W43" s="15">
        <v>936</v>
      </c>
      <c r="X43" s="15">
        <v>87</v>
      </c>
      <c r="Y43" s="15">
        <v>32</v>
      </c>
      <c r="Z43" s="45">
        <f>B43/V43</f>
        <v>2.4403367638133853</v>
      </c>
      <c r="AA43" s="7"/>
      <c r="AB43" s="6">
        <v>1910</v>
      </c>
    </row>
    <row r="44" spans="1:28" s="6" customFormat="1" ht="23.25" customHeight="1" x14ac:dyDescent="0.15">
      <c r="A44" s="20" t="s">
        <v>87</v>
      </c>
      <c r="B44" s="15">
        <f t="shared" si="3"/>
        <v>188821</v>
      </c>
      <c r="C44" s="15">
        <v>91795</v>
      </c>
      <c r="D44" s="15">
        <v>97026</v>
      </c>
      <c r="E44" s="19">
        <f t="shared" si="0"/>
        <v>2384</v>
      </c>
      <c r="F44" s="15">
        <v>1174</v>
      </c>
      <c r="G44" s="15">
        <v>1210</v>
      </c>
      <c r="H44" s="54">
        <v>-167</v>
      </c>
      <c r="I44" s="55">
        <v>-8.8365866435257456E-2</v>
      </c>
      <c r="J44" s="15">
        <v>114</v>
      </c>
      <c r="K44" s="15">
        <v>0</v>
      </c>
      <c r="L44" s="15">
        <v>174</v>
      </c>
      <c r="M44" s="15">
        <v>0</v>
      </c>
      <c r="N44" s="46">
        <f t="shared" si="1"/>
        <v>-60</v>
      </c>
      <c r="O44" s="46">
        <f t="shared" si="1"/>
        <v>0</v>
      </c>
      <c r="P44" s="15">
        <v>191</v>
      </c>
      <c r="Q44" s="15">
        <v>34</v>
      </c>
      <c r="R44" s="15">
        <v>298</v>
      </c>
      <c r="S44" s="15">
        <v>73</v>
      </c>
      <c r="T44" s="46">
        <f t="shared" si="2"/>
        <v>-107</v>
      </c>
      <c r="U44" s="46">
        <f t="shared" si="2"/>
        <v>-39</v>
      </c>
      <c r="V44" s="15">
        <v>77406</v>
      </c>
      <c r="W44" s="15">
        <v>889</v>
      </c>
      <c r="X44" s="15">
        <v>-37</v>
      </c>
      <c r="Y44" s="15">
        <v>-47</v>
      </c>
      <c r="Z44" s="45">
        <f>B44/V44</f>
        <v>2.4393587060434592</v>
      </c>
      <c r="AA44" s="7"/>
      <c r="AB44" s="6">
        <v>1910</v>
      </c>
    </row>
    <row r="45" spans="1:28" s="6" customFormat="1" ht="23.25" customHeight="1" x14ac:dyDescent="0.15">
      <c r="A45" s="20" t="s">
        <v>88</v>
      </c>
      <c r="B45" s="15">
        <f t="shared" si="3"/>
        <v>188740</v>
      </c>
      <c r="C45" s="15">
        <v>91774</v>
      </c>
      <c r="D45" s="15">
        <v>96966</v>
      </c>
      <c r="E45" s="19">
        <f t="shared" si="0"/>
        <v>2422</v>
      </c>
      <c r="F45" s="15">
        <v>1196</v>
      </c>
      <c r="G45" s="15">
        <v>1226</v>
      </c>
      <c r="H45" s="54">
        <v>-83</v>
      </c>
      <c r="I45" s="55">
        <v>-4.3956975124588897E-2</v>
      </c>
      <c r="J45" s="15">
        <v>118</v>
      </c>
      <c r="K45" s="15">
        <v>1</v>
      </c>
      <c r="L45" s="15">
        <v>175</v>
      </c>
      <c r="M45" s="15">
        <v>1</v>
      </c>
      <c r="N45" s="46">
        <f t="shared" si="1"/>
        <v>-57</v>
      </c>
      <c r="O45" s="46">
        <f t="shared" si="1"/>
        <v>0</v>
      </c>
      <c r="P45" s="15">
        <v>221</v>
      </c>
      <c r="Q45" s="15">
        <v>66</v>
      </c>
      <c r="R45" s="15">
        <v>247</v>
      </c>
      <c r="S45" s="15">
        <v>28</v>
      </c>
      <c r="T45" s="46">
        <f t="shared" si="2"/>
        <v>-26</v>
      </c>
      <c r="U45" s="46">
        <f t="shared" si="2"/>
        <v>38</v>
      </c>
      <c r="V45" s="15">
        <v>77431</v>
      </c>
      <c r="W45" s="15">
        <v>924</v>
      </c>
      <c r="X45" s="15">
        <v>25</v>
      </c>
      <c r="Y45" s="15">
        <v>35</v>
      </c>
      <c r="Z45" s="45">
        <f>B45/V45</f>
        <v>2.437525022277899</v>
      </c>
      <c r="AA45" s="7"/>
      <c r="AB45" s="6">
        <v>1910</v>
      </c>
    </row>
    <row r="46" spans="1:28" s="6" customFormat="1" ht="23.25" customHeight="1" x14ac:dyDescent="0.15">
      <c r="A46" s="20" t="s">
        <v>89</v>
      </c>
      <c r="B46" s="15">
        <f t="shared" si="3"/>
        <v>188680</v>
      </c>
      <c r="C46" s="15">
        <v>91767</v>
      </c>
      <c r="D46" s="15">
        <v>96913</v>
      </c>
      <c r="E46" s="19">
        <f t="shared" si="0"/>
        <v>2449</v>
      </c>
      <c r="F46" s="15">
        <v>1217</v>
      </c>
      <c r="G46" s="15">
        <v>1232</v>
      </c>
      <c r="H46" s="54">
        <v>-51</v>
      </c>
      <c r="I46" s="55">
        <v>-2.7021299141676381E-2</v>
      </c>
      <c r="J46" s="15">
        <v>123</v>
      </c>
      <c r="K46" s="15">
        <v>0</v>
      </c>
      <c r="L46" s="15">
        <v>181</v>
      </c>
      <c r="M46" s="15">
        <v>0</v>
      </c>
      <c r="N46" s="46">
        <f>J46-L46</f>
        <v>-58</v>
      </c>
      <c r="O46" s="46">
        <f t="shared" si="1"/>
        <v>0</v>
      </c>
      <c r="P46" s="15">
        <v>217</v>
      </c>
      <c r="Q46" s="15">
        <v>64</v>
      </c>
      <c r="R46" s="15">
        <v>210</v>
      </c>
      <c r="S46" s="15">
        <v>35</v>
      </c>
      <c r="T46" s="46">
        <f t="shared" si="2"/>
        <v>7</v>
      </c>
      <c r="U46" s="46">
        <f t="shared" si="2"/>
        <v>29</v>
      </c>
      <c r="V46" s="15">
        <v>77500</v>
      </c>
      <c r="W46" s="15">
        <v>956</v>
      </c>
      <c r="X46" s="15">
        <v>69</v>
      </c>
      <c r="Y46" s="15">
        <v>32</v>
      </c>
      <c r="Z46" s="45">
        <f>B46/V46</f>
        <v>2.4345806451612901</v>
      </c>
      <c r="AA46" s="7"/>
      <c r="AB46" s="6">
        <v>1910</v>
      </c>
    </row>
    <row r="47" spans="1:28" s="6" customFormat="1" ht="23.25" customHeight="1" x14ac:dyDescent="0.15">
      <c r="A47" s="20" t="s">
        <v>78</v>
      </c>
      <c r="B47" s="15">
        <f t="shared" si="3"/>
        <v>188622</v>
      </c>
      <c r="C47" s="15">
        <v>91732</v>
      </c>
      <c r="D47" s="15">
        <v>96890</v>
      </c>
      <c r="E47" s="19">
        <f t="shared" si="0"/>
        <v>2446</v>
      </c>
      <c r="F47" s="15">
        <v>1215</v>
      </c>
      <c r="G47" s="15">
        <v>1231</v>
      </c>
      <c r="H47" s="54">
        <v>-72</v>
      </c>
      <c r="I47" s="55">
        <v>-3.8159847360610559E-2</v>
      </c>
      <c r="J47" s="15">
        <v>109</v>
      </c>
      <c r="K47" s="15">
        <v>1</v>
      </c>
      <c r="L47" s="15">
        <v>192</v>
      </c>
      <c r="M47" s="15">
        <v>0</v>
      </c>
      <c r="N47" s="46">
        <f t="shared" si="1"/>
        <v>-83</v>
      </c>
      <c r="O47" s="46">
        <f t="shared" si="1"/>
        <v>1</v>
      </c>
      <c r="P47" s="15">
        <v>157</v>
      </c>
      <c r="Q47" s="15">
        <v>27</v>
      </c>
      <c r="R47" s="15">
        <v>146</v>
      </c>
      <c r="S47" s="15">
        <v>29</v>
      </c>
      <c r="T47" s="46">
        <f t="shared" si="2"/>
        <v>11</v>
      </c>
      <c r="U47" s="46">
        <f t="shared" si="2"/>
        <v>-2</v>
      </c>
      <c r="V47" s="15">
        <v>77516</v>
      </c>
      <c r="W47" s="15">
        <v>953</v>
      </c>
      <c r="X47" s="15">
        <v>16</v>
      </c>
      <c r="Y47" s="15">
        <v>-3</v>
      </c>
      <c r="Z47" s="45">
        <f>B47/V47</f>
        <v>2.4333298931833429</v>
      </c>
      <c r="AA47" s="7"/>
      <c r="AB47" s="6">
        <v>1910</v>
      </c>
    </row>
    <row r="48" spans="1:28" s="6" customFormat="1" ht="23.25" customHeight="1" x14ac:dyDescent="0.15">
      <c r="A48" s="20" t="s">
        <v>92</v>
      </c>
      <c r="B48" s="15">
        <f t="shared" si="3"/>
        <v>188551</v>
      </c>
      <c r="C48" s="15">
        <v>91704</v>
      </c>
      <c r="D48" s="15">
        <v>96847</v>
      </c>
      <c r="E48" s="19">
        <f t="shared" si="0"/>
        <v>2446</v>
      </c>
      <c r="F48" s="15">
        <v>1216</v>
      </c>
      <c r="G48" s="15">
        <v>1230</v>
      </c>
      <c r="H48" s="54">
        <v>-102</v>
      </c>
      <c r="I48" s="55">
        <v>-5.4076406781817597E-2</v>
      </c>
      <c r="J48" s="15">
        <v>97</v>
      </c>
      <c r="K48" s="15">
        <v>1</v>
      </c>
      <c r="L48" s="15">
        <v>205</v>
      </c>
      <c r="M48" s="15">
        <v>1</v>
      </c>
      <c r="N48" s="46">
        <f t="shared" si="1"/>
        <v>-108</v>
      </c>
      <c r="O48" s="46">
        <f t="shared" si="1"/>
        <v>0</v>
      </c>
      <c r="P48" s="15">
        <v>166</v>
      </c>
      <c r="Q48" s="15">
        <v>28</v>
      </c>
      <c r="R48" s="15">
        <v>160</v>
      </c>
      <c r="S48" s="15">
        <v>24</v>
      </c>
      <c r="T48" s="46">
        <f t="shared" si="2"/>
        <v>6</v>
      </c>
      <c r="U48" s="46">
        <f t="shared" si="2"/>
        <v>4</v>
      </c>
      <c r="V48" s="15">
        <v>77513</v>
      </c>
      <c r="W48" s="15">
        <v>953</v>
      </c>
      <c r="X48" s="15">
        <v>-3</v>
      </c>
      <c r="Y48" s="15">
        <v>0</v>
      </c>
      <c r="Z48" s="45">
        <f>B48/V48</f>
        <v>2.4325080954162526</v>
      </c>
      <c r="AA48" s="7"/>
      <c r="AB48" s="6">
        <v>1910</v>
      </c>
    </row>
    <row r="49" spans="1:28" s="6" customFormat="1" ht="23.25" customHeight="1" x14ac:dyDescent="0.15">
      <c r="A49" s="21" t="s">
        <v>80</v>
      </c>
      <c r="B49" s="15">
        <f t="shared" si="3"/>
        <v>188520</v>
      </c>
      <c r="C49" s="15">
        <v>91685</v>
      </c>
      <c r="D49" s="15">
        <v>96835</v>
      </c>
      <c r="E49" s="19">
        <f t="shared" si="0"/>
        <v>2452</v>
      </c>
      <c r="F49" s="15">
        <v>1213</v>
      </c>
      <c r="G49" s="15">
        <v>1239</v>
      </c>
      <c r="H49" s="54">
        <v>-64</v>
      </c>
      <c r="I49" s="55">
        <v>-3.3943071105430357E-2</v>
      </c>
      <c r="J49" s="15">
        <v>114</v>
      </c>
      <c r="K49" s="15">
        <v>0</v>
      </c>
      <c r="L49" s="15">
        <v>205</v>
      </c>
      <c r="M49" s="15">
        <v>0</v>
      </c>
      <c r="N49" s="46">
        <f t="shared" si="1"/>
        <v>-91</v>
      </c>
      <c r="O49" s="46">
        <f t="shared" si="1"/>
        <v>0</v>
      </c>
      <c r="P49" s="15">
        <v>179</v>
      </c>
      <c r="Q49" s="15">
        <v>27</v>
      </c>
      <c r="R49" s="15">
        <v>152</v>
      </c>
      <c r="S49" s="15">
        <v>21</v>
      </c>
      <c r="T49" s="46">
        <f t="shared" si="2"/>
        <v>27</v>
      </c>
      <c r="U49" s="46">
        <f t="shared" si="2"/>
        <v>6</v>
      </c>
      <c r="V49" s="15">
        <v>77527</v>
      </c>
      <c r="W49" s="15">
        <v>950</v>
      </c>
      <c r="X49" s="15">
        <v>14</v>
      </c>
      <c r="Y49" s="15">
        <v>-3</v>
      </c>
      <c r="Z49" s="45">
        <f>B49/V49</f>
        <v>2.4316689669405496</v>
      </c>
      <c r="AA49" s="7"/>
      <c r="AB49" s="6">
        <v>1910</v>
      </c>
    </row>
    <row r="50" spans="1:28" s="6" customFormat="1" ht="23.25" customHeight="1" x14ac:dyDescent="0.15">
      <c r="A50" s="21" t="s">
        <v>81</v>
      </c>
      <c r="B50" s="15">
        <f t="shared" si="3"/>
        <v>188321</v>
      </c>
      <c r="C50" s="15">
        <v>91592</v>
      </c>
      <c r="D50" s="15">
        <v>96729</v>
      </c>
      <c r="E50" s="19">
        <f t="shared" si="0"/>
        <v>2435</v>
      </c>
      <c r="F50" s="15">
        <v>1211</v>
      </c>
      <c r="G50" s="15">
        <v>1224</v>
      </c>
      <c r="H50" s="54">
        <v>-212</v>
      </c>
      <c r="I50" s="55">
        <v>-0.11245491194568215</v>
      </c>
      <c r="J50" s="15">
        <v>108</v>
      </c>
      <c r="K50" s="15">
        <v>0</v>
      </c>
      <c r="L50" s="15">
        <v>184</v>
      </c>
      <c r="M50" s="15">
        <v>0</v>
      </c>
      <c r="N50" s="46">
        <f t="shared" si="1"/>
        <v>-76</v>
      </c>
      <c r="O50" s="46">
        <f t="shared" si="1"/>
        <v>0</v>
      </c>
      <c r="P50" s="15">
        <v>146</v>
      </c>
      <c r="Q50" s="15">
        <v>27</v>
      </c>
      <c r="R50" s="15">
        <v>282</v>
      </c>
      <c r="S50" s="15">
        <v>44</v>
      </c>
      <c r="T50" s="46">
        <f t="shared" si="2"/>
        <v>-136</v>
      </c>
      <c r="U50" s="46">
        <f t="shared" si="2"/>
        <v>-17</v>
      </c>
      <c r="V50" s="15">
        <v>77436</v>
      </c>
      <c r="W50" s="15">
        <v>934</v>
      </c>
      <c r="X50" s="15">
        <v>-91</v>
      </c>
      <c r="Y50" s="15">
        <v>-16</v>
      </c>
      <c r="Z50" s="45">
        <f>B50/V50</f>
        <v>2.4319567126401158</v>
      </c>
      <c r="AA50" s="7"/>
      <c r="AB50" s="6">
        <v>1910</v>
      </c>
    </row>
    <row r="51" spans="1:28" s="6" customFormat="1" ht="23.25" customHeight="1" x14ac:dyDescent="0.15">
      <c r="A51" s="21" t="s">
        <v>82</v>
      </c>
      <c r="B51" s="15">
        <f t="shared" si="3"/>
        <v>187829</v>
      </c>
      <c r="C51" s="15">
        <v>91290</v>
      </c>
      <c r="D51" s="15">
        <v>96539</v>
      </c>
      <c r="E51" s="19">
        <f t="shared" si="0"/>
        <v>2426</v>
      </c>
      <c r="F51" s="15">
        <v>1202</v>
      </c>
      <c r="G51" s="15">
        <v>1224</v>
      </c>
      <c r="H51" s="54">
        <v>-527</v>
      </c>
      <c r="I51" s="55">
        <v>-0.27984133474227518</v>
      </c>
      <c r="J51" s="15">
        <v>102</v>
      </c>
      <c r="K51" s="15">
        <v>0</v>
      </c>
      <c r="L51" s="15">
        <v>177</v>
      </c>
      <c r="M51" s="15">
        <v>0</v>
      </c>
      <c r="N51" s="46">
        <f t="shared" si="1"/>
        <v>-75</v>
      </c>
      <c r="O51" s="46">
        <f t="shared" si="1"/>
        <v>0</v>
      </c>
      <c r="P51" s="15">
        <v>725</v>
      </c>
      <c r="Q51" s="15">
        <v>48</v>
      </c>
      <c r="R51" s="15">
        <v>1177</v>
      </c>
      <c r="S51" s="15">
        <v>60</v>
      </c>
      <c r="T51" s="46">
        <f t="shared" si="2"/>
        <v>-452</v>
      </c>
      <c r="U51" s="46">
        <f t="shared" si="2"/>
        <v>-12</v>
      </c>
      <c r="V51" s="15">
        <v>77465</v>
      </c>
      <c r="W51" s="15">
        <v>925</v>
      </c>
      <c r="X51" s="15">
        <v>29</v>
      </c>
      <c r="Y51" s="15">
        <v>-9</v>
      </c>
      <c r="Z51" s="45">
        <f>B51/V51</f>
        <v>2.4246950235590266</v>
      </c>
      <c r="AA51" s="7"/>
      <c r="AB51" s="6">
        <v>1910</v>
      </c>
    </row>
    <row r="52" spans="1:28" s="6" customFormat="1" ht="23.25" customHeight="1" x14ac:dyDescent="0.15">
      <c r="A52" s="19" t="s">
        <v>83</v>
      </c>
      <c r="B52" s="15">
        <f t="shared" si="3"/>
        <v>187897</v>
      </c>
      <c r="C52" s="15">
        <v>91350</v>
      </c>
      <c r="D52" s="15">
        <v>96547</v>
      </c>
      <c r="E52" s="19">
        <f t="shared" si="0"/>
        <v>2445</v>
      </c>
      <c r="F52" s="15">
        <v>1218</v>
      </c>
      <c r="G52" s="15">
        <v>1227</v>
      </c>
      <c r="H52" s="54">
        <v>77</v>
      </c>
      <c r="I52" s="55">
        <v>4.0994734572403622E-2</v>
      </c>
      <c r="J52" s="15">
        <v>121</v>
      </c>
      <c r="K52" s="15">
        <v>1</v>
      </c>
      <c r="L52" s="15">
        <v>182</v>
      </c>
      <c r="M52" s="15">
        <v>1</v>
      </c>
      <c r="N52" s="46">
        <f t="shared" si="1"/>
        <v>-61</v>
      </c>
      <c r="O52" s="46">
        <f t="shared" si="1"/>
        <v>0</v>
      </c>
      <c r="P52" s="15">
        <v>704</v>
      </c>
      <c r="Q52" s="15">
        <v>31</v>
      </c>
      <c r="R52" s="15">
        <v>566</v>
      </c>
      <c r="S52" s="15">
        <v>12</v>
      </c>
      <c r="T52" s="46">
        <f t="shared" si="2"/>
        <v>138</v>
      </c>
      <c r="U52" s="46">
        <f t="shared" si="2"/>
        <v>19</v>
      </c>
      <c r="V52" s="15">
        <v>77749</v>
      </c>
      <c r="W52" s="15">
        <v>934</v>
      </c>
      <c r="X52" s="15">
        <v>284</v>
      </c>
      <c r="Y52" s="15">
        <v>9</v>
      </c>
      <c r="Z52" s="45">
        <f>B52/V52</f>
        <v>2.4167127551479761</v>
      </c>
      <c r="AA52" s="7"/>
      <c r="AB52" s="6">
        <v>1910</v>
      </c>
    </row>
    <row r="53" spans="1:28" s="6" customFormat="1" ht="23.25" customHeight="1" x14ac:dyDescent="0.15">
      <c r="A53" s="20" t="s">
        <v>84</v>
      </c>
      <c r="B53" s="15">
        <f t="shared" si="3"/>
        <v>187825</v>
      </c>
      <c r="C53" s="15">
        <v>91317</v>
      </c>
      <c r="D53" s="15">
        <v>96508</v>
      </c>
      <c r="E53" s="19">
        <f t="shared" si="0"/>
        <v>2436</v>
      </c>
      <c r="F53" s="15">
        <v>1215</v>
      </c>
      <c r="G53" s="15">
        <v>1221</v>
      </c>
      <c r="H53" s="54">
        <v>-78</v>
      </c>
      <c r="I53" s="55">
        <v>-4.151210503626987E-2</v>
      </c>
      <c r="J53" s="15">
        <v>108</v>
      </c>
      <c r="K53" s="15">
        <v>0</v>
      </c>
      <c r="L53" s="15">
        <v>186</v>
      </c>
      <c r="M53" s="15">
        <v>1</v>
      </c>
      <c r="N53" s="46">
        <f t="shared" si="1"/>
        <v>-78</v>
      </c>
      <c r="O53" s="46">
        <f t="shared" si="1"/>
        <v>-1</v>
      </c>
      <c r="P53" s="15">
        <v>146</v>
      </c>
      <c r="Q53" s="15">
        <v>6</v>
      </c>
      <c r="R53" s="15">
        <v>146</v>
      </c>
      <c r="S53" s="15">
        <v>13</v>
      </c>
      <c r="T53" s="46">
        <f t="shared" si="2"/>
        <v>0</v>
      </c>
      <c r="U53" s="46">
        <f t="shared" si="2"/>
        <v>-7</v>
      </c>
      <c r="V53" s="15">
        <v>77768</v>
      </c>
      <c r="W53" s="15">
        <v>918</v>
      </c>
      <c r="X53" s="15">
        <v>19</v>
      </c>
      <c r="Y53" s="15">
        <v>-16</v>
      </c>
      <c r="Z53" s="45">
        <f>B53/V53</f>
        <v>2.4151964818434317</v>
      </c>
      <c r="AA53" s="7"/>
      <c r="AB53" s="6">
        <v>1910</v>
      </c>
    </row>
    <row r="54" spans="1:28" s="6" customFormat="1" ht="23.25" customHeight="1" x14ac:dyDescent="0.15">
      <c r="A54" s="20" t="s">
        <v>85</v>
      </c>
      <c r="B54" s="15">
        <f t="shared" si="3"/>
        <v>187841</v>
      </c>
      <c r="C54" s="15">
        <v>91336</v>
      </c>
      <c r="D54" s="15">
        <v>96505</v>
      </c>
      <c r="E54" s="19">
        <f t="shared" si="0"/>
        <v>2432</v>
      </c>
      <c r="F54" s="15">
        <v>1214</v>
      </c>
      <c r="G54" s="15">
        <v>1218</v>
      </c>
      <c r="H54" s="54">
        <v>-12</v>
      </c>
      <c r="I54" s="55">
        <v>-6.3889258618394775E-3</v>
      </c>
      <c r="J54" s="15">
        <v>120</v>
      </c>
      <c r="K54" s="15">
        <v>0</v>
      </c>
      <c r="L54" s="15">
        <v>143</v>
      </c>
      <c r="M54" s="15">
        <v>0</v>
      </c>
      <c r="N54" s="46">
        <f t="shared" si="1"/>
        <v>-23</v>
      </c>
      <c r="O54" s="46">
        <f t="shared" si="1"/>
        <v>0</v>
      </c>
      <c r="P54" s="15">
        <v>162</v>
      </c>
      <c r="Q54" s="15">
        <v>3</v>
      </c>
      <c r="R54" s="15">
        <v>151</v>
      </c>
      <c r="S54" s="15">
        <v>8</v>
      </c>
      <c r="T54" s="46">
        <f t="shared" si="2"/>
        <v>11</v>
      </c>
      <c r="U54" s="46">
        <f t="shared" si="2"/>
        <v>-5</v>
      </c>
      <c r="V54" s="15">
        <v>77811</v>
      </c>
      <c r="W54" s="15">
        <v>909</v>
      </c>
      <c r="X54" s="15">
        <v>43</v>
      </c>
      <c r="Y54" s="15">
        <v>-9</v>
      </c>
      <c r="Z54" s="45">
        <f>B54/V54</f>
        <v>2.4140674197735539</v>
      </c>
      <c r="AA54" s="7"/>
      <c r="AB54" s="6">
        <v>1910</v>
      </c>
    </row>
    <row r="55" spans="1:28" s="6" customFormat="1" ht="23.25" customHeight="1" x14ac:dyDescent="0.15">
      <c r="A55" s="20" t="s">
        <v>86</v>
      </c>
      <c r="B55" s="15">
        <f t="shared" si="3"/>
        <v>187761</v>
      </c>
      <c r="C55" s="15">
        <v>91322</v>
      </c>
      <c r="D55" s="15">
        <v>96439</v>
      </c>
      <c r="E55" s="19">
        <f t="shared" si="0"/>
        <v>2424</v>
      </c>
      <c r="F55" s="15">
        <v>1213</v>
      </c>
      <c r="G55" s="15">
        <v>1211</v>
      </c>
      <c r="H55" s="54">
        <v>-71</v>
      </c>
      <c r="I55" s="55">
        <v>-3.7797924840689737E-2</v>
      </c>
      <c r="J55" s="15">
        <v>100</v>
      </c>
      <c r="K55" s="15">
        <v>3</v>
      </c>
      <c r="L55" s="15">
        <v>140</v>
      </c>
      <c r="M55" s="15">
        <v>0</v>
      </c>
      <c r="N55" s="46">
        <f t="shared" si="1"/>
        <v>-40</v>
      </c>
      <c r="O55" s="46">
        <f t="shared" si="1"/>
        <v>3</v>
      </c>
      <c r="P55" s="15">
        <v>160</v>
      </c>
      <c r="Q55" s="15">
        <v>3</v>
      </c>
      <c r="R55" s="15">
        <v>191</v>
      </c>
      <c r="S55" s="15">
        <v>14</v>
      </c>
      <c r="T55" s="46">
        <f t="shared" si="2"/>
        <v>-31</v>
      </c>
      <c r="U55" s="46">
        <f t="shared" si="2"/>
        <v>-11</v>
      </c>
      <c r="V55" s="15">
        <v>77828</v>
      </c>
      <c r="W55" s="15">
        <v>908</v>
      </c>
      <c r="X55" s="15">
        <v>17</v>
      </c>
      <c r="Y55" s="15">
        <v>-1</v>
      </c>
      <c r="Z55" s="45">
        <f>B55/V55</f>
        <v>2.4125122064038651</v>
      </c>
      <c r="AA55" s="7"/>
      <c r="AB55" s="6">
        <v>1910</v>
      </c>
    </row>
    <row r="56" spans="1:28" s="6" customFormat="1" ht="23.25" customHeight="1" x14ac:dyDescent="0.15">
      <c r="A56" s="20" t="s">
        <v>87</v>
      </c>
      <c r="B56" s="15">
        <f t="shared" si="3"/>
        <v>187721</v>
      </c>
      <c r="C56" s="15">
        <v>91307</v>
      </c>
      <c r="D56" s="15">
        <v>96414</v>
      </c>
      <c r="E56" s="19">
        <f t="shared" si="0"/>
        <v>2399</v>
      </c>
      <c r="F56" s="15">
        <v>1200</v>
      </c>
      <c r="G56" s="15">
        <v>1199</v>
      </c>
      <c r="H56" s="54">
        <v>-20</v>
      </c>
      <c r="I56" s="55">
        <v>-1.0651839306352225E-2</v>
      </c>
      <c r="J56" s="15">
        <v>111</v>
      </c>
      <c r="K56" s="15">
        <v>1</v>
      </c>
      <c r="L56" s="15">
        <v>150</v>
      </c>
      <c r="M56" s="15">
        <v>0</v>
      </c>
      <c r="N56" s="46">
        <f t="shared" si="1"/>
        <v>-39</v>
      </c>
      <c r="O56" s="46">
        <f t="shared" si="1"/>
        <v>1</v>
      </c>
      <c r="P56" s="15">
        <v>220</v>
      </c>
      <c r="Q56" s="15">
        <v>3</v>
      </c>
      <c r="R56" s="15">
        <v>201</v>
      </c>
      <c r="S56" s="15">
        <v>29</v>
      </c>
      <c r="T56" s="46">
        <f t="shared" si="2"/>
        <v>19</v>
      </c>
      <c r="U56" s="46">
        <f t="shared" si="2"/>
        <v>-26</v>
      </c>
      <c r="V56" s="15">
        <v>77854</v>
      </c>
      <c r="W56" s="15">
        <v>885</v>
      </c>
      <c r="X56" s="15">
        <v>26</v>
      </c>
      <c r="Y56" s="15">
        <v>-23</v>
      </c>
      <c r="Z56" s="45">
        <f>B56/V56</f>
        <v>2.4111927453952271</v>
      </c>
      <c r="AA56" s="7"/>
      <c r="AB56" s="6">
        <v>1910</v>
      </c>
    </row>
    <row r="57" spans="1:28" s="6" customFormat="1" ht="23.25" customHeight="1" x14ac:dyDescent="0.15">
      <c r="A57" s="20" t="s">
        <v>88</v>
      </c>
      <c r="B57" s="15">
        <f t="shared" si="3"/>
        <v>187684</v>
      </c>
      <c r="C57" s="15">
        <v>91288</v>
      </c>
      <c r="D57" s="15">
        <v>96396</v>
      </c>
      <c r="E57" s="19">
        <f t="shared" si="0"/>
        <v>2400</v>
      </c>
      <c r="F57" s="15">
        <v>1192</v>
      </c>
      <c r="G57" s="15">
        <v>1208</v>
      </c>
      <c r="H57" s="54">
        <v>-37</v>
      </c>
      <c r="I57" s="55">
        <v>-1.9710101693470629E-2</v>
      </c>
      <c r="J57" s="15">
        <v>128</v>
      </c>
      <c r="K57" s="15">
        <v>0</v>
      </c>
      <c r="L57" s="15">
        <v>158</v>
      </c>
      <c r="M57" s="15">
        <v>0</v>
      </c>
      <c r="N57" s="46">
        <f t="shared" si="1"/>
        <v>-30</v>
      </c>
      <c r="O57" s="46">
        <f t="shared" si="1"/>
        <v>0</v>
      </c>
      <c r="P57" s="15">
        <v>198</v>
      </c>
      <c r="Q57" s="15">
        <v>29</v>
      </c>
      <c r="R57" s="15">
        <v>205</v>
      </c>
      <c r="S57" s="15">
        <v>27</v>
      </c>
      <c r="T57" s="46">
        <f>P57-R57</f>
        <v>-7</v>
      </c>
      <c r="U57" s="46">
        <f t="shared" si="2"/>
        <v>2</v>
      </c>
      <c r="V57" s="15">
        <v>77885</v>
      </c>
      <c r="W57" s="15">
        <v>890</v>
      </c>
      <c r="X57" s="15">
        <v>31</v>
      </c>
      <c r="Y57" s="15">
        <v>5</v>
      </c>
      <c r="Z57" s="45">
        <f>B57/V57</f>
        <v>2.40975797650382</v>
      </c>
      <c r="AA57" s="7"/>
      <c r="AB57" s="6">
        <v>1910</v>
      </c>
    </row>
    <row r="58" spans="1:28" s="6" customFormat="1" ht="23.25" customHeight="1" x14ac:dyDescent="0.15">
      <c r="A58" s="20" t="s">
        <v>89</v>
      </c>
      <c r="B58" s="15">
        <f t="shared" si="3"/>
        <v>187620</v>
      </c>
      <c r="C58" s="15">
        <v>91270</v>
      </c>
      <c r="D58" s="15">
        <v>96350</v>
      </c>
      <c r="E58" s="19">
        <f t="shared" si="0"/>
        <v>2388</v>
      </c>
      <c r="F58" s="15">
        <v>1197</v>
      </c>
      <c r="G58" s="15">
        <v>1191</v>
      </c>
      <c r="H58" s="54">
        <v>-77</v>
      </c>
      <c r="I58" s="55">
        <v>-4.102640608682679E-2</v>
      </c>
      <c r="J58" s="15">
        <v>122</v>
      </c>
      <c r="K58" s="15">
        <v>0</v>
      </c>
      <c r="L58" s="15">
        <v>195</v>
      </c>
      <c r="M58" s="15">
        <v>0</v>
      </c>
      <c r="N58" s="46">
        <f t="shared" si="1"/>
        <v>-73</v>
      </c>
      <c r="O58" s="46">
        <f t="shared" si="1"/>
        <v>0</v>
      </c>
      <c r="P58" s="15">
        <v>175</v>
      </c>
      <c r="Q58" s="15">
        <v>19</v>
      </c>
      <c r="R58" s="15">
        <v>179</v>
      </c>
      <c r="S58" s="15">
        <v>29</v>
      </c>
      <c r="T58" s="46">
        <f t="shared" si="2"/>
        <v>-4</v>
      </c>
      <c r="U58" s="46">
        <f t="shared" si="2"/>
        <v>-10</v>
      </c>
      <c r="V58" s="15">
        <v>77901</v>
      </c>
      <c r="W58" s="15">
        <v>879</v>
      </c>
      <c r="X58" s="15">
        <v>16</v>
      </c>
      <c r="Y58" s="15">
        <v>-11</v>
      </c>
      <c r="Z58" s="45">
        <f>B58/V58</f>
        <v>2.4084414834212655</v>
      </c>
      <c r="AA58" s="7"/>
      <c r="AB58" s="6">
        <v>1910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2</v>
      </c>
      <c r="C10" s="15">
        <v>1</v>
      </c>
      <c r="D10" s="15">
        <v>1</v>
      </c>
      <c r="E10" s="19">
        <f t="shared" ref="E10:E13" si="0">F10+G10</f>
        <v>2</v>
      </c>
      <c r="F10" s="15">
        <v>1</v>
      </c>
      <c r="G10" s="15">
        <v>1</v>
      </c>
      <c r="H10" s="54">
        <v>1</v>
      </c>
      <c r="I10" s="55">
        <v>1</v>
      </c>
      <c r="J10" s="15">
        <v>1</v>
      </c>
      <c r="K10" s="15">
        <v>1</v>
      </c>
      <c r="L10" s="15">
        <v>1</v>
      </c>
      <c r="M10" s="15">
        <v>1</v>
      </c>
      <c r="N10" s="46">
        <f t="shared" ref="N10:N13" si="1">J10-L10</f>
        <v>0</v>
      </c>
      <c r="O10" s="46">
        <f t="shared" ref="O10:O13" si="2">K10-M10</f>
        <v>0</v>
      </c>
      <c r="P10" s="15">
        <v>1</v>
      </c>
      <c r="Q10" s="15">
        <v>1</v>
      </c>
      <c r="R10" s="15">
        <v>1</v>
      </c>
      <c r="S10" s="15">
        <v>1</v>
      </c>
      <c r="T10" s="46">
        <f t="shared" ref="T10:T13" si="3">P10-R10</f>
        <v>0</v>
      </c>
      <c r="U10" s="46">
        <f t="shared" ref="U10:U13" si="4">Q10-S10</f>
        <v>0</v>
      </c>
      <c r="V10" s="15">
        <v>1</v>
      </c>
      <c r="W10" s="15">
        <v>1</v>
      </c>
      <c r="X10" s="15">
        <v>1</v>
      </c>
      <c r="Y10" s="15">
        <v>1</v>
      </c>
      <c r="Z10" s="43">
        <f>B10/V10</f>
        <v>2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2</v>
      </c>
      <c r="C11" s="15">
        <v>1</v>
      </c>
      <c r="D11" s="15">
        <v>1</v>
      </c>
      <c r="E11" s="19">
        <f t="shared" si="0"/>
        <v>2</v>
      </c>
      <c r="F11" s="15">
        <v>1</v>
      </c>
      <c r="G11" s="15">
        <v>1</v>
      </c>
      <c r="H11" s="54">
        <v>1</v>
      </c>
      <c r="I11" s="55">
        <v>1</v>
      </c>
      <c r="J11" s="15">
        <v>1</v>
      </c>
      <c r="K11" s="15">
        <v>1</v>
      </c>
      <c r="L11" s="15">
        <v>1</v>
      </c>
      <c r="M11" s="15">
        <v>1</v>
      </c>
      <c r="N11" s="46">
        <f t="shared" si="1"/>
        <v>0</v>
      </c>
      <c r="O11" s="46">
        <f t="shared" si="2"/>
        <v>0</v>
      </c>
      <c r="P11" s="15">
        <v>1</v>
      </c>
      <c r="Q11" s="15">
        <v>1</v>
      </c>
      <c r="R11" s="15">
        <v>1</v>
      </c>
      <c r="S11" s="15">
        <v>1</v>
      </c>
      <c r="T11" s="46">
        <f t="shared" si="3"/>
        <v>0</v>
      </c>
      <c r="U11" s="46">
        <f t="shared" si="4"/>
        <v>0</v>
      </c>
      <c r="V11" s="15">
        <v>1</v>
      </c>
      <c r="W11" s="15">
        <v>1</v>
      </c>
      <c r="X11" s="15">
        <v>1</v>
      </c>
      <c r="Y11" s="15">
        <v>1</v>
      </c>
      <c r="Z11" s="43">
        <f>B11/V11</f>
        <v>2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5">C12+D12</f>
        <v>2</v>
      </c>
      <c r="C12" s="15">
        <v>1</v>
      </c>
      <c r="D12" s="15">
        <v>1</v>
      </c>
      <c r="E12" s="19">
        <f t="shared" si="0"/>
        <v>2</v>
      </c>
      <c r="F12" s="15">
        <v>1</v>
      </c>
      <c r="G12" s="15">
        <v>1</v>
      </c>
      <c r="H12" s="54">
        <v>1</v>
      </c>
      <c r="I12" s="55">
        <v>1</v>
      </c>
      <c r="J12" s="15">
        <v>1</v>
      </c>
      <c r="K12" s="15">
        <v>1</v>
      </c>
      <c r="L12" s="15">
        <v>1</v>
      </c>
      <c r="M12" s="15">
        <v>1</v>
      </c>
      <c r="N12" s="46">
        <f t="shared" si="1"/>
        <v>0</v>
      </c>
      <c r="O12" s="46">
        <f t="shared" si="2"/>
        <v>0</v>
      </c>
      <c r="P12" s="15">
        <v>1</v>
      </c>
      <c r="Q12" s="15">
        <v>1</v>
      </c>
      <c r="R12" s="15">
        <v>1</v>
      </c>
      <c r="S12" s="15">
        <v>1</v>
      </c>
      <c r="T12" s="46">
        <f t="shared" si="3"/>
        <v>0</v>
      </c>
      <c r="U12" s="46">
        <f t="shared" si="4"/>
        <v>0</v>
      </c>
      <c r="V12" s="15">
        <v>1</v>
      </c>
      <c r="W12" s="15">
        <v>1</v>
      </c>
      <c r="X12" s="15">
        <v>1</v>
      </c>
      <c r="Y12" s="15">
        <v>1</v>
      </c>
      <c r="Z12" s="43">
        <f>B12/V12</f>
        <v>2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5"/>
        <v>2</v>
      </c>
      <c r="C13" s="15">
        <v>1</v>
      </c>
      <c r="D13" s="15">
        <v>1</v>
      </c>
      <c r="E13" s="19">
        <f t="shared" si="0"/>
        <v>2</v>
      </c>
      <c r="F13" s="15">
        <v>1</v>
      </c>
      <c r="G13" s="15">
        <v>1</v>
      </c>
      <c r="H13" s="54">
        <v>1</v>
      </c>
      <c r="I13" s="55">
        <v>1</v>
      </c>
      <c r="J13" s="15">
        <v>1</v>
      </c>
      <c r="K13" s="15">
        <v>1</v>
      </c>
      <c r="L13" s="15">
        <v>1</v>
      </c>
      <c r="M13" s="15">
        <v>1</v>
      </c>
      <c r="N13" s="46">
        <f t="shared" si="1"/>
        <v>0</v>
      </c>
      <c r="O13" s="46">
        <f t="shared" si="2"/>
        <v>0</v>
      </c>
      <c r="P13" s="15">
        <v>1</v>
      </c>
      <c r="Q13" s="15">
        <v>1</v>
      </c>
      <c r="R13" s="15">
        <v>1</v>
      </c>
      <c r="S13" s="15">
        <v>1</v>
      </c>
      <c r="T13" s="46">
        <f t="shared" si="3"/>
        <v>0</v>
      </c>
      <c r="U13" s="46">
        <f t="shared" si="4"/>
        <v>0</v>
      </c>
      <c r="V13" s="15">
        <v>1</v>
      </c>
      <c r="W13" s="15">
        <v>1</v>
      </c>
      <c r="X13" s="15">
        <v>1</v>
      </c>
      <c r="Y13" s="15">
        <v>1</v>
      </c>
      <c r="Z13" s="43">
        <f>B13/V13</f>
        <v>2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5"/>
        <v>2</v>
      </c>
      <c r="C14" s="15">
        <v>1</v>
      </c>
      <c r="D14" s="15">
        <v>1</v>
      </c>
      <c r="E14" s="19">
        <f t="shared" ref="E14:E74" si="6">F14+G14</f>
        <v>2</v>
      </c>
      <c r="F14" s="15">
        <v>1</v>
      </c>
      <c r="G14" s="15">
        <v>1</v>
      </c>
      <c r="H14" s="54">
        <v>1</v>
      </c>
      <c r="I14" s="55">
        <v>1</v>
      </c>
      <c r="J14" s="15">
        <v>1</v>
      </c>
      <c r="K14" s="15">
        <v>1</v>
      </c>
      <c r="L14" s="15">
        <v>1</v>
      </c>
      <c r="M14" s="15">
        <v>1</v>
      </c>
      <c r="N14" s="46">
        <f>J14-L14</f>
        <v>0</v>
      </c>
      <c r="O14" s="46">
        <f t="shared" ref="N14:O59" si="7">K14-M14</f>
        <v>0</v>
      </c>
      <c r="P14" s="15">
        <v>1</v>
      </c>
      <c r="Q14" s="15">
        <v>1</v>
      </c>
      <c r="R14" s="15">
        <v>1</v>
      </c>
      <c r="S14" s="15">
        <v>1</v>
      </c>
      <c r="T14" s="46">
        <f t="shared" ref="T14:U59" si="8">P14-R14</f>
        <v>0</v>
      </c>
      <c r="U14" s="46">
        <f t="shared" si="8"/>
        <v>0</v>
      </c>
      <c r="V14" s="15">
        <v>1</v>
      </c>
      <c r="W14" s="15">
        <v>1</v>
      </c>
      <c r="X14" s="15">
        <v>1</v>
      </c>
      <c r="Y14" s="15">
        <v>1</v>
      </c>
      <c r="Z14" s="43">
        <f>B14/V14</f>
        <v>2</v>
      </c>
      <c r="AB14" s="47">
        <v>0</v>
      </c>
    </row>
    <row r="15" spans="1:28" ht="24" customHeight="1" x14ac:dyDescent="0.15">
      <c r="A15" s="28" t="s">
        <v>70</v>
      </c>
      <c r="B15" s="15">
        <f t="shared" si="5"/>
        <v>3004</v>
      </c>
      <c r="C15" s="15">
        <v>1402</v>
      </c>
      <c r="D15" s="15">
        <v>1602</v>
      </c>
      <c r="E15" s="19">
        <f t="shared" si="6"/>
        <v>7</v>
      </c>
      <c r="F15" s="15">
        <v>0</v>
      </c>
      <c r="G15" s="15">
        <v>7</v>
      </c>
      <c r="H15" s="54">
        <v>-64</v>
      </c>
      <c r="I15" s="55">
        <v>-2.0860495436766624</v>
      </c>
      <c r="J15" s="15">
        <v>18</v>
      </c>
      <c r="K15" s="15">
        <v>0</v>
      </c>
      <c r="L15" s="15">
        <v>62</v>
      </c>
      <c r="M15" s="15">
        <v>0</v>
      </c>
      <c r="N15" s="46">
        <f t="shared" si="7"/>
        <v>-44</v>
      </c>
      <c r="O15" s="46">
        <f t="shared" si="7"/>
        <v>0</v>
      </c>
      <c r="P15" s="15">
        <v>28</v>
      </c>
      <c r="Q15" s="15">
        <v>2</v>
      </c>
      <c r="R15" s="15">
        <v>30</v>
      </c>
      <c r="S15" s="15">
        <v>0</v>
      </c>
      <c r="T15" s="46">
        <f t="shared" si="8"/>
        <v>-2</v>
      </c>
      <c r="U15" s="46">
        <f t="shared" si="8"/>
        <v>2</v>
      </c>
      <c r="V15" s="15">
        <v>1010</v>
      </c>
      <c r="W15" s="15">
        <v>0</v>
      </c>
      <c r="X15" s="15" t="s">
        <v>63</v>
      </c>
      <c r="Y15" s="15" t="s">
        <v>63</v>
      </c>
      <c r="Z15" s="43">
        <f>B15/V15</f>
        <v>2.9742574257425742</v>
      </c>
      <c r="AB15">
        <v>0</v>
      </c>
    </row>
    <row r="16" spans="1:28" ht="24" customHeight="1" x14ac:dyDescent="0.15">
      <c r="A16" s="28" t="s">
        <v>71</v>
      </c>
      <c r="B16" s="15">
        <f t="shared" si="5"/>
        <v>2950</v>
      </c>
      <c r="C16" s="15">
        <v>1367</v>
      </c>
      <c r="D16" s="15">
        <v>1583</v>
      </c>
      <c r="E16" s="19">
        <f t="shared" si="6"/>
        <v>10</v>
      </c>
      <c r="F16" s="15">
        <v>0</v>
      </c>
      <c r="G16" s="15">
        <v>10</v>
      </c>
      <c r="H16" s="54">
        <v>-54</v>
      </c>
      <c r="I16" s="55">
        <v>-1.7976031957390146</v>
      </c>
      <c r="J16" s="15">
        <v>8</v>
      </c>
      <c r="K16" s="15">
        <v>0</v>
      </c>
      <c r="L16" s="15">
        <v>58</v>
      </c>
      <c r="M16" s="15">
        <v>0</v>
      </c>
      <c r="N16" s="46">
        <f t="shared" si="7"/>
        <v>-50</v>
      </c>
      <c r="O16" s="46">
        <f t="shared" si="7"/>
        <v>0</v>
      </c>
      <c r="P16" s="15">
        <v>27</v>
      </c>
      <c r="Q16" s="15">
        <v>3</v>
      </c>
      <c r="R16" s="15">
        <v>26</v>
      </c>
      <c r="S16" s="15">
        <v>0</v>
      </c>
      <c r="T16" s="46">
        <f t="shared" si="8"/>
        <v>1</v>
      </c>
      <c r="U16" s="46">
        <f t="shared" si="8"/>
        <v>3</v>
      </c>
      <c r="V16" s="15">
        <v>999</v>
      </c>
      <c r="W16" s="15">
        <v>2</v>
      </c>
      <c r="X16" s="15" t="s">
        <v>63</v>
      </c>
      <c r="Y16" s="15" t="s">
        <v>63</v>
      </c>
      <c r="Z16" s="43">
        <f>B16/V16</f>
        <v>2.9529529529529528</v>
      </c>
      <c r="AB16">
        <v>0</v>
      </c>
    </row>
    <row r="17" spans="1:28" ht="24" customHeight="1" x14ac:dyDescent="0.15">
      <c r="A17" s="28" t="s">
        <v>72</v>
      </c>
      <c r="B17" s="15">
        <f t="shared" si="5"/>
        <v>2891</v>
      </c>
      <c r="C17" s="15">
        <v>1337</v>
      </c>
      <c r="D17" s="15">
        <v>1554</v>
      </c>
      <c r="E17" s="19">
        <f t="shared" si="6"/>
        <v>16</v>
      </c>
      <c r="F17" s="15">
        <v>3</v>
      </c>
      <c r="G17" s="15">
        <v>13</v>
      </c>
      <c r="H17" s="54">
        <v>-59</v>
      </c>
      <c r="I17" s="55">
        <v>-2</v>
      </c>
      <c r="J17" s="15">
        <v>17</v>
      </c>
      <c r="K17" s="15">
        <v>0</v>
      </c>
      <c r="L17" s="15">
        <v>70</v>
      </c>
      <c r="M17" s="15">
        <v>0</v>
      </c>
      <c r="N17" s="46">
        <f t="shared" si="7"/>
        <v>-53</v>
      </c>
      <c r="O17" s="46">
        <f t="shared" si="7"/>
        <v>0</v>
      </c>
      <c r="P17" s="15">
        <v>36</v>
      </c>
      <c r="Q17" s="15">
        <v>9</v>
      </c>
      <c r="R17" s="15">
        <v>36</v>
      </c>
      <c r="S17" s="15">
        <v>4</v>
      </c>
      <c r="T17" s="46">
        <f t="shared" si="8"/>
        <v>0</v>
      </c>
      <c r="U17" s="46">
        <f t="shared" si="8"/>
        <v>5</v>
      </c>
      <c r="V17" s="15">
        <v>989</v>
      </c>
      <c r="W17" s="15">
        <v>6</v>
      </c>
      <c r="X17" s="15" t="s">
        <v>63</v>
      </c>
      <c r="Y17" s="15" t="s">
        <v>63</v>
      </c>
      <c r="Z17" s="43">
        <f>B17/V17</f>
        <v>2.9231547017189081</v>
      </c>
      <c r="AB17">
        <v>0</v>
      </c>
    </row>
    <row r="18" spans="1:28" ht="24" customHeight="1" x14ac:dyDescent="0.15">
      <c r="A18" s="28" t="s">
        <v>73</v>
      </c>
      <c r="B18" s="15">
        <f t="shared" si="5"/>
        <v>2790</v>
      </c>
      <c r="C18" s="15">
        <v>1292</v>
      </c>
      <c r="D18" s="15">
        <v>1498</v>
      </c>
      <c r="E18" s="19">
        <f t="shared" si="6"/>
        <v>14</v>
      </c>
      <c r="F18" s="15">
        <v>0</v>
      </c>
      <c r="G18" s="15">
        <v>14</v>
      </c>
      <c r="H18" s="54">
        <v>-101</v>
      </c>
      <c r="I18" s="55">
        <v>-3.4936008301625736</v>
      </c>
      <c r="J18" s="15">
        <v>12</v>
      </c>
      <c r="K18" s="15">
        <v>0</v>
      </c>
      <c r="L18" s="15">
        <v>55</v>
      </c>
      <c r="M18" s="15">
        <v>0</v>
      </c>
      <c r="N18" s="46">
        <f t="shared" si="7"/>
        <v>-43</v>
      </c>
      <c r="O18" s="46">
        <f t="shared" si="7"/>
        <v>0</v>
      </c>
      <c r="P18" s="15">
        <v>35</v>
      </c>
      <c r="Q18" s="15">
        <v>8</v>
      </c>
      <c r="R18" s="15">
        <v>43</v>
      </c>
      <c r="S18" s="15">
        <v>10</v>
      </c>
      <c r="T18" s="46">
        <f t="shared" si="8"/>
        <v>-8</v>
      </c>
      <c r="U18" s="46">
        <f t="shared" si="8"/>
        <v>-2</v>
      </c>
      <c r="V18" s="15">
        <v>971</v>
      </c>
      <c r="W18" s="15">
        <v>4</v>
      </c>
      <c r="X18" s="15" t="s">
        <v>63</v>
      </c>
      <c r="Y18" s="15" t="s">
        <v>63</v>
      </c>
      <c r="Z18" s="43">
        <f>B18/V18</f>
        <v>2.8733264675592172</v>
      </c>
      <c r="AB18">
        <v>0</v>
      </c>
    </row>
    <row r="19" spans="1:28" ht="24" customHeight="1" x14ac:dyDescent="0.15">
      <c r="A19" s="28" t="s">
        <v>74</v>
      </c>
      <c r="B19" s="15">
        <f t="shared" si="5"/>
        <v>2712</v>
      </c>
      <c r="C19" s="15">
        <v>1260</v>
      </c>
      <c r="D19" s="15">
        <v>1452</v>
      </c>
      <c r="E19" s="19">
        <f t="shared" si="6"/>
        <v>11</v>
      </c>
      <c r="F19" s="15">
        <v>0</v>
      </c>
      <c r="G19" s="15">
        <v>11</v>
      </c>
      <c r="H19" s="54">
        <v>-78</v>
      </c>
      <c r="I19" s="55">
        <v>-2.795698924731183</v>
      </c>
      <c r="J19" s="15">
        <v>8</v>
      </c>
      <c r="K19" s="15">
        <v>0</v>
      </c>
      <c r="L19" s="15">
        <v>59</v>
      </c>
      <c r="M19" s="15">
        <v>0</v>
      </c>
      <c r="N19" s="46">
        <f t="shared" si="7"/>
        <v>-51</v>
      </c>
      <c r="O19" s="46">
        <f t="shared" si="7"/>
        <v>0</v>
      </c>
      <c r="P19" s="15">
        <v>35</v>
      </c>
      <c r="Q19" s="15">
        <v>5</v>
      </c>
      <c r="R19" s="15">
        <v>40</v>
      </c>
      <c r="S19" s="15">
        <v>8</v>
      </c>
      <c r="T19" s="46">
        <f t="shared" si="8"/>
        <v>-5</v>
      </c>
      <c r="U19" s="46">
        <f t="shared" si="8"/>
        <v>-3</v>
      </c>
      <c r="V19" s="15">
        <v>956</v>
      </c>
      <c r="W19" s="15">
        <v>2</v>
      </c>
      <c r="X19" s="15" t="s">
        <v>63</v>
      </c>
      <c r="Y19" s="15" t="s">
        <v>63</v>
      </c>
      <c r="Z19" s="43">
        <f>B19/V19</f>
        <v>2.8368200836820083</v>
      </c>
      <c r="AB19">
        <v>0</v>
      </c>
    </row>
    <row r="20" spans="1:28" ht="24" customHeight="1" x14ac:dyDescent="0.15">
      <c r="A20" s="28" t="s">
        <v>75</v>
      </c>
      <c r="B20" s="15">
        <f t="shared" si="5"/>
        <v>2627</v>
      </c>
      <c r="C20" s="15">
        <v>1215</v>
      </c>
      <c r="D20" s="15">
        <v>1412</v>
      </c>
      <c r="E20" s="19">
        <f t="shared" si="6"/>
        <v>13</v>
      </c>
      <c r="F20" s="15">
        <v>2</v>
      </c>
      <c r="G20" s="15">
        <v>11</v>
      </c>
      <c r="H20" s="54">
        <v>-85</v>
      </c>
      <c r="I20" s="55">
        <v>-3.1342182890855455</v>
      </c>
      <c r="J20" s="15">
        <v>9</v>
      </c>
      <c r="K20" s="15">
        <v>0</v>
      </c>
      <c r="L20" s="15">
        <v>55</v>
      </c>
      <c r="M20" s="15">
        <v>0</v>
      </c>
      <c r="N20" s="46">
        <f t="shared" si="7"/>
        <v>-46</v>
      </c>
      <c r="O20" s="46">
        <f t="shared" si="7"/>
        <v>0</v>
      </c>
      <c r="P20" s="15">
        <v>19</v>
      </c>
      <c r="Q20" s="15">
        <v>3</v>
      </c>
      <c r="R20" s="15">
        <v>36</v>
      </c>
      <c r="S20" s="15">
        <v>3</v>
      </c>
      <c r="T20" s="46">
        <f t="shared" si="8"/>
        <v>-17</v>
      </c>
      <c r="U20" s="46">
        <f t="shared" si="8"/>
        <v>0</v>
      </c>
      <c r="V20" s="15">
        <v>941</v>
      </c>
      <c r="W20" s="15">
        <v>2</v>
      </c>
      <c r="X20" s="15" t="s">
        <v>63</v>
      </c>
      <c r="Y20" s="15" t="s">
        <v>63</v>
      </c>
      <c r="Z20" s="43">
        <f>B20/V20</f>
        <v>2.7917109458023379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5"/>
        <v>2881</v>
      </c>
      <c r="C22" s="15">
        <v>1335</v>
      </c>
      <c r="D22" s="15">
        <v>1546</v>
      </c>
      <c r="E22" s="19">
        <f t="shared" si="6"/>
        <v>16</v>
      </c>
      <c r="F22" s="15">
        <v>3</v>
      </c>
      <c r="G22" s="15">
        <v>13</v>
      </c>
      <c r="H22" s="54">
        <v>-1</v>
      </c>
      <c r="I22" s="55">
        <v>-3.4590107229332409E-2</v>
      </c>
      <c r="J22" s="15">
        <v>1</v>
      </c>
      <c r="K22" s="15">
        <v>0</v>
      </c>
      <c r="L22" s="15">
        <v>2</v>
      </c>
      <c r="M22" s="15">
        <v>0</v>
      </c>
      <c r="N22" s="46">
        <f t="shared" si="7"/>
        <v>-1</v>
      </c>
      <c r="O22" s="46">
        <f t="shared" si="7"/>
        <v>0</v>
      </c>
      <c r="P22" s="15">
        <v>2</v>
      </c>
      <c r="Q22" s="15">
        <v>0</v>
      </c>
      <c r="R22" s="15">
        <v>2</v>
      </c>
      <c r="S22" s="15">
        <v>0</v>
      </c>
      <c r="T22" s="46">
        <f t="shared" si="8"/>
        <v>0</v>
      </c>
      <c r="U22" s="46">
        <f t="shared" si="8"/>
        <v>0</v>
      </c>
      <c r="V22" s="15">
        <v>988</v>
      </c>
      <c r="W22" s="15">
        <v>6</v>
      </c>
      <c r="X22" s="15">
        <v>-1</v>
      </c>
      <c r="Y22" s="15">
        <v>0</v>
      </c>
      <c r="Z22" s="44">
        <f>B22/V22</f>
        <v>2.915991902834008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5"/>
        <v>2875</v>
      </c>
      <c r="C23" s="15">
        <v>1333</v>
      </c>
      <c r="D23" s="15">
        <v>1542</v>
      </c>
      <c r="E23" s="19">
        <f t="shared" si="6"/>
        <v>16</v>
      </c>
      <c r="F23" s="15">
        <v>3</v>
      </c>
      <c r="G23" s="15">
        <v>13</v>
      </c>
      <c r="H23" s="54">
        <v>-4</v>
      </c>
      <c r="I23" s="55">
        <v>-0.13884068031933355</v>
      </c>
      <c r="J23" s="15">
        <v>2</v>
      </c>
      <c r="K23" s="15">
        <v>0</v>
      </c>
      <c r="L23" s="15">
        <v>6</v>
      </c>
      <c r="M23" s="15">
        <v>0</v>
      </c>
      <c r="N23" s="46">
        <f t="shared" si="7"/>
        <v>-4</v>
      </c>
      <c r="O23" s="46">
        <f t="shared" si="7"/>
        <v>0</v>
      </c>
      <c r="P23" s="15">
        <v>1</v>
      </c>
      <c r="Q23" s="15">
        <v>0</v>
      </c>
      <c r="R23" s="15">
        <v>1</v>
      </c>
      <c r="S23" s="15">
        <v>0</v>
      </c>
      <c r="T23" s="46">
        <f t="shared" si="8"/>
        <v>0</v>
      </c>
      <c r="U23" s="46">
        <f t="shared" si="8"/>
        <v>0</v>
      </c>
      <c r="V23" s="15">
        <v>985</v>
      </c>
      <c r="W23" s="15">
        <v>6</v>
      </c>
      <c r="X23" s="15">
        <v>-3</v>
      </c>
      <c r="Y23" s="15">
        <v>0</v>
      </c>
      <c r="Z23" s="44">
        <f>B23/V23</f>
        <v>2.9187817258883251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5"/>
        <v>2866</v>
      </c>
      <c r="C24" s="15">
        <v>1326</v>
      </c>
      <c r="D24" s="15">
        <v>1540</v>
      </c>
      <c r="E24" s="19">
        <f t="shared" si="6"/>
        <v>14</v>
      </c>
      <c r="F24" s="15">
        <v>3</v>
      </c>
      <c r="G24" s="15">
        <v>11</v>
      </c>
      <c r="H24" s="54">
        <v>-5</v>
      </c>
      <c r="I24" s="55">
        <v>-0.17391304347826086</v>
      </c>
      <c r="J24" s="15">
        <v>0</v>
      </c>
      <c r="K24" s="15">
        <v>0</v>
      </c>
      <c r="L24" s="15">
        <v>6</v>
      </c>
      <c r="M24" s="15">
        <v>0</v>
      </c>
      <c r="N24" s="46">
        <f t="shared" si="7"/>
        <v>-6</v>
      </c>
      <c r="O24" s="46">
        <f t="shared" si="7"/>
        <v>0</v>
      </c>
      <c r="P24" s="15">
        <v>3</v>
      </c>
      <c r="Q24" s="15">
        <v>0</v>
      </c>
      <c r="R24" s="15">
        <v>2</v>
      </c>
      <c r="S24" s="15">
        <v>2</v>
      </c>
      <c r="T24" s="46">
        <f t="shared" si="8"/>
        <v>1</v>
      </c>
      <c r="U24" s="46">
        <f t="shared" si="8"/>
        <v>-2</v>
      </c>
      <c r="V24" s="15">
        <v>982</v>
      </c>
      <c r="W24" s="15">
        <v>6</v>
      </c>
      <c r="X24" s="15">
        <v>-3</v>
      </c>
      <c r="Y24" s="15">
        <v>0</v>
      </c>
      <c r="Z24" s="44">
        <f>B24/V24</f>
        <v>2.9185336048879837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5"/>
        <v>2862</v>
      </c>
      <c r="C25" s="15">
        <v>1325</v>
      </c>
      <c r="D25" s="15">
        <v>1537</v>
      </c>
      <c r="E25" s="19">
        <f t="shared" si="6"/>
        <v>14</v>
      </c>
      <c r="F25" s="15">
        <v>3</v>
      </c>
      <c r="G25" s="15">
        <v>11</v>
      </c>
      <c r="H25" s="54">
        <v>-4</v>
      </c>
      <c r="I25" s="55">
        <v>-0.13956734124214934</v>
      </c>
      <c r="J25" s="15">
        <v>2</v>
      </c>
      <c r="K25" s="15">
        <v>0</v>
      </c>
      <c r="L25" s="15">
        <v>9</v>
      </c>
      <c r="M25" s="15">
        <v>0</v>
      </c>
      <c r="N25" s="46">
        <f t="shared" si="7"/>
        <v>-7</v>
      </c>
      <c r="O25" s="46">
        <f t="shared" si="7"/>
        <v>0</v>
      </c>
      <c r="P25" s="15">
        <v>3</v>
      </c>
      <c r="Q25" s="15">
        <v>0</v>
      </c>
      <c r="R25" s="15">
        <v>0</v>
      </c>
      <c r="S25" s="15">
        <v>0</v>
      </c>
      <c r="T25" s="46">
        <f t="shared" si="8"/>
        <v>3</v>
      </c>
      <c r="U25" s="46">
        <f t="shared" si="8"/>
        <v>0</v>
      </c>
      <c r="V25" s="15">
        <v>980</v>
      </c>
      <c r="W25" s="15">
        <v>6</v>
      </c>
      <c r="X25" s="15">
        <v>-2</v>
      </c>
      <c r="Y25" s="15">
        <v>0</v>
      </c>
      <c r="Z25" s="44">
        <f>B25/V25</f>
        <v>2.9204081632653063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5"/>
        <v>2862</v>
      </c>
      <c r="C26" s="15">
        <v>1323</v>
      </c>
      <c r="D26" s="15">
        <v>1539</v>
      </c>
      <c r="E26" s="19">
        <f t="shared" si="6"/>
        <v>16</v>
      </c>
      <c r="F26" s="15">
        <v>3</v>
      </c>
      <c r="G26" s="15">
        <v>13</v>
      </c>
      <c r="H26" s="54">
        <v>3</v>
      </c>
      <c r="I26" s="55">
        <v>0.10482180293501049</v>
      </c>
      <c r="J26" s="15">
        <v>2</v>
      </c>
      <c r="K26" s="15">
        <v>0</v>
      </c>
      <c r="L26" s="15">
        <v>1</v>
      </c>
      <c r="M26" s="15">
        <v>0</v>
      </c>
      <c r="N26" s="46">
        <f t="shared" si="7"/>
        <v>1</v>
      </c>
      <c r="O26" s="46">
        <f t="shared" si="7"/>
        <v>0</v>
      </c>
      <c r="P26" s="15">
        <v>2</v>
      </c>
      <c r="Q26" s="15">
        <v>2</v>
      </c>
      <c r="R26" s="15">
        <v>0</v>
      </c>
      <c r="S26" s="15">
        <v>0</v>
      </c>
      <c r="T26" s="46">
        <f t="shared" si="8"/>
        <v>2</v>
      </c>
      <c r="U26" s="46">
        <f t="shared" si="8"/>
        <v>2</v>
      </c>
      <c r="V26" s="15">
        <v>981</v>
      </c>
      <c r="W26" s="15">
        <v>8</v>
      </c>
      <c r="X26" s="15">
        <v>1</v>
      </c>
      <c r="Y26" s="15">
        <v>2</v>
      </c>
      <c r="Z26" s="44">
        <f>B26/V26</f>
        <v>2.9174311926605503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5"/>
        <v>2828</v>
      </c>
      <c r="C27" s="15">
        <v>1306</v>
      </c>
      <c r="D27" s="15">
        <v>1522</v>
      </c>
      <c r="E27" s="19">
        <f t="shared" si="6"/>
        <v>11</v>
      </c>
      <c r="F27" s="15">
        <v>1</v>
      </c>
      <c r="G27" s="15">
        <v>10</v>
      </c>
      <c r="H27" s="54">
        <v>-19</v>
      </c>
      <c r="I27" s="55">
        <v>-0.66387141858839971</v>
      </c>
      <c r="J27" s="15">
        <v>1</v>
      </c>
      <c r="K27" s="15">
        <v>0</v>
      </c>
      <c r="L27" s="15">
        <v>5</v>
      </c>
      <c r="M27" s="15">
        <v>0</v>
      </c>
      <c r="N27" s="46">
        <f t="shared" si="7"/>
        <v>-4</v>
      </c>
      <c r="O27" s="46">
        <f t="shared" si="7"/>
        <v>0</v>
      </c>
      <c r="P27" s="15">
        <v>4</v>
      </c>
      <c r="Q27" s="15">
        <v>0</v>
      </c>
      <c r="R27" s="15">
        <v>19</v>
      </c>
      <c r="S27" s="15">
        <v>5</v>
      </c>
      <c r="T27" s="46">
        <f t="shared" si="8"/>
        <v>-15</v>
      </c>
      <c r="U27" s="46">
        <f t="shared" si="8"/>
        <v>-5</v>
      </c>
      <c r="V27" s="15">
        <v>977</v>
      </c>
      <c r="W27" s="15">
        <v>3</v>
      </c>
      <c r="X27" s="15">
        <v>-4</v>
      </c>
      <c r="Y27" s="15">
        <v>-5</v>
      </c>
      <c r="Z27" s="44">
        <f>B27/V27</f>
        <v>2.8945752302968271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5"/>
        <v>2813</v>
      </c>
      <c r="C28" s="15">
        <v>1300</v>
      </c>
      <c r="D28" s="15">
        <v>1513</v>
      </c>
      <c r="E28" s="19">
        <f t="shared" si="6"/>
        <v>11</v>
      </c>
      <c r="F28" s="15">
        <v>1</v>
      </c>
      <c r="G28" s="15">
        <v>10</v>
      </c>
      <c r="H28" s="54">
        <v>-6</v>
      </c>
      <c r="I28" s="55">
        <v>-0.21216407355021216</v>
      </c>
      <c r="J28" s="15">
        <v>0</v>
      </c>
      <c r="K28" s="15">
        <v>0</v>
      </c>
      <c r="L28" s="15">
        <v>5</v>
      </c>
      <c r="M28" s="15">
        <v>0</v>
      </c>
      <c r="N28" s="46">
        <f t="shared" si="7"/>
        <v>-5</v>
      </c>
      <c r="O28" s="46">
        <f t="shared" si="7"/>
        <v>0</v>
      </c>
      <c r="P28" s="15">
        <v>3</v>
      </c>
      <c r="Q28" s="15">
        <v>0</v>
      </c>
      <c r="R28" s="15">
        <v>4</v>
      </c>
      <c r="S28" s="15">
        <v>0</v>
      </c>
      <c r="T28" s="46">
        <f t="shared" si="8"/>
        <v>-1</v>
      </c>
      <c r="U28" s="46">
        <f t="shared" si="8"/>
        <v>0</v>
      </c>
      <c r="V28" s="15">
        <v>974</v>
      </c>
      <c r="W28" s="15">
        <v>3</v>
      </c>
      <c r="X28" s="15">
        <v>-3</v>
      </c>
      <c r="Y28" s="15">
        <v>0</v>
      </c>
      <c r="Z28" s="44">
        <f>B28/V28</f>
        <v>2.8880903490759753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5"/>
        <v>2808</v>
      </c>
      <c r="C29" s="15">
        <v>1298</v>
      </c>
      <c r="D29" s="15">
        <v>1510</v>
      </c>
      <c r="E29" s="19">
        <f t="shared" si="6"/>
        <v>11</v>
      </c>
      <c r="F29" s="15">
        <v>1</v>
      </c>
      <c r="G29" s="15">
        <v>10</v>
      </c>
      <c r="H29" s="54">
        <v>-3</v>
      </c>
      <c r="I29" s="55">
        <v>-0.10664770707429791</v>
      </c>
      <c r="J29" s="15">
        <v>2</v>
      </c>
      <c r="K29" s="15">
        <v>0</v>
      </c>
      <c r="L29" s="15">
        <v>6</v>
      </c>
      <c r="M29" s="15">
        <v>0</v>
      </c>
      <c r="N29" s="46">
        <f t="shared" si="7"/>
        <v>-4</v>
      </c>
      <c r="O29" s="46">
        <f t="shared" si="7"/>
        <v>0</v>
      </c>
      <c r="P29" s="15">
        <v>3</v>
      </c>
      <c r="Q29" s="15">
        <v>1</v>
      </c>
      <c r="R29" s="15">
        <v>2</v>
      </c>
      <c r="S29" s="15">
        <v>1</v>
      </c>
      <c r="T29" s="46">
        <f t="shared" si="8"/>
        <v>1</v>
      </c>
      <c r="U29" s="46">
        <f t="shared" si="8"/>
        <v>0</v>
      </c>
      <c r="V29" s="15">
        <v>968</v>
      </c>
      <c r="W29" s="15">
        <v>3</v>
      </c>
      <c r="X29" s="15">
        <v>-6</v>
      </c>
      <c r="Y29" s="15">
        <v>0</v>
      </c>
      <c r="Z29" s="44">
        <f>B29/V29</f>
        <v>2.9008264462809916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5"/>
        <v>2800</v>
      </c>
      <c r="C30" s="15">
        <v>1294</v>
      </c>
      <c r="D30" s="15">
        <v>1506</v>
      </c>
      <c r="E30" s="19">
        <f t="shared" si="6"/>
        <v>11</v>
      </c>
      <c r="F30" s="15">
        <v>1</v>
      </c>
      <c r="G30" s="15">
        <v>10</v>
      </c>
      <c r="H30" s="54">
        <v>-6</v>
      </c>
      <c r="I30" s="55">
        <v>-0.21367521367521369</v>
      </c>
      <c r="J30" s="15">
        <v>1</v>
      </c>
      <c r="K30" s="15">
        <v>0</v>
      </c>
      <c r="L30" s="15">
        <v>7</v>
      </c>
      <c r="M30" s="15">
        <v>0</v>
      </c>
      <c r="N30" s="46">
        <f t="shared" si="7"/>
        <v>-6</v>
      </c>
      <c r="O30" s="46">
        <f t="shared" si="7"/>
        <v>0</v>
      </c>
      <c r="P30" s="15">
        <v>3</v>
      </c>
      <c r="Q30" s="15">
        <v>0</v>
      </c>
      <c r="R30" s="15">
        <v>3</v>
      </c>
      <c r="S30" s="15">
        <v>0</v>
      </c>
      <c r="T30" s="46">
        <f t="shared" si="8"/>
        <v>0</v>
      </c>
      <c r="U30" s="46">
        <f t="shared" si="8"/>
        <v>0</v>
      </c>
      <c r="V30" s="15">
        <v>968</v>
      </c>
      <c r="W30" s="15">
        <v>3</v>
      </c>
      <c r="X30" s="15">
        <v>0</v>
      </c>
      <c r="Y30" s="15">
        <v>0</v>
      </c>
      <c r="Z30" s="44">
        <f>B30/V30</f>
        <v>2.8925619834710745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5"/>
        <v>2793</v>
      </c>
      <c r="C31" s="15">
        <v>1291</v>
      </c>
      <c r="D31" s="15">
        <v>1502</v>
      </c>
      <c r="E31" s="19">
        <f t="shared" si="6"/>
        <v>12</v>
      </c>
      <c r="F31" s="15">
        <v>1</v>
      </c>
      <c r="G31" s="15">
        <v>11</v>
      </c>
      <c r="H31" s="54">
        <v>-5</v>
      </c>
      <c r="I31" s="55">
        <v>-0.17857142857142858</v>
      </c>
      <c r="J31" s="15">
        <v>0</v>
      </c>
      <c r="K31" s="15">
        <v>0</v>
      </c>
      <c r="L31" s="15">
        <v>4</v>
      </c>
      <c r="M31" s="15">
        <v>0</v>
      </c>
      <c r="N31" s="46">
        <f t="shared" si="7"/>
        <v>-4</v>
      </c>
      <c r="O31" s="46">
        <f t="shared" si="7"/>
        <v>0</v>
      </c>
      <c r="P31" s="15">
        <v>2</v>
      </c>
      <c r="Q31" s="15">
        <v>2</v>
      </c>
      <c r="R31" s="15">
        <v>3</v>
      </c>
      <c r="S31" s="15">
        <v>1</v>
      </c>
      <c r="T31" s="46">
        <f t="shared" si="8"/>
        <v>-1</v>
      </c>
      <c r="U31" s="46">
        <f t="shared" si="8"/>
        <v>1</v>
      </c>
      <c r="V31" s="15">
        <v>967</v>
      </c>
      <c r="W31" s="15">
        <v>4</v>
      </c>
      <c r="X31" s="15">
        <v>-1</v>
      </c>
      <c r="Y31" s="15">
        <v>1</v>
      </c>
      <c r="Z31" s="44">
        <f>B31/V31</f>
        <v>2.888314374353671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5"/>
        <v>2794</v>
      </c>
      <c r="C32" s="15">
        <v>1291</v>
      </c>
      <c r="D32" s="15">
        <v>1503</v>
      </c>
      <c r="E32" s="19">
        <f t="shared" si="6"/>
        <v>14</v>
      </c>
      <c r="F32" s="15">
        <v>0</v>
      </c>
      <c r="G32" s="15">
        <v>14</v>
      </c>
      <c r="H32" s="54">
        <v>-1</v>
      </c>
      <c r="I32" s="55">
        <v>-3.5803795202291447E-2</v>
      </c>
      <c r="J32" s="15">
        <v>1</v>
      </c>
      <c r="K32" s="15">
        <v>0</v>
      </c>
      <c r="L32" s="15">
        <v>2</v>
      </c>
      <c r="M32" s="15">
        <v>0</v>
      </c>
      <c r="N32" s="46">
        <f t="shared" si="7"/>
        <v>-1</v>
      </c>
      <c r="O32" s="46">
        <f t="shared" si="7"/>
        <v>0</v>
      </c>
      <c r="P32" s="15">
        <v>3</v>
      </c>
      <c r="Q32" s="15">
        <v>3</v>
      </c>
      <c r="R32" s="15">
        <v>3</v>
      </c>
      <c r="S32" s="15">
        <v>1</v>
      </c>
      <c r="T32" s="46">
        <f t="shared" si="8"/>
        <v>0</v>
      </c>
      <c r="U32" s="46">
        <f t="shared" si="8"/>
        <v>2</v>
      </c>
      <c r="V32" s="15">
        <v>968</v>
      </c>
      <c r="W32" s="15">
        <v>4</v>
      </c>
      <c r="X32" s="15">
        <v>1</v>
      </c>
      <c r="Y32" s="15">
        <v>0</v>
      </c>
      <c r="Z32" s="44">
        <f>B32/V32</f>
        <v>2.8863636363636362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5"/>
        <v>2790</v>
      </c>
      <c r="C33" s="15">
        <v>1292</v>
      </c>
      <c r="D33" s="15">
        <v>1498</v>
      </c>
      <c r="E33" s="19">
        <f t="shared" si="6"/>
        <v>14</v>
      </c>
      <c r="F33" s="15">
        <v>0</v>
      </c>
      <c r="G33" s="15">
        <v>14</v>
      </c>
      <c r="H33" s="54">
        <v>0</v>
      </c>
      <c r="I33" s="55">
        <v>0</v>
      </c>
      <c r="J33" s="15">
        <v>0</v>
      </c>
      <c r="K33" s="15">
        <v>0</v>
      </c>
      <c r="L33" s="15">
        <v>2</v>
      </c>
      <c r="M33" s="15">
        <v>0</v>
      </c>
      <c r="N33" s="46">
        <f t="shared" si="7"/>
        <v>-2</v>
      </c>
      <c r="O33" s="46">
        <f t="shared" si="7"/>
        <v>0</v>
      </c>
      <c r="P33" s="15">
        <v>6</v>
      </c>
      <c r="Q33" s="15">
        <v>0</v>
      </c>
      <c r="R33" s="15">
        <v>4</v>
      </c>
      <c r="S33" s="15">
        <v>0</v>
      </c>
      <c r="T33" s="46">
        <f t="shared" si="8"/>
        <v>2</v>
      </c>
      <c r="U33" s="46">
        <f t="shared" si="8"/>
        <v>0</v>
      </c>
      <c r="V33" s="15">
        <v>971</v>
      </c>
      <c r="W33" s="15">
        <v>4</v>
      </c>
      <c r="X33" s="15">
        <v>3</v>
      </c>
      <c r="Y33" s="15">
        <v>0</v>
      </c>
      <c r="Z33" s="44">
        <f>B33/V33</f>
        <v>2.8733264675592172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5"/>
        <v>2787</v>
      </c>
      <c r="C34" s="15">
        <v>1291</v>
      </c>
      <c r="D34" s="15">
        <v>1496</v>
      </c>
      <c r="E34" s="19">
        <f t="shared" si="6"/>
        <v>12</v>
      </c>
      <c r="F34" s="15">
        <v>0</v>
      </c>
      <c r="G34" s="15">
        <v>12</v>
      </c>
      <c r="H34" s="54">
        <v>-1</v>
      </c>
      <c r="I34" s="55">
        <v>-3.5842293906810034E-2</v>
      </c>
      <c r="J34" s="15">
        <v>1</v>
      </c>
      <c r="K34" s="15">
        <v>0</v>
      </c>
      <c r="L34" s="15">
        <v>4</v>
      </c>
      <c r="M34" s="15">
        <v>0</v>
      </c>
      <c r="N34" s="46">
        <f t="shared" si="7"/>
        <v>-3</v>
      </c>
      <c r="O34" s="46">
        <f t="shared" si="7"/>
        <v>0</v>
      </c>
      <c r="P34" s="15">
        <v>5</v>
      </c>
      <c r="Q34" s="15">
        <v>0</v>
      </c>
      <c r="R34" s="15">
        <v>3</v>
      </c>
      <c r="S34" s="15">
        <v>2</v>
      </c>
      <c r="T34" s="46">
        <f t="shared" si="8"/>
        <v>2</v>
      </c>
      <c r="U34" s="46">
        <f t="shared" si="8"/>
        <v>-2</v>
      </c>
      <c r="V34" s="15">
        <v>972</v>
      </c>
      <c r="W34" s="15">
        <v>4</v>
      </c>
      <c r="X34" s="15">
        <v>1</v>
      </c>
      <c r="Y34" s="15">
        <v>0</v>
      </c>
      <c r="Z34" s="44">
        <f>B34/V34</f>
        <v>2.867283950617284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5"/>
        <v>2778</v>
      </c>
      <c r="C35" s="15">
        <v>1290</v>
      </c>
      <c r="D35" s="15">
        <v>1488</v>
      </c>
      <c r="E35" s="19">
        <f t="shared" si="6"/>
        <v>10</v>
      </c>
      <c r="F35" s="15">
        <v>0</v>
      </c>
      <c r="G35" s="15">
        <v>10</v>
      </c>
      <c r="H35" s="54">
        <v>-6</v>
      </c>
      <c r="I35" s="55">
        <v>-0.2152852529601722</v>
      </c>
      <c r="J35" s="15">
        <v>0</v>
      </c>
      <c r="K35" s="15">
        <v>0</v>
      </c>
      <c r="L35" s="15">
        <v>4</v>
      </c>
      <c r="M35" s="15">
        <v>0</v>
      </c>
      <c r="N35" s="46">
        <f t="shared" si="7"/>
        <v>-4</v>
      </c>
      <c r="O35" s="46">
        <f t="shared" si="7"/>
        <v>0</v>
      </c>
      <c r="P35" s="15">
        <v>0</v>
      </c>
      <c r="Q35" s="15">
        <v>0</v>
      </c>
      <c r="R35" s="15">
        <v>2</v>
      </c>
      <c r="S35" s="15">
        <v>2</v>
      </c>
      <c r="T35" s="46">
        <f t="shared" si="8"/>
        <v>-2</v>
      </c>
      <c r="U35" s="46">
        <f t="shared" si="8"/>
        <v>-2</v>
      </c>
      <c r="V35" s="15">
        <v>968</v>
      </c>
      <c r="W35" s="15">
        <v>3</v>
      </c>
      <c r="X35" s="15">
        <v>-4</v>
      </c>
      <c r="Y35" s="15">
        <v>-1</v>
      </c>
      <c r="Z35" s="44">
        <f>B35/V35</f>
        <v>2.8698347107438016</v>
      </c>
      <c r="AA35" s="7"/>
      <c r="AB35" s="6">
        <v>0</v>
      </c>
    </row>
    <row r="36" spans="1:28" s="6" customFormat="1" ht="22.5" customHeight="1" x14ac:dyDescent="0.15">
      <c r="A36" s="20" t="s">
        <v>90</v>
      </c>
      <c r="B36" s="15">
        <f t="shared" si="5"/>
        <v>2782</v>
      </c>
      <c r="C36" s="15">
        <v>1289</v>
      </c>
      <c r="D36" s="15">
        <v>1493</v>
      </c>
      <c r="E36" s="19">
        <f t="shared" si="6"/>
        <v>13</v>
      </c>
      <c r="F36" s="15">
        <v>0</v>
      </c>
      <c r="G36" s="15">
        <v>13</v>
      </c>
      <c r="H36" s="54">
        <v>1</v>
      </c>
      <c r="I36" s="55">
        <v>3.5997120230381568E-2</v>
      </c>
      <c r="J36" s="15">
        <v>2</v>
      </c>
      <c r="K36" s="15">
        <v>0</v>
      </c>
      <c r="L36" s="15">
        <v>3</v>
      </c>
      <c r="M36" s="15">
        <v>0</v>
      </c>
      <c r="N36" s="46">
        <f t="shared" si="7"/>
        <v>-1</v>
      </c>
      <c r="O36" s="46">
        <f t="shared" si="7"/>
        <v>0</v>
      </c>
      <c r="P36" s="15">
        <v>3</v>
      </c>
      <c r="Q36" s="15">
        <v>3</v>
      </c>
      <c r="R36" s="15">
        <v>1</v>
      </c>
      <c r="S36" s="15">
        <v>0</v>
      </c>
      <c r="T36" s="46">
        <f t="shared" si="8"/>
        <v>2</v>
      </c>
      <c r="U36" s="46">
        <f t="shared" si="8"/>
        <v>3</v>
      </c>
      <c r="V36" s="15">
        <v>969</v>
      </c>
      <c r="W36" s="15">
        <v>5</v>
      </c>
      <c r="X36" s="15">
        <v>1</v>
      </c>
      <c r="Y36" s="15">
        <v>2</v>
      </c>
      <c r="Z36" s="44">
        <f>B36/V36</f>
        <v>2.8710010319917441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5"/>
        <v>2775</v>
      </c>
      <c r="C37" s="15">
        <v>1286</v>
      </c>
      <c r="D37" s="15">
        <v>1489</v>
      </c>
      <c r="E37" s="19">
        <f t="shared" si="6"/>
        <v>13</v>
      </c>
      <c r="F37" s="15">
        <v>0</v>
      </c>
      <c r="G37" s="15">
        <v>13</v>
      </c>
      <c r="H37" s="54">
        <v>-8</v>
      </c>
      <c r="I37" s="55">
        <v>-0.28756290438533433</v>
      </c>
      <c r="J37" s="15">
        <v>0</v>
      </c>
      <c r="K37" s="15">
        <v>0</v>
      </c>
      <c r="L37" s="15">
        <v>7</v>
      </c>
      <c r="M37" s="15">
        <v>0</v>
      </c>
      <c r="N37" s="46">
        <f t="shared" si="7"/>
        <v>-7</v>
      </c>
      <c r="O37" s="46">
        <f t="shared" si="7"/>
        <v>0</v>
      </c>
      <c r="P37" s="15">
        <v>1</v>
      </c>
      <c r="Q37" s="15">
        <v>0</v>
      </c>
      <c r="R37" s="15">
        <v>2</v>
      </c>
      <c r="S37" s="15">
        <v>0</v>
      </c>
      <c r="T37" s="46">
        <f t="shared" si="8"/>
        <v>-1</v>
      </c>
      <c r="U37" s="46">
        <f t="shared" si="8"/>
        <v>0</v>
      </c>
      <c r="V37" s="15">
        <v>966</v>
      </c>
      <c r="W37" s="15">
        <v>5</v>
      </c>
      <c r="X37" s="15">
        <v>-3</v>
      </c>
      <c r="Y37" s="15">
        <v>0</v>
      </c>
      <c r="Z37" s="45">
        <f>B37/V37</f>
        <v>2.872670807453416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5"/>
        <v>2775</v>
      </c>
      <c r="C38" s="15">
        <v>1283</v>
      </c>
      <c r="D38" s="15">
        <v>1492</v>
      </c>
      <c r="E38" s="19">
        <f t="shared" si="6"/>
        <v>13</v>
      </c>
      <c r="F38" s="15">
        <v>0</v>
      </c>
      <c r="G38" s="15">
        <v>13</v>
      </c>
      <c r="H38" s="54">
        <v>-1</v>
      </c>
      <c r="I38" s="55">
        <v>-3.6036036036036036E-2</v>
      </c>
      <c r="J38" s="15">
        <v>0</v>
      </c>
      <c r="K38" s="15">
        <v>0</v>
      </c>
      <c r="L38" s="15">
        <v>5</v>
      </c>
      <c r="M38" s="15">
        <v>0</v>
      </c>
      <c r="N38" s="46">
        <f t="shared" si="7"/>
        <v>-5</v>
      </c>
      <c r="O38" s="46">
        <f t="shared" si="7"/>
        <v>0</v>
      </c>
      <c r="P38" s="15">
        <v>5</v>
      </c>
      <c r="Q38" s="15">
        <v>0</v>
      </c>
      <c r="R38" s="15">
        <v>1</v>
      </c>
      <c r="S38" s="15">
        <v>0</v>
      </c>
      <c r="T38" s="46">
        <f t="shared" si="8"/>
        <v>4</v>
      </c>
      <c r="U38" s="46">
        <f t="shared" si="8"/>
        <v>0</v>
      </c>
      <c r="V38" s="15">
        <v>966</v>
      </c>
      <c r="W38" s="15">
        <v>5</v>
      </c>
      <c r="X38" s="15">
        <v>0</v>
      </c>
      <c r="Y38" s="15">
        <v>0</v>
      </c>
      <c r="Z38" s="45">
        <f>B38/V38</f>
        <v>2.872670807453416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5"/>
        <v>2758</v>
      </c>
      <c r="C39" s="15">
        <v>1275</v>
      </c>
      <c r="D39" s="15">
        <v>1483</v>
      </c>
      <c r="E39" s="19">
        <f t="shared" si="6"/>
        <v>12</v>
      </c>
      <c r="F39" s="15">
        <v>0</v>
      </c>
      <c r="G39" s="15">
        <v>12</v>
      </c>
      <c r="H39" s="54">
        <v>-12</v>
      </c>
      <c r="I39" s="55">
        <v>-0.43243243243243246</v>
      </c>
      <c r="J39" s="15">
        <v>1</v>
      </c>
      <c r="K39" s="15">
        <v>0</v>
      </c>
      <c r="L39" s="15">
        <v>6</v>
      </c>
      <c r="M39" s="15">
        <v>0</v>
      </c>
      <c r="N39" s="46">
        <f t="shared" si="7"/>
        <v>-5</v>
      </c>
      <c r="O39" s="46">
        <f t="shared" si="7"/>
        <v>0</v>
      </c>
      <c r="P39" s="15">
        <v>2</v>
      </c>
      <c r="Q39" s="15">
        <v>0</v>
      </c>
      <c r="R39" s="15">
        <v>9</v>
      </c>
      <c r="S39" s="15">
        <v>1</v>
      </c>
      <c r="T39" s="46">
        <f t="shared" si="8"/>
        <v>-7</v>
      </c>
      <c r="U39" s="46">
        <f t="shared" si="8"/>
        <v>-1</v>
      </c>
      <c r="V39" s="15">
        <v>960</v>
      </c>
      <c r="W39" s="15">
        <v>4</v>
      </c>
      <c r="X39" s="15">
        <v>-6</v>
      </c>
      <c r="Y39" s="15">
        <v>-1</v>
      </c>
      <c r="Z39" s="45">
        <f>B39/V39</f>
        <v>2.8729166666666668</v>
      </c>
      <c r="AA39" s="7"/>
      <c r="AB39" s="6">
        <v>0</v>
      </c>
    </row>
    <row r="40" spans="1:28" s="6" customFormat="1" ht="23.25" customHeight="1" x14ac:dyDescent="0.15">
      <c r="A40" s="19" t="s">
        <v>91</v>
      </c>
      <c r="B40" s="15">
        <f t="shared" si="5"/>
        <v>2753</v>
      </c>
      <c r="C40" s="15">
        <v>1271</v>
      </c>
      <c r="D40" s="15">
        <v>1482</v>
      </c>
      <c r="E40" s="19">
        <f t="shared" si="6"/>
        <v>12</v>
      </c>
      <c r="F40" s="15">
        <v>0</v>
      </c>
      <c r="G40" s="15">
        <v>12</v>
      </c>
      <c r="H40" s="54">
        <v>1</v>
      </c>
      <c r="I40" s="55">
        <v>3.6258158085569252E-2</v>
      </c>
      <c r="J40" s="15">
        <v>0</v>
      </c>
      <c r="K40" s="15">
        <v>0</v>
      </c>
      <c r="L40" s="15">
        <v>1</v>
      </c>
      <c r="M40" s="15">
        <v>0</v>
      </c>
      <c r="N40" s="46">
        <f t="shared" si="7"/>
        <v>-1</v>
      </c>
      <c r="O40" s="46">
        <f t="shared" si="7"/>
        <v>0</v>
      </c>
      <c r="P40" s="15">
        <v>6</v>
      </c>
      <c r="Q40" s="15">
        <v>0</v>
      </c>
      <c r="R40" s="15">
        <v>4</v>
      </c>
      <c r="S40" s="15">
        <v>0</v>
      </c>
      <c r="T40" s="46">
        <f t="shared" si="8"/>
        <v>2</v>
      </c>
      <c r="U40" s="46">
        <f t="shared" si="8"/>
        <v>0</v>
      </c>
      <c r="V40" s="15">
        <v>961</v>
      </c>
      <c r="W40" s="15">
        <v>4</v>
      </c>
      <c r="X40" s="15">
        <v>1</v>
      </c>
      <c r="Y40" s="15">
        <v>0</v>
      </c>
      <c r="Z40" s="45">
        <f>B40/V40</f>
        <v>2.8647242455775235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5"/>
        <v>2739</v>
      </c>
      <c r="C41" s="15">
        <v>1265</v>
      </c>
      <c r="D41" s="15">
        <v>1474</v>
      </c>
      <c r="E41" s="19">
        <f t="shared" si="6"/>
        <v>11</v>
      </c>
      <c r="F41" s="15">
        <v>0</v>
      </c>
      <c r="G41" s="15">
        <v>11</v>
      </c>
      <c r="H41" s="54">
        <v>-9</v>
      </c>
      <c r="I41" s="55">
        <v>-0.32691609153650564</v>
      </c>
      <c r="J41" s="15">
        <v>1</v>
      </c>
      <c r="K41" s="15">
        <v>0</v>
      </c>
      <c r="L41" s="15">
        <v>10</v>
      </c>
      <c r="M41" s="15">
        <v>0</v>
      </c>
      <c r="N41" s="46">
        <f t="shared" si="7"/>
        <v>-9</v>
      </c>
      <c r="O41" s="46">
        <f t="shared" si="7"/>
        <v>0</v>
      </c>
      <c r="P41" s="15">
        <v>8</v>
      </c>
      <c r="Q41" s="15">
        <v>0</v>
      </c>
      <c r="R41" s="15">
        <v>8</v>
      </c>
      <c r="S41" s="15">
        <v>1</v>
      </c>
      <c r="T41" s="46">
        <f t="shared" si="8"/>
        <v>0</v>
      </c>
      <c r="U41" s="46">
        <f t="shared" si="8"/>
        <v>-1</v>
      </c>
      <c r="V41" s="15">
        <v>963</v>
      </c>
      <c r="W41" s="15">
        <v>3</v>
      </c>
      <c r="X41" s="15">
        <v>2</v>
      </c>
      <c r="Y41" s="15">
        <v>-1</v>
      </c>
      <c r="Z41" s="45">
        <f>B41/V41</f>
        <v>2.8442367601246108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5"/>
        <v>2733</v>
      </c>
      <c r="C42" s="15">
        <v>1265</v>
      </c>
      <c r="D42" s="15">
        <v>1468</v>
      </c>
      <c r="E42" s="19">
        <f t="shared" si="6"/>
        <v>10</v>
      </c>
      <c r="F42" s="15">
        <v>0</v>
      </c>
      <c r="G42" s="15">
        <v>10</v>
      </c>
      <c r="H42" s="54">
        <v>-4</v>
      </c>
      <c r="I42" s="55">
        <v>-0.14603870025556773</v>
      </c>
      <c r="J42" s="15">
        <v>0</v>
      </c>
      <c r="K42" s="15">
        <v>0</v>
      </c>
      <c r="L42" s="15">
        <v>3</v>
      </c>
      <c r="M42" s="15">
        <v>0</v>
      </c>
      <c r="N42" s="46">
        <f t="shared" si="7"/>
        <v>-3</v>
      </c>
      <c r="O42" s="46">
        <f t="shared" si="7"/>
        <v>0</v>
      </c>
      <c r="P42" s="15">
        <v>1</v>
      </c>
      <c r="Q42" s="15">
        <v>0</v>
      </c>
      <c r="R42" s="15">
        <v>2</v>
      </c>
      <c r="S42" s="15">
        <v>1</v>
      </c>
      <c r="T42" s="46">
        <f t="shared" si="8"/>
        <v>-1</v>
      </c>
      <c r="U42" s="46">
        <f t="shared" si="8"/>
        <v>-1</v>
      </c>
      <c r="V42" s="15">
        <v>960</v>
      </c>
      <c r="W42" s="15">
        <v>2</v>
      </c>
      <c r="X42" s="15">
        <v>-3</v>
      </c>
      <c r="Y42" s="15">
        <v>-1</v>
      </c>
      <c r="Z42" s="45">
        <f>B42/V42</f>
        <v>2.8468749999999998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5"/>
        <v>2725</v>
      </c>
      <c r="C43" s="15">
        <v>1264</v>
      </c>
      <c r="D43" s="15">
        <v>1461</v>
      </c>
      <c r="E43" s="19">
        <f t="shared" si="6"/>
        <v>10</v>
      </c>
      <c r="F43" s="15">
        <v>0</v>
      </c>
      <c r="G43" s="15">
        <v>10</v>
      </c>
      <c r="H43" s="54">
        <v>-10</v>
      </c>
      <c r="I43" s="55">
        <v>-0.36589828027808269</v>
      </c>
      <c r="J43" s="15">
        <v>0</v>
      </c>
      <c r="K43" s="15">
        <v>0</v>
      </c>
      <c r="L43" s="15">
        <v>8</v>
      </c>
      <c r="M43" s="15">
        <v>0</v>
      </c>
      <c r="N43" s="46">
        <f t="shared" si="7"/>
        <v>-8</v>
      </c>
      <c r="O43" s="46">
        <f t="shared" si="7"/>
        <v>0</v>
      </c>
      <c r="P43" s="15">
        <v>1</v>
      </c>
      <c r="Q43" s="15">
        <v>0</v>
      </c>
      <c r="R43" s="15">
        <v>3</v>
      </c>
      <c r="S43" s="15">
        <v>0</v>
      </c>
      <c r="T43" s="46">
        <f t="shared" si="8"/>
        <v>-2</v>
      </c>
      <c r="U43" s="46">
        <f t="shared" si="8"/>
        <v>0</v>
      </c>
      <c r="V43" s="15">
        <v>959</v>
      </c>
      <c r="W43" s="15">
        <v>2</v>
      </c>
      <c r="X43" s="15">
        <v>-1</v>
      </c>
      <c r="Y43" s="15">
        <v>0</v>
      </c>
      <c r="Z43" s="45">
        <f>B43/V43</f>
        <v>2.8415015641293015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5"/>
        <v>2721</v>
      </c>
      <c r="C44" s="15">
        <v>1262</v>
      </c>
      <c r="D44" s="15">
        <v>1459</v>
      </c>
      <c r="E44" s="19">
        <f t="shared" si="6"/>
        <v>11</v>
      </c>
      <c r="F44" s="15">
        <v>0</v>
      </c>
      <c r="G44" s="15">
        <v>11</v>
      </c>
      <c r="H44" s="54">
        <v>-2</v>
      </c>
      <c r="I44" s="55">
        <v>-7.3394495412844041E-2</v>
      </c>
      <c r="J44" s="15">
        <v>2</v>
      </c>
      <c r="K44" s="15">
        <v>0</v>
      </c>
      <c r="L44" s="15">
        <v>3</v>
      </c>
      <c r="M44" s="15">
        <v>0</v>
      </c>
      <c r="N44" s="46">
        <f t="shared" si="7"/>
        <v>-1</v>
      </c>
      <c r="O44" s="46">
        <f t="shared" si="7"/>
        <v>0</v>
      </c>
      <c r="P44" s="15">
        <v>2</v>
      </c>
      <c r="Q44" s="15">
        <v>2</v>
      </c>
      <c r="R44" s="15">
        <v>3</v>
      </c>
      <c r="S44" s="15">
        <v>1</v>
      </c>
      <c r="T44" s="46">
        <f t="shared" si="8"/>
        <v>-1</v>
      </c>
      <c r="U44" s="46">
        <f t="shared" si="8"/>
        <v>1</v>
      </c>
      <c r="V44" s="15">
        <v>958</v>
      </c>
      <c r="W44" s="15">
        <v>2</v>
      </c>
      <c r="X44" s="15">
        <v>-1</v>
      </c>
      <c r="Y44" s="15">
        <v>0</v>
      </c>
      <c r="Z44" s="45">
        <f>B44/V44</f>
        <v>2.8402922755741127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5"/>
        <v>2712</v>
      </c>
      <c r="C45" s="15">
        <v>1260</v>
      </c>
      <c r="D45" s="15">
        <v>1452</v>
      </c>
      <c r="E45" s="19">
        <f t="shared" si="6"/>
        <v>11</v>
      </c>
      <c r="F45" s="15">
        <v>0</v>
      </c>
      <c r="G45" s="15">
        <v>11</v>
      </c>
      <c r="H45" s="54">
        <v>-5</v>
      </c>
      <c r="I45" s="55">
        <v>-0.18375597206909225</v>
      </c>
      <c r="J45" s="15">
        <v>1</v>
      </c>
      <c r="K45" s="15">
        <v>0</v>
      </c>
      <c r="L45" s="15">
        <v>5</v>
      </c>
      <c r="M45" s="15">
        <v>0</v>
      </c>
      <c r="N45" s="46">
        <f t="shared" si="7"/>
        <v>-4</v>
      </c>
      <c r="O45" s="46">
        <f t="shared" si="7"/>
        <v>0</v>
      </c>
      <c r="P45" s="15">
        <v>1</v>
      </c>
      <c r="Q45" s="15">
        <v>0</v>
      </c>
      <c r="R45" s="15">
        <v>2</v>
      </c>
      <c r="S45" s="15">
        <v>0</v>
      </c>
      <c r="T45" s="46">
        <f t="shared" si="8"/>
        <v>-1</v>
      </c>
      <c r="U45" s="46">
        <f t="shared" si="8"/>
        <v>0</v>
      </c>
      <c r="V45" s="15">
        <v>956</v>
      </c>
      <c r="W45" s="15">
        <v>2</v>
      </c>
      <c r="X45" s="15">
        <v>-2</v>
      </c>
      <c r="Y45" s="15">
        <v>0</v>
      </c>
      <c r="Z45" s="45">
        <f>B45/V45</f>
        <v>2.8368200836820083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5"/>
        <v>2708</v>
      </c>
      <c r="C46" s="15">
        <v>1257</v>
      </c>
      <c r="D46" s="15">
        <v>1451</v>
      </c>
      <c r="E46" s="19">
        <f t="shared" si="6"/>
        <v>10</v>
      </c>
      <c r="F46" s="15">
        <v>0</v>
      </c>
      <c r="G46" s="15">
        <v>10</v>
      </c>
      <c r="H46" s="54">
        <v>-9</v>
      </c>
      <c r="I46" s="55">
        <v>-0.33185840707964603</v>
      </c>
      <c r="J46" s="15">
        <v>0</v>
      </c>
      <c r="K46" s="15">
        <v>0</v>
      </c>
      <c r="L46" s="15">
        <v>8</v>
      </c>
      <c r="M46" s="15">
        <v>0</v>
      </c>
      <c r="N46" s="46">
        <f>J46-L46</f>
        <v>-8</v>
      </c>
      <c r="O46" s="46">
        <f t="shared" si="7"/>
        <v>0</v>
      </c>
      <c r="P46" s="15">
        <v>2</v>
      </c>
      <c r="Q46" s="15">
        <v>0</v>
      </c>
      <c r="R46" s="15">
        <v>3</v>
      </c>
      <c r="S46" s="15">
        <v>1</v>
      </c>
      <c r="T46" s="46">
        <f t="shared" si="8"/>
        <v>-1</v>
      </c>
      <c r="U46" s="46">
        <f t="shared" si="8"/>
        <v>-1</v>
      </c>
      <c r="V46" s="15">
        <v>955</v>
      </c>
      <c r="W46" s="15">
        <v>2</v>
      </c>
      <c r="X46" s="15">
        <v>-1</v>
      </c>
      <c r="Y46" s="15">
        <v>0</v>
      </c>
      <c r="Z46" s="45">
        <f>B46/V46</f>
        <v>2.8356020942408375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5"/>
        <v>2703</v>
      </c>
      <c r="C47" s="15">
        <v>1254</v>
      </c>
      <c r="D47" s="15">
        <v>1449</v>
      </c>
      <c r="E47" s="19">
        <f t="shared" si="6"/>
        <v>11</v>
      </c>
      <c r="F47" s="15">
        <v>0</v>
      </c>
      <c r="G47" s="15">
        <v>11</v>
      </c>
      <c r="H47" s="54">
        <v>1</v>
      </c>
      <c r="I47" s="55">
        <v>3.6927621861152143E-2</v>
      </c>
      <c r="J47" s="15">
        <v>2</v>
      </c>
      <c r="K47" s="15">
        <v>0</v>
      </c>
      <c r="L47" s="15">
        <v>2</v>
      </c>
      <c r="M47" s="15">
        <v>0</v>
      </c>
      <c r="N47" s="46">
        <f t="shared" si="7"/>
        <v>0</v>
      </c>
      <c r="O47" s="46">
        <f t="shared" si="7"/>
        <v>0</v>
      </c>
      <c r="P47" s="15">
        <v>1</v>
      </c>
      <c r="Q47" s="15">
        <v>1</v>
      </c>
      <c r="R47" s="15">
        <v>0</v>
      </c>
      <c r="S47" s="15">
        <v>0</v>
      </c>
      <c r="T47" s="46">
        <f t="shared" si="8"/>
        <v>1</v>
      </c>
      <c r="U47" s="46">
        <f t="shared" si="8"/>
        <v>1</v>
      </c>
      <c r="V47" s="15">
        <v>956</v>
      </c>
      <c r="W47" s="15">
        <v>3</v>
      </c>
      <c r="X47" s="15">
        <v>1</v>
      </c>
      <c r="Y47" s="15">
        <v>1</v>
      </c>
      <c r="Z47" s="45">
        <f>B47/V47</f>
        <v>2.8274058577405858</v>
      </c>
      <c r="AA47" s="7"/>
      <c r="AB47" s="6">
        <v>0</v>
      </c>
    </row>
    <row r="48" spans="1:28" s="6" customFormat="1" ht="23.25" customHeight="1" x14ac:dyDescent="0.15">
      <c r="A48" s="20" t="s">
        <v>92</v>
      </c>
      <c r="B48" s="15">
        <f t="shared" si="5"/>
        <v>2690</v>
      </c>
      <c r="C48" s="15">
        <v>1245</v>
      </c>
      <c r="D48" s="15">
        <v>1445</v>
      </c>
      <c r="E48" s="19">
        <f t="shared" si="6"/>
        <v>12</v>
      </c>
      <c r="F48" s="15">
        <v>0</v>
      </c>
      <c r="G48" s="15">
        <v>12</v>
      </c>
      <c r="H48" s="54">
        <v>-5</v>
      </c>
      <c r="I48" s="55">
        <v>-0.1849796522382538</v>
      </c>
      <c r="J48" s="15">
        <v>1</v>
      </c>
      <c r="K48" s="15">
        <v>0</v>
      </c>
      <c r="L48" s="15">
        <v>5</v>
      </c>
      <c r="M48" s="15">
        <v>0</v>
      </c>
      <c r="N48" s="46">
        <f t="shared" si="7"/>
        <v>-4</v>
      </c>
      <c r="O48" s="46">
        <f t="shared" si="7"/>
        <v>0</v>
      </c>
      <c r="P48" s="15">
        <v>3</v>
      </c>
      <c r="Q48" s="15">
        <v>1</v>
      </c>
      <c r="R48" s="15">
        <v>4</v>
      </c>
      <c r="S48" s="15">
        <v>0</v>
      </c>
      <c r="T48" s="46">
        <f t="shared" si="8"/>
        <v>-1</v>
      </c>
      <c r="U48" s="46">
        <f t="shared" si="8"/>
        <v>1</v>
      </c>
      <c r="V48" s="15">
        <v>954</v>
      </c>
      <c r="W48" s="15">
        <v>3</v>
      </c>
      <c r="X48" s="15">
        <v>-2</v>
      </c>
      <c r="Y48" s="15">
        <v>0</v>
      </c>
      <c r="Z48" s="45">
        <f>B48/V48</f>
        <v>2.8197064989517822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5"/>
        <v>2677</v>
      </c>
      <c r="C49" s="15">
        <v>1238</v>
      </c>
      <c r="D49" s="15">
        <v>1439</v>
      </c>
      <c r="E49" s="19">
        <f t="shared" si="6"/>
        <v>11</v>
      </c>
      <c r="F49" s="15">
        <v>0</v>
      </c>
      <c r="G49" s="15">
        <v>11</v>
      </c>
      <c r="H49" s="54">
        <v>-6</v>
      </c>
      <c r="I49" s="55">
        <v>-0.22304832713754646</v>
      </c>
      <c r="J49" s="15">
        <v>1</v>
      </c>
      <c r="K49" s="15">
        <v>0</v>
      </c>
      <c r="L49" s="15">
        <v>5</v>
      </c>
      <c r="M49" s="15">
        <v>0</v>
      </c>
      <c r="N49" s="46">
        <f t="shared" si="7"/>
        <v>-4</v>
      </c>
      <c r="O49" s="46">
        <f t="shared" si="7"/>
        <v>0</v>
      </c>
      <c r="P49" s="15">
        <v>0</v>
      </c>
      <c r="Q49" s="15">
        <v>0</v>
      </c>
      <c r="R49" s="15">
        <v>2</v>
      </c>
      <c r="S49" s="15">
        <v>1</v>
      </c>
      <c r="T49" s="46">
        <f t="shared" si="8"/>
        <v>-2</v>
      </c>
      <c r="U49" s="46">
        <f t="shared" si="8"/>
        <v>-1</v>
      </c>
      <c r="V49" s="15">
        <v>951</v>
      </c>
      <c r="W49" s="15">
        <v>2</v>
      </c>
      <c r="X49" s="15">
        <v>-3</v>
      </c>
      <c r="Y49" s="15">
        <v>-1</v>
      </c>
      <c r="Z49" s="45">
        <f>B49/V49</f>
        <v>2.8149316508937958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5"/>
        <v>2674</v>
      </c>
      <c r="C50" s="15">
        <v>1236</v>
      </c>
      <c r="D50" s="15">
        <v>1438</v>
      </c>
      <c r="E50" s="19">
        <f t="shared" si="6"/>
        <v>11</v>
      </c>
      <c r="F50" s="15">
        <v>0</v>
      </c>
      <c r="G50" s="15">
        <v>11</v>
      </c>
      <c r="H50" s="54">
        <v>-5</v>
      </c>
      <c r="I50" s="55">
        <v>-0.18677624206200971</v>
      </c>
      <c r="J50" s="15">
        <v>0</v>
      </c>
      <c r="K50" s="15">
        <v>0</v>
      </c>
      <c r="L50" s="15">
        <v>3</v>
      </c>
      <c r="M50" s="15">
        <v>0</v>
      </c>
      <c r="N50" s="46">
        <f t="shared" si="7"/>
        <v>-3</v>
      </c>
      <c r="O50" s="46">
        <f t="shared" si="7"/>
        <v>0</v>
      </c>
      <c r="P50" s="15">
        <v>0</v>
      </c>
      <c r="Q50" s="15">
        <v>0</v>
      </c>
      <c r="R50" s="15">
        <v>2</v>
      </c>
      <c r="S50" s="15">
        <v>0</v>
      </c>
      <c r="T50" s="46">
        <f t="shared" si="8"/>
        <v>-2</v>
      </c>
      <c r="U50" s="46">
        <f t="shared" si="8"/>
        <v>0</v>
      </c>
      <c r="V50" s="15">
        <v>952</v>
      </c>
      <c r="W50" s="15">
        <v>2</v>
      </c>
      <c r="X50" s="15">
        <v>1</v>
      </c>
      <c r="Y50" s="15">
        <v>0</v>
      </c>
      <c r="Z50" s="45">
        <f>B50/V50</f>
        <v>2.8088235294117645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5"/>
        <v>2654</v>
      </c>
      <c r="C51" s="15">
        <v>1228</v>
      </c>
      <c r="D51" s="15">
        <v>1426</v>
      </c>
      <c r="E51" s="19">
        <f t="shared" si="6"/>
        <v>11</v>
      </c>
      <c r="F51" s="15">
        <v>0</v>
      </c>
      <c r="G51" s="15">
        <v>11</v>
      </c>
      <c r="H51" s="54">
        <v>-10</v>
      </c>
      <c r="I51" s="55">
        <v>-0.37397157816005983</v>
      </c>
      <c r="J51" s="15">
        <v>1</v>
      </c>
      <c r="K51" s="15">
        <v>0</v>
      </c>
      <c r="L51" s="15">
        <v>6</v>
      </c>
      <c r="M51" s="15">
        <v>0</v>
      </c>
      <c r="N51" s="46">
        <f t="shared" si="7"/>
        <v>-5</v>
      </c>
      <c r="O51" s="46">
        <f t="shared" si="7"/>
        <v>0</v>
      </c>
      <c r="P51" s="15">
        <v>4</v>
      </c>
      <c r="Q51" s="15">
        <v>0</v>
      </c>
      <c r="R51" s="15">
        <v>9</v>
      </c>
      <c r="S51" s="15">
        <v>0</v>
      </c>
      <c r="T51" s="46">
        <f t="shared" si="8"/>
        <v>-5</v>
      </c>
      <c r="U51" s="46">
        <f t="shared" si="8"/>
        <v>0</v>
      </c>
      <c r="V51" s="15">
        <v>950</v>
      </c>
      <c r="W51" s="15">
        <v>2</v>
      </c>
      <c r="X51" s="15">
        <v>-2</v>
      </c>
      <c r="Y51" s="15">
        <v>0</v>
      </c>
      <c r="Z51" s="45">
        <f>B51/V51</f>
        <v>2.7936842105263158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5"/>
        <v>2651</v>
      </c>
      <c r="C52" s="15">
        <v>1227</v>
      </c>
      <c r="D52" s="15">
        <v>1424</v>
      </c>
      <c r="E52" s="19">
        <f t="shared" si="6"/>
        <v>11</v>
      </c>
      <c r="F52" s="15">
        <v>0</v>
      </c>
      <c r="G52" s="15">
        <v>11</v>
      </c>
      <c r="H52" s="54">
        <v>-5</v>
      </c>
      <c r="I52" s="55">
        <v>-0.18839487565938207</v>
      </c>
      <c r="J52" s="15">
        <v>0</v>
      </c>
      <c r="K52" s="15">
        <v>0</v>
      </c>
      <c r="L52" s="15">
        <v>3</v>
      </c>
      <c r="M52" s="15">
        <v>0</v>
      </c>
      <c r="N52" s="46">
        <f t="shared" si="7"/>
        <v>-3</v>
      </c>
      <c r="O52" s="46">
        <f t="shared" si="7"/>
        <v>0</v>
      </c>
      <c r="P52" s="15">
        <v>1</v>
      </c>
      <c r="Q52" s="15">
        <v>0</v>
      </c>
      <c r="R52" s="15">
        <v>3</v>
      </c>
      <c r="S52" s="15">
        <v>0</v>
      </c>
      <c r="T52" s="46">
        <f t="shared" si="8"/>
        <v>-2</v>
      </c>
      <c r="U52" s="46">
        <f t="shared" si="8"/>
        <v>0</v>
      </c>
      <c r="V52" s="15">
        <v>947</v>
      </c>
      <c r="W52" s="15">
        <v>2</v>
      </c>
      <c r="X52" s="15">
        <v>-3</v>
      </c>
      <c r="Y52" s="15">
        <v>0</v>
      </c>
      <c r="Z52" s="45">
        <f>B52/V52</f>
        <v>2.7993664202745512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5"/>
        <v>2648</v>
      </c>
      <c r="C53" s="15">
        <v>1225</v>
      </c>
      <c r="D53" s="15">
        <v>1423</v>
      </c>
      <c r="E53" s="19">
        <f t="shared" si="6"/>
        <v>11</v>
      </c>
      <c r="F53" s="15">
        <v>0</v>
      </c>
      <c r="G53" s="15">
        <v>11</v>
      </c>
      <c r="H53" s="54">
        <v>-2</v>
      </c>
      <c r="I53" s="55">
        <v>-7.5443228970199921E-2</v>
      </c>
      <c r="J53" s="15">
        <v>0</v>
      </c>
      <c r="K53" s="15">
        <v>0</v>
      </c>
      <c r="L53" s="15">
        <v>3</v>
      </c>
      <c r="M53" s="15">
        <v>0</v>
      </c>
      <c r="N53" s="46">
        <f t="shared" si="7"/>
        <v>-3</v>
      </c>
      <c r="O53" s="46">
        <f t="shared" si="7"/>
        <v>0</v>
      </c>
      <c r="P53" s="15">
        <v>2</v>
      </c>
      <c r="Q53" s="15">
        <v>0</v>
      </c>
      <c r="R53" s="15">
        <v>1</v>
      </c>
      <c r="S53" s="15">
        <v>0</v>
      </c>
      <c r="T53" s="46">
        <f t="shared" si="8"/>
        <v>1</v>
      </c>
      <c r="U53" s="46">
        <f t="shared" si="8"/>
        <v>0</v>
      </c>
      <c r="V53" s="15">
        <v>947</v>
      </c>
      <c r="W53" s="15">
        <v>2</v>
      </c>
      <c r="X53" s="15">
        <v>0</v>
      </c>
      <c r="Y53" s="15">
        <v>0</v>
      </c>
      <c r="Z53" s="45">
        <f>B53/V53</f>
        <v>2.7961985216473071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5"/>
        <v>2642</v>
      </c>
      <c r="C54" s="15">
        <v>1223</v>
      </c>
      <c r="D54" s="15">
        <v>1419</v>
      </c>
      <c r="E54" s="19">
        <f t="shared" si="6"/>
        <v>14</v>
      </c>
      <c r="F54" s="15">
        <v>2</v>
      </c>
      <c r="G54" s="15">
        <v>12</v>
      </c>
      <c r="H54" s="54">
        <v>-5</v>
      </c>
      <c r="I54" s="55">
        <v>-0.18882175226586104</v>
      </c>
      <c r="J54" s="15">
        <v>1</v>
      </c>
      <c r="K54" s="15">
        <v>0</v>
      </c>
      <c r="L54" s="15">
        <v>3</v>
      </c>
      <c r="M54" s="15">
        <v>0</v>
      </c>
      <c r="N54" s="46">
        <f t="shared" si="7"/>
        <v>-2</v>
      </c>
      <c r="O54" s="46">
        <f t="shared" si="7"/>
        <v>0</v>
      </c>
      <c r="P54" s="15">
        <v>2</v>
      </c>
      <c r="Q54" s="15">
        <v>1</v>
      </c>
      <c r="R54" s="15">
        <v>5</v>
      </c>
      <c r="S54" s="15">
        <v>0</v>
      </c>
      <c r="T54" s="46">
        <f t="shared" si="8"/>
        <v>-3</v>
      </c>
      <c r="U54" s="46">
        <f t="shared" si="8"/>
        <v>1</v>
      </c>
      <c r="V54" s="15">
        <v>946</v>
      </c>
      <c r="W54" s="15">
        <v>3</v>
      </c>
      <c r="X54" s="15">
        <v>-1</v>
      </c>
      <c r="Y54" s="15">
        <v>1</v>
      </c>
      <c r="Z54" s="45">
        <f>B54/V54</f>
        <v>2.7928118393234671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5"/>
        <v>2643</v>
      </c>
      <c r="C55" s="15">
        <v>1223</v>
      </c>
      <c r="D55" s="15">
        <v>1420</v>
      </c>
      <c r="E55" s="19">
        <f t="shared" si="6"/>
        <v>13</v>
      </c>
      <c r="F55" s="15">
        <v>2</v>
      </c>
      <c r="G55" s="15">
        <v>11</v>
      </c>
      <c r="H55" s="54">
        <v>-2</v>
      </c>
      <c r="I55" s="55">
        <v>-7.5700227100681305E-2</v>
      </c>
      <c r="J55" s="15">
        <v>2</v>
      </c>
      <c r="K55" s="15">
        <v>0</v>
      </c>
      <c r="L55" s="15">
        <v>5</v>
      </c>
      <c r="M55" s="15">
        <v>0</v>
      </c>
      <c r="N55" s="46">
        <f t="shared" si="7"/>
        <v>-3</v>
      </c>
      <c r="O55" s="46">
        <f t="shared" si="7"/>
        <v>0</v>
      </c>
      <c r="P55" s="15">
        <v>2</v>
      </c>
      <c r="Q55" s="15">
        <v>0</v>
      </c>
      <c r="R55" s="15">
        <v>1</v>
      </c>
      <c r="S55" s="15">
        <v>1</v>
      </c>
      <c r="T55" s="46">
        <f t="shared" si="8"/>
        <v>1</v>
      </c>
      <c r="U55" s="46">
        <f t="shared" si="8"/>
        <v>-1</v>
      </c>
      <c r="V55" s="15">
        <v>946</v>
      </c>
      <c r="W55" s="15">
        <v>2</v>
      </c>
      <c r="X55" s="15">
        <v>0</v>
      </c>
      <c r="Y55" s="15">
        <v>-1</v>
      </c>
      <c r="Z55" s="45">
        <f>B55/V55</f>
        <v>2.7938689217758985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5"/>
        <v>2637</v>
      </c>
      <c r="C56" s="15">
        <v>1220</v>
      </c>
      <c r="D56" s="15">
        <v>1417</v>
      </c>
      <c r="E56" s="19">
        <f t="shared" si="6"/>
        <v>13</v>
      </c>
      <c r="F56" s="15">
        <v>2</v>
      </c>
      <c r="G56" s="15">
        <v>11</v>
      </c>
      <c r="H56" s="54">
        <v>-5</v>
      </c>
      <c r="I56" s="55">
        <v>-0.18917896329928113</v>
      </c>
      <c r="J56" s="15">
        <v>1</v>
      </c>
      <c r="K56" s="15">
        <v>0</v>
      </c>
      <c r="L56" s="15">
        <v>5</v>
      </c>
      <c r="M56" s="15">
        <v>0</v>
      </c>
      <c r="N56" s="46">
        <f t="shared" si="7"/>
        <v>-4</v>
      </c>
      <c r="O56" s="46">
        <f t="shared" si="7"/>
        <v>0</v>
      </c>
      <c r="P56" s="15">
        <v>2</v>
      </c>
      <c r="Q56" s="15">
        <v>0</v>
      </c>
      <c r="R56" s="15">
        <v>3</v>
      </c>
      <c r="S56" s="15">
        <v>0</v>
      </c>
      <c r="T56" s="46">
        <f t="shared" si="8"/>
        <v>-1</v>
      </c>
      <c r="U56" s="46">
        <f t="shared" si="8"/>
        <v>0</v>
      </c>
      <c r="V56" s="15">
        <v>946</v>
      </c>
      <c r="W56" s="15">
        <v>2</v>
      </c>
      <c r="X56" s="15">
        <v>0</v>
      </c>
      <c r="Y56" s="15">
        <v>0</v>
      </c>
      <c r="Z56" s="45">
        <f>B56/V56</f>
        <v>2.7875264270613109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5"/>
        <v>2627</v>
      </c>
      <c r="C57" s="15">
        <v>1215</v>
      </c>
      <c r="D57" s="15">
        <v>1412</v>
      </c>
      <c r="E57" s="19">
        <f t="shared" si="6"/>
        <v>13</v>
      </c>
      <c r="F57" s="15">
        <v>2</v>
      </c>
      <c r="G57" s="15">
        <v>11</v>
      </c>
      <c r="H57" s="54">
        <v>-10</v>
      </c>
      <c r="I57" s="55">
        <v>-0.37921880925293894</v>
      </c>
      <c r="J57" s="15">
        <v>0</v>
      </c>
      <c r="K57" s="15">
        <v>0</v>
      </c>
      <c r="L57" s="15">
        <v>7</v>
      </c>
      <c r="M57" s="15">
        <v>0</v>
      </c>
      <c r="N57" s="46">
        <f t="shared" si="7"/>
        <v>-7</v>
      </c>
      <c r="O57" s="46">
        <f t="shared" si="7"/>
        <v>0</v>
      </c>
      <c r="P57" s="15">
        <v>0</v>
      </c>
      <c r="Q57" s="15">
        <v>0</v>
      </c>
      <c r="R57" s="15">
        <v>3</v>
      </c>
      <c r="S57" s="15">
        <v>0</v>
      </c>
      <c r="T57" s="46">
        <f>P57-R57</f>
        <v>-3</v>
      </c>
      <c r="U57" s="46">
        <f t="shared" si="8"/>
        <v>0</v>
      </c>
      <c r="V57" s="15">
        <v>941</v>
      </c>
      <c r="W57" s="15">
        <v>2</v>
      </c>
      <c r="X57" s="15">
        <v>-5</v>
      </c>
      <c r="Y57" s="15">
        <v>0</v>
      </c>
      <c r="Z57" s="45">
        <f>B57/V57</f>
        <v>2.7917109458023379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5"/>
        <v>2625</v>
      </c>
      <c r="C58" s="15">
        <v>1218</v>
      </c>
      <c r="D58" s="15">
        <v>1407</v>
      </c>
      <c r="E58" s="19">
        <f t="shared" si="6"/>
        <v>11</v>
      </c>
      <c r="F58" s="15">
        <v>1</v>
      </c>
      <c r="G58" s="15">
        <v>10</v>
      </c>
      <c r="H58" s="54">
        <v>-3</v>
      </c>
      <c r="I58" s="55">
        <v>-0.11419870574800152</v>
      </c>
      <c r="J58" s="15">
        <v>1</v>
      </c>
      <c r="K58" s="15">
        <v>0</v>
      </c>
      <c r="L58" s="15">
        <v>4</v>
      </c>
      <c r="M58" s="15">
        <v>0</v>
      </c>
      <c r="N58" s="46">
        <f t="shared" si="7"/>
        <v>-3</v>
      </c>
      <c r="O58" s="46">
        <f t="shared" si="7"/>
        <v>0</v>
      </c>
      <c r="P58" s="15">
        <v>4</v>
      </c>
      <c r="Q58" s="15">
        <v>0</v>
      </c>
      <c r="R58" s="15">
        <v>4</v>
      </c>
      <c r="S58" s="15">
        <v>2</v>
      </c>
      <c r="T58" s="46">
        <f t="shared" si="8"/>
        <v>0</v>
      </c>
      <c r="U58" s="46">
        <f t="shared" si="8"/>
        <v>-2</v>
      </c>
      <c r="V58" s="15">
        <v>942</v>
      </c>
      <c r="W58" s="15">
        <v>2</v>
      </c>
      <c r="X58" s="15">
        <v>1</v>
      </c>
      <c r="Y58" s="15">
        <v>0</v>
      </c>
      <c r="Z58" s="45">
        <f>B58/V58</f>
        <v>2.7866242038216562</v>
      </c>
      <c r="AA58" s="7"/>
      <c r="AB58" s="6">
        <v>0</v>
      </c>
    </row>
    <row r="59" spans="1:28" s="6" customFormat="1" ht="23.25" hidden="1" customHeight="1" x14ac:dyDescent="0.15">
      <c r="A59" s="20"/>
      <c r="B59" s="15">
        <f t="shared" si="5"/>
        <v>0</v>
      </c>
      <c r="C59" s="15">
        <v>0</v>
      </c>
      <c r="D59" s="15">
        <v>0</v>
      </c>
      <c r="E59" s="19">
        <f t="shared" si="6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7"/>
        <v>0</v>
      </c>
      <c r="O59" s="46">
        <f t="shared" si="7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8"/>
        <v>0</v>
      </c>
      <c r="U59" s="46">
        <f t="shared" si="8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5"/>
        <v>0</v>
      </c>
      <c r="C60" s="15">
        <v>0</v>
      </c>
      <c r="D60" s="15">
        <v>0</v>
      </c>
      <c r="E60" s="19">
        <f t="shared" si="6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9">J60-L60</f>
        <v>0</v>
      </c>
      <c r="O60" s="46">
        <f t="shared" si="9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10">P60-R60</f>
        <v>0</v>
      </c>
      <c r="U60" s="46">
        <f t="shared" si="10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5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9"/>
        <v>0</v>
      </c>
      <c r="O61" s="46">
        <f t="shared" si="9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10"/>
        <v>0</v>
      </c>
      <c r="U61" s="46">
        <f t="shared" si="10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5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9"/>
        <v>0</v>
      </c>
      <c r="O62" s="46">
        <f t="shared" si="9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10"/>
        <v>0</v>
      </c>
      <c r="U62" s="46">
        <f t="shared" si="10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5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9"/>
        <v>0</v>
      </c>
      <c r="O63" s="46">
        <f t="shared" si="9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10"/>
        <v>0</v>
      </c>
      <c r="U63" s="46">
        <f t="shared" si="10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5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9"/>
        <v>0</v>
      </c>
      <c r="O64" s="46">
        <f t="shared" si="9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10"/>
        <v>0</v>
      </c>
      <c r="U64" s="46">
        <f t="shared" si="10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5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9"/>
        <v>0</v>
      </c>
      <c r="O65" s="46">
        <f t="shared" si="9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10"/>
        <v>0</v>
      </c>
      <c r="U65" s="46">
        <f t="shared" si="10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5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9"/>
        <v>0</v>
      </c>
      <c r="O66" s="46">
        <f t="shared" si="9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10"/>
        <v>0</v>
      </c>
      <c r="U66" s="46">
        <f t="shared" si="10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5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9"/>
        <v>0</v>
      </c>
      <c r="O67" s="46">
        <f t="shared" si="9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10"/>
        <v>0</v>
      </c>
      <c r="U67" s="46">
        <f t="shared" si="10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5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9"/>
        <v>0</v>
      </c>
      <c r="O68" s="46">
        <f t="shared" si="9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10"/>
        <v>0</v>
      </c>
      <c r="U68" s="46">
        <f t="shared" si="10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5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9"/>
        <v>0</v>
      </c>
      <c r="O69" s="46">
        <f t="shared" si="9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10"/>
        <v>0</v>
      </c>
      <c r="U69" s="46">
        <f t="shared" si="10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5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9"/>
        <v>0</v>
      </c>
      <c r="O70" s="46">
        <f t="shared" si="9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10"/>
        <v>0</v>
      </c>
      <c r="U70" s="46">
        <f t="shared" si="10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5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9"/>
        <v>0</v>
      </c>
      <c r="O71" s="46">
        <f t="shared" si="9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10"/>
        <v>0</v>
      </c>
      <c r="U71" s="46">
        <f t="shared" si="10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5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9"/>
        <v>0</v>
      </c>
      <c r="O72" s="46">
        <f t="shared" si="9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10"/>
        <v>0</v>
      </c>
      <c r="U72" s="46">
        <f t="shared" si="10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5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9"/>
        <v>0</v>
      </c>
      <c r="O73" s="46">
        <f t="shared" si="9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10"/>
        <v>0</v>
      </c>
      <c r="U73" s="46">
        <f t="shared" si="10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5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9"/>
        <v>0</v>
      </c>
      <c r="O74" s="46">
        <f t="shared" si="9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10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5"/>
        <v>0</v>
      </c>
      <c r="C75" s="15">
        <v>0</v>
      </c>
      <c r="D75" s="15">
        <v>0</v>
      </c>
      <c r="E75" s="19">
        <f t="shared" ref="E75:E76" si="11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9"/>
        <v>0</v>
      </c>
      <c r="O75" s="46">
        <f t="shared" si="9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2">P75-R75</f>
        <v>0</v>
      </c>
      <c r="U75" s="46">
        <f t="shared" si="10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3">C76+D76</f>
        <v>0</v>
      </c>
      <c r="C76" s="15">
        <v>0</v>
      </c>
      <c r="D76" s="15">
        <v>0</v>
      </c>
      <c r="E76" s="19">
        <f t="shared" si="11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9"/>
        <v>0</v>
      </c>
      <c r="O76" s="46">
        <f t="shared" si="9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2"/>
        <v>0</v>
      </c>
      <c r="U76" s="46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149313</v>
      </c>
      <c r="C15" s="15">
        <v>70628</v>
      </c>
      <c r="D15" s="15">
        <v>78685</v>
      </c>
      <c r="E15" s="19">
        <f t="shared" si="0"/>
        <v>1972</v>
      </c>
      <c r="F15" s="15">
        <v>758</v>
      </c>
      <c r="G15" s="15">
        <v>1214</v>
      </c>
      <c r="H15" s="54">
        <v>81</v>
      </c>
      <c r="I15" s="55">
        <v>5.4277902862656796E-2</v>
      </c>
      <c r="J15" s="15">
        <v>1389</v>
      </c>
      <c r="K15" s="15">
        <v>3</v>
      </c>
      <c r="L15" s="15">
        <v>1509</v>
      </c>
      <c r="M15" s="15">
        <v>7</v>
      </c>
      <c r="N15" s="46">
        <f t="shared" si="1"/>
        <v>-120</v>
      </c>
      <c r="O15" s="46">
        <f t="shared" si="1"/>
        <v>-4</v>
      </c>
      <c r="P15" s="15">
        <v>3441</v>
      </c>
      <c r="Q15" s="15">
        <v>187</v>
      </c>
      <c r="R15" s="15">
        <v>3822</v>
      </c>
      <c r="S15" s="15">
        <v>157</v>
      </c>
      <c r="T15" s="46">
        <f t="shared" si="2"/>
        <v>-381</v>
      </c>
      <c r="U15" s="46">
        <f t="shared" si="2"/>
        <v>30</v>
      </c>
      <c r="V15" s="15">
        <v>60037</v>
      </c>
      <c r="W15" s="15">
        <v>0</v>
      </c>
      <c r="X15" s="15" t="s">
        <v>63</v>
      </c>
      <c r="Y15" s="15" t="s">
        <v>63</v>
      </c>
      <c r="Z15" s="43">
        <f>B15/V15</f>
        <v>2.4870163399237137</v>
      </c>
      <c r="AB15">
        <v>2108</v>
      </c>
    </row>
    <row r="16" spans="1:28" ht="24" customHeight="1" x14ac:dyDescent="0.15">
      <c r="A16" s="28" t="s">
        <v>71</v>
      </c>
      <c r="B16" s="15">
        <f t="shared" si="3"/>
        <v>149178</v>
      </c>
      <c r="C16" s="15">
        <v>70609</v>
      </c>
      <c r="D16" s="15">
        <v>78569</v>
      </c>
      <c r="E16" s="19">
        <f t="shared" si="0"/>
        <v>2075</v>
      </c>
      <c r="F16" s="15">
        <v>796</v>
      </c>
      <c r="G16" s="15">
        <v>1279</v>
      </c>
      <c r="H16" s="54">
        <v>-135</v>
      </c>
      <c r="I16" s="55">
        <v>-9.0414096562255131E-2</v>
      </c>
      <c r="J16" s="15">
        <v>1452</v>
      </c>
      <c r="K16" s="15">
        <v>4</v>
      </c>
      <c r="L16" s="15">
        <v>1695</v>
      </c>
      <c r="M16" s="15">
        <v>4</v>
      </c>
      <c r="N16" s="46">
        <f t="shared" si="1"/>
        <v>-243</v>
      </c>
      <c r="O16" s="46">
        <f t="shared" si="1"/>
        <v>0</v>
      </c>
      <c r="P16" s="15">
        <v>3419</v>
      </c>
      <c r="Q16" s="15">
        <v>202</v>
      </c>
      <c r="R16" s="15">
        <v>3596</v>
      </c>
      <c r="S16" s="15">
        <v>95</v>
      </c>
      <c r="T16" s="46">
        <f t="shared" si="2"/>
        <v>-177</v>
      </c>
      <c r="U16" s="46">
        <f t="shared" si="2"/>
        <v>107</v>
      </c>
      <c r="V16" s="15">
        <v>60567</v>
      </c>
      <c r="W16" s="15">
        <v>623</v>
      </c>
      <c r="X16" s="15" t="s">
        <v>63</v>
      </c>
      <c r="Y16" s="15" t="s">
        <v>63</v>
      </c>
      <c r="Z16" s="43">
        <f>B16/V16</f>
        <v>2.4630244192381991</v>
      </c>
      <c r="AB16">
        <v>2108</v>
      </c>
    </row>
    <row r="17" spans="1:28" ht="24" customHeight="1" x14ac:dyDescent="0.15">
      <c r="A17" s="28" t="s">
        <v>72</v>
      </c>
      <c r="B17" s="15">
        <f t="shared" si="3"/>
        <v>148720</v>
      </c>
      <c r="C17" s="15">
        <v>70491</v>
      </c>
      <c r="D17" s="15">
        <v>78229</v>
      </c>
      <c r="E17" s="19">
        <f t="shared" si="0"/>
        <v>2109</v>
      </c>
      <c r="F17" s="15">
        <v>804</v>
      </c>
      <c r="G17" s="15">
        <v>1305</v>
      </c>
      <c r="H17" s="54">
        <v>-458</v>
      </c>
      <c r="I17" s="55">
        <v>-0.30701577980667388</v>
      </c>
      <c r="J17" s="15">
        <v>1336</v>
      </c>
      <c r="K17" s="15">
        <v>2</v>
      </c>
      <c r="L17" s="15">
        <v>1728</v>
      </c>
      <c r="M17" s="15">
        <v>6</v>
      </c>
      <c r="N17" s="46">
        <f t="shared" si="1"/>
        <v>-392</v>
      </c>
      <c r="O17" s="46">
        <f t="shared" si="1"/>
        <v>-4</v>
      </c>
      <c r="P17" s="15">
        <v>3311</v>
      </c>
      <c r="Q17" s="15">
        <v>154</v>
      </c>
      <c r="R17" s="15">
        <v>3685</v>
      </c>
      <c r="S17" s="15">
        <v>126</v>
      </c>
      <c r="T17" s="46">
        <f t="shared" si="2"/>
        <v>-374</v>
      </c>
      <c r="U17" s="46">
        <f t="shared" si="2"/>
        <v>28</v>
      </c>
      <c r="V17" s="15">
        <v>60847</v>
      </c>
      <c r="W17" s="15">
        <v>590</v>
      </c>
      <c r="X17" s="15" t="s">
        <v>63</v>
      </c>
      <c r="Y17" s="15" t="s">
        <v>63</v>
      </c>
      <c r="Z17" s="43">
        <f>B17/V17</f>
        <v>2.4441632290827813</v>
      </c>
      <c r="AB17">
        <v>2108</v>
      </c>
    </row>
    <row r="18" spans="1:28" ht="24" customHeight="1" x14ac:dyDescent="0.15">
      <c r="A18" s="28" t="s">
        <v>73</v>
      </c>
      <c r="B18" s="15">
        <f t="shared" si="3"/>
        <v>148262</v>
      </c>
      <c r="C18" s="15">
        <v>70286</v>
      </c>
      <c r="D18" s="15">
        <v>77976</v>
      </c>
      <c r="E18" s="19">
        <f t="shared" si="0"/>
        <v>2252</v>
      </c>
      <c r="F18" s="15">
        <v>869</v>
      </c>
      <c r="G18" s="15">
        <v>1383</v>
      </c>
      <c r="H18" s="54">
        <v>-458</v>
      </c>
      <c r="I18" s="55">
        <v>-0.30796126949973102</v>
      </c>
      <c r="J18" s="15">
        <v>1334</v>
      </c>
      <c r="K18" s="15">
        <v>7</v>
      </c>
      <c r="L18" s="15">
        <v>1696</v>
      </c>
      <c r="M18" s="15">
        <v>6</v>
      </c>
      <c r="N18" s="46">
        <f t="shared" si="1"/>
        <v>-362</v>
      </c>
      <c r="O18" s="46">
        <f t="shared" si="1"/>
        <v>1</v>
      </c>
      <c r="P18" s="15">
        <v>3269</v>
      </c>
      <c r="Q18" s="15">
        <v>270</v>
      </c>
      <c r="R18" s="15">
        <v>3744</v>
      </c>
      <c r="S18" s="15">
        <v>133</v>
      </c>
      <c r="T18" s="46">
        <f t="shared" si="2"/>
        <v>-475</v>
      </c>
      <c r="U18" s="46">
        <f t="shared" si="2"/>
        <v>137</v>
      </c>
      <c r="V18" s="15">
        <v>61210</v>
      </c>
      <c r="W18" s="15">
        <v>676</v>
      </c>
      <c r="X18" s="15" t="s">
        <v>63</v>
      </c>
      <c r="Y18" s="15" t="s">
        <v>63</v>
      </c>
      <c r="Z18" s="43">
        <f>B18/V18</f>
        <v>2.4221859173337692</v>
      </c>
      <c r="AB18">
        <v>2108</v>
      </c>
    </row>
    <row r="19" spans="1:28" ht="24" customHeight="1" x14ac:dyDescent="0.15">
      <c r="A19" s="28" t="s">
        <v>74</v>
      </c>
      <c r="B19" s="15">
        <f t="shared" si="3"/>
        <v>147667</v>
      </c>
      <c r="C19" s="15">
        <v>70063</v>
      </c>
      <c r="D19" s="15">
        <v>77604</v>
      </c>
      <c r="E19" s="19">
        <f t="shared" si="0"/>
        <v>2416</v>
      </c>
      <c r="F19" s="15">
        <v>918</v>
      </c>
      <c r="G19" s="15">
        <v>1498</v>
      </c>
      <c r="H19" s="54">
        <v>-595</v>
      </c>
      <c r="I19" s="55">
        <v>-0.40131658820196681</v>
      </c>
      <c r="J19" s="15">
        <v>1287</v>
      </c>
      <c r="K19" s="15">
        <v>6</v>
      </c>
      <c r="L19" s="15">
        <v>1669</v>
      </c>
      <c r="M19" s="15">
        <v>4</v>
      </c>
      <c r="N19" s="46">
        <f t="shared" si="1"/>
        <v>-382</v>
      </c>
      <c r="O19" s="46">
        <f t="shared" si="1"/>
        <v>2</v>
      </c>
      <c r="P19" s="15">
        <v>3344</v>
      </c>
      <c r="Q19" s="15">
        <v>324</v>
      </c>
      <c r="R19" s="15">
        <v>3749</v>
      </c>
      <c r="S19" s="15">
        <v>156</v>
      </c>
      <c r="T19" s="46">
        <f t="shared" si="2"/>
        <v>-405</v>
      </c>
      <c r="U19" s="46">
        <f t="shared" si="2"/>
        <v>168</v>
      </c>
      <c r="V19" s="15">
        <v>61585</v>
      </c>
      <c r="W19" s="15">
        <v>785</v>
      </c>
      <c r="X19" s="15" t="s">
        <v>63</v>
      </c>
      <c r="Y19" s="15" t="s">
        <v>63</v>
      </c>
      <c r="Z19" s="43">
        <f>B19/V19</f>
        <v>2.397775432329301</v>
      </c>
      <c r="AB19">
        <v>2108</v>
      </c>
    </row>
    <row r="20" spans="1:28" ht="24" customHeight="1" x14ac:dyDescent="0.15">
      <c r="A20" s="28" t="s">
        <v>75</v>
      </c>
      <c r="B20" s="15">
        <f t="shared" si="3"/>
        <v>147268</v>
      </c>
      <c r="C20" s="15">
        <v>69789</v>
      </c>
      <c r="D20" s="15">
        <v>77479</v>
      </c>
      <c r="E20" s="19">
        <f t="shared" si="0"/>
        <v>2484</v>
      </c>
      <c r="F20" s="15">
        <v>937</v>
      </c>
      <c r="G20" s="15">
        <v>1547</v>
      </c>
      <c r="H20" s="54">
        <v>-399</v>
      </c>
      <c r="I20" s="55">
        <v>-0.27020255033284346</v>
      </c>
      <c r="J20" s="15">
        <v>1175</v>
      </c>
      <c r="K20" s="15">
        <v>2</v>
      </c>
      <c r="L20" s="15">
        <v>1771</v>
      </c>
      <c r="M20" s="15">
        <v>6</v>
      </c>
      <c r="N20" s="46">
        <f t="shared" si="1"/>
        <v>-596</v>
      </c>
      <c r="O20" s="46">
        <f t="shared" si="1"/>
        <v>-4</v>
      </c>
      <c r="P20" s="15">
        <v>3240</v>
      </c>
      <c r="Q20" s="15">
        <v>236</v>
      </c>
      <c r="R20" s="15">
        <v>3356</v>
      </c>
      <c r="S20" s="15">
        <v>169</v>
      </c>
      <c r="T20" s="46">
        <f t="shared" si="2"/>
        <v>-116</v>
      </c>
      <c r="U20" s="46">
        <f t="shared" si="2"/>
        <v>67</v>
      </c>
      <c r="V20" s="15">
        <v>62142</v>
      </c>
      <c r="W20" s="15">
        <v>794</v>
      </c>
      <c r="X20" s="15" t="s">
        <v>63</v>
      </c>
      <c r="Y20" s="15" t="s">
        <v>63</v>
      </c>
      <c r="Z20" s="43">
        <f>B20/V20</f>
        <v>2.3698625728170963</v>
      </c>
      <c r="AB20">
        <v>2108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148680</v>
      </c>
      <c r="C22" s="15">
        <v>70469</v>
      </c>
      <c r="D22" s="15">
        <v>78211</v>
      </c>
      <c r="E22" s="19">
        <f t="shared" si="0"/>
        <v>2127</v>
      </c>
      <c r="F22" s="15">
        <v>813</v>
      </c>
      <c r="G22" s="15">
        <v>1314</v>
      </c>
      <c r="H22" s="54">
        <v>-55</v>
      </c>
      <c r="I22" s="55">
        <v>-3.6982248520710061E-2</v>
      </c>
      <c r="J22" s="15">
        <v>126</v>
      </c>
      <c r="K22" s="15">
        <v>0</v>
      </c>
      <c r="L22" s="15">
        <v>158</v>
      </c>
      <c r="M22" s="15">
        <v>0</v>
      </c>
      <c r="N22" s="46">
        <f t="shared" si="1"/>
        <v>-32</v>
      </c>
      <c r="O22" s="46">
        <f t="shared" si="1"/>
        <v>0</v>
      </c>
      <c r="P22" s="15">
        <v>202</v>
      </c>
      <c r="Q22" s="15">
        <v>29</v>
      </c>
      <c r="R22" s="15">
        <v>225</v>
      </c>
      <c r="S22" s="15">
        <v>11</v>
      </c>
      <c r="T22" s="46">
        <f t="shared" si="2"/>
        <v>-23</v>
      </c>
      <c r="U22" s="46">
        <f t="shared" si="2"/>
        <v>18</v>
      </c>
      <c r="V22" s="15">
        <v>60846</v>
      </c>
      <c r="W22" s="15">
        <v>598</v>
      </c>
      <c r="X22" s="15">
        <v>-1</v>
      </c>
      <c r="Y22" s="15">
        <v>8</v>
      </c>
      <c r="Z22" s="44">
        <f>B22/V22</f>
        <v>2.4435460013805343</v>
      </c>
      <c r="AA22" s="7"/>
      <c r="AB22" s="6">
        <v>2108</v>
      </c>
    </row>
    <row r="23" spans="1:28" s="6" customFormat="1" ht="23.25" customHeight="1" x14ac:dyDescent="0.15">
      <c r="A23" s="20" t="s">
        <v>78</v>
      </c>
      <c r="B23" s="15">
        <f t="shared" si="3"/>
        <v>148650</v>
      </c>
      <c r="C23" s="15">
        <v>70472</v>
      </c>
      <c r="D23" s="15">
        <v>78178</v>
      </c>
      <c r="E23" s="19">
        <f t="shared" si="0"/>
        <v>2145</v>
      </c>
      <c r="F23" s="15">
        <v>822</v>
      </c>
      <c r="G23" s="15">
        <v>1323</v>
      </c>
      <c r="H23" s="54">
        <v>-29</v>
      </c>
      <c r="I23" s="55">
        <v>-1.9504977132095778E-2</v>
      </c>
      <c r="J23" s="15">
        <v>109</v>
      </c>
      <c r="K23" s="15">
        <v>2</v>
      </c>
      <c r="L23" s="15">
        <v>141</v>
      </c>
      <c r="M23" s="15">
        <v>0</v>
      </c>
      <c r="N23" s="46">
        <f t="shared" si="1"/>
        <v>-32</v>
      </c>
      <c r="O23" s="46">
        <f t="shared" si="1"/>
        <v>2</v>
      </c>
      <c r="P23" s="15">
        <v>186</v>
      </c>
      <c r="Q23" s="15">
        <v>24</v>
      </c>
      <c r="R23" s="15">
        <v>183</v>
      </c>
      <c r="S23" s="15">
        <v>6</v>
      </c>
      <c r="T23" s="46">
        <f t="shared" si="2"/>
        <v>3</v>
      </c>
      <c r="U23" s="46">
        <f t="shared" si="2"/>
        <v>18</v>
      </c>
      <c r="V23" s="15">
        <v>60872</v>
      </c>
      <c r="W23" s="15">
        <v>618</v>
      </c>
      <c r="X23" s="15">
        <v>26</v>
      </c>
      <c r="Y23" s="15">
        <v>20</v>
      </c>
      <c r="Z23" s="44">
        <f>B23/V23</f>
        <v>2.4420094624786439</v>
      </c>
      <c r="AA23" s="7"/>
      <c r="AB23" s="6">
        <v>2108</v>
      </c>
    </row>
    <row r="24" spans="1:28" s="6" customFormat="1" ht="23.25" customHeight="1" x14ac:dyDescent="0.15">
      <c r="A24" s="20" t="s">
        <v>79</v>
      </c>
      <c r="B24" s="15">
        <f t="shared" si="3"/>
        <v>148634</v>
      </c>
      <c r="C24" s="15">
        <v>70469</v>
      </c>
      <c r="D24" s="15">
        <v>78165</v>
      </c>
      <c r="E24" s="19">
        <f t="shared" si="0"/>
        <v>2160</v>
      </c>
      <c r="F24" s="15">
        <v>823</v>
      </c>
      <c r="G24" s="15">
        <v>1337</v>
      </c>
      <c r="H24" s="54">
        <v>-54</v>
      </c>
      <c r="I24" s="55">
        <v>-3.6326942482341071E-2</v>
      </c>
      <c r="J24" s="15">
        <v>106</v>
      </c>
      <c r="K24" s="15">
        <v>0</v>
      </c>
      <c r="L24" s="15">
        <v>155</v>
      </c>
      <c r="M24" s="15">
        <v>2</v>
      </c>
      <c r="N24" s="46">
        <f t="shared" si="1"/>
        <v>-49</v>
      </c>
      <c r="O24" s="46">
        <f t="shared" si="1"/>
        <v>-2</v>
      </c>
      <c r="P24" s="15">
        <v>182</v>
      </c>
      <c r="Q24" s="15">
        <v>27</v>
      </c>
      <c r="R24" s="15">
        <v>187</v>
      </c>
      <c r="S24" s="15">
        <v>10</v>
      </c>
      <c r="T24" s="46">
        <f t="shared" si="2"/>
        <v>-5</v>
      </c>
      <c r="U24" s="46">
        <f t="shared" si="2"/>
        <v>17</v>
      </c>
      <c r="V24" s="15">
        <v>60872</v>
      </c>
      <c r="W24" s="15">
        <v>634</v>
      </c>
      <c r="X24" s="15">
        <v>0</v>
      </c>
      <c r="Y24" s="15">
        <v>16</v>
      </c>
      <c r="Z24" s="44">
        <f>B24/V24</f>
        <v>2.4417466158496519</v>
      </c>
      <c r="AA24" s="7"/>
      <c r="AB24" s="6">
        <v>2108</v>
      </c>
    </row>
    <row r="25" spans="1:28" s="6" customFormat="1" ht="23.25" customHeight="1" x14ac:dyDescent="0.15">
      <c r="A25" s="20" t="s">
        <v>80</v>
      </c>
      <c r="B25" s="15">
        <f t="shared" si="3"/>
        <v>148508</v>
      </c>
      <c r="C25" s="15">
        <v>70407</v>
      </c>
      <c r="D25" s="15">
        <v>78101</v>
      </c>
      <c r="E25" s="19">
        <f t="shared" si="0"/>
        <v>2154</v>
      </c>
      <c r="F25" s="15">
        <v>823</v>
      </c>
      <c r="G25" s="15">
        <v>1331</v>
      </c>
      <c r="H25" s="54">
        <v>-107</v>
      </c>
      <c r="I25" s="55">
        <v>-7.198891236190913E-2</v>
      </c>
      <c r="J25" s="15">
        <v>109</v>
      </c>
      <c r="K25" s="15">
        <v>1</v>
      </c>
      <c r="L25" s="15">
        <v>180</v>
      </c>
      <c r="M25" s="15">
        <v>2</v>
      </c>
      <c r="N25" s="46">
        <f t="shared" si="1"/>
        <v>-71</v>
      </c>
      <c r="O25" s="46">
        <f t="shared" si="1"/>
        <v>-1</v>
      </c>
      <c r="P25" s="15">
        <v>162</v>
      </c>
      <c r="Q25" s="15">
        <v>13</v>
      </c>
      <c r="R25" s="15">
        <v>198</v>
      </c>
      <c r="S25" s="15">
        <v>18</v>
      </c>
      <c r="T25" s="46">
        <f t="shared" si="2"/>
        <v>-36</v>
      </c>
      <c r="U25" s="46">
        <f t="shared" si="2"/>
        <v>-5</v>
      </c>
      <c r="V25" s="15">
        <v>60802</v>
      </c>
      <c r="W25" s="15">
        <v>621</v>
      </c>
      <c r="X25" s="15">
        <v>-70</v>
      </c>
      <c r="Y25" s="15">
        <v>-13</v>
      </c>
      <c r="Z25" s="44">
        <f>B25/V25</f>
        <v>2.4424854445577449</v>
      </c>
      <c r="AA25" s="7"/>
      <c r="AB25" s="6">
        <v>2108</v>
      </c>
    </row>
    <row r="26" spans="1:28" s="6" customFormat="1" ht="23.25" customHeight="1" x14ac:dyDescent="0.15">
      <c r="A26" s="20" t="s">
        <v>81</v>
      </c>
      <c r="B26" s="15">
        <f t="shared" si="3"/>
        <v>148469</v>
      </c>
      <c r="C26" s="15">
        <v>70396</v>
      </c>
      <c r="D26" s="15">
        <v>78073</v>
      </c>
      <c r="E26" s="19">
        <f t="shared" si="0"/>
        <v>2162</v>
      </c>
      <c r="F26" s="15">
        <v>825</v>
      </c>
      <c r="G26" s="15">
        <v>1337</v>
      </c>
      <c r="H26" s="54">
        <v>-66</v>
      </c>
      <c r="I26" s="55">
        <v>-4.4442050259918653E-2</v>
      </c>
      <c r="J26" s="15">
        <v>105</v>
      </c>
      <c r="K26" s="15">
        <v>0</v>
      </c>
      <c r="L26" s="15">
        <v>153</v>
      </c>
      <c r="M26" s="15">
        <v>0</v>
      </c>
      <c r="N26" s="46">
        <f t="shared" si="1"/>
        <v>-48</v>
      </c>
      <c r="O26" s="46">
        <f t="shared" si="1"/>
        <v>0</v>
      </c>
      <c r="P26" s="15">
        <v>203</v>
      </c>
      <c r="Q26" s="15">
        <v>8</v>
      </c>
      <c r="R26" s="15">
        <v>221</v>
      </c>
      <c r="S26" s="15">
        <v>5</v>
      </c>
      <c r="T26" s="46">
        <f t="shared" si="2"/>
        <v>-18</v>
      </c>
      <c r="U26" s="46">
        <f t="shared" si="2"/>
        <v>3</v>
      </c>
      <c r="V26" s="15">
        <v>60782</v>
      </c>
      <c r="W26" s="15">
        <v>618</v>
      </c>
      <c r="X26" s="15">
        <v>-20</v>
      </c>
      <c r="Y26" s="15">
        <v>-3</v>
      </c>
      <c r="Z26" s="44">
        <f>B26/V26</f>
        <v>2.4426474943239773</v>
      </c>
      <c r="AA26" s="7"/>
      <c r="AB26" s="6">
        <v>2108</v>
      </c>
    </row>
    <row r="27" spans="1:28" s="6" customFormat="1" ht="23.25" customHeight="1" x14ac:dyDescent="0.15">
      <c r="A27" s="20" t="s">
        <v>82</v>
      </c>
      <c r="B27" s="15">
        <f t="shared" si="3"/>
        <v>147921</v>
      </c>
      <c r="C27" s="15">
        <v>70049</v>
      </c>
      <c r="D27" s="15">
        <v>77872</v>
      </c>
      <c r="E27" s="19">
        <f t="shared" si="0"/>
        <v>2158</v>
      </c>
      <c r="F27" s="15">
        <v>827</v>
      </c>
      <c r="G27" s="15">
        <v>1331</v>
      </c>
      <c r="H27" s="54">
        <v>-663</v>
      </c>
      <c r="I27" s="55">
        <v>-0.4465578672988974</v>
      </c>
      <c r="J27" s="15">
        <v>114</v>
      </c>
      <c r="K27" s="15">
        <v>0</v>
      </c>
      <c r="L27" s="15">
        <v>118</v>
      </c>
      <c r="M27" s="15">
        <v>1</v>
      </c>
      <c r="N27" s="46">
        <f t="shared" si="1"/>
        <v>-4</v>
      </c>
      <c r="O27" s="46">
        <f t="shared" si="1"/>
        <v>-1</v>
      </c>
      <c r="P27" s="15">
        <v>618</v>
      </c>
      <c r="Q27" s="15">
        <v>26</v>
      </c>
      <c r="R27" s="15">
        <v>1277</v>
      </c>
      <c r="S27" s="15">
        <v>29</v>
      </c>
      <c r="T27" s="46">
        <f t="shared" si="2"/>
        <v>-659</v>
      </c>
      <c r="U27" s="46">
        <f t="shared" si="2"/>
        <v>-3</v>
      </c>
      <c r="V27" s="15">
        <v>60727</v>
      </c>
      <c r="W27" s="15">
        <v>627</v>
      </c>
      <c r="X27" s="15">
        <v>-55</v>
      </c>
      <c r="Y27" s="15">
        <v>9</v>
      </c>
      <c r="Z27" s="44">
        <f>B27/V27</f>
        <v>2.4358357896816902</v>
      </c>
      <c r="AA27" s="7"/>
      <c r="AB27" s="6">
        <v>2108</v>
      </c>
    </row>
    <row r="28" spans="1:28" s="6" customFormat="1" ht="23.25" customHeight="1" x14ac:dyDescent="0.15">
      <c r="A28" s="19" t="s">
        <v>83</v>
      </c>
      <c r="B28" s="15">
        <f t="shared" si="3"/>
        <v>148209</v>
      </c>
      <c r="C28" s="15">
        <v>70248</v>
      </c>
      <c r="D28" s="15">
        <v>77961</v>
      </c>
      <c r="E28" s="19">
        <f t="shared" si="0"/>
        <v>2196</v>
      </c>
      <c r="F28" s="15">
        <v>854</v>
      </c>
      <c r="G28" s="15">
        <v>1342</v>
      </c>
      <c r="H28" s="54">
        <v>196</v>
      </c>
      <c r="I28" s="55">
        <v>0.13250316047079186</v>
      </c>
      <c r="J28" s="15">
        <v>112</v>
      </c>
      <c r="K28" s="15">
        <v>0</v>
      </c>
      <c r="L28" s="15">
        <v>140</v>
      </c>
      <c r="M28" s="15">
        <v>0</v>
      </c>
      <c r="N28" s="46">
        <f t="shared" si="1"/>
        <v>-28</v>
      </c>
      <c r="O28" s="46">
        <f t="shared" si="1"/>
        <v>0</v>
      </c>
      <c r="P28" s="15">
        <v>522</v>
      </c>
      <c r="Q28" s="15">
        <v>42</v>
      </c>
      <c r="R28" s="15">
        <v>298</v>
      </c>
      <c r="S28" s="15">
        <v>5</v>
      </c>
      <c r="T28" s="46">
        <f t="shared" si="2"/>
        <v>224</v>
      </c>
      <c r="U28" s="46">
        <f t="shared" si="2"/>
        <v>37</v>
      </c>
      <c r="V28" s="15">
        <v>61088</v>
      </c>
      <c r="W28" s="15">
        <v>648</v>
      </c>
      <c r="X28" s="15">
        <v>361</v>
      </c>
      <c r="Y28" s="15">
        <v>21</v>
      </c>
      <c r="Z28" s="44">
        <f>B28/V28</f>
        <v>2.4261557097957045</v>
      </c>
      <c r="AA28" s="7"/>
      <c r="AB28" s="6">
        <v>2108</v>
      </c>
    </row>
    <row r="29" spans="1:28" s="6" customFormat="1" ht="23.25" customHeight="1" x14ac:dyDescent="0.15">
      <c r="A29" s="20" t="s">
        <v>84</v>
      </c>
      <c r="B29" s="15">
        <f t="shared" si="3"/>
        <v>148261</v>
      </c>
      <c r="C29" s="15">
        <v>70308</v>
      </c>
      <c r="D29" s="15">
        <v>77953</v>
      </c>
      <c r="E29" s="19">
        <f t="shared" si="0"/>
        <v>2209</v>
      </c>
      <c r="F29" s="15">
        <v>861</v>
      </c>
      <c r="G29" s="15">
        <v>1348</v>
      </c>
      <c r="H29" s="54">
        <v>-19</v>
      </c>
      <c r="I29" s="55">
        <v>-1.2819734294138683E-2</v>
      </c>
      <c r="J29" s="15">
        <v>120</v>
      </c>
      <c r="K29" s="15">
        <v>1</v>
      </c>
      <c r="L29" s="15">
        <v>158</v>
      </c>
      <c r="M29" s="15">
        <v>0</v>
      </c>
      <c r="N29" s="46">
        <f t="shared" si="1"/>
        <v>-38</v>
      </c>
      <c r="O29" s="46">
        <f t="shared" si="1"/>
        <v>1</v>
      </c>
      <c r="P29" s="15">
        <v>250</v>
      </c>
      <c r="Q29" s="15">
        <v>21</v>
      </c>
      <c r="R29" s="15">
        <v>231</v>
      </c>
      <c r="S29" s="15">
        <v>8</v>
      </c>
      <c r="T29" s="46">
        <f t="shared" si="2"/>
        <v>19</v>
      </c>
      <c r="U29" s="46">
        <f t="shared" si="2"/>
        <v>13</v>
      </c>
      <c r="V29" s="15">
        <v>61161</v>
      </c>
      <c r="W29" s="15">
        <v>655</v>
      </c>
      <c r="X29" s="15">
        <v>73</v>
      </c>
      <c r="Y29" s="15">
        <v>7</v>
      </c>
      <c r="Z29" s="44">
        <f>B29/V29</f>
        <v>2.4241101355438923</v>
      </c>
      <c r="AA29" s="7"/>
      <c r="AB29" s="6">
        <v>2108</v>
      </c>
    </row>
    <row r="30" spans="1:28" s="6" customFormat="1" ht="23.25" customHeight="1" x14ac:dyDescent="0.15">
      <c r="A30" s="20" t="s">
        <v>85</v>
      </c>
      <c r="B30" s="15">
        <f t="shared" si="3"/>
        <v>148284</v>
      </c>
      <c r="C30" s="15">
        <v>70305</v>
      </c>
      <c r="D30" s="15">
        <v>77979</v>
      </c>
      <c r="E30" s="19">
        <f t="shared" si="0"/>
        <v>2211</v>
      </c>
      <c r="F30" s="15">
        <v>865</v>
      </c>
      <c r="G30" s="15">
        <v>1346</v>
      </c>
      <c r="H30" s="54">
        <v>-3</v>
      </c>
      <c r="I30" s="55">
        <v>-2.0234586303883016E-3</v>
      </c>
      <c r="J30" s="15">
        <v>118</v>
      </c>
      <c r="K30" s="15">
        <v>1</v>
      </c>
      <c r="L30" s="15">
        <v>110</v>
      </c>
      <c r="M30" s="15">
        <v>0</v>
      </c>
      <c r="N30" s="46">
        <f t="shared" si="1"/>
        <v>8</v>
      </c>
      <c r="O30" s="46">
        <f t="shared" si="1"/>
        <v>1</v>
      </c>
      <c r="P30" s="15">
        <v>204</v>
      </c>
      <c r="Q30" s="15">
        <v>7</v>
      </c>
      <c r="R30" s="15">
        <v>215</v>
      </c>
      <c r="S30" s="15">
        <v>7</v>
      </c>
      <c r="T30" s="46">
        <f t="shared" si="2"/>
        <v>-11</v>
      </c>
      <c r="U30" s="46">
        <f t="shared" si="2"/>
        <v>0</v>
      </c>
      <c r="V30" s="15">
        <v>61153</v>
      </c>
      <c r="W30" s="15">
        <v>651</v>
      </c>
      <c r="X30" s="15">
        <v>-8</v>
      </c>
      <c r="Y30" s="15">
        <v>-4</v>
      </c>
      <c r="Z30" s="44">
        <f>B30/V30</f>
        <v>2.4248033620590976</v>
      </c>
      <c r="AA30" s="7"/>
      <c r="AB30" s="6">
        <v>2108</v>
      </c>
    </row>
    <row r="31" spans="1:28" s="6" customFormat="1" ht="23.25" customHeight="1" x14ac:dyDescent="0.15">
      <c r="A31" s="20" t="s">
        <v>86</v>
      </c>
      <c r="B31" s="15">
        <f t="shared" si="3"/>
        <v>148272</v>
      </c>
      <c r="C31" s="15">
        <v>70298</v>
      </c>
      <c r="D31" s="15">
        <v>77974</v>
      </c>
      <c r="E31" s="19">
        <f t="shared" si="0"/>
        <v>2220</v>
      </c>
      <c r="F31" s="15">
        <v>868</v>
      </c>
      <c r="G31" s="15">
        <v>1352</v>
      </c>
      <c r="H31" s="54">
        <v>-32</v>
      </c>
      <c r="I31" s="55">
        <v>-2.1580210946562001E-2</v>
      </c>
      <c r="J31" s="15">
        <v>106</v>
      </c>
      <c r="K31" s="15">
        <v>0</v>
      </c>
      <c r="L31" s="15">
        <v>131</v>
      </c>
      <c r="M31" s="15">
        <v>0</v>
      </c>
      <c r="N31" s="46">
        <f t="shared" si="1"/>
        <v>-25</v>
      </c>
      <c r="O31" s="46">
        <f t="shared" si="1"/>
        <v>0</v>
      </c>
      <c r="P31" s="15">
        <v>259</v>
      </c>
      <c r="Q31" s="15">
        <v>17</v>
      </c>
      <c r="R31" s="15">
        <v>266</v>
      </c>
      <c r="S31" s="15">
        <v>9</v>
      </c>
      <c r="T31" s="46">
        <f t="shared" si="2"/>
        <v>-7</v>
      </c>
      <c r="U31" s="46">
        <f t="shared" si="2"/>
        <v>8</v>
      </c>
      <c r="V31" s="15">
        <v>61177</v>
      </c>
      <c r="W31" s="15">
        <v>654</v>
      </c>
      <c r="X31" s="15">
        <v>24</v>
      </c>
      <c r="Y31" s="15">
        <v>3</v>
      </c>
      <c r="Z31" s="44">
        <f>B31/V31</f>
        <v>2.4236559491312093</v>
      </c>
      <c r="AA31" s="7"/>
      <c r="AB31" s="6">
        <v>2108</v>
      </c>
    </row>
    <row r="32" spans="1:28" s="6" customFormat="1" ht="23.25" customHeight="1" x14ac:dyDescent="0.15">
      <c r="A32" s="20" t="s">
        <v>87</v>
      </c>
      <c r="B32" s="15">
        <f t="shared" si="3"/>
        <v>148246</v>
      </c>
      <c r="C32" s="15">
        <v>70292</v>
      </c>
      <c r="D32" s="15">
        <v>77954</v>
      </c>
      <c r="E32" s="19">
        <f t="shared" si="0"/>
        <v>2242</v>
      </c>
      <c r="F32" s="15">
        <v>866</v>
      </c>
      <c r="G32" s="15">
        <v>1376</v>
      </c>
      <c r="H32" s="54">
        <v>-20</v>
      </c>
      <c r="I32" s="55">
        <v>-1.3488723427214848E-2</v>
      </c>
      <c r="J32" s="15">
        <v>120</v>
      </c>
      <c r="K32" s="15">
        <v>1</v>
      </c>
      <c r="L32" s="15">
        <v>148</v>
      </c>
      <c r="M32" s="15">
        <v>1</v>
      </c>
      <c r="N32" s="46">
        <f t="shared" si="1"/>
        <v>-28</v>
      </c>
      <c r="O32" s="46">
        <f t="shared" si="1"/>
        <v>0</v>
      </c>
      <c r="P32" s="15">
        <v>263</v>
      </c>
      <c r="Q32" s="15">
        <v>42</v>
      </c>
      <c r="R32" s="15">
        <v>255</v>
      </c>
      <c r="S32" s="15">
        <v>20</v>
      </c>
      <c r="T32" s="46">
        <f t="shared" si="2"/>
        <v>8</v>
      </c>
      <c r="U32" s="46">
        <f t="shared" si="2"/>
        <v>22</v>
      </c>
      <c r="V32" s="15">
        <v>61175</v>
      </c>
      <c r="W32" s="15">
        <v>670</v>
      </c>
      <c r="X32" s="15">
        <v>-2</v>
      </c>
      <c r="Y32" s="15">
        <v>16</v>
      </c>
      <c r="Z32" s="44">
        <f>B32/V32</f>
        <v>2.4233101757253781</v>
      </c>
      <c r="AA32" s="7"/>
      <c r="AB32" s="6">
        <v>2108</v>
      </c>
    </row>
    <row r="33" spans="1:28" s="6" customFormat="1" ht="23.25" customHeight="1" x14ac:dyDescent="0.15">
      <c r="A33" s="20" t="s">
        <v>88</v>
      </c>
      <c r="B33" s="15">
        <f t="shared" si="3"/>
        <v>148262</v>
      </c>
      <c r="C33" s="15">
        <v>70286</v>
      </c>
      <c r="D33" s="15">
        <v>77976</v>
      </c>
      <c r="E33" s="19">
        <f t="shared" si="0"/>
        <v>2252</v>
      </c>
      <c r="F33" s="15">
        <v>869</v>
      </c>
      <c r="G33" s="15">
        <v>1383</v>
      </c>
      <c r="H33" s="54">
        <v>15</v>
      </c>
      <c r="I33" s="55">
        <v>1.0118316851719438E-2</v>
      </c>
      <c r="J33" s="15">
        <v>89</v>
      </c>
      <c r="K33" s="15">
        <v>1</v>
      </c>
      <c r="L33" s="15">
        <v>104</v>
      </c>
      <c r="M33" s="15">
        <v>0</v>
      </c>
      <c r="N33" s="46">
        <f t="shared" si="1"/>
        <v>-15</v>
      </c>
      <c r="O33" s="46">
        <f t="shared" si="1"/>
        <v>1</v>
      </c>
      <c r="P33" s="15">
        <v>218</v>
      </c>
      <c r="Q33" s="15">
        <v>14</v>
      </c>
      <c r="R33" s="15">
        <v>188</v>
      </c>
      <c r="S33" s="15">
        <v>5</v>
      </c>
      <c r="T33" s="46">
        <f t="shared" si="2"/>
        <v>30</v>
      </c>
      <c r="U33" s="46">
        <f t="shared" si="2"/>
        <v>9</v>
      </c>
      <c r="V33" s="15">
        <v>61210</v>
      </c>
      <c r="W33" s="15">
        <v>676</v>
      </c>
      <c r="X33" s="15">
        <v>35</v>
      </c>
      <c r="Y33" s="15">
        <v>6</v>
      </c>
      <c r="Z33" s="44">
        <f>B33/V33</f>
        <v>2.4221859173337692</v>
      </c>
      <c r="AA33" s="7"/>
      <c r="AB33" s="6">
        <v>2108</v>
      </c>
    </row>
    <row r="34" spans="1:28" s="6" customFormat="1" ht="23.25" customHeight="1" x14ac:dyDescent="0.15">
      <c r="A34" s="20" t="s">
        <v>89</v>
      </c>
      <c r="B34" s="15">
        <f t="shared" si="3"/>
        <v>148373</v>
      </c>
      <c r="C34" s="15">
        <v>70349</v>
      </c>
      <c r="D34" s="15">
        <v>78024</v>
      </c>
      <c r="E34" s="19">
        <f t="shared" si="0"/>
        <v>2300</v>
      </c>
      <c r="F34" s="15">
        <v>891</v>
      </c>
      <c r="G34" s="15">
        <v>1409</v>
      </c>
      <c r="H34" s="54">
        <v>59</v>
      </c>
      <c r="I34" s="55">
        <v>3.9794417989774858E-2</v>
      </c>
      <c r="J34" s="15">
        <v>114</v>
      </c>
      <c r="K34" s="15">
        <v>1</v>
      </c>
      <c r="L34" s="15">
        <v>130</v>
      </c>
      <c r="M34" s="15">
        <v>1</v>
      </c>
      <c r="N34" s="46">
        <f t="shared" si="1"/>
        <v>-16</v>
      </c>
      <c r="O34" s="46">
        <f t="shared" si="1"/>
        <v>0</v>
      </c>
      <c r="P34" s="15">
        <v>273</v>
      </c>
      <c r="Q34" s="15">
        <v>52</v>
      </c>
      <c r="R34" s="15">
        <v>198</v>
      </c>
      <c r="S34" s="15">
        <v>5</v>
      </c>
      <c r="T34" s="46">
        <f t="shared" si="2"/>
        <v>75</v>
      </c>
      <c r="U34" s="46">
        <f t="shared" si="2"/>
        <v>47</v>
      </c>
      <c r="V34" s="15">
        <v>61317</v>
      </c>
      <c r="W34" s="15">
        <v>716</v>
      </c>
      <c r="X34" s="15">
        <v>107</v>
      </c>
      <c r="Y34" s="15">
        <v>40</v>
      </c>
      <c r="Z34" s="44">
        <f>B34/V34</f>
        <v>2.4197693951106545</v>
      </c>
      <c r="AA34" s="7"/>
      <c r="AB34" s="6">
        <v>2108</v>
      </c>
    </row>
    <row r="35" spans="1:28" s="6" customFormat="1" ht="23.25" customHeight="1" x14ac:dyDescent="0.15">
      <c r="A35" s="20" t="s">
        <v>78</v>
      </c>
      <c r="B35" s="15">
        <f t="shared" si="3"/>
        <v>148299</v>
      </c>
      <c r="C35" s="15">
        <v>70329</v>
      </c>
      <c r="D35" s="15">
        <v>77970</v>
      </c>
      <c r="E35" s="19">
        <f t="shared" si="0"/>
        <v>2302</v>
      </c>
      <c r="F35" s="15">
        <v>896</v>
      </c>
      <c r="G35" s="15">
        <v>1406</v>
      </c>
      <c r="H35" s="54">
        <v>-75</v>
      </c>
      <c r="I35" s="55">
        <v>-5.0548280347502576E-2</v>
      </c>
      <c r="J35" s="15">
        <v>117</v>
      </c>
      <c r="K35" s="15">
        <v>0</v>
      </c>
      <c r="L35" s="15">
        <v>159</v>
      </c>
      <c r="M35" s="15">
        <v>0</v>
      </c>
      <c r="N35" s="46">
        <f t="shared" si="1"/>
        <v>-42</v>
      </c>
      <c r="O35" s="46">
        <f t="shared" si="1"/>
        <v>0</v>
      </c>
      <c r="P35" s="15">
        <v>148</v>
      </c>
      <c r="Q35" s="15">
        <v>11</v>
      </c>
      <c r="R35" s="15">
        <v>181</v>
      </c>
      <c r="S35" s="15">
        <v>10</v>
      </c>
      <c r="T35" s="46">
        <f t="shared" si="2"/>
        <v>-33</v>
      </c>
      <c r="U35" s="46">
        <f t="shared" si="2"/>
        <v>1</v>
      </c>
      <c r="V35" s="15">
        <v>61312</v>
      </c>
      <c r="W35" s="15">
        <v>717</v>
      </c>
      <c r="X35" s="15">
        <v>-5</v>
      </c>
      <c r="Y35" s="15">
        <v>1</v>
      </c>
      <c r="Z35" s="44">
        <f>B35/V35</f>
        <v>2.4187597860125263</v>
      </c>
      <c r="AA35" s="7"/>
      <c r="AB35" s="6">
        <v>2108</v>
      </c>
    </row>
    <row r="36" spans="1:28" s="6" customFormat="1" ht="22.5" customHeight="1" x14ac:dyDescent="0.15">
      <c r="A36" s="20" t="s">
        <v>90</v>
      </c>
      <c r="B36" s="15">
        <f t="shared" si="3"/>
        <v>148305</v>
      </c>
      <c r="C36" s="15">
        <v>70334</v>
      </c>
      <c r="D36" s="15">
        <v>77971</v>
      </c>
      <c r="E36" s="19">
        <f t="shared" si="0"/>
        <v>2319</v>
      </c>
      <c r="F36" s="15">
        <v>899</v>
      </c>
      <c r="G36" s="15">
        <v>1420</v>
      </c>
      <c r="H36" s="54">
        <v>-16</v>
      </c>
      <c r="I36" s="55">
        <v>-1.0789014086406517E-2</v>
      </c>
      <c r="J36" s="15">
        <v>97</v>
      </c>
      <c r="K36" s="15">
        <v>1</v>
      </c>
      <c r="L36" s="15">
        <v>131</v>
      </c>
      <c r="M36" s="15">
        <v>0</v>
      </c>
      <c r="N36" s="46">
        <f t="shared" si="1"/>
        <v>-34</v>
      </c>
      <c r="O36" s="46">
        <f t="shared" si="1"/>
        <v>1</v>
      </c>
      <c r="P36" s="15">
        <v>185</v>
      </c>
      <c r="Q36" s="15">
        <v>22</v>
      </c>
      <c r="R36" s="15">
        <v>167</v>
      </c>
      <c r="S36" s="15">
        <v>8</v>
      </c>
      <c r="T36" s="46">
        <f t="shared" si="2"/>
        <v>18</v>
      </c>
      <c r="U36" s="46">
        <f t="shared" si="2"/>
        <v>14</v>
      </c>
      <c r="V36" s="15">
        <v>61312</v>
      </c>
      <c r="W36" s="15">
        <v>726</v>
      </c>
      <c r="X36" s="15">
        <v>0</v>
      </c>
      <c r="Y36" s="15">
        <v>9</v>
      </c>
      <c r="Z36" s="44">
        <f>B36/V36</f>
        <v>2.4188576461377869</v>
      </c>
      <c r="AA36" s="7"/>
      <c r="AB36" s="6">
        <v>2108</v>
      </c>
    </row>
    <row r="37" spans="1:28" s="6" customFormat="1" ht="23.25" customHeight="1" x14ac:dyDescent="0.15">
      <c r="A37" s="21" t="s">
        <v>80</v>
      </c>
      <c r="B37" s="15">
        <f t="shared" si="3"/>
        <v>148212</v>
      </c>
      <c r="C37" s="15">
        <v>70292</v>
      </c>
      <c r="D37" s="15">
        <v>77920</v>
      </c>
      <c r="E37" s="19">
        <f t="shared" si="0"/>
        <v>2322</v>
      </c>
      <c r="F37" s="15">
        <v>898</v>
      </c>
      <c r="G37" s="15">
        <v>1424</v>
      </c>
      <c r="H37" s="54">
        <v>-86</v>
      </c>
      <c r="I37" s="55">
        <v>-5.7988604564916897E-2</v>
      </c>
      <c r="J37" s="15">
        <v>99</v>
      </c>
      <c r="K37" s="15">
        <v>0</v>
      </c>
      <c r="L37" s="15">
        <v>189</v>
      </c>
      <c r="M37" s="15">
        <v>0</v>
      </c>
      <c r="N37" s="46">
        <f t="shared" si="1"/>
        <v>-90</v>
      </c>
      <c r="O37" s="46">
        <f t="shared" si="1"/>
        <v>0</v>
      </c>
      <c r="P37" s="15">
        <v>199</v>
      </c>
      <c r="Q37" s="15">
        <v>13</v>
      </c>
      <c r="R37" s="15">
        <v>195</v>
      </c>
      <c r="S37" s="15">
        <v>12</v>
      </c>
      <c r="T37" s="46">
        <f t="shared" si="2"/>
        <v>4</v>
      </c>
      <c r="U37" s="46">
        <f t="shared" si="2"/>
        <v>1</v>
      </c>
      <c r="V37" s="15">
        <v>61241</v>
      </c>
      <c r="W37" s="15">
        <v>727</v>
      </c>
      <c r="X37" s="15">
        <v>-71</v>
      </c>
      <c r="Y37" s="15">
        <v>1</v>
      </c>
      <c r="Z37" s="45">
        <f>B37/V37</f>
        <v>2.4201433680050948</v>
      </c>
      <c r="AA37" s="7"/>
      <c r="AB37" s="6">
        <v>2108</v>
      </c>
    </row>
    <row r="38" spans="1:28" s="6" customFormat="1" ht="23.25" customHeight="1" x14ac:dyDescent="0.15">
      <c r="A38" s="21" t="s">
        <v>81</v>
      </c>
      <c r="B38" s="15">
        <f t="shared" si="3"/>
        <v>148120</v>
      </c>
      <c r="C38" s="15">
        <v>70271</v>
      </c>
      <c r="D38" s="15">
        <v>77849</v>
      </c>
      <c r="E38" s="19">
        <f t="shared" si="0"/>
        <v>2329</v>
      </c>
      <c r="F38" s="15">
        <v>902</v>
      </c>
      <c r="G38" s="15">
        <v>1427</v>
      </c>
      <c r="H38" s="54">
        <v>-88</v>
      </c>
      <c r="I38" s="55">
        <v>-5.9374409629449711E-2</v>
      </c>
      <c r="J38" s="15">
        <v>102</v>
      </c>
      <c r="K38" s="15">
        <v>0</v>
      </c>
      <c r="L38" s="15">
        <v>139</v>
      </c>
      <c r="M38" s="15">
        <v>1</v>
      </c>
      <c r="N38" s="46">
        <f t="shared" si="1"/>
        <v>-37</v>
      </c>
      <c r="O38" s="46">
        <f t="shared" si="1"/>
        <v>-1</v>
      </c>
      <c r="P38" s="15">
        <v>174</v>
      </c>
      <c r="Q38" s="15">
        <v>20</v>
      </c>
      <c r="R38" s="15">
        <v>225</v>
      </c>
      <c r="S38" s="15">
        <v>11</v>
      </c>
      <c r="T38" s="46">
        <f t="shared" si="2"/>
        <v>-51</v>
      </c>
      <c r="U38" s="46">
        <f t="shared" si="2"/>
        <v>9</v>
      </c>
      <c r="V38" s="15">
        <v>61239</v>
      </c>
      <c r="W38" s="15">
        <v>736</v>
      </c>
      <c r="X38" s="15">
        <v>-2</v>
      </c>
      <c r="Y38" s="15">
        <v>9</v>
      </c>
      <c r="Z38" s="45">
        <f>B38/V38</f>
        <v>2.4187200966704223</v>
      </c>
      <c r="AA38" s="7"/>
      <c r="AB38" s="6">
        <v>2108</v>
      </c>
    </row>
    <row r="39" spans="1:28" s="6" customFormat="1" ht="23.25" customHeight="1" x14ac:dyDescent="0.15">
      <c r="A39" s="21" t="s">
        <v>82</v>
      </c>
      <c r="B39" s="15">
        <f t="shared" si="3"/>
        <v>147410</v>
      </c>
      <c r="C39" s="15">
        <v>69867</v>
      </c>
      <c r="D39" s="15">
        <v>77543</v>
      </c>
      <c r="E39" s="19">
        <f t="shared" si="0"/>
        <v>2310</v>
      </c>
      <c r="F39" s="15">
        <v>888</v>
      </c>
      <c r="G39" s="15">
        <v>1422</v>
      </c>
      <c r="H39" s="54">
        <v>-752</v>
      </c>
      <c r="I39" s="55">
        <v>-0.50769646232784227</v>
      </c>
      <c r="J39" s="15">
        <v>85</v>
      </c>
      <c r="K39" s="15">
        <v>0</v>
      </c>
      <c r="L39" s="15">
        <v>133</v>
      </c>
      <c r="M39" s="15">
        <v>0</v>
      </c>
      <c r="N39" s="46">
        <f t="shared" si="1"/>
        <v>-48</v>
      </c>
      <c r="O39" s="46">
        <f t="shared" si="1"/>
        <v>0</v>
      </c>
      <c r="P39" s="15">
        <v>527</v>
      </c>
      <c r="Q39" s="15">
        <v>15</v>
      </c>
      <c r="R39" s="15">
        <v>1231</v>
      </c>
      <c r="S39" s="15">
        <v>34</v>
      </c>
      <c r="T39" s="46">
        <f t="shared" si="2"/>
        <v>-704</v>
      </c>
      <c r="U39" s="46">
        <f t="shared" si="2"/>
        <v>-19</v>
      </c>
      <c r="V39" s="15">
        <v>61105</v>
      </c>
      <c r="W39" s="15">
        <v>721</v>
      </c>
      <c r="X39" s="15">
        <v>-134</v>
      </c>
      <c r="Y39" s="15">
        <v>-15</v>
      </c>
      <c r="Z39" s="45">
        <f>B39/V39</f>
        <v>2.4124048768513213</v>
      </c>
      <c r="AA39" s="7"/>
      <c r="AB39" s="6">
        <v>2108</v>
      </c>
    </row>
    <row r="40" spans="1:28" s="6" customFormat="1" ht="23.25" customHeight="1" x14ac:dyDescent="0.15">
      <c r="A40" s="19" t="s">
        <v>91</v>
      </c>
      <c r="B40" s="15">
        <f t="shared" si="3"/>
        <v>147618</v>
      </c>
      <c r="C40" s="15">
        <v>70003</v>
      </c>
      <c r="D40" s="15">
        <v>77615</v>
      </c>
      <c r="E40" s="19">
        <f t="shared" si="0"/>
        <v>2343</v>
      </c>
      <c r="F40" s="15">
        <v>901</v>
      </c>
      <c r="G40" s="15">
        <v>1442</v>
      </c>
      <c r="H40" s="54">
        <v>222</v>
      </c>
      <c r="I40" s="55">
        <v>0.1506003663252154</v>
      </c>
      <c r="J40" s="15">
        <v>113</v>
      </c>
      <c r="K40" s="15">
        <v>0</v>
      </c>
      <c r="L40" s="15">
        <v>161</v>
      </c>
      <c r="M40" s="15">
        <v>0</v>
      </c>
      <c r="N40" s="46">
        <f t="shared" si="1"/>
        <v>-48</v>
      </c>
      <c r="O40" s="46">
        <f t="shared" si="1"/>
        <v>0</v>
      </c>
      <c r="P40" s="15">
        <v>636</v>
      </c>
      <c r="Q40" s="15">
        <v>44</v>
      </c>
      <c r="R40" s="15">
        <v>366</v>
      </c>
      <c r="S40" s="15">
        <v>12</v>
      </c>
      <c r="T40" s="46">
        <f t="shared" si="2"/>
        <v>270</v>
      </c>
      <c r="U40" s="46">
        <f t="shared" si="2"/>
        <v>32</v>
      </c>
      <c r="V40" s="15">
        <v>61417</v>
      </c>
      <c r="W40" s="15">
        <v>747</v>
      </c>
      <c r="X40" s="15">
        <v>312</v>
      </c>
      <c r="Y40" s="15">
        <v>26</v>
      </c>
      <c r="Z40" s="45">
        <f>B40/V40</f>
        <v>2.4035364801276518</v>
      </c>
      <c r="AA40" s="7"/>
      <c r="AB40" s="6">
        <v>2108</v>
      </c>
    </row>
    <row r="41" spans="1:28" s="6" customFormat="1" ht="23.25" customHeight="1" x14ac:dyDescent="0.15">
      <c r="A41" s="20" t="s">
        <v>84</v>
      </c>
      <c r="B41" s="15">
        <f t="shared" si="3"/>
        <v>147633</v>
      </c>
      <c r="C41" s="15">
        <v>70011</v>
      </c>
      <c r="D41" s="15">
        <v>77622</v>
      </c>
      <c r="E41" s="19">
        <f t="shared" si="0"/>
        <v>2363</v>
      </c>
      <c r="F41" s="15">
        <v>908</v>
      </c>
      <c r="G41" s="15">
        <v>1455</v>
      </c>
      <c r="H41" s="54">
        <v>-3</v>
      </c>
      <c r="I41" s="55">
        <v>-2.0322724870950699E-3</v>
      </c>
      <c r="J41" s="15">
        <v>118</v>
      </c>
      <c r="K41" s="15">
        <v>0</v>
      </c>
      <c r="L41" s="15">
        <v>136</v>
      </c>
      <c r="M41" s="15">
        <v>0</v>
      </c>
      <c r="N41" s="46">
        <f t="shared" si="1"/>
        <v>-18</v>
      </c>
      <c r="O41" s="46">
        <f t="shared" si="1"/>
        <v>0</v>
      </c>
      <c r="P41" s="15">
        <v>210</v>
      </c>
      <c r="Q41" s="15">
        <v>28</v>
      </c>
      <c r="R41" s="15">
        <v>195</v>
      </c>
      <c r="S41" s="15">
        <v>7</v>
      </c>
      <c r="T41" s="46">
        <f t="shared" si="2"/>
        <v>15</v>
      </c>
      <c r="U41" s="46">
        <f t="shared" si="2"/>
        <v>21</v>
      </c>
      <c r="V41" s="15">
        <v>61433</v>
      </c>
      <c r="W41" s="15">
        <v>765</v>
      </c>
      <c r="X41" s="15">
        <v>16</v>
      </c>
      <c r="Y41" s="15">
        <v>18</v>
      </c>
      <c r="Z41" s="45">
        <f>B41/V41</f>
        <v>2.4031546562922208</v>
      </c>
      <c r="AA41" s="7"/>
      <c r="AB41" s="6">
        <v>2108</v>
      </c>
    </row>
    <row r="42" spans="1:28" s="6" customFormat="1" ht="23.25" customHeight="1" x14ac:dyDescent="0.15">
      <c r="A42" s="20" t="s">
        <v>85</v>
      </c>
      <c r="B42" s="15">
        <f t="shared" si="3"/>
        <v>147609</v>
      </c>
      <c r="C42" s="15">
        <v>69997</v>
      </c>
      <c r="D42" s="15">
        <v>77612</v>
      </c>
      <c r="E42" s="19">
        <f t="shared" si="0"/>
        <v>2368</v>
      </c>
      <c r="F42" s="15">
        <v>911</v>
      </c>
      <c r="G42" s="15">
        <v>1457</v>
      </c>
      <c r="H42" s="54">
        <v>-63</v>
      </c>
      <c r="I42" s="55">
        <v>-4.267338603157831E-2</v>
      </c>
      <c r="J42" s="15">
        <v>119</v>
      </c>
      <c r="K42" s="15">
        <v>2</v>
      </c>
      <c r="L42" s="15">
        <v>124</v>
      </c>
      <c r="M42" s="15">
        <v>0</v>
      </c>
      <c r="N42" s="46">
        <f t="shared" si="1"/>
        <v>-5</v>
      </c>
      <c r="O42" s="46">
        <f t="shared" si="1"/>
        <v>2</v>
      </c>
      <c r="P42" s="15">
        <v>180</v>
      </c>
      <c r="Q42" s="15">
        <v>10</v>
      </c>
      <c r="R42" s="15">
        <v>238</v>
      </c>
      <c r="S42" s="15">
        <v>6</v>
      </c>
      <c r="T42" s="46">
        <f t="shared" si="2"/>
        <v>-58</v>
      </c>
      <c r="U42" s="46">
        <f t="shared" si="2"/>
        <v>4</v>
      </c>
      <c r="V42" s="15">
        <v>61418</v>
      </c>
      <c r="W42" s="15">
        <v>756</v>
      </c>
      <c r="X42" s="15">
        <v>-15</v>
      </c>
      <c r="Y42" s="15">
        <v>-9</v>
      </c>
      <c r="Z42" s="45">
        <f>B42/V42</f>
        <v>2.4033508092090266</v>
      </c>
      <c r="AA42" s="7"/>
      <c r="AB42" s="6">
        <v>2108</v>
      </c>
    </row>
    <row r="43" spans="1:28" s="6" customFormat="1" ht="23.25" customHeight="1" x14ac:dyDescent="0.15">
      <c r="A43" s="20" t="s">
        <v>86</v>
      </c>
      <c r="B43" s="15">
        <f t="shared" si="3"/>
        <v>147600</v>
      </c>
      <c r="C43" s="15">
        <v>70024</v>
      </c>
      <c r="D43" s="15">
        <v>77576</v>
      </c>
      <c r="E43" s="19">
        <f t="shared" si="0"/>
        <v>2395</v>
      </c>
      <c r="F43" s="15">
        <v>918</v>
      </c>
      <c r="G43" s="15">
        <v>1477</v>
      </c>
      <c r="H43" s="54">
        <v>10</v>
      </c>
      <c r="I43" s="55">
        <v>6.7746546619786054E-3</v>
      </c>
      <c r="J43" s="15">
        <v>105</v>
      </c>
      <c r="K43" s="15">
        <v>0</v>
      </c>
      <c r="L43" s="15">
        <v>118</v>
      </c>
      <c r="M43" s="15">
        <v>0</v>
      </c>
      <c r="N43" s="46">
        <f t="shared" si="1"/>
        <v>-13</v>
      </c>
      <c r="O43" s="46">
        <f t="shared" si="1"/>
        <v>0</v>
      </c>
      <c r="P43" s="15">
        <v>314</v>
      </c>
      <c r="Q43" s="15">
        <v>45</v>
      </c>
      <c r="R43" s="15">
        <v>291</v>
      </c>
      <c r="S43" s="15">
        <v>16</v>
      </c>
      <c r="T43" s="46">
        <f t="shared" si="2"/>
        <v>23</v>
      </c>
      <c r="U43" s="46">
        <f t="shared" si="2"/>
        <v>29</v>
      </c>
      <c r="V43" s="15">
        <v>61501</v>
      </c>
      <c r="W43" s="15">
        <v>775</v>
      </c>
      <c r="X43" s="15">
        <v>83</v>
      </c>
      <c r="Y43" s="15">
        <v>19</v>
      </c>
      <c r="Z43" s="45">
        <f>B43/V43</f>
        <v>2.3999609762442886</v>
      </c>
      <c r="AA43" s="7"/>
      <c r="AB43" s="6">
        <v>2108</v>
      </c>
    </row>
    <row r="44" spans="1:28" s="6" customFormat="1" ht="23.25" customHeight="1" x14ac:dyDescent="0.15">
      <c r="A44" s="20" t="s">
        <v>87</v>
      </c>
      <c r="B44" s="15">
        <f t="shared" si="3"/>
        <v>147686</v>
      </c>
      <c r="C44" s="15">
        <v>70074</v>
      </c>
      <c r="D44" s="15">
        <v>77612</v>
      </c>
      <c r="E44" s="19">
        <f t="shared" si="0"/>
        <v>2404</v>
      </c>
      <c r="F44" s="15">
        <v>914</v>
      </c>
      <c r="G44" s="15">
        <v>1490</v>
      </c>
      <c r="H44" s="54">
        <v>30</v>
      </c>
      <c r="I44" s="55">
        <v>2.032520325203252E-2</v>
      </c>
      <c r="J44" s="15">
        <v>122</v>
      </c>
      <c r="K44" s="15">
        <v>2</v>
      </c>
      <c r="L44" s="15">
        <v>129</v>
      </c>
      <c r="M44" s="15">
        <v>1</v>
      </c>
      <c r="N44" s="46">
        <f t="shared" si="1"/>
        <v>-7</v>
      </c>
      <c r="O44" s="46">
        <f t="shared" si="1"/>
        <v>1</v>
      </c>
      <c r="P44" s="15">
        <v>279</v>
      </c>
      <c r="Q44" s="15">
        <v>41</v>
      </c>
      <c r="R44" s="15">
        <v>242</v>
      </c>
      <c r="S44" s="15">
        <v>24</v>
      </c>
      <c r="T44" s="46">
        <f t="shared" si="2"/>
        <v>37</v>
      </c>
      <c r="U44" s="46">
        <f t="shared" si="2"/>
        <v>17</v>
      </c>
      <c r="V44" s="15">
        <v>61569</v>
      </c>
      <c r="W44" s="15">
        <v>782</v>
      </c>
      <c r="X44" s="15">
        <v>68</v>
      </c>
      <c r="Y44" s="15">
        <v>7</v>
      </c>
      <c r="Z44" s="45">
        <f>B44/V44</f>
        <v>2.3987071415809904</v>
      </c>
      <c r="AA44" s="7"/>
      <c r="AB44" s="6">
        <v>2108</v>
      </c>
    </row>
    <row r="45" spans="1:28" s="6" customFormat="1" ht="23.25" customHeight="1" x14ac:dyDescent="0.15">
      <c r="A45" s="20" t="s">
        <v>88</v>
      </c>
      <c r="B45" s="15">
        <f t="shared" si="3"/>
        <v>147667</v>
      </c>
      <c r="C45" s="15">
        <v>70063</v>
      </c>
      <c r="D45" s="15">
        <v>77604</v>
      </c>
      <c r="E45" s="19">
        <f t="shared" si="0"/>
        <v>2416</v>
      </c>
      <c r="F45" s="15">
        <v>918</v>
      </c>
      <c r="G45" s="15">
        <v>1498</v>
      </c>
      <c r="H45" s="54">
        <v>-25</v>
      </c>
      <c r="I45" s="55">
        <v>-1.6927806291727042E-2</v>
      </c>
      <c r="J45" s="15">
        <v>96</v>
      </c>
      <c r="K45" s="15">
        <v>0</v>
      </c>
      <c r="L45" s="15">
        <v>120</v>
      </c>
      <c r="M45" s="15">
        <v>1</v>
      </c>
      <c r="N45" s="46">
        <f t="shared" si="1"/>
        <v>-24</v>
      </c>
      <c r="O45" s="46">
        <f t="shared" si="1"/>
        <v>-1</v>
      </c>
      <c r="P45" s="15">
        <v>219</v>
      </c>
      <c r="Q45" s="15">
        <v>23</v>
      </c>
      <c r="R45" s="15">
        <v>220</v>
      </c>
      <c r="S45" s="15">
        <v>11</v>
      </c>
      <c r="T45" s="46">
        <f t="shared" si="2"/>
        <v>-1</v>
      </c>
      <c r="U45" s="46">
        <f t="shared" si="2"/>
        <v>12</v>
      </c>
      <c r="V45" s="15">
        <v>61585</v>
      </c>
      <c r="W45" s="15">
        <v>785</v>
      </c>
      <c r="X45" s="15">
        <v>16</v>
      </c>
      <c r="Y45" s="15">
        <v>3</v>
      </c>
      <c r="Z45" s="45">
        <f>B45/V45</f>
        <v>2.397775432329301</v>
      </c>
      <c r="AA45" s="7"/>
      <c r="AB45" s="6">
        <v>2108</v>
      </c>
    </row>
    <row r="46" spans="1:28" s="6" customFormat="1" ht="23.25" customHeight="1" x14ac:dyDescent="0.15">
      <c r="A46" s="20" t="s">
        <v>89</v>
      </c>
      <c r="B46" s="15">
        <f t="shared" si="3"/>
        <v>147653</v>
      </c>
      <c r="C46" s="15">
        <v>70017</v>
      </c>
      <c r="D46" s="15">
        <v>77636</v>
      </c>
      <c r="E46" s="19">
        <f t="shared" si="0"/>
        <v>2429</v>
      </c>
      <c r="F46" s="15">
        <v>928</v>
      </c>
      <c r="G46" s="15">
        <v>1501</v>
      </c>
      <c r="H46" s="54">
        <v>-48</v>
      </c>
      <c r="I46" s="55">
        <v>-3.2505569964853355E-2</v>
      </c>
      <c r="J46" s="15">
        <v>101</v>
      </c>
      <c r="K46" s="15">
        <v>1</v>
      </c>
      <c r="L46" s="15">
        <v>145</v>
      </c>
      <c r="M46" s="15">
        <v>3</v>
      </c>
      <c r="N46" s="46">
        <f>J46-L46</f>
        <v>-44</v>
      </c>
      <c r="O46" s="46">
        <f t="shared" si="1"/>
        <v>-2</v>
      </c>
      <c r="P46" s="15">
        <v>196</v>
      </c>
      <c r="Q46" s="15">
        <v>31</v>
      </c>
      <c r="R46" s="15">
        <v>200</v>
      </c>
      <c r="S46" s="15">
        <v>15</v>
      </c>
      <c r="T46" s="46">
        <f t="shared" si="2"/>
        <v>-4</v>
      </c>
      <c r="U46" s="46">
        <f t="shared" si="2"/>
        <v>16</v>
      </c>
      <c r="V46" s="15">
        <v>61598</v>
      </c>
      <c r="W46" s="15">
        <v>795</v>
      </c>
      <c r="X46" s="15">
        <v>13</v>
      </c>
      <c r="Y46" s="15">
        <v>10</v>
      </c>
      <c r="Z46" s="45">
        <f>B46/V46</f>
        <v>2.3970421117568752</v>
      </c>
      <c r="AA46" s="7"/>
      <c r="AB46" s="6">
        <v>2108</v>
      </c>
    </row>
    <row r="47" spans="1:28" s="6" customFormat="1" ht="23.25" customHeight="1" x14ac:dyDescent="0.15">
      <c r="A47" s="20" t="s">
        <v>78</v>
      </c>
      <c r="B47" s="15">
        <f t="shared" si="3"/>
        <v>147690</v>
      </c>
      <c r="C47" s="15">
        <v>70040</v>
      </c>
      <c r="D47" s="15">
        <v>77650</v>
      </c>
      <c r="E47" s="19">
        <f t="shared" si="0"/>
        <v>2447</v>
      </c>
      <c r="F47" s="15">
        <v>934</v>
      </c>
      <c r="G47" s="15">
        <v>1513</v>
      </c>
      <c r="H47" s="54">
        <v>17</v>
      </c>
      <c r="I47" s="55">
        <v>1.1513480931643786E-2</v>
      </c>
      <c r="J47" s="15">
        <v>100</v>
      </c>
      <c r="K47" s="15">
        <v>0</v>
      </c>
      <c r="L47" s="15">
        <v>136</v>
      </c>
      <c r="M47" s="15">
        <v>1</v>
      </c>
      <c r="N47" s="46">
        <f t="shared" si="1"/>
        <v>-36</v>
      </c>
      <c r="O47" s="46">
        <f t="shared" si="1"/>
        <v>-1</v>
      </c>
      <c r="P47" s="15">
        <v>220</v>
      </c>
      <c r="Q47" s="15">
        <v>33</v>
      </c>
      <c r="R47" s="15">
        <v>167</v>
      </c>
      <c r="S47" s="15">
        <v>14</v>
      </c>
      <c r="T47" s="46">
        <f t="shared" si="2"/>
        <v>53</v>
      </c>
      <c r="U47" s="46">
        <f t="shared" si="2"/>
        <v>19</v>
      </c>
      <c r="V47" s="15">
        <v>61643</v>
      </c>
      <c r="W47" s="15">
        <v>797</v>
      </c>
      <c r="X47" s="15">
        <v>45</v>
      </c>
      <c r="Y47" s="15">
        <v>2</v>
      </c>
      <c r="Z47" s="45">
        <f>B47/V47</f>
        <v>2.3958924776535859</v>
      </c>
      <c r="AA47" s="7"/>
      <c r="AB47" s="6">
        <v>2108</v>
      </c>
    </row>
    <row r="48" spans="1:28" s="6" customFormat="1" ht="23.25" customHeight="1" x14ac:dyDescent="0.15">
      <c r="A48" s="20" t="s">
        <v>92</v>
      </c>
      <c r="B48" s="15">
        <f t="shared" si="3"/>
        <v>147638</v>
      </c>
      <c r="C48" s="15">
        <v>70027</v>
      </c>
      <c r="D48" s="15">
        <v>77611</v>
      </c>
      <c r="E48" s="19">
        <f t="shared" si="0"/>
        <v>2476</v>
      </c>
      <c r="F48" s="15">
        <v>946</v>
      </c>
      <c r="G48" s="15">
        <v>1530</v>
      </c>
      <c r="H48" s="54">
        <v>-62</v>
      </c>
      <c r="I48" s="55">
        <v>-4.1979822601394816E-2</v>
      </c>
      <c r="J48" s="15">
        <v>96</v>
      </c>
      <c r="K48" s="15">
        <v>0</v>
      </c>
      <c r="L48" s="15">
        <v>181</v>
      </c>
      <c r="M48" s="15">
        <v>1</v>
      </c>
      <c r="N48" s="46">
        <f t="shared" si="1"/>
        <v>-85</v>
      </c>
      <c r="O48" s="46">
        <f t="shared" si="1"/>
        <v>-1</v>
      </c>
      <c r="P48" s="15">
        <v>193</v>
      </c>
      <c r="Q48" s="15">
        <v>42</v>
      </c>
      <c r="R48" s="15">
        <v>170</v>
      </c>
      <c r="S48" s="15">
        <v>12</v>
      </c>
      <c r="T48" s="46">
        <f t="shared" si="2"/>
        <v>23</v>
      </c>
      <c r="U48" s="46">
        <f t="shared" si="2"/>
        <v>30</v>
      </c>
      <c r="V48" s="15">
        <v>61645</v>
      </c>
      <c r="W48" s="15">
        <v>825</v>
      </c>
      <c r="X48" s="15">
        <v>2</v>
      </c>
      <c r="Y48" s="15">
        <v>28</v>
      </c>
      <c r="Z48" s="45">
        <f>B48/V48</f>
        <v>2.3949712060994401</v>
      </c>
      <c r="AA48" s="7"/>
      <c r="AB48" s="6">
        <v>2108</v>
      </c>
    </row>
    <row r="49" spans="1:28" s="6" customFormat="1" ht="23.25" customHeight="1" x14ac:dyDescent="0.15">
      <c r="A49" s="21" t="s">
        <v>80</v>
      </c>
      <c r="B49" s="15">
        <f t="shared" si="3"/>
        <v>147579</v>
      </c>
      <c r="C49" s="15">
        <v>69980</v>
      </c>
      <c r="D49" s="15">
        <v>77599</v>
      </c>
      <c r="E49" s="19">
        <f t="shared" si="0"/>
        <v>2498</v>
      </c>
      <c r="F49" s="15">
        <v>958</v>
      </c>
      <c r="G49" s="15">
        <v>1540</v>
      </c>
      <c r="H49" s="54">
        <v>-51</v>
      </c>
      <c r="I49" s="55">
        <v>-3.4543952099053088E-2</v>
      </c>
      <c r="J49" s="15">
        <v>88</v>
      </c>
      <c r="K49" s="15">
        <v>1</v>
      </c>
      <c r="L49" s="15">
        <v>185</v>
      </c>
      <c r="M49" s="15">
        <v>0</v>
      </c>
      <c r="N49" s="46">
        <f t="shared" si="1"/>
        <v>-97</v>
      </c>
      <c r="O49" s="46">
        <f t="shared" si="1"/>
        <v>1</v>
      </c>
      <c r="P49" s="15">
        <v>216</v>
      </c>
      <c r="Q49" s="15">
        <v>25</v>
      </c>
      <c r="R49" s="15">
        <v>170</v>
      </c>
      <c r="S49" s="15">
        <v>6</v>
      </c>
      <c r="T49" s="46">
        <f t="shared" si="2"/>
        <v>46</v>
      </c>
      <c r="U49" s="46">
        <f t="shared" si="2"/>
        <v>19</v>
      </c>
      <c r="V49" s="15">
        <v>61666</v>
      </c>
      <c r="W49" s="15">
        <v>845</v>
      </c>
      <c r="X49" s="15">
        <v>21</v>
      </c>
      <c r="Y49" s="15">
        <v>20</v>
      </c>
      <c r="Z49" s="45">
        <f>B49/V49</f>
        <v>2.3931988453929232</v>
      </c>
      <c r="AA49" s="7"/>
      <c r="AB49" s="6">
        <v>2108</v>
      </c>
    </row>
    <row r="50" spans="1:28" s="6" customFormat="1" ht="23.25" customHeight="1" x14ac:dyDescent="0.15">
      <c r="A50" s="21" t="s">
        <v>81</v>
      </c>
      <c r="B50" s="15">
        <f t="shared" si="3"/>
        <v>147550</v>
      </c>
      <c r="C50" s="15">
        <v>69949</v>
      </c>
      <c r="D50" s="15">
        <v>77601</v>
      </c>
      <c r="E50" s="19">
        <f t="shared" si="0"/>
        <v>2517</v>
      </c>
      <c r="F50" s="15">
        <v>960</v>
      </c>
      <c r="G50" s="15">
        <v>1557</v>
      </c>
      <c r="H50" s="54">
        <v>-65</v>
      </c>
      <c r="I50" s="55">
        <v>-4.4044206831595281E-2</v>
      </c>
      <c r="J50" s="15">
        <v>82</v>
      </c>
      <c r="K50" s="15">
        <v>0</v>
      </c>
      <c r="L50" s="15">
        <v>153</v>
      </c>
      <c r="M50" s="15">
        <v>0</v>
      </c>
      <c r="N50" s="46">
        <f t="shared" si="1"/>
        <v>-71</v>
      </c>
      <c r="O50" s="46">
        <f t="shared" si="1"/>
        <v>0</v>
      </c>
      <c r="P50" s="15">
        <v>199</v>
      </c>
      <c r="Q50" s="15">
        <v>27</v>
      </c>
      <c r="R50" s="15">
        <v>193</v>
      </c>
      <c r="S50" s="15">
        <v>6</v>
      </c>
      <c r="T50" s="46">
        <f t="shared" si="2"/>
        <v>6</v>
      </c>
      <c r="U50" s="46">
        <f t="shared" si="2"/>
        <v>21</v>
      </c>
      <c r="V50" s="15">
        <v>61665</v>
      </c>
      <c r="W50" s="15">
        <v>863</v>
      </c>
      <c r="X50" s="15">
        <v>-1</v>
      </c>
      <c r="Y50" s="15">
        <v>18</v>
      </c>
      <c r="Z50" s="45">
        <f>B50/V50</f>
        <v>2.3927673720911375</v>
      </c>
      <c r="AA50" s="7"/>
      <c r="AB50" s="6">
        <v>2108</v>
      </c>
    </row>
    <row r="51" spans="1:28" s="6" customFormat="1" ht="23.25" customHeight="1" x14ac:dyDescent="0.15">
      <c r="A51" s="21" t="s">
        <v>82</v>
      </c>
      <c r="B51" s="15">
        <f t="shared" si="3"/>
        <v>146990</v>
      </c>
      <c r="C51" s="15">
        <v>69641</v>
      </c>
      <c r="D51" s="15">
        <v>77349</v>
      </c>
      <c r="E51" s="19">
        <f t="shared" si="0"/>
        <v>2474</v>
      </c>
      <c r="F51" s="15">
        <v>934</v>
      </c>
      <c r="G51" s="15">
        <v>1540</v>
      </c>
      <c r="H51" s="54">
        <v>-642</v>
      </c>
      <c r="I51" s="55">
        <v>-0.43510674347678757</v>
      </c>
      <c r="J51" s="15">
        <v>106</v>
      </c>
      <c r="K51" s="15">
        <v>0</v>
      </c>
      <c r="L51" s="15">
        <v>166</v>
      </c>
      <c r="M51" s="15">
        <v>0</v>
      </c>
      <c r="N51" s="46">
        <f t="shared" si="1"/>
        <v>-60</v>
      </c>
      <c r="O51" s="46">
        <f t="shared" si="1"/>
        <v>0</v>
      </c>
      <c r="P51" s="15">
        <v>674</v>
      </c>
      <c r="Q51" s="15">
        <v>23</v>
      </c>
      <c r="R51" s="15">
        <v>1256</v>
      </c>
      <c r="S51" s="15">
        <v>69</v>
      </c>
      <c r="T51" s="46">
        <f t="shared" si="2"/>
        <v>-582</v>
      </c>
      <c r="U51" s="46">
        <f t="shared" si="2"/>
        <v>-46</v>
      </c>
      <c r="V51" s="15">
        <v>61606</v>
      </c>
      <c r="W51" s="15">
        <v>823</v>
      </c>
      <c r="X51" s="15">
        <v>-59</v>
      </c>
      <c r="Y51" s="15">
        <v>-40</v>
      </c>
      <c r="Z51" s="45">
        <f>B51/V51</f>
        <v>2.3859688991332013</v>
      </c>
      <c r="AA51" s="7"/>
      <c r="AB51" s="6">
        <v>2108</v>
      </c>
    </row>
    <row r="52" spans="1:28" s="6" customFormat="1" ht="23.25" customHeight="1" x14ac:dyDescent="0.15">
      <c r="A52" s="19" t="s">
        <v>83</v>
      </c>
      <c r="B52" s="15">
        <f t="shared" si="3"/>
        <v>147217</v>
      </c>
      <c r="C52" s="15">
        <v>69795</v>
      </c>
      <c r="D52" s="15">
        <v>77422</v>
      </c>
      <c r="E52" s="19">
        <f t="shared" si="0"/>
        <v>2482</v>
      </c>
      <c r="F52" s="15">
        <v>939</v>
      </c>
      <c r="G52" s="15">
        <v>1543</v>
      </c>
      <c r="H52" s="54">
        <v>219</v>
      </c>
      <c r="I52" s="55">
        <v>0.148989727192326</v>
      </c>
      <c r="J52" s="15">
        <v>108</v>
      </c>
      <c r="K52" s="15">
        <v>0</v>
      </c>
      <c r="L52" s="15">
        <v>155</v>
      </c>
      <c r="M52" s="15">
        <v>1</v>
      </c>
      <c r="N52" s="46">
        <f t="shared" si="1"/>
        <v>-47</v>
      </c>
      <c r="O52" s="46">
        <f t="shared" si="1"/>
        <v>-1</v>
      </c>
      <c r="P52" s="15">
        <v>533</v>
      </c>
      <c r="Q52" s="15">
        <v>14</v>
      </c>
      <c r="R52" s="15">
        <v>267</v>
      </c>
      <c r="S52" s="15">
        <v>7</v>
      </c>
      <c r="T52" s="46">
        <f t="shared" si="2"/>
        <v>266</v>
      </c>
      <c r="U52" s="46">
        <f t="shared" si="2"/>
        <v>7</v>
      </c>
      <c r="V52" s="15">
        <v>61936</v>
      </c>
      <c r="W52" s="15">
        <v>829</v>
      </c>
      <c r="X52" s="15">
        <v>330</v>
      </c>
      <c r="Y52" s="15">
        <v>6</v>
      </c>
      <c r="Z52" s="45">
        <f>B52/V52</f>
        <v>2.3769213381555154</v>
      </c>
      <c r="AA52" s="7"/>
      <c r="AB52" s="6">
        <v>2108</v>
      </c>
    </row>
    <row r="53" spans="1:28" s="6" customFormat="1" ht="23.25" customHeight="1" x14ac:dyDescent="0.15">
      <c r="A53" s="20" t="s">
        <v>84</v>
      </c>
      <c r="B53" s="15">
        <f t="shared" si="3"/>
        <v>147214</v>
      </c>
      <c r="C53" s="15">
        <v>69784</v>
      </c>
      <c r="D53" s="15">
        <v>77430</v>
      </c>
      <c r="E53" s="19">
        <f t="shared" si="0"/>
        <v>2484</v>
      </c>
      <c r="F53" s="15">
        <v>938</v>
      </c>
      <c r="G53" s="15">
        <v>1546</v>
      </c>
      <c r="H53" s="54">
        <v>-18</v>
      </c>
      <c r="I53" s="55">
        <v>-1.2226848801429182E-2</v>
      </c>
      <c r="J53" s="15">
        <v>84</v>
      </c>
      <c r="K53" s="15">
        <v>0</v>
      </c>
      <c r="L53" s="15">
        <v>113</v>
      </c>
      <c r="M53" s="15">
        <v>0</v>
      </c>
      <c r="N53" s="46">
        <f t="shared" si="1"/>
        <v>-29</v>
      </c>
      <c r="O53" s="46">
        <f t="shared" si="1"/>
        <v>0</v>
      </c>
      <c r="P53" s="15">
        <v>155</v>
      </c>
      <c r="Q53" s="15">
        <v>10</v>
      </c>
      <c r="R53" s="15">
        <v>144</v>
      </c>
      <c r="S53" s="15">
        <v>9</v>
      </c>
      <c r="T53" s="46">
        <f t="shared" si="2"/>
        <v>11</v>
      </c>
      <c r="U53" s="46">
        <f t="shared" si="2"/>
        <v>1</v>
      </c>
      <c r="V53" s="15">
        <v>61968</v>
      </c>
      <c r="W53" s="15">
        <v>830</v>
      </c>
      <c r="X53" s="15">
        <v>32</v>
      </c>
      <c r="Y53" s="15">
        <v>1</v>
      </c>
      <c r="Z53" s="45">
        <f>B53/V53</f>
        <v>2.3756454944487477</v>
      </c>
      <c r="AA53" s="7"/>
      <c r="AB53" s="6">
        <v>2108</v>
      </c>
    </row>
    <row r="54" spans="1:28" s="6" customFormat="1" ht="23.25" customHeight="1" x14ac:dyDescent="0.15">
      <c r="A54" s="20" t="s">
        <v>85</v>
      </c>
      <c r="B54" s="15">
        <f t="shared" si="3"/>
        <v>147220</v>
      </c>
      <c r="C54" s="15">
        <v>69770</v>
      </c>
      <c r="D54" s="15">
        <v>77450</v>
      </c>
      <c r="E54" s="19">
        <f t="shared" si="0"/>
        <v>2489</v>
      </c>
      <c r="F54" s="15">
        <v>942</v>
      </c>
      <c r="G54" s="15">
        <v>1547</v>
      </c>
      <c r="H54" s="54">
        <v>-19</v>
      </c>
      <c r="I54" s="55">
        <v>-1.290638118657193E-2</v>
      </c>
      <c r="J54" s="15">
        <v>110</v>
      </c>
      <c r="K54" s="15">
        <v>0</v>
      </c>
      <c r="L54" s="15">
        <v>121</v>
      </c>
      <c r="M54" s="15">
        <v>0</v>
      </c>
      <c r="N54" s="46">
        <f t="shared" si="1"/>
        <v>-11</v>
      </c>
      <c r="O54" s="46">
        <f t="shared" si="1"/>
        <v>0</v>
      </c>
      <c r="P54" s="15">
        <v>201</v>
      </c>
      <c r="Q54" s="15">
        <v>7</v>
      </c>
      <c r="R54" s="15">
        <v>209</v>
      </c>
      <c r="S54" s="15">
        <v>2</v>
      </c>
      <c r="T54" s="46">
        <f t="shared" si="2"/>
        <v>-8</v>
      </c>
      <c r="U54" s="46">
        <f t="shared" si="2"/>
        <v>5</v>
      </c>
      <c r="V54" s="15">
        <v>62008</v>
      </c>
      <c r="W54" s="15">
        <v>822</v>
      </c>
      <c r="X54" s="15">
        <v>40</v>
      </c>
      <c r="Y54" s="15">
        <v>-8</v>
      </c>
      <c r="Z54" s="45">
        <f>B54/V54</f>
        <v>2.3742097793833055</v>
      </c>
      <c r="AA54" s="7"/>
      <c r="AB54" s="6">
        <v>2108</v>
      </c>
    </row>
    <row r="55" spans="1:28" s="6" customFormat="1" ht="23.25" customHeight="1" x14ac:dyDescent="0.15">
      <c r="A55" s="20" t="s">
        <v>86</v>
      </c>
      <c r="B55" s="15">
        <f t="shared" si="3"/>
        <v>147296</v>
      </c>
      <c r="C55" s="15">
        <v>69829</v>
      </c>
      <c r="D55" s="15">
        <v>77467</v>
      </c>
      <c r="E55" s="19">
        <f t="shared" si="0"/>
        <v>2482</v>
      </c>
      <c r="F55" s="15">
        <v>935</v>
      </c>
      <c r="G55" s="15">
        <v>1547</v>
      </c>
      <c r="H55" s="54">
        <v>29</v>
      </c>
      <c r="I55" s="55">
        <v>1.9698410542045918E-2</v>
      </c>
      <c r="J55" s="15">
        <v>103</v>
      </c>
      <c r="K55" s="15">
        <v>0</v>
      </c>
      <c r="L55" s="15">
        <v>161</v>
      </c>
      <c r="M55" s="15">
        <v>0</v>
      </c>
      <c r="N55" s="46">
        <f t="shared" si="1"/>
        <v>-58</v>
      </c>
      <c r="O55" s="46">
        <f t="shared" si="1"/>
        <v>0</v>
      </c>
      <c r="P55" s="15">
        <v>262</v>
      </c>
      <c r="Q55" s="15">
        <v>5</v>
      </c>
      <c r="R55" s="15">
        <v>175</v>
      </c>
      <c r="S55" s="15">
        <v>12</v>
      </c>
      <c r="T55" s="46">
        <f t="shared" si="2"/>
        <v>87</v>
      </c>
      <c r="U55" s="46">
        <f t="shared" si="2"/>
        <v>-7</v>
      </c>
      <c r="V55" s="15">
        <v>62123</v>
      </c>
      <c r="W55" s="15">
        <v>813</v>
      </c>
      <c r="X55" s="15">
        <v>115</v>
      </c>
      <c r="Y55" s="15">
        <v>-9</v>
      </c>
      <c r="Z55" s="45">
        <f>B55/V55</f>
        <v>2.3710381018302402</v>
      </c>
      <c r="AA55" s="7"/>
      <c r="AB55" s="6">
        <v>2108</v>
      </c>
    </row>
    <row r="56" spans="1:28" s="6" customFormat="1" ht="23.25" customHeight="1" x14ac:dyDescent="0.15">
      <c r="A56" s="20" t="s">
        <v>87</v>
      </c>
      <c r="B56" s="15">
        <f t="shared" si="3"/>
        <v>147310</v>
      </c>
      <c r="C56" s="15">
        <v>69834</v>
      </c>
      <c r="D56" s="15">
        <v>77476</v>
      </c>
      <c r="E56" s="19">
        <f t="shared" si="0"/>
        <v>2481</v>
      </c>
      <c r="F56" s="15">
        <v>938</v>
      </c>
      <c r="G56" s="15">
        <v>1543</v>
      </c>
      <c r="H56" s="54">
        <v>-22</v>
      </c>
      <c r="I56" s="55">
        <v>-1.4935911362155116E-2</v>
      </c>
      <c r="J56" s="15">
        <v>99</v>
      </c>
      <c r="K56" s="15">
        <v>0</v>
      </c>
      <c r="L56" s="15">
        <v>120</v>
      </c>
      <c r="M56" s="15">
        <v>0</v>
      </c>
      <c r="N56" s="46">
        <f t="shared" si="1"/>
        <v>-21</v>
      </c>
      <c r="O56" s="46">
        <f t="shared" si="1"/>
        <v>0</v>
      </c>
      <c r="P56" s="15">
        <v>192</v>
      </c>
      <c r="Q56" s="15">
        <v>9</v>
      </c>
      <c r="R56" s="15">
        <v>193</v>
      </c>
      <c r="S56" s="15">
        <v>8</v>
      </c>
      <c r="T56" s="46">
        <f t="shared" si="2"/>
        <v>-1</v>
      </c>
      <c r="U56" s="46">
        <f t="shared" si="2"/>
        <v>1</v>
      </c>
      <c r="V56" s="15">
        <v>62157</v>
      </c>
      <c r="W56" s="15">
        <v>805</v>
      </c>
      <c r="X56" s="15">
        <v>34</v>
      </c>
      <c r="Y56" s="15">
        <v>-8</v>
      </c>
      <c r="Z56" s="45">
        <f>B56/V56</f>
        <v>2.3699663754685716</v>
      </c>
      <c r="AA56" s="7"/>
      <c r="AB56" s="6">
        <v>2108</v>
      </c>
    </row>
    <row r="57" spans="1:28" s="6" customFormat="1" ht="23.25" customHeight="1" x14ac:dyDescent="0.15">
      <c r="A57" s="20" t="s">
        <v>88</v>
      </c>
      <c r="B57" s="15">
        <f t="shared" si="3"/>
        <v>147268</v>
      </c>
      <c r="C57" s="15">
        <v>69789</v>
      </c>
      <c r="D57" s="15">
        <v>77479</v>
      </c>
      <c r="E57" s="19">
        <f t="shared" si="0"/>
        <v>2484</v>
      </c>
      <c r="F57" s="15">
        <v>937</v>
      </c>
      <c r="G57" s="15">
        <v>1547</v>
      </c>
      <c r="H57" s="54">
        <v>-50</v>
      </c>
      <c r="I57" s="55">
        <v>-3.394202701785351E-2</v>
      </c>
      <c r="J57" s="15">
        <v>98</v>
      </c>
      <c r="K57" s="15">
        <v>0</v>
      </c>
      <c r="L57" s="15">
        <v>135</v>
      </c>
      <c r="M57" s="15">
        <v>0</v>
      </c>
      <c r="N57" s="46">
        <f t="shared" si="1"/>
        <v>-37</v>
      </c>
      <c r="O57" s="46">
        <f t="shared" si="1"/>
        <v>0</v>
      </c>
      <c r="P57" s="15">
        <v>199</v>
      </c>
      <c r="Q57" s="15">
        <v>10</v>
      </c>
      <c r="R57" s="15">
        <v>212</v>
      </c>
      <c r="S57" s="15">
        <v>9</v>
      </c>
      <c r="T57" s="46">
        <f>P57-R57</f>
        <v>-13</v>
      </c>
      <c r="U57" s="46">
        <f t="shared" si="2"/>
        <v>1</v>
      </c>
      <c r="V57" s="15">
        <v>62142</v>
      </c>
      <c r="W57" s="15">
        <v>794</v>
      </c>
      <c r="X57" s="15">
        <v>-15</v>
      </c>
      <c r="Y57" s="15">
        <v>-11</v>
      </c>
      <c r="Z57" s="45">
        <f>B57/V57</f>
        <v>2.3698625728170963</v>
      </c>
      <c r="AA57" s="7"/>
      <c r="AB57" s="6">
        <v>2108</v>
      </c>
    </row>
    <row r="58" spans="1:28" s="6" customFormat="1" ht="23.25" customHeight="1" x14ac:dyDescent="0.15">
      <c r="A58" s="20" t="s">
        <v>89</v>
      </c>
      <c r="B58" s="15">
        <f t="shared" si="3"/>
        <v>147322</v>
      </c>
      <c r="C58" s="15">
        <v>69788</v>
      </c>
      <c r="D58" s="15">
        <v>77534</v>
      </c>
      <c r="E58" s="19">
        <f t="shared" si="0"/>
        <v>2477</v>
      </c>
      <c r="F58" s="15">
        <v>935</v>
      </c>
      <c r="G58" s="15">
        <v>1542</v>
      </c>
      <c r="H58" s="54">
        <v>-16</v>
      </c>
      <c r="I58" s="55">
        <v>-1.0864546269386426E-2</v>
      </c>
      <c r="J58" s="15">
        <v>98</v>
      </c>
      <c r="K58" s="15">
        <v>0</v>
      </c>
      <c r="L58" s="15">
        <v>120</v>
      </c>
      <c r="M58" s="15">
        <v>0</v>
      </c>
      <c r="N58" s="46">
        <f t="shared" si="1"/>
        <v>-22</v>
      </c>
      <c r="O58" s="46">
        <f t="shared" si="1"/>
        <v>0</v>
      </c>
      <c r="P58" s="15">
        <v>198</v>
      </c>
      <c r="Q58" s="15">
        <v>17</v>
      </c>
      <c r="R58" s="15">
        <v>192</v>
      </c>
      <c r="S58" s="15">
        <v>23</v>
      </c>
      <c r="T58" s="46">
        <f t="shared" si="2"/>
        <v>6</v>
      </c>
      <c r="U58" s="46">
        <f t="shared" si="2"/>
        <v>-6</v>
      </c>
      <c r="V58" s="15">
        <v>62220</v>
      </c>
      <c r="W58" s="15">
        <v>788</v>
      </c>
      <c r="X58" s="15">
        <v>78</v>
      </c>
      <c r="Y58" s="15">
        <v>-6</v>
      </c>
      <c r="Z58" s="45">
        <f>B58/V58</f>
        <v>2.3677595628415302</v>
      </c>
      <c r="AA58" s="7"/>
      <c r="AB58" s="6">
        <v>2108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49044</v>
      </c>
      <c r="C15" s="15">
        <v>23106</v>
      </c>
      <c r="D15" s="15">
        <v>25938</v>
      </c>
      <c r="E15" s="19">
        <f t="shared" si="0"/>
        <v>283</v>
      </c>
      <c r="F15" s="15">
        <v>108</v>
      </c>
      <c r="G15" s="15">
        <v>175</v>
      </c>
      <c r="H15" s="54">
        <v>-326</v>
      </c>
      <c r="I15" s="55">
        <v>-0.66032003240834514</v>
      </c>
      <c r="J15" s="15">
        <v>370</v>
      </c>
      <c r="K15" s="15">
        <v>2</v>
      </c>
      <c r="L15" s="15">
        <v>679</v>
      </c>
      <c r="M15" s="15">
        <v>0</v>
      </c>
      <c r="N15" s="46">
        <f t="shared" si="1"/>
        <v>-309</v>
      </c>
      <c r="O15" s="46">
        <f t="shared" si="1"/>
        <v>2</v>
      </c>
      <c r="P15" s="15">
        <v>720</v>
      </c>
      <c r="Q15" s="15">
        <v>42</v>
      </c>
      <c r="R15" s="15">
        <v>749</v>
      </c>
      <c r="S15" s="15">
        <v>46</v>
      </c>
      <c r="T15" s="46">
        <f t="shared" si="2"/>
        <v>-29</v>
      </c>
      <c r="U15" s="46">
        <f t="shared" si="2"/>
        <v>-4</v>
      </c>
      <c r="V15" s="15">
        <v>18548</v>
      </c>
      <c r="W15" s="15">
        <v>0</v>
      </c>
      <c r="X15" s="15" t="s">
        <v>63</v>
      </c>
      <c r="Y15" s="15" t="s">
        <v>63</v>
      </c>
      <c r="Z15" s="43">
        <f>B15/V15</f>
        <v>2.6441664869527712</v>
      </c>
      <c r="AB15">
        <v>158</v>
      </c>
    </row>
    <row r="16" spans="1:28" ht="24" customHeight="1" x14ac:dyDescent="0.15">
      <c r="A16" s="28" t="s">
        <v>71</v>
      </c>
      <c r="B16" s="15">
        <f t="shared" si="3"/>
        <v>48558</v>
      </c>
      <c r="C16" s="15">
        <v>22882</v>
      </c>
      <c r="D16" s="15">
        <v>25676</v>
      </c>
      <c r="E16" s="19">
        <f t="shared" si="0"/>
        <v>307</v>
      </c>
      <c r="F16" s="15">
        <v>123</v>
      </c>
      <c r="G16" s="15">
        <v>184</v>
      </c>
      <c r="H16" s="54">
        <v>-486</v>
      </c>
      <c r="I16" s="55">
        <v>-0.99094690482016157</v>
      </c>
      <c r="J16" s="15">
        <v>379</v>
      </c>
      <c r="K16" s="15">
        <v>1</v>
      </c>
      <c r="L16" s="15">
        <v>678</v>
      </c>
      <c r="M16" s="15">
        <v>1</v>
      </c>
      <c r="N16" s="46">
        <f t="shared" si="1"/>
        <v>-299</v>
      </c>
      <c r="O16" s="46">
        <f t="shared" si="1"/>
        <v>0</v>
      </c>
      <c r="P16" s="15">
        <v>623</v>
      </c>
      <c r="Q16" s="15">
        <v>57</v>
      </c>
      <c r="R16" s="15">
        <v>695</v>
      </c>
      <c r="S16" s="15">
        <v>39</v>
      </c>
      <c r="T16" s="46">
        <f t="shared" si="2"/>
        <v>-72</v>
      </c>
      <c r="U16" s="46">
        <f t="shared" si="2"/>
        <v>18</v>
      </c>
      <c r="V16" s="15">
        <v>18599</v>
      </c>
      <c r="W16" s="15">
        <v>0</v>
      </c>
      <c r="X16" s="15" t="s">
        <v>63</v>
      </c>
      <c r="Y16" s="15" t="s">
        <v>63</v>
      </c>
      <c r="Z16" s="43">
        <f>B16/V16</f>
        <v>2.610785526103554</v>
      </c>
      <c r="AB16">
        <v>158</v>
      </c>
    </row>
    <row r="17" spans="1:28" ht="24" customHeight="1" x14ac:dyDescent="0.15">
      <c r="A17" s="28" t="s">
        <v>72</v>
      </c>
      <c r="B17" s="15">
        <f t="shared" si="3"/>
        <v>47980</v>
      </c>
      <c r="C17" s="15">
        <v>22614</v>
      </c>
      <c r="D17" s="15">
        <v>25366</v>
      </c>
      <c r="E17" s="19">
        <f t="shared" si="0"/>
        <v>325</v>
      </c>
      <c r="F17" s="15">
        <v>140</v>
      </c>
      <c r="G17" s="15">
        <v>185</v>
      </c>
      <c r="H17" s="54">
        <v>-578</v>
      </c>
      <c r="I17" s="55">
        <v>-1.1903290909839779</v>
      </c>
      <c r="J17" s="15">
        <v>364</v>
      </c>
      <c r="K17" s="15">
        <v>0</v>
      </c>
      <c r="L17" s="15">
        <v>644</v>
      </c>
      <c r="M17" s="15">
        <v>1</v>
      </c>
      <c r="N17" s="46">
        <f t="shared" si="1"/>
        <v>-280</v>
      </c>
      <c r="O17" s="46">
        <f t="shared" si="1"/>
        <v>-1</v>
      </c>
      <c r="P17" s="15">
        <v>625</v>
      </c>
      <c r="Q17" s="15">
        <v>44</v>
      </c>
      <c r="R17" s="15">
        <v>748</v>
      </c>
      <c r="S17" s="15">
        <v>27</v>
      </c>
      <c r="T17" s="46">
        <f t="shared" si="2"/>
        <v>-123</v>
      </c>
      <c r="U17" s="46">
        <f t="shared" si="2"/>
        <v>17</v>
      </c>
      <c r="V17" s="15">
        <v>18551</v>
      </c>
      <c r="W17" s="15">
        <v>0</v>
      </c>
      <c r="X17" s="15" t="s">
        <v>63</v>
      </c>
      <c r="Y17" s="15" t="s">
        <v>63</v>
      </c>
      <c r="Z17" s="43">
        <f>B17/V17</f>
        <v>2.5863834833701689</v>
      </c>
      <c r="AB17">
        <v>158</v>
      </c>
    </row>
    <row r="18" spans="1:28" ht="24" customHeight="1" x14ac:dyDescent="0.15">
      <c r="A18" s="28" t="s">
        <v>73</v>
      </c>
      <c r="B18" s="15">
        <f t="shared" si="3"/>
        <v>47439</v>
      </c>
      <c r="C18" s="15">
        <v>22367</v>
      </c>
      <c r="D18" s="15">
        <v>25072</v>
      </c>
      <c r="E18" s="19">
        <f t="shared" si="0"/>
        <v>326</v>
      </c>
      <c r="F18" s="15">
        <v>145</v>
      </c>
      <c r="G18" s="15">
        <v>181</v>
      </c>
      <c r="H18" s="54">
        <v>-541</v>
      </c>
      <c r="I18" s="55">
        <v>-1.1275531471446436</v>
      </c>
      <c r="J18" s="15">
        <v>370</v>
      </c>
      <c r="K18" s="15">
        <v>1</v>
      </c>
      <c r="L18" s="15">
        <v>672</v>
      </c>
      <c r="M18" s="15">
        <v>1</v>
      </c>
      <c r="N18" s="46">
        <f t="shared" si="1"/>
        <v>-302</v>
      </c>
      <c r="O18" s="46">
        <f t="shared" si="1"/>
        <v>0</v>
      </c>
      <c r="P18" s="15">
        <v>670</v>
      </c>
      <c r="Q18" s="15">
        <v>58</v>
      </c>
      <c r="R18" s="15">
        <v>774</v>
      </c>
      <c r="S18" s="15">
        <v>44</v>
      </c>
      <c r="T18" s="46">
        <f t="shared" si="2"/>
        <v>-104</v>
      </c>
      <c r="U18" s="46">
        <f t="shared" si="2"/>
        <v>14</v>
      </c>
      <c r="V18" s="15">
        <v>18545</v>
      </c>
      <c r="W18" s="15">
        <v>138</v>
      </c>
      <c r="X18" s="15" t="s">
        <v>63</v>
      </c>
      <c r="Y18" s="15" t="s">
        <v>63</v>
      </c>
      <c r="Z18" s="43">
        <f>B18/V18</f>
        <v>2.5580479913723377</v>
      </c>
      <c r="AB18">
        <v>158</v>
      </c>
    </row>
    <row r="19" spans="1:28" ht="24" customHeight="1" x14ac:dyDescent="0.15">
      <c r="A19" s="28" t="s">
        <v>74</v>
      </c>
      <c r="B19" s="15">
        <f t="shared" si="3"/>
        <v>46943</v>
      </c>
      <c r="C19" s="15">
        <v>22145</v>
      </c>
      <c r="D19" s="15">
        <v>24798</v>
      </c>
      <c r="E19" s="19">
        <f t="shared" si="0"/>
        <v>405</v>
      </c>
      <c r="F19" s="15">
        <v>180</v>
      </c>
      <c r="G19" s="15">
        <v>225</v>
      </c>
      <c r="H19" s="54">
        <v>-496</v>
      </c>
      <c r="I19" s="55">
        <v>-1.0455532367882965</v>
      </c>
      <c r="J19" s="15">
        <v>344</v>
      </c>
      <c r="K19" s="15">
        <v>1</v>
      </c>
      <c r="L19" s="15">
        <v>742</v>
      </c>
      <c r="M19" s="15">
        <v>0</v>
      </c>
      <c r="N19" s="46">
        <f t="shared" si="1"/>
        <v>-398</v>
      </c>
      <c r="O19" s="46">
        <f t="shared" si="1"/>
        <v>1</v>
      </c>
      <c r="P19" s="15">
        <v>639</v>
      </c>
      <c r="Q19" s="15">
        <v>88</v>
      </c>
      <c r="R19" s="15">
        <v>719</v>
      </c>
      <c r="S19" s="15">
        <v>49</v>
      </c>
      <c r="T19" s="46">
        <f t="shared" si="2"/>
        <v>-80</v>
      </c>
      <c r="U19" s="46">
        <f t="shared" si="2"/>
        <v>39</v>
      </c>
      <c r="V19" s="15">
        <v>18600</v>
      </c>
      <c r="W19" s="15">
        <v>207</v>
      </c>
      <c r="X19" s="15" t="s">
        <v>63</v>
      </c>
      <c r="Y19" s="15" t="s">
        <v>63</v>
      </c>
      <c r="Z19" s="43">
        <f>B19/V19</f>
        <v>2.5238172043010754</v>
      </c>
      <c r="AB19">
        <v>158</v>
      </c>
    </row>
    <row r="20" spans="1:28" ht="24" customHeight="1" x14ac:dyDescent="0.15">
      <c r="A20" s="28" t="s">
        <v>75</v>
      </c>
      <c r="B20" s="15">
        <f t="shared" si="3"/>
        <v>46480</v>
      </c>
      <c r="C20" s="15">
        <v>21928</v>
      </c>
      <c r="D20" s="15">
        <v>24552</v>
      </c>
      <c r="E20" s="19">
        <f t="shared" si="0"/>
        <v>424</v>
      </c>
      <c r="F20" s="15">
        <v>195</v>
      </c>
      <c r="G20" s="15">
        <v>229</v>
      </c>
      <c r="H20" s="54">
        <v>-463</v>
      </c>
      <c r="I20" s="55">
        <v>-0.98630253711948535</v>
      </c>
      <c r="J20" s="15">
        <v>336</v>
      </c>
      <c r="K20" s="15">
        <v>1</v>
      </c>
      <c r="L20" s="15">
        <v>636</v>
      </c>
      <c r="M20" s="15">
        <v>1</v>
      </c>
      <c r="N20" s="46">
        <f t="shared" si="1"/>
        <v>-300</v>
      </c>
      <c r="O20" s="46">
        <f t="shared" si="1"/>
        <v>0</v>
      </c>
      <c r="P20" s="15">
        <v>584</v>
      </c>
      <c r="Q20" s="15">
        <v>94</v>
      </c>
      <c r="R20" s="15">
        <v>720</v>
      </c>
      <c r="S20" s="15">
        <v>68</v>
      </c>
      <c r="T20" s="46">
        <f t="shared" si="2"/>
        <v>-136</v>
      </c>
      <c r="U20" s="46">
        <f t="shared" si="2"/>
        <v>26</v>
      </c>
      <c r="V20" s="15">
        <v>18654</v>
      </c>
      <c r="W20" s="15">
        <v>227</v>
      </c>
      <c r="X20" s="15" t="s">
        <v>63</v>
      </c>
      <c r="Y20" s="15" t="s">
        <v>63</v>
      </c>
      <c r="Z20" s="43">
        <f>B20/V20</f>
        <v>2.4916907901790499</v>
      </c>
      <c r="AB20">
        <v>158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47916</v>
      </c>
      <c r="C22" s="15">
        <v>22575</v>
      </c>
      <c r="D22" s="15">
        <v>25341</v>
      </c>
      <c r="E22" s="19">
        <f t="shared" si="0"/>
        <v>325</v>
      </c>
      <c r="F22" s="15">
        <v>140</v>
      </c>
      <c r="G22" s="15">
        <v>185</v>
      </c>
      <c r="H22" s="54">
        <v>-37</v>
      </c>
      <c r="I22" s="55">
        <v>-7.7115464776990411E-2</v>
      </c>
      <c r="J22" s="15">
        <v>32</v>
      </c>
      <c r="K22" s="15">
        <v>0</v>
      </c>
      <c r="L22" s="15">
        <v>48</v>
      </c>
      <c r="M22" s="15">
        <v>0</v>
      </c>
      <c r="N22" s="46">
        <f t="shared" si="1"/>
        <v>-16</v>
      </c>
      <c r="O22" s="46">
        <f t="shared" si="1"/>
        <v>0</v>
      </c>
      <c r="P22" s="15">
        <v>35</v>
      </c>
      <c r="Q22" s="15">
        <v>2</v>
      </c>
      <c r="R22" s="15">
        <v>56</v>
      </c>
      <c r="S22" s="15">
        <v>2</v>
      </c>
      <c r="T22" s="46">
        <f t="shared" si="2"/>
        <v>-21</v>
      </c>
      <c r="U22" s="46">
        <f t="shared" si="2"/>
        <v>0</v>
      </c>
      <c r="V22" s="15">
        <v>18525</v>
      </c>
      <c r="W22" s="15">
        <v>0</v>
      </c>
      <c r="X22" s="15">
        <v>-26</v>
      </c>
      <c r="Y22" s="15">
        <v>0</v>
      </c>
      <c r="Z22" s="44">
        <f>B22/V22</f>
        <v>2.5865587044534415</v>
      </c>
      <c r="AA22" s="7"/>
      <c r="AB22" s="6">
        <v>158</v>
      </c>
    </row>
    <row r="23" spans="1:28" s="6" customFormat="1" ht="23.25" customHeight="1" x14ac:dyDescent="0.15">
      <c r="A23" s="20" t="s">
        <v>78</v>
      </c>
      <c r="B23" s="15">
        <f t="shared" si="3"/>
        <v>47892</v>
      </c>
      <c r="C23" s="15">
        <v>22574</v>
      </c>
      <c r="D23" s="15">
        <v>25318</v>
      </c>
      <c r="E23" s="19">
        <f t="shared" si="0"/>
        <v>329</v>
      </c>
      <c r="F23" s="15">
        <v>142</v>
      </c>
      <c r="G23" s="15">
        <v>187</v>
      </c>
      <c r="H23" s="54">
        <v>-21</v>
      </c>
      <c r="I23" s="55">
        <v>-4.38266967192587E-2</v>
      </c>
      <c r="J23" s="15">
        <v>35</v>
      </c>
      <c r="K23" s="15">
        <v>0</v>
      </c>
      <c r="L23" s="15">
        <v>70</v>
      </c>
      <c r="M23" s="15">
        <v>0</v>
      </c>
      <c r="N23" s="46">
        <f t="shared" si="1"/>
        <v>-35</v>
      </c>
      <c r="O23" s="46">
        <f t="shared" si="1"/>
        <v>0</v>
      </c>
      <c r="P23" s="15">
        <v>41</v>
      </c>
      <c r="Q23" s="15">
        <v>8</v>
      </c>
      <c r="R23" s="15">
        <v>27</v>
      </c>
      <c r="S23" s="15">
        <v>2</v>
      </c>
      <c r="T23" s="46">
        <f t="shared" si="2"/>
        <v>14</v>
      </c>
      <c r="U23" s="46">
        <f t="shared" si="2"/>
        <v>6</v>
      </c>
      <c r="V23" s="15">
        <v>18520</v>
      </c>
      <c r="W23" s="15">
        <v>0</v>
      </c>
      <c r="X23" s="15">
        <v>-5</v>
      </c>
      <c r="Y23" s="15">
        <v>0</v>
      </c>
      <c r="Z23" s="44">
        <f>B23/V23</f>
        <v>2.5859611231101511</v>
      </c>
      <c r="AA23" s="7"/>
      <c r="AB23" s="6">
        <v>158</v>
      </c>
    </row>
    <row r="24" spans="1:28" s="6" customFormat="1" ht="23.25" customHeight="1" x14ac:dyDescent="0.15">
      <c r="A24" s="20" t="s">
        <v>79</v>
      </c>
      <c r="B24" s="15">
        <f t="shared" si="3"/>
        <v>47855</v>
      </c>
      <c r="C24" s="15">
        <v>22563</v>
      </c>
      <c r="D24" s="15">
        <v>25292</v>
      </c>
      <c r="E24" s="19">
        <f t="shared" si="0"/>
        <v>325</v>
      </c>
      <c r="F24" s="15">
        <v>139</v>
      </c>
      <c r="G24" s="15">
        <v>186</v>
      </c>
      <c r="H24" s="54">
        <v>-43</v>
      </c>
      <c r="I24" s="55">
        <v>-8.9785350371669584E-2</v>
      </c>
      <c r="J24" s="15">
        <v>27</v>
      </c>
      <c r="K24" s="15">
        <v>0</v>
      </c>
      <c r="L24" s="15">
        <v>63</v>
      </c>
      <c r="M24" s="15">
        <v>0</v>
      </c>
      <c r="N24" s="46">
        <f t="shared" si="1"/>
        <v>-36</v>
      </c>
      <c r="O24" s="46">
        <f t="shared" si="1"/>
        <v>0</v>
      </c>
      <c r="P24" s="15">
        <v>28</v>
      </c>
      <c r="Q24" s="15">
        <v>0</v>
      </c>
      <c r="R24" s="15">
        <v>35</v>
      </c>
      <c r="S24" s="15">
        <v>4</v>
      </c>
      <c r="T24" s="46">
        <f t="shared" si="2"/>
        <v>-7</v>
      </c>
      <c r="U24" s="46">
        <f t="shared" si="2"/>
        <v>-4</v>
      </c>
      <c r="V24" s="15">
        <v>18496</v>
      </c>
      <c r="W24" s="15">
        <v>0</v>
      </c>
      <c r="X24" s="15">
        <v>-24</v>
      </c>
      <c r="Y24" s="15">
        <v>0</v>
      </c>
      <c r="Z24" s="44">
        <f>B24/V24</f>
        <v>2.5873161764705883</v>
      </c>
      <c r="AA24" s="7"/>
      <c r="AB24" s="6">
        <v>158</v>
      </c>
    </row>
    <row r="25" spans="1:28" s="6" customFormat="1" ht="23.25" customHeight="1" x14ac:dyDescent="0.15">
      <c r="A25" s="20" t="s">
        <v>80</v>
      </c>
      <c r="B25" s="15">
        <f t="shared" si="3"/>
        <v>47822</v>
      </c>
      <c r="C25" s="15">
        <v>22547</v>
      </c>
      <c r="D25" s="15">
        <v>25275</v>
      </c>
      <c r="E25" s="19">
        <f t="shared" si="0"/>
        <v>325</v>
      </c>
      <c r="F25" s="15">
        <v>139</v>
      </c>
      <c r="G25" s="15">
        <v>186</v>
      </c>
      <c r="H25" s="54">
        <v>-39</v>
      </c>
      <c r="I25" s="55">
        <v>-8.1496186396405809E-2</v>
      </c>
      <c r="J25" s="15">
        <v>33</v>
      </c>
      <c r="K25" s="15">
        <v>0</v>
      </c>
      <c r="L25" s="15">
        <v>76</v>
      </c>
      <c r="M25" s="15">
        <v>0</v>
      </c>
      <c r="N25" s="46">
        <f t="shared" si="1"/>
        <v>-43</v>
      </c>
      <c r="O25" s="46">
        <f t="shared" si="1"/>
        <v>0</v>
      </c>
      <c r="P25" s="15">
        <v>39</v>
      </c>
      <c r="Q25" s="15">
        <v>0</v>
      </c>
      <c r="R25" s="15">
        <v>35</v>
      </c>
      <c r="S25" s="15">
        <v>0</v>
      </c>
      <c r="T25" s="46">
        <f t="shared" si="2"/>
        <v>4</v>
      </c>
      <c r="U25" s="46">
        <f t="shared" si="2"/>
        <v>0</v>
      </c>
      <c r="V25" s="15">
        <v>18489</v>
      </c>
      <c r="W25" s="15">
        <v>135</v>
      </c>
      <c r="X25" s="15">
        <v>-7</v>
      </c>
      <c r="Y25" s="15">
        <v>135</v>
      </c>
      <c r="Z25" s="44">
        <f>B25/V25</f>
        <v>2.5865108983720049</v>
      </c>
      <c r="AA25" s="7"/>
      <c r="AB25" s="6">
        <v>158</v>
      </c>
    </row>
    <row r="26" spans="1:28" s="6" customFormat="1" ht="23.25" customHeight="1" x14ac:dyDescent="0.15">
      <c r="A26" s="20" t="s">
        <v>81</v>
      </c>
      <c r="B26" s="15">
        <f t="shared" si="3"/>
        <v>47797</v>
      </c>
      <c r="C26" s="15">
        <v>22552</v>
      </c>
      <c r="D26" s="15">
        <v>25245</v>
      </c>
      <c r="E26" s="19">
        <f t="shared" si="0"/>
        <v>324</v>
      </c>
      <c r="F26" s="15">
        <v>139</v>
      </c>
      <c r="G26" s="15">
        <v>185</v>
      </c>
      <c r="H26" s="54">
        <v>-17</v>
      </c>
      <c r="I26" s="55">
        <v>-3.554849232570783E-2</v>
      </c>
      <c r="J26" s="15">
        <v>30</v>
      </c>
      <c r="K26" s="15">
        <v>0</v>
      </c>
      <c r="L26" s="15">
        <v>50</v>
      </c>
      <c r="M26" s="15">
        <v>0</v>
      </c>
      <c r="N26" s="46">
        <f t="shared" si="1"/>
        <v>-20</v>
      </c>
      <c r="O26" s="46">
        <f t="shared" si="1"/>
        <v>0</v>
      </c>
      <c r="P26" s="15">
        <v>40</v>
      </c>
      <c r="Q26" s="15">
        <v>0</v>
      </c>
      <c r="R26" s="15">
        <v>37</v>
      </c>
      <c r="S26" s="15">
        <v>1</v>
      </c>
      <c r="T26" s="46">
        <f t="shared" si="2"/>
        <v>3</v>
      </c>
      <c r="U26" s="46">
        <f t="shared" si="2"/>
        <v>-1</v>
      </c>
      <c r="V26" s="15">
        <v>18479</v>
      </c>
      <c r="W26" s="15">
        <v>133</v>
      </c>
      <c r="X26" s="15">
        <v>-10</v>
      </c>
      <c r="Y26" s="15">
        <v>-2</v>
      </c>
      <c r="Z26" s="44">
        <f>B26/V26</f>
        <v>2.586557714162022</v>
      </c>
      <c r="AA26" s="7"/>
      <c r="AB26" s="6">
        <v>158</v>
      </c>
    </row>
    <row r="27" spans="1:28" s="6" customFormat="1" ht="23.25" customHeight="1" x14ac:dyDescent="0.15">
      <c r="A27" s="20" t="s">
        <v>82</v>
      </c>
      <c r="B27" s="15">
        <f t="shared" si="3"/>
        <v>47597</v>
      </c>
      <c r="C27" s="15">
        <v>22467</v>
      </c>
      <c r="D27" s="15">
        <v>25130</v>
      </c>
      <c r="E27" s="19">
        <f t="shared" si="0"/>
        <v>321</v>
      </c>
      <c r="F27" s="15">
        <v>140</v>
      </c>
      <c r="G27" s="15">
        <v>181</v>
      </c>
      <c r="H27" s="54">
        <v>-133</v>
      </c>
      <c r="I27" s="55">
        <v>-0.27826014184990694</v>
      </c>
      <c r="J27" s="15">
        <v>29</v>
      </c>
      <c r="K27" s="15">
        <v>0</v>
      </c>
      <c r="L27" s="15">
        <v>79</v>
      </c>
      <c r="M27" s="15">
        <v>0</v>
      </c>
      <c r="N27" s="46">
        <f t="shared" si="1"/>
        <v>-50</v>
      </c>
      <c r="O27" s="46">
        <f t="shared" si="1"/>
        <v>0</v>
      </c>
      <c r="P27" s="15">
        <v>121</v>
      </c>
      <c r="Q27" s="15">
        <v>3</v>
      </c>
      <c r="R27" s="15">
        <v>204</v>
      </c>
      <c r="S27" s="15">
        <v>5</v>
      </c>
      <c r="T27" s="46">
        <f t="shared" si="2"/>
        <v>-83</v>
      </c>
      <c r="U27" s="46">
        <f t="shared" si="2"/>
        <v>-2</v>
      </c>
      <c r="V27" s="15">
        <v>18459</v>
      </c>
      <c r="W27" s="15">
        <v>132</v>
      </c>
      <c r="X27" s="15">
        <v>-20</v>
      </c>
      <c r="Y27" s="15">
        <v>-1</v>
      </c>
      <c r="Z27" s="44">
        <f>B27/V27</f>
        <v>2.5785253805731623</v>
      </c>
      <c r="AA27" s="7"/>
      <c r="AB27" s="6">
        <v>158</v>
      </c>
    </row>
    <row r="28" spans="1:28" s="6" customFormat="1" ht="23.25" customHeight="1" x14ac:dyDescent="0.15">
      <c r="A28" s="19" t="s">
        <v>83</v>
      </c>
      <c r="B28" s="15">
        <f t="shared" si="3"/>
        <v>47547</v>
      </c>
      <c r="C28" s="15">
        <v>22439</v>
      </c>
      <c r="D28" s="15">
        <v>25108</v>
      </c>
      <c r="E28" s="19">
        <f t="shared" si="0"/>
        <v>317</v>
      </c>
      <c r="F28" s="15">
        <v>136</v>
      </c>
      <c r="G28" s="15">
        <v>181</v>
      </c>
      <c r="H28" s="54">
        <v>-39</v>
      </c>
      <c r="I28" s="55">
        <v>-8.1937937264953672E-2</v>
      </c>
      <c r="J28" s="15">
        <v>28</v>
      </c>
      <c r="K28" s="15">
        <v>0</v>
      </c>
      <c r="L28" s="15">
        <v>52</v>
      </c>
      <c r="M28" s="15">
        <v>0</v>
      </c>
      <c r="N28" s="46">
        <f t="shared" si="1"/>
        <v>-24</v>
      </c>
      <c r="O28" s="46">
        <f t="shared" si="1"/>
        <v>0</v>
      </c>
      <c r="P28" s="15">
        <v>122</v>
      </c>
      <c r="Q28" s="15">
        <v>0</v>
      </c>
      <c r="R28" s="15">
        <v>137</v>
      </c>
      <c r="S28" s="15">
        <v>4</v>
      </c>
      <c r="T28" s="46">
        <f t="shared" si="2"/>
        <v>-15</v>
      </c>
      <c r="U28" s="46">
        <f t="shared" si="2"/>
        <v>-4</v>
      </c>
      <c r="V28" s="15">
        <v>18506</v>
      </c>
      <c r="W28" s="15">
        <v>129</v>
      </c>
      <c r="X28" s="15">
        <v>47</v>
      </c>
      <c r="Y28" s="15">
        <v>-3</v>
      </c>
      <c r="Z28" s="44">
        <f>B28/V28</f>
        <v>2.5692748297849346</v>
      </c>
      <c r="AA28" s="7"/>
      <c r="AB28" s="6">
        <v>158</v>
      </c>
    </row>
    <row r="29" spans="1:28" s="6" customFormat="1" ht="23.25" customHeight="1" x14ac:dyDescent="0.15">
      <c r="A29" s="20" t="s">
        <v>84</v>
      </c>
      <c r="B29" s="15">
        <f t="shared" si="3"/>
        <v>47498</v>
      </c>
      <c r="C29" s="15">
        <v>22391</v>
      </c>
      <c r="D29" s="15">
        <v>25107</v>
      </c>
      <c r="E29" s="19">
        <f t="shared" si="0"/>
        <v>310</v>
      </c>
      <c r="F29" s="15">
        <v>136</v>
      </c>
      <c r="G29" s="15">
        <v>174</v>
      </c>
      <c r="H29" s="54">
        <v>-38</v>
      </c>
      <c r="I29" s="55">
        <v>-7.9920920352493319E-2</v>
      </c>
      <c r="J29" s="15">
        <v>32</v>
      </c>
      <c r="K29" s="15">
        <v>0</v>
      </c>
      <c r="L29" s="15">
        <v>50</v>
      </c>
      <c r="M29" s="15">
        <v>0</v>
      </c>
      <c r="N29" s="46">
        <f t="shared" si="1"/>
        <v>-18</v>
      </c>
      <c r="O29" s="46">
        <f t="shared" si="1"/>
        <v>0</v>
      </c>
      <c r="P29" s="15">
        <v>46</v>
      </c>
      <c r="Q29" s="15">
        <v>3</v>
      </c>
      <c r="R29" s="15">
        <v>66</v>
      </c>
      <c r="S29" s="15">
        <v>10</v>
      </c>
      <c r="T29" s="46">
        <f t="shared" si="2"/>
        <v>-20</v>
      </c>
      <c r="U29" s="46">
        <f t="shared" si="2"/>
        <v>-7</v>
      </c>
      <c r="V29" s="15">
        <v>18500</v>
      </c>
      <c r="W29" s="15">
        <v>123</v>
      </c>
      <c r="X29" s="15">
        <v>-6</v>
      </c>
      <c r="Y29" s="15">
        <v>-6</v>
      </c>
      <c r="Z29" s="44">
        <f>B29/V29</f>
        <v>2.5674594594594593</v>
      </c>
      <c r="AA29" s="7"/>
      <c r="AB29" s="6">
        <v>158</v>
      </c>
    </row>
    <row r="30" spans="1:28" s="6" customFormat="1" ht="23.25" customHeight="1" x14ac:dyDescent="0.15">
      <c r="A30" s="20" t="s">
        <v>85</v>
      </c>
      <c r="B30" s="15">
        <f t="shared" si="3"/>
        <v>47495</v>
      </c>
      <c r="C30" s="15">
        <v>22389</v>
      </c>
      <c r="D30" s="15">
        <v>25106</v>
      </c>
      <c r="E30" s="19">
        <f t="shared" si="0"/>
        <v>322</v>
      </c>
      <c r="F30" s="15">
        <v>138</v>
      </c>
      <c r="G30" s="15">
        <v>184</v>
      </c>
      <c r="H30" s="54">
        <v>-7</v>
      </c>
      <c r="I30" s="55">
        <v>-1.4737462630005473E-2</v>
      </c>
      <c r="J30" s="15">
        <v>32</v>
      </c>
      <c r="K30" s="15">
        <v>0</v>
      </c>
      <c r="L30" s="15">
        <v>51</v>
      </c>
      <c r="M30" s="15">
        <v>0</v>
      </c>
      <c r="N30" s="46">
        <f t="shared" si="1"/>
        <v>-19</v>
      </c>
      <c r="O30" s="46">
        <f t="shared" si="1"/>
        <v>0</v>
      </c>
      <c r="P30" s="15">
        <v>51</v>
      </c>
      <c r="Q30" s="15">
        <v>16</v>
      </c>
      <c r="R30" s="15">
        <v>39</v>
      </c>
      <c r="S30" s="15">
        <v>1</v>
      </c>
      <c r="T30" s="46">
        <f t="shared" si="2"/>
        <v>12</v>
      </c>
      <c r="U30" s="46">
        <f t="shared" si="2"/>
        <v>15</v>
      </c>
      <c r="V30" s="15">
        <v>18519</v>
      </c>
      <c r="W30" s="15">
        <v>136</v>
      </c>
      <c r="X30" s="15">
        <v>19</v>
      </c>
      <c r="Y30" s="15">
        <v>13</v>
      </c>
      <c r="Z30" s="44">
        <f>B30/V30</f>
        <v>2.5646633187537122</v>
      </c>
      <c r="AA30" s="7"/>
      <c r="AB30" s="6">
        <v>158</v>
      </c>
    </row>
    <row r="31" spans="1:28" s="6" customFormat="1" ht="23.25" customHeight="1" x14ac:dyDescent="0.15">
      <c r="A31" s="20" t="s">
        <v>86</v>
      </c>
      <c r="B31" s="15">
        <f t="shared" si="3"/>
        <v>47492</v>
      </c>
      <c r="C31" s="15">
        <v>22379</v>
      </c>
      <c r="D31" s="15">
        <v>25113</v>
      </c>
      <c r="E31" s="19">
        <f t="shared" si="0"/>
        <v>312</v>
      </c>
      <c r="F31" s="15">
        <v>137</v>
      </c>
      <c r="G31" s="15">
        <v>175</v>
      </c>
      <c r="H31" s="54">
        <v>-7</v>
      </c>
      <c r="I31" s="55">
        <v>-1.4738393515106854E-2</v>
      </c>
      <c r="J31" s="15">
        <v>26</v>
      </c>
      <c r="K31" s="15">
        <v>0</v>
      </c>
      <c r="L31" s="15">
        <v>47</v>
      </c>
      <c r="M31" s="15">
        <v>1</v>
      </c>
      <c r="N31" s="46">
        <f t="shared" si="1"/>
        <v>-21</v>
      </c>
      <c r="O31" s="46">
        <f t="shared" si="1"/>
        <v>-1</v>
      </c>
      <c r="P31" s="15">
        <v>61</v>
      </c>
      <c r="Q31" s="15">
        <v>8</v>
      </c>
      <c r="R31" s="15">
        <v>47</v>
      </c>
      <c r="S31" s="15">
        <v>10</v>
      </c>
      <c r="T31" s="46">
        <f t="shared" si="2"/>
        <v>14</v>
      </c>
      <c r="U31" s="46">
        <f t="shared" si="2"/>
        <v>-2</v>
      </c>
      <c r="V31" s="15">
        <v>18531</v>
      </c>
      <c r="W31" s="15">
        <v>128</v>
      </c>
      <c r="X31" s="15">
        <v>12</v>
      </c>
      <c r="Y31" s="15">
        <v>-8</v>
      </c>
      <c r="Z31" s="44">
        <f>B31/V31</f>
        <v>2.562840645404997</v>
      </c>
      <c r="AA31" s="7"/>
      <c r="AB31" s="6">
        <v>158</v>
      </c>
    </row>
    <row r="32" spans="1:28" s="6" customFormat="1" ht="23.25" customHeight="1" x14ac:dyDescent="0.15">
      <c r="A32" s="20" t="s">
        <v>87</v>
      </c>
      <c r="B32" s="15">
        <f t="shared" si="3"/>
        <v>47443</v>
      </c>
      <c r="C32" s="15">
        <v>22358</v>
      </c>
      <c r="D32" s="15">
        <v>25085</v>
      </c>
      <c r="E32" s="19">
        <f t="shared" si="0"/>
        <v>326</v>
      </c>
      <c r="F32" s="15">
        <v>146</v>
      </c>
      <c r="G32" s="15">
        <v>180</v>
      </c>
      <c r="H32" s="54">
        <v>-39</v>
      </c>
      <c r="I32" s="55">
        <v>-8.2119093742103924E-2</v>
      </c>
      <c r="J32" s="15">
        <v>32</v>
      </c>
      <c r="K32" s="15">
        <v>0</v>
      </c>
      <c r="L32" s="15">
        <v>52</v>
      </c>
      <c r="M32" s="15">
        <v>0</v>
      </c>
      <c r="N32" s="46">
        <f t="shared" si="1"/>
        <v>-20</v>
      </c>
      <c r="O32" s="46">
        <f t="shared" si="1"/>
        <v>0</v>
      </c>
      <c r="P32" s="15">
        <v>35</v>
      </c>
      <c r="Q32" s="15">
        <v>16</v>
      </c>
      <c r="R32" s="15">
        <v>54</v>
      </c>
      <c r="S32" s="15">
        <v>2</v>
      </c>
      <c r="T32" s="46">
        <f t="shared" si="2"/>
        <v>-19</v>
      </c>
      <c r="U32" s="46">
        <f t="shared" si="2"/>
        <v>14</v>
      </c>
      <c r="V32" s="15">
        <v>18530</v>
      </c>
      <c r="W32" s="15">
        <v>139</v>
      </c>
      <c r="X32" s="15">
        <v>-1</v>
      </c>
      <c r="Y32" s="15">
        <v>11</v>
      </c>
      <c r="Z32" s="44">
        <f>B32/V32</f>
        <v>2.5603345925526173</v>
      </c>
      <c r="AA32" s="7"/>
      <c r="AB32" s="6">
        <v>158</v>
      </c>
    </row>
    <row r="33" spans="1:28" s="6" customFormat="1" ht="23.25" customHeight="1" x14ac:dyDescent="0.15">
      <c r="A33" s="20" t="s">
        <v>88</v>
      </c>
      <c r="B33" s="15">
        <f t="shared" si="3"/>
        <v>47439</v>
      </c>
      <c r="C33" s="15">
        <v>22367</v>
      </c>
      <c r="D33" s="15">
        <v>25072</v>
      </c>
      <c r="E33" s="19">
        <f t="shared" si="0"/>
        <v>326</v>
      </c>
      <c r="F33" s="15">
        <v>145</v>
      </c>
      <c r="G33" s="15">
        <v>181</v>
      </c>
      <c r="H33" s="54">
        <v>14</v>
      </c>
      <c r="I33" s="55">
        <v>2.9509095124675928E-2</v>
      </c>
      <c r="J33" s="15">
        <v>34</v>
      </c>
      <c r="K33" s="15">
        <v>1</v>
      </c>
      <c r="L33" s="15">
        <v>34</v>
      </c>
      <c r="M33" s="15">
        <v>0</v>
      </c>
      <c r="N33" s="46">
        <f t="shared" si="1"/>
        <v>0</v>
      </c>
      <c r="O33" s="46">
        <f t="shared" si="1"/>
        <v>1</v>
      </c>
      <c r="P33" s="15">
        <v>51</v>
      </c>
      <c r="Q33" s="15">
        <v>2</v>
      </c>
      <c r="R33" s="15">
        <v>37</v>
      </c>
      <c r="S33" s="15">
        <v>3</v>
      </c>
      <c r="T33" s="46">
        <f t="shared" si="2"/>
        <v>14</v>
      </c>
      <c r="U33" s="46">
        <f t="shared" si="2"/>
        <v>-1</v>
      </c>
      <c r="V33" s="15">
        <v>18545</v>
      </c>
      <c r="W33" s="15">
        <v>138</v>
      </c>
      <c r="X33" s="15">
        <v>15</v>
      </c>
      <c r="Y33" s="15">
        <v>-1</v>
      </c>
      <c r="Z33" s="44">
        <f>B33/V33</f>
        <v>2.5580479913723377</v>
      </c>
      <c r="AA33" s="7"/>
      <c r="AB33" s="6">
        <v>158</v>
      </c>
    </row>
    <row r="34" spans="1:28" s="6" customFormat="1" ht="23.25" customHeight="1" x14ac:dyDescent="0.15">
      <c r="A34" s="20" t="s">
        <v>89</v>
      </c>
      <c r="B34" s="15">
        <f t="shared" si="3"/>
        <v>47413</v>
      </c>
      <c r="C34" s="15">
        <v>22355</v>
      </c>
      <c r="D34" s="15">
        <v>25058</v>
      </c>
      <c r="E34" s="19">
        <f t="shared" si="0"/>
        <v>336</v>
      </c>
      <c r="F34" s="15">
        <v>144</v>
      </c>
      <c r="G34" s="15">
        <v>192</v>
      </c>
      <c r="H34" s="54">
        <v>-14</v>
      </c>
      <c r="I34" s="55">
        <v>-2.9511583296443857E-2</v>
      </c>
      <c r="J34" s="15">
        <v>28</v>
      </c>
      <c r="K34" s="15">
        <v>0</v>
      </c>
      <c r="L34" s="15">
        <v>67</v>
      </c>
      <c r="M34" s="15">
        <v>0</v>
      </c>
      <c r="N34" s="46">
        <f t="shared" si="1"/>
        <v>-39</v>
      </c>
      <c r="O34" s="46">
        <f t="shared" si="1"/>
        <v>0</v>
      </c>
      <c r="P34" s="15">
        <v>65</v>
      </c>
      <c r="Q34" s="15">
        <v>12</v>
      </c>
      <c r="R34" s="15">
        <v>40</v>
      </c>
      <c r="S34" s="15">
        <v>2</v>
      </c>
      <c r="T34" s="46">
        <f t="shared" si="2"/>
        <v>25</v>
      </c>
      <c r="U34" s="46">
        <f t="shared" si="2"/>
        <v>10</v>
      </c>
      <c r="V34" s="15">
        <v>18550</v>
      </c>
      <c r="W34" s="15">
        <v>146</v>
      </c>
      <c r="X34" s="15">
        <v>5</v>
      </c>
      <c r="Y34" s="15">
        <v>8</v>
      </c>
      <c r="Z34" s="44">
        <f>B34/V34</f>
        <v>2.5559568733153637</v>
      </c>
      <c r="AA34" s="7"/>
      <c r="AB34" s="6">
        <v>158</v>
      </c>
    </row>
    <row r="35" spans="1:28" s="6" customFormat="1" ht="23.25" customHeight="1" x14ac:dyDescent="0.15">
      <c r="A35" s="20" t="s">
        <v>78</v>
      </c>
      <c r="B35" s="15">
        <f t="shared" si="3"/>
        <v>47399</v>
      </c>
      <c r="C35" s="15">
        <v>22342</v>
      </c>
      <c r="D35" s="15">
        <v>25057</v>
      </c>
      <c r="E35" s="19">
        <f t="shared" si="0"/>
        <v>359</v>
      </c>
      <c r="F35" s="15">
        <v>144</v>
      </c>
      <c r="G35" s="15">
        <v>215</v>
      </c>
      <c r="H35" s="54">
        <v>-27</v>
      </c>
      <c r="I35" s="55">
        <v>-5.694640710353701E-2</v>
      </c>
      <c r="J35" s="15">
        <v>27</v>
      </c>
      <c r="K35" s="15">
        <v>0</v>
      </c>
      <c r="L35" s="15">
        <v>63</v>
      </c>
      <c r="M35" s="15">
        <v>0</v>
      </c>
      <c r="N35" s="46">
        <f t="shared" si="1"/>
        <v>-36</v>
      </c>
      <c r="O35" s="46">
        <f t="shared" si="1"/>
        <v>0</v>
      </c>
      <c r="P35" s="15">
        <v>31</v>
      </c>
      <c r="Q35" s="15">
        <v>10</v>
      </c>
      <c r="R35" s="15">
        <v>22</v>
      </c>
      <c r="S35" s="15">
        <v>1</v>
      </c>
      <c r="T35" s="46">
        <f t="shared" si="2"/>
        <v>9</v>
      </c>
      <c r="U35" s="46">
        <f t="shared" si="2"/>
        <v>9</v>
      </c>
      <c r="V35" s="15">
        <v>18568</v>
      </c>
      <c r="W35" s="15">
        <v>169</v>
      </c>
      <c r="X35" s="15">
        <v>18</v>
      </c>
      <c r="Y35" s="15">
        <v>23</v>
      </c>
      <c r="Z35" s="44">
        <f>B35/V35</f>
        <v>2.5527251184834121</v>
      </c>
      <c r="AA35" s="7"/>
      <c r="AB35" s="6">
        <v>158</v>
      </c>
    </row>
    <row r="36" spans="1:28" s="6" customFormat="1" ht="22.5" customHeight="1" x14ac:dyDescent="0.15">
      <c r="A36" s="20" t="s">
        <v>90</v>
      </c>
      <c r="B36" s="15">
        <f t="shared" si="3"/>
        <v>47360</v>
      </c>
      <c r="C36" s="15">
        <v>22321</v>
      </c>
      <c r="D36" s="15">
        <v>25039</v>
      </c>
      <c r="E36" s="19">
        <f t="shared" si="0"/>
        <v>369</v>
      </c>
      <c r="F36" s="15">
        <v>151</v>
      </c>
      <c r="G36" s="15">
        <v>218</v>
      </c>
      <c r="H36" s="54">
        <v>-20</v>
      </c>
      <c r="I36" s="55">
        <v>-4.2194983016519333E-2</v>
      </c>
      <c r="J36" s="15">
        <v>33</v>
      </c>
      <c r="K36" s="15">
        <v>0</v>
      </c>
      <c r="L36" s="15">
        <v>57</v>
      </c>
      <c r="M36" s="15">
        <v>0</v>
      </c>
      <c r="N36" s="46">
        <f t="shared" si="1"/>
        <v>-24</v>
      </c>
      <c r="O36" s="46">
        <f t="shared" si="1"/>
        <v>0</v>
      </c>
      <c r="P36" s="15">
        <v>44</v>
      </c>
      <c r="Q36" s="15">
        <v>9</v>
      </c>
      <c r="R36" s="15">
        <v>40</v>
      </c>
      <c r="S36" s="15">
        <v>1</v>
      </c>
      <c r="T36" s="46">
        <f t="shared" si="2"/>
        <v>4</v>
      </c>
      <c r="U36" s="46">
        <f t="shared" si="2"/>
        <v>8</v>
      </c>
      <c r="V36" s="15">
        <v>18554</v>
      </c>
      <c r="W36" s="15">
        <v>170</v>
      </c>
      <c r="X36" s="15">
        <v>-14</v>
      </c>
      <c r="Y36" s="15">
        <v>1</v>
      </c>
      <c r="Z36" s="44">
        <f>B36/V36</f>
        <v>2.55254931551148</v>
      </c>
      <c r="AA36" s="7"/>
      <c r="AB36" s="6">
        <v>158</v>
      </c>
    </row>
    <row r="37" spans="1:28" s="6" customFormat="1" ht="23.25" customHeight="1" x14ac:dyDescent="0.15">
      <c r="A37" s="21" t="s">
        <v>80</v>
      </c>
      <c r="B37" s="15">
        <f t="shared" si="3"/>
        <v>47301</v>
      </c>
      <c r="C37" s="15">
        <v>22289</v>
      </c>
      <c r="D37" s="15">
        <v>25012</v>
      </c>
      <c r="E37" s="19">
        <f t="shared" si="0"/>
        <v>364</v>
      </c>
      <c r="F37" s="15">
        <v>150</v>
      </c>
      <c r="G37" s="15">
        <v>214</v>
      </c>
      <c r="H37" s="54">
        <v>-57</v>
      </c>
      <c r="I37" s="55">
        <v>-0.12035472972972974</v>
      </c>
      <c r="J37" s="15">
        <v>29</v>
      </c>
      <c r="K37" s="15">
        <v>0</v>
      </c>
      <c r="L37" s="15">
        <v>83</v>
      </c>
      <c r="M37" s="15">
        <v>0</v>
      </c>
      <c r="N37" s="46">
        <f t="shared" si="1"/>
        <v>-54</v>
      </c>
      <c r="O37" s="46">
        <f t="shared" si="1"/>
        <v>0</v>
      </c>
      <c r="P37" s="15">
        <v>34</v>
      </c>
      <c r="Q37" s="15">
        <v>0</v>
      </c>
      <c r="R37" s="15">
        <v>37</v>
      </c>
      <c r="S37" s="15">
        <v>0</v>
      </c>
      <c r="T37" s="46">
        <f t="shared" si="2"/>
        <v>-3</v>
      </c>
      <c r="U37" s="46">
        <f t="shared" si="2"/>
        <v>0</v>
      </c>
      <c r="V37" s="15">
        <v>18540</v>
      </c>
      <c r="W37" s="15">
        <v>166</v>
      </c>
      <c r="X37" s="15">
        <v>-14</v>
      </c>
      <c r="Y37" s="15">
        <v>-4</v>
      </c>
      <c r="Z37" s="45">
        <f>B37/V37</f>
        <v>2.5512944983818771</v>
      </c>
      <c r="AA37" s="7"/>
      <c r="AB37" s="6">
        <v>158</v>
      </c>
    </row>
    <row r="38" spans="1:28" s="6" customFormat="1" ht="23.25" customHeight="1" x14ac:dyDescent="0.15">
      <c r="A38" s="21" t="s">
        <v>81</v>
      </c>
      <c r="B38" s="15">
        <f t="shared" si="3"/>
        <v>47262</v>
      </c>
      <c r="C38" s="15">
        <v>22284</v>
      </c>
      <c r="D38" s="15">
        <v>24978</v>
      </c>
      <c r="E38" s="19">
        <f t="shared" si="0"/>
        <v>368</v>
      </c>
      <c r="F38" s="15">
        <v>154</v>
      </c>
      <c r="G38" s="15">
        <v>214</v>
      </c>
      <c r="H38" s="54">
        <v>-59</v>
      </c>
      <c r="I38" s="55">
        <v>-0.12473309232362952</v>
      </c>
      <c r="J38" s="15">
        <v>23</v>
      </c>
      <c r="K38" s="15">
        <v>0</v>
      </c>
      <c r="L38" s="15">
        <v>62</v>
      </c>
      <c r="M38" s="15">
        <v>0</v>
      </c>
      <c r="N38" s="46">
        <f t="shared" si="1"/>
        <v>-39</v>
      </c>
      <c r="O38" s="46">
        <f t="shared" si="1"/>
        <v>0</v>
      </c>
      <c r="P38" s="15">
        <v>18</v>
      </c>
      <c r="Q38" s="15">
        <v>2</v>
      </c>
      <c r="R38" s="15">
        <v>38</v>
      </c>
      <c r="S38" s="15">
        <v>2</v>
      </c>
      <c r="T38" s="46">
        <f t="shared" si="2"/>
        <v>-20</v>
      </c>
      <c r="U38" s="46">
        <f t="shared" si="2"/>
        <v>0</v>
      </c>
      <c r="V38" s="15">
        <v>18543</v>
      </c>
      <c r="W38" s="15">
        <v>169</v>
      </c>
      <c r="X38" s="15">
        <v>3</v>
      </c>
      <c r="Y38" s="15">
        <v>3</v>
      </c>
      <c r="Z38" s="45">
        <f>B38/V38</f>
        <v>2.5487785148034297</v>
      </c>
      <c r="AA38" s="7"/>
      <c r="AB38" s="6">
        <v>158</v>
      </c>
    </row>
    <row r="39" spans="1:28" s="6" customFormat="1" ht="23.25" customHeight="1" x14ac:dyDescent="0.15">
      <c r="A39" s="21" t="s">
        <v>82</v>
      </c>
      <c r="B39" s="15">
        <f t="shared" si="3"/>
        <v>47120</v>
      </c>
      <c r="C39" s="15">
        <v>22217</v>
      </c>
      <c r="D39" s="15">
        <v>24903</v>
      </c>
      <c r="E39" s="19">
        <f t="shared" si="0"/>
        <v>370</v>
      </c>
      <c r="F39" s="15">
        <v>153</v>
      </c>
      <c r="G39" s="15">
        <v>217</v>
      </c>
      <c r="H39" s="54">
        <v>-136</v>
      </c>
      <c r="I39" s="55">
        <v>-0.28775760653379034</v>
      </c>
      <c r="J39" s="15">
        <v>24</v>
      </c>
      <c r="K39" s="15">
        <v>1</v>
      </c>
      <c r="L39" s="15">
        <v>62</v>
      </c>
      <c r="M39" s="15">
        <v>0</v>
      </c>
      <c r="N39" s="46">
        <f t="shared" si="1"/>
        <v>-38</v>
      </c>
      <c r="O39" s="46">
        <f t="shared" si="1"/>
        <v>1</v>
      </c>
      <c r="P39" s="15">
        <v>105</v>
      </c>
      <c r="Q39" s="15">
        <v>3</v>
      </c>
      <c r="R39" s="15">
        <v>203</v>
      </c>
      <c r="S39" s="15">
        <v>3</v>
      </c>
      <c r="T39" s="46">
        <f t="shared" si="2"/>
        <v>-98</v>
      </c>
      <c r="U39" s="46">
        <f t="shared" si="2"/>
        <v>0</v>
      </c>
      <c r="V39" s="15">
        <v>18536</v>
      </c>
      <c r="W39" s="15">
        <v>168</v>
      </c>
      <c r="X39" s="15">
        <v>-7</v>
      </c>
      <c r="Y39" s="15">
        <v>-1</v>
      </c>
      <c r="Z39" s="45">
        <f>B39/V39</f>
        <v>2.5420802762192491</v>
      </c>
      <c r="AA39" s="7"/>
      <c r="AB39" s="6">
        <v>158</v>
      </c>
    </row>
    <row r="40" spans="1:28" s="6" customFormat="1" ht="23.25" customHeight="1" x14ac:dyDescent="0.15">
      <c r="A40" s="19" t="s">
        <v>91</v>
      </c>
      <c r="B40" s="15">
        <f t="shared" si="3"/>
        <v>47102</v>
      </c>
      <c r="C40" s="15">
        <v>22231</v>
      </c>
      <c r="D40" s="15">
        <v>24871</v>
      </c>
      <c r="E40" s="19">
        <f t="shared" si="0"/>
        <v>385</v>
      </c>
      <c r="F40" s="15">
        <v>165</v>
      </c>
      <c r="G40" s="15">
        <v>220</v>
      </c>
      <c r="H40" s="54">
        <v>-21</v>
      </c>
      <c r="I40" s="55">
        <v>-4.456706281833616E-2</v>
      </c>
      <c r="J40" s="15">
        <v>33</v>
      </c>
      <c r="K40" s="15">
        <v>0</v>
      </c>
      <c r="L40" s="15">
        <v>50</v>
      </c>
      <c r="M40" s="15">
        <v>0</v>
      </c>
      <c r="N40" s="46">
        <f t="shared" si="1"/>
        <v>-17</v>
      </c>
      <c r="O40" s="46">
        <f t="shared" si="1"/>
        <v>0</v>
      </c>
      <c r="P40" s="15">
        <v>115</v>
      </c>
      <c r="Q40" s="15">
        <v>16</v>
      </c>
      <c r="R40" s="15">
        <v>119</v>
      </c>
      <c r="S40" s="15">
        <v>7</v>
      </c>
      <c r="T40" s="46">
        <f t="shared" si="2"/>
        <v>-4</v>
      </c>
      <c r="U40" s="46">
        <f t="shared" si="2"/>
        <v>9</v>
      </c>
      <c r="V40" s="15">
        <v>18610</v>
      </c>
      <c r="W40" s="15">
        <v>184</v>
      </c>
      <c r="X40" s="15">
        <v>74</v>
      </c>
      <c r="Y40" s="15">
        <v>16</v>
      </c>
      <c r="Z40" s="45">
        <f>B40/V40</f>
        <v>2.5310048361096187</v>
      </c>
      <c r="AA40" s="7"/>
      <c r="AB40" s="6">
        <v>158</v>
      </c>
    </row>
    <row r="41" spans="1:28" s="6" customFormat="1" ht="23.25" customHeight="1" x14ac:dyDescent="0.15">
      <c r="A41" s="20" t="s">
        <v>84</v>
      </c>
      <c r="B41" s="15">
        <f t="shared" si="3"/>
        <v>47085</v>
      </c>
      <c r="C41" s="15">
        <v>22230</v>
      </c>
      <c r="D41" s="15">
        <v>24855</v>
      </c>
      <c r="E41" s="19">
        <f t="shared" si="0"/>
        <v>400</v>
      </c>
      <c r="F41" s="15">
        <v>170</v>
      </c>
      <c r="G41" s="15">
        <v>230</v>
      </c>
      <c r="H41" s="54">
        <v>-20</v>
      </c>
      <c r="I41" s="55">
        <v>-4.2461041993970529E-2</v>
      </c>
      <c r="J41" s="15">
        <v>37</v>
      </c>
      <c r="K41" s="15">
        <v>0</v>
      </c>
      <c r="L41" s="15">
        <v>69</v>
      </c>
      <c r="M41" s="15">
        <v>0</v>
      </c>
      <c r="N41" s="46">
        <f t="shared" si="1"/>
        <v>-32</v>
      </c>
      <c r="O41" s="46">
        <f t="shared" si="1"/>
        <v>0</v>
      </c>
      <c r="P41" s="15">
        <v>62</v>
      </c>
      <c r="Q41" s="15">
        <v>19</v>
      </c>
      <c r="R41" s="15">
        <v>50</v>
      </c>
      <c r="S41" s="15">
        <v>4</v>
      </c>
      <c r="T41" s="46">
        <f t="shared" si="2"/>
        <v>12</v>
      </c>
      <c r="U41" s="46">
        <f t="shared" si="2"/>
        <v>15</v>
      </c>
      <c r="V41" s="15">
        <v>18625</v>
      </c>
      <c r="W41" s="15">
        <v>197</v>
      </c>
      <c r="X41" s="15">
        <v>15</v>
      </c>
      <c r="Y41" s="15">
        <v>13</v>
      </c>
      <c r="Z41" s="45">
        <f>B41/V41</f>
        <v>2.5280536912751677</v>
      </c>
      <c r="AA41" s="7"/>
      <c r="AB41" s="6">
        <v>158</v>
      </c>
    </row>
    <row r="42" spans="1:28" s="6" customFormat="1" ht="23.25" customHeight="1" x14ac:dyDescent="0.15">
      <c r="A42" s="20" t="s">
        <v>85</v>
      </c>
      <c r="B42" s="15">
        <f t="shared" si="3"/>
        <v>47054</v>
      </c>
      <c r="C42" s="15">
        <v>22216</v>
      </c>
      <c r="D42" s="15">
        <v>24838</v>
      </c>
      <c r="E42" s="19">
        <f t="shared" si="0"/>
        <v>394</v>
      </c>
      <c r="F42" s="15">
        <v>170</v>
      </c>
      <c r="G42" s="15">
        <v>224</v>
      </c>
      <c r="H42" s="54">
        <v>-21</v>
      </c>
      <c r="I42" s="55">
        <v>-4.4600191143676332E-2</v>
      </c>
      <c r="J42" s="15">
        <v>22</v>
      </c>
      <c r="K42" s="15">
        <v>0</v>
      </c>
      <c r="L42" s="15">
        <v>46</v>
      </c>
      <c r="M42" s="15">
        <v>0</v>
      </c>
      <c r="N42" s="46">
        <f t="shared" si="1"/>
        <v>-24</v>
      </c>
      <c r="O42" s="46">
        <f t="shared" si="1"/>
        <v>0</v>
      </c>
      <c r="P42" s="15">
        <v>48</v>
      </c>
      <c r="Q42" s="15">
        <v>3</v>
      </c>
      <c r="R42" s="15">
        <v>45</v>
      </c>
      <c r="S42" s="15">
        <v>9</v>
      </c>
      <c r="T42" s="46">
        <f t="shared" si="2"/>
        <v>3</v>
      </c>
      <c r="U42" s="46">
        <f t="shared" si="2"/>
        <v>-6</v>
      </c>
      <c r="V42" s="15">
        <v>18624</v>
      </c>
      <c r="W42" s="15">
        <v>191</v>
      </c>
      <c r="X42" s="15">
        <v>-1</v>
      </c>
      <c r="Y42" s="15">
        <v>-6</v>
      </c>
      <c r="Z42" s="45">
        <f>B42/V42</f>
        <v>2.5265249140893471</v>
      </c>
      <c r="AA42" s="7"/>
      <c r="AB42" s="6">
        <v>158</v>
      </c>
    </row>
    <row r="43" spans="1:28" s="6" customFormat="1" ht="23.25" customHeight="1" x14ac:dyDescent="0.15">
      <c r="A43" s="20" t="s">
        <v>86</v>
      </c>
      <c r="B43" s="15">
        <f t="shared" si="3"/>
        <v>47021</v>
      </c>
      <c r="C43" s="15">
        <v>22203</v>
      </c>
      <c r="D43" s="15">
        <v>24818</v>
      </c>
      <c r="E43" s="19">
        <f t="shared" si="0"/>
        <v>397</v>
      </c>
      <c r="F43" s="15">
        <v>173</v>
      </c>
      <c r="G43" s="15">
        <v>224</v>
      </c>
      <c r="H43" s="54">
        <v>-31</v>
      </c>
      <c r="I43" s="55">
        <v>-6.5881752879670158E-2</v>
      </c>
      <c r="J43" s="15">
        <v>38</v>
      </c>
      <c r="K43" s="15">
        <v>0</v>
      </c>
      <c r="L43" s="15">
        <v>73</v>
      </c>
      <c r="M43" s="15">
        <v>0</v>
      </c>
      <c r="N43" s="46">
        <f t="shared" si="1"/>
        <v>-35</v>
      </c>
      <c r="O43" s="46">
        <f t="shared" si="1"/>
        <v>0</v>
      </c>
      <c r="P43" s="15">
        <v>41</v>
      </c>
      <c r="Q43" s="15">
        <v>6</v>
      </c>
      <c r="R43" s="15">
        <v>37</v>
      </c>
      <c r="S43" s="15">
        <v>4</v>
      </c>
      <c r="T43" s="46">
        <f t="shared" si="2"/>
        <v>4</v>
      </c>
      <c r="U43" s="46">
        <f t="shared" si="2"/>
        <v>2</v>
      </c>
      <c r="V43" s="15">
        <v>18615</v>
      </c>
      <c r="W43" s="15">
        <v>194</v>
      </c>
      <c r="X43" s="15">
        <v>-9</v>
      </c>
      <c r="Y43" s="15">
        <v>3</v>
      </c>
      <c r="Z43" s="45">
        <f>B43/V43</f>
        <v>2.5259736771420895</v>
      </c>
      <c r="AA43" s="7"/>
      <c r="AB43" s="6">
        <v>158</v>
      </c>
    </row>
    <row r="44" spans="1:28" s="6" customFormat="1" ht="23.25" customHeight="1" x14ac:dyDescent="0.15">
      <c r="A44" s="20" t="s">
        <v>87</v>
      </c>
      <c r="B44" s="15">
        <f t="shared" si="3"/>
        <v>46964</v>
      </c>
      <c r="C44" s="15">
        <v>22158</v>
      </c>
      <c r="D44" s="15">
        <v>24806</v>
      </c>
      <c r="E44" s="19">
        <f t="shared" si="0"/>
        <v>406</v>
      </c>
      <c r="F44" s="15">
        <v>177</v>
      </c>
      <c r="G44" s="15">
        <v>229</v>
      </c>
      <c r="H44" s="54">
        <v>-60</v>
      </c>
      <c r="I44" s="55">
        <v>-0.12760256055804853</v>
      </c>
      <c r="J44" s="15">
        <v>22</v>
      </c>
      <c r="K44" s="15">
        <v>0</v>
      </c>
      <c r="L44" s="15">
        <v>60</v>
      </c>
      <c r="M44" s="15">
        <v>0</v>
      </c>
      <c r="N44" s="46">
        <f t="shared" si="1"/>
        <v>-38</v>
      </c>
      <c r="O44" s="46">
        <f t="shared" si="1"/>
        <v>0</v>
      </c>
      <c r="P44" s="15">
        <v>24</v>
      </c>
      <c r="Q44" s="15">
        <v>1</v>
      </c>
      <c r="R44" s="15">
        <v>46</v>
      </c>
      <c r="S44" s="15">
        <v>8</v>
      </c>
      <c r="T44" s="46">
        <f t="shared" si="2"/>
        <v>-22</v>
      </c>
      <c r="U44" s="46">
        <f t="shared" si="2"/>
        <v>-7</v>
      </c>
      <c r="V44" s="15">
        <v>18601</v>
      </c>
      <c r="W44" s="15">
        <v>206</v>
      </c>
      <c r="X44" s="15">
        <v>-14</v>
      </c>
      <c r="Y44" s="15">
        <v>12</v>
      </c>
      <c r="Z44" s="45">
        <f>B44/V44</f>
        <v>2.5248104940594591</v>
      </c>
      <c r="AA44" s="7"/>
      <c r="AB44" s="6">
        <v>158</v>
      </c>
    </row>
    <row r="45" spans="1:28" s="6" customFormat="1" ht="23.25" customHeight="1" x14ac:dyDescent="0.15">
      <c r="A45" s="20" t="s">
        <v>88</v>
      </c>
      <c r="B45" s="15">
        <f t="shared" si="3"/>
        <v>46943</v>
      </c>
      <c r="C45" s="15">
        <v>22145</v>
      </c>
      <c r="D45" s="15">
        <v>24798</v>
      </c>
      <c r="E45" s="19">
        <f t="shared" si="0"/>
        <v>405</v>
      </c>
      <c r="F45" s="15">
        <v>180</v>
      </c>
      <c r="G45" s="15">
        <v>225</v>
      </c>
      <c r="H45" s="54">
        <v>-12</v>
      </c>
      <c r="I45" s="55">
        <v>-2.5551486244783237E-2</v>
      </c>
      <c r="J45" s="15">
        <v>28</v>
      </c>
      <c r="K45" s="15">
        <v>0</v>
      </c>
      <c r="L45" s="15">
        <v>50</v>
      </c>
      <c r="M45" s="15">
        <v>0</v>
      </c>
      <c r="N45" s="46">
        <f t="shared" si="1"/>
        <v>-22</v>
      </c>
      <c r="O45" s="46">
        <f t="shared" si="1"/>
        <v>0</v>
      </c>
      <c r="P45" s="15">
        <v>52</v>
      </c>
      <c r="Q45" s="15">
        <v>7</v>
      </c>
      <c r="R45" s="15">
        <v>42</v>
      </c>
      <c r="S45" s="15">
        <v>8</v>
      </c>
      <c r="T45" s="46">
        <f t="shared" si="2"/>
        <v>10</v>
      </c>
      <c r="U45" s="46">
        <f t="shared" si="2"/>
        <v>-1</v>
      </c>
      <c r="V45" s="15">
        <v>18600</v>
      </c>
      <c r="W45" s="15">
        <v>207</v>
      </c>
      <c r="X45" s="15">
        <v>-1</v>
      </c>
      <c r="Y45" s="15">
        <v>1</v>
      </c>
      <c r="Z45" s="45">
        <f>B45/V45</f>
        <v>2.5238172043010754</v>
      </c>
      <c r="AA45" s="7"/>
      <c r="AB45" s="6">
        <v>158</v>
      </c>
    </row>
    <row r="46" spans="1:28" s="6" customFormat="1" ht="23.25" customHeight="1" x14ac:dyDescent="0.15">
      <c r="A46" s="20" t="s">
        <v>89</v>
      </c>
      <c r="B46" s="15">
        <f t="shared" si="3"/>
        <v>46923</v>
      </c>
      <c r="C46" s="15">
        <v>22147</v>
      </c>
      <c r="D46" s="15">
        <v>24776</v>
      </c>
      <c r="E46" s="19">
        <f t="shared" si="0"/>
        <v>405</v>
      </c>
      <c r="F46" s="15">
        <v>181</v>
      </c>
      <c r="G46" s="15">
        <v>224</v>
      </c>
      <c r="H46" s="54">
        <v>-22</v>
      </c>
      <c r="I46" s="55">
        <v>-4.6865347336131055E-2</v>
      </c>
      <c r="J46" s="15">
        <v>35</v>
      </c>
      <c r="K46" s="15">
        <v>0</v>
      </c>
      <c r="L46" s="15">
        <v>52</v>
      </c>
      <c r="M46" s="15">
        <v>0</v>
      </c>
      <c r="N46" s="46">
        <f>J46-L46</f>
        <v>-17</v>
      </c>
      <c r="O46" s="46">
        <f t="shared" si="1"/>
        <v>0</v>
      </c>
      <c r="P46" s="15">
        <v>34</v>
      </c>
      <c r="Q46" s="15">
        <v>3</v>
      </c>
      <c r="R46" s="15">
        <v>39</v>
      </c>
      <c r="S46" s="15">
        <v>2</v>
      </c>
      <c r="T46" s="46">
        <f t="shared" si="2"/>
        <v>-5</v>
      </c>
      <c r="U46" s="46">
        <f t="shared" si="2"/>
        <v>1</v>
      </c>
      <c r="V46" s="15">
        <v>18605</v>
      </c>
      <c r="W46" s="15">
        <v>208</v>
      </c>
      <c r="X46" s="15">
        <v>5</v>
      </c>
      <c r="Y46" s="15">
        <v>1</v>
      </c>
      <c r="Z46" s="45">
        <f>B46/V46</f>
        <v>2.5220639613007254</v>
      </c>
      <c r="AA46" s="7"/>
      <c r="AB46" s="6">
        <v>158</v>
      </c>
    </row>
    <row r="47" spans="1:28" s="6" customFormat="1" ht="23.25" customHeight="1" x14ac:dyDescent="0.15">
      <c r="A47" s="20" t="s">
        <v>78</v>
      </c>
      <c r="B47" s="15">
        <f t="shared" si="3"/>
        <v>46886</v>
      </c>
      <c r="C47" s="15">
        <v>22116</v>
      </c>
      <c r="D47" s="15">
        <v>24770</v>
      </c>
      <c r="E47" s="19">
        <f t="shared" si="0"/>
        <v>409</v>
      </c>
      <c r="F47" s="15">
        <v>175</v>
      </c>
      <c r="G47" s="15">
        <v>234</v>
      </c>
      <c r="H47" s="54">
        <v>-31</v>
      </c>
      <c r="I47" s="55">
        <v>-6.6065682074888651E-2</v>
      </c>
      <c r="J47" s="15">
        <v>31</v>
      </c>
      <c r="K47" s="15">
        <v>0</v>
      </c>
      <c r="L47" s="15">
        <v>49</v>
      </c>
      <c r="M47" s="15">
        <v>0</v>
      </c>
      <c r="N47" s="46">
        <f t="shared" si="1"/>
        <v>-18</v>
      </c>
      <c r="O47" s="46">
        <f t="shared" si="1"/>
        <v>0</v>
      </c>
      <c r="P47" s="15">
        <v>34</v>
      </c>
      <c r="Q47" s="15">
        <v>11</v>
      </c>
      <c r="R47" s="15">
        <v>47</v>
      </c>
      <c r="S47" s="15">
        <v>7</v>
      </c>
      <c r="T47" s="46">
        <f t="shared" si="2"/>
        <v>-13</v>
      </c>
      <c r="U47" s="46">
        <f t="shared" si="2"/>
        <v>4</v>
      </c>
      <c r="V47" s="15">
        <v>18607</v>
      </c>
      <c r="W47" s="15">
        <v>213</v>
      </c>
      <c r="X47" s="15">
        <v>2</v>
      </c>
      <c r="Y47" s="15">
        <v>5</v>
      </c>
      <c r="Z47" s="45">
        <f>B47/V47</f>
        <v>2.5198043746976944</v>
      </c>
      <c r="AA47" s="7"/>
      <c r="AB47" s="6">
        <v>158</v>
      </c>
    </row>
    <row r="48" spans="1:28" s="6" customFormat="1" ht="23.25" customHeight="1" x14ac:dyDescent="0.15">
      <c r="A48" s="20" t="s">
        <v>92</v>
      </c>
      <c r="B48" s="15">
        <f t="shared" si="3"/>
        <v>46833</v>
      </c>
      <c r="C48" s="15">
        <v>22097</v>
      </c>
      <c r="D48" s="15">
        <v>24736</v>
      </c>
      <c r="E48" s="19">
        <f t="shared" si="0"/>
        <v>406</v>
      </c>
      <c r="F48" s="15">
        <v>178</v>
      </c>
      <c r="G48" s="15">
        <v>228</v>
      </c>
      <c r="H48" s="54">
        <v>-24</v>
      </c>
      <c r="I48" s="55">
        <v>-5.1187987885509538E-2</v>
      </c>
      <c r="J48" s="15">
        <v>33</v>
      </c>
      <c r="K48" s="15">
        <v>0</v>
      </c>
      <c r="L48" s="15">
        <v>45</v>
      </c>
      <c r="M48" s="15">
        <v>0</v>
      </c>
      <c r="N48" s="46">
        <f t="shared" si="1"/>
        <v>-12</v>
      </c>
      <c r="O48" s="46">
        <f t="shared" si="1"/>
        <v>0</v>
      </c>
      <c r="P48" s="15">
        <v>24</v>
      </c>
      <c r="Q48" s="15">
        <v>8</v>
      </c>
      <c r="R48" s="15">
        <v>36</v>
      </c>
      <c r="S48" s="15">
        <v>1</v>
      </c>
      <c r="T48" s="46">
        <f t="shared" si="2"/>
        <v>-12</v>
      </c>
      <c r="U48" s="46">
        <f t="shared" si="2"/>
        <v>7</v>
      </c>
      <c r="V48" s="15">
        <v>18606</v>
      </c>
      <c r="W48" s="15">
        <v>210</v>
      </c>
      <c r="X48" s="15">
        <v>-1</v>
      </c>
      <c r="Y48" s="15">
        <v>-3</v>
      </c>
      <c r="Z48" s="45">
        <f>B48/V48</f>
        <v>2.517091260883586</v>
      </c>
      <c r="AA48" s="7"/>
      <c r="AB48" s="6">
        <v>158</v>
      </c>
    </row>
    <row r="49" spans="1:28" s="6" customFormat="1" ht="23.25" customHeight="1" x14ac:dyDescent="0.15">
      <c r="A49" s="21" t="s">
        <v>80</v>
      </c>
      <c r="B49" s="15">
        <f t="shared" si="3"/>
        <v>46768</v>
      </c>
      <c r="C49" s="15">
        <v>22056</v>
      </c>
      <c r="D49" s="15">
        <v>24712</v>
      </c>
      <c r="E49" s="19">
        <f t="shared" si="0"/>
        <v>397</v>
      </c>
      <c r="F49" s="15">
        <v>174</v>
      </c>
      <c r="G49" s="15">
        <v>223</v>
      </c>
      <c r="H49" s="54">
        <v>-72</v>
      </c>
      <c r="I49" s="55">
        <v>-0.15373774902312473</v>
      </c>
      <c r="J49" s="15">
        <v>29</v>
      </c>
      <c r="K49" s="15">
        <v>0</v>
      </c>
      <c r="L49" s="15">
        <v>82</v>
      </c>
      <c r="M49" s="15">
        <v>0</v>
      </c>
      <c r="N49" s="46">
        <f t="shared" si="1"/>
        <v>-53</v>
      </c>
      <c r="O49" s="46">
        <f t="shared" si="1"/>
        <v>0</v>
      </c>
      <c r="P49" s="15">
        <v>32</v>
      </c>
      <c r="Q49" s="15">
        <v>3</v>
      </c>
      <c r="R49" s="15">
        <v>51</v>
      </c>
      <c r="S49" s="15">
        <v>9</v>
      </c>
      <c r="T49" s="46">
        <f t="shared" si="2"/>
        <v>-19</v>
      </c>
      <c r="U49" s="46">
        <f t="shared" si="2"/>
        <v>-6</v>
      </c>
      <c r="V49" s="15">
        <v>18570</v>
      </c>
      <c r="W49" s="15">
        <v>204</v>
      </c>
      <c r="X49" s="15">
        <v>-36</v>
      </c>
      <c r="Y49" s="15">
        <v>-6</v>
      </c>
      <c r="Z49" s="45">
        <f>B49/V49</f>
        <v>2.5184706515885837</v>
      </c>
      <c r="AA49" s="7"/>
      <c r="AB49" s="6">
        <v>158</v>
      </c>
    </row>
    <row r="50" spans="1:28" s="6" customFormat="1" ht="23.25" customHeight="1" x14ac:dyDescent="0.15">
      <c r="A50" s="21" t="s">
        <v>81</v>
      </c>
      <c r="B50" s="15">
        <f t="shared" si="3"/>
        <v>46724</v>
      </c>
      <c r="C50" s="15">
        <v>22026</v>
      </c>
      <c r="D50" s="15">
        <v>24698</v>
      </c>
      <c r="E50" s="19">
        <f t="shared" si="0"/>
        <v>407</v>
      </c>
      <c r="F50" s="15">
        <v>178</v>
      </c>
      <c r="G50" s="15">
        <v>229</v>
      </c>
      <c r="H50" s="54">
        <v>-49</v>
      </c>
      <c r="I50" s="55">
        <v>-0.10477249401300034</v>
      </c>
      <c r="J50" s="15">
        <v>21</v>
      </c>
      <c r="K50" s="15">
        <v>1</v>
      </c>
      <c r="L50" s="15">
        <v>59</v>
      </c>
      <c r="M50" s="15">
        <v>0</v>
      </c>
      <c r="N50" s="46">
        <f t="shared" si="1"/>
        <v>-38</v>
      </c>
      <c r="O50" s="46">
        <f t="shared" si="1"/>
        <v>1</v>
      </c>
      <c r="P50" s="15">
        <v>30</v>
      </c>
      <c r="Q50" s="15">
        <v>10</v>
      </c>
      <c r="R50" s="15">
        <v>41</v>
      </c>
      <c r="S50" s="15">
        <v>1</v>
      </c>
      <c r="T50" s="46">
        <f t="shared" si="2"/>
        <v>-11</v>
      </c>
      <c r="U50" s="46">
        <f t="shared" si="2"/>
        <v>9</v>
      </c>
      <c r="V50" s="15">
        <v>18563</v>
      </c>
      <c r="W50" s="15">
        <v>212</v>
      </c>
      <c r="X50" s="15">
        <v>-7</v>
      </c>
      <c r="Y50" s="15">
        <v>8</v>
      </c>
      <c r="Z50" s="45">
        <f>B50/V50</f>
        <v>2.5170500457900125</v>
      </c>
      <c r="AA50" s="7"/>
      <c r="AB50" s="6">
        <v>158</v>
      </c>
    </row>
    <row r="51" spans="1:28" s="6" customFormat="1" ht="23.25" customHeight="1" x14ac:dyDescent="0.15">
      <c r="A51" s="21" t="s">
        <v>82</v>
      </c>
      <c r="B51" s="15">
        <f t="shared" si="3"/>
        <v>46598</v>
      </c>
      <c r="C51" s="15">
        <v>21980</v>
      </c>
      <c r="D51" s="15">
        <v>24618</v>
      </c>
      <c r="E51" s="19">
        <f t="shared" si="0"/>
        <v>427</v>
      </c>
      <c r="F51" s="15">
        <v>191</v>
      </c>
      <c r="G51" s="15">
        <v>236</v>
      </c>
      <c r="H51" s="54">
        <v>-104</v>
      </c>
      <c r="I51" s="55">
        <v>-0.22258368290386096</v>
      </c>
      <c r="J51" s="15">
        <v>30</v>
      </c>
      <c r="K51" s="15">
        <v>0</v>
      </c>
      <c r="L51" s="15">
        <v>63</v>
      </c>
      <c r="M51" s="15">
        <v>0</v>
      </c>
      <c r="N51" s="46">
        <f t="shared" si="1"/>
        <v>-33</v>
      </c>
      <c r="O51" s="46">
        <f t="shared" si="1"/>
        <v>0</v>
      </c>
      <c r="P51" s="15">
        <v>122</v>
      </c>
      <c r="Q51" s="15">
        <v>22</v>
      </c>
      <c r="R51" s="15">
        <v>193</v>
      </c>
      <c r="S51" s="15">
        <v>8</v>
      </c>
      <c r="T51" s="46">
        <f t="shared" si="2"/>
        <v>-71</v>
      </c>
      <c r="U51" s="46">
        <f t="shared" si="2"/>
        <v>14</v>
      </c>
      <c r="V51" s="15">
        <v>18573</v>
      </c>
      <c r="W51" s="15">
        <v>231</v>
      </c>
      <c r="X51" s="15">
        <v>10</v>
      </c>
      <c r="Y51" s="15">
        <v>19</v>
      </c>
      <c r="Z51" s="45">
        <f>B51/V51</f>
        <v>2.508910784472083</v>
      </c>
      <c r="AA51" s="7"/>
      <c r="AB51" s="6">
        <v>158</v>
      </c>
    </row>
    <row r="52" spans="1:28" s="6" customFormat="1" ht="23.25" customHeight="1" x14ac:dyDescent="0.15">
      <c r="A52" s="19" t="s">
        <v>83</v>
      </c>
      <c r="B52" s="15">
        <f t="shared" si="3"/>
        <v>46581</v>
      </c>
      <c r="C52" s="15">
        <v>21985</v>
      </c>
      <c r="D52" s="15">
        <v>24596</v>
      </c>
      <c r="E52" s="19">
        <f t="shared" si="0"/>
        <v>436</v>
      </c>
      <c r="F52" s="15">
        <v>198</v>
      </c>
      <c r="G52" s="15">
        <v>238</v>
      </c>
      <c r="H52" s="54">
        <v>-12</v>
      </c>
      <c r="I52" s="55">
        <v>-2.5752178205073178E-2</v>
      </c>
      <c r="J52" s="15">
        <v>22</v>
      </c>
      <c r="K52" s="15">
        <v>0</v>
      </c>
      <c r="L52" s="15">
        <v>62</v>
      </c>
      <c r="M52" s="15">
        <v>0</v>
      </c>
      <c r="N52" s="46">
        <f t="shared" si="1"/>
        <v>-40</v>
      </c>
      <c r="O52" s="46">
        <f t="shared" si="1"/>
        <v>0</v>
      </c>
      <c r="P52" s="15">
        <v>132</v>
      </c>
      <c r="Q52" s="15">
        <v>11</v>
      </c>
      <c r="R52" s="15">
        <v>104</v>
      </c>
      <c r="S52" s="15">
        <v>2</v>
      </c>
      <c r="T52" s="46">
        <f t="shared" si="2"/>
        <v>28</v>
      </c>
      <c r="U52" s="46">
        <f t="shared" si="2"/>
        <v>9</v>
      </c>
      <c r="V52" s="15">
        <v>18641</v>
      </c>
      <c r="W52" s="15">
        <v>239</v>
      </c>
      <c r="X52" s="15">
        <v>68</v>
      </c>
      <c r="Y52" s="15">
        <v>8</v>
      </c>
      <c r="Z52" s="45">
        <f>B52/V52</f>
        <v>2.4988466283997641</v>
      </c>
      <c r="AA52" s="7"/>
      <c r="AB52" s="6">
        <v>158</v>
      </c>
    </row>
    <row r="53" spans="1:28" s="6" customFormat="1" ht="23.25" customHeight="1" x14ac:dyDescent="0.15">
      <c r="A53" s="20" t="s">
        <v>84</v>
      </c>
      <c r="B53" s="15">
        <f t="shared" si="3"/>
        <v>46582</v>
      </c>
      <c r="C53" s="15">
        <v>21983</v>
      </c>
      <c r="D53" s="15">
        <v>24599</v>
      </c>
      <c r="E53" s="19">
        <f t="shared" si="0"/>
        <v>441</v>
      </c>
      <c r="F53" s="15">
        <v>201</v>
      </c>
      <c r="G53" s="15">
        <v>240</v>
      </c>
      <c r="H53" s="54">
        <v>0</v>
      </c>
      <c r="I53" s="55">
        <v>0</v>
      </c>
      <c r="J53" s="15">
        <v>15</v>
      </c>
      <c r="K53" s="15">
        <v>0</v>
      </c>
      <c r="L53" s="15">
        <v>37</v>
      </c>
      <c r="M53" s="15">
        <v>1</v>
      </c>
      <c r="N53" s="46">
        <f t="shared" si="1"/>
        <v>-22</v>
      </c>
      <c r="O53" s="46">
        <f t="shared" si="1"/>
        <v>-1</v>
      </c>
      <c r="P53" s="15">
        <v>43</v>
      </c>
      <c r="Q53" s="15">
        <v>10</v>
      </c>
      <c r="R53" s="15">
        <v>21</v>
      </c>
      <c r="S53" s="15">
        <v>5</v>
      </c>
      <c r="T53" s="46">
        <f t="shared" si="2"/>
        <v>22</v>
      </c>
      <c r="U53" s="46">
        <f t="shared" si="2"/>
        <v>5</v>
      </c>
      <c r="V53" s="15">
        <v>18662</v>
      </c>
      <c r="W53" s="15">
        <v>243</v>
      </c>
      <c r="X53" s="15">
        <v>21</v>
      </c>
      <c r="Y53" s="15">
        <v>4</v>
      </c>
      <c r="Z53" s="45">
        <f>B53/V53</f>
        <v>2.4960883077912337</v>
      </c>
      <c r="AA53" s="7"/>
      <c r="AB53" s="6">
        <v>158</v>
      </c>
    </row>
    <row r="54" spans="1:28" s="6" customFormat="1" ht="23.25" customHeight="1" x14ac:dyDescent="0.15">
      <c r="A54" s="20" t="s">
        <v>85</v>
      </c>
      <c r="B54" s="15">
        <f t="shared" si="3"/>
        <v>46611</v>
      </c>
      <c r="C54" s="15">
        <v>21998</v>
      </c>
      <c r="D54" s="15">
        <v>24613</v>
      </c>
      <c r="E54" s="19">
        <f t="shared" si="0"/>
        <v>439</v>
      </c>
      <c r="F54" s="15">
        <v>202</v>
      </c>
      <c r="G54" s="15">
        <v>237</v>
      </c>
      <c r="H54" s="54">
        <v>-4</v>
      </c>
      <c r="I54" s="55">
        <v>-8.5870078571121892E-3</v>
      </c>
      <c r="J54" s="15">
        <v>38</v>
      </c>
      <c r="K54" s="15">
        <v>0</v>
      </c>
      <c r="L54" s="15">
        <v>39</v>
      </c>
      <c r="M54" s="15">
        <v>0</v>
      </c>
      <c r="N54" s="46">
        <f t="shared" si="1"/>
        <v>-1</v>
      </c>
      <c r="O54" s="46">
        <f t="shared" si="1"/>
        <v>0</v>
      </c>
      <c r="P54" s="15">
        <v>29</v>
      </c>
      <c r="Q54" s="15">
        <v>4</v>
      </c>
      <c r="R54" s="15">
        <v>32</v>
      </c>
      <c r="S54" s="15">
        <v>6</v>
      </c>
      <c r="T54" s="46">
        <f t="shared" si="2"/>
        <v>-3</v>
      </c>
      <c r="U54" s="46">
        <f t="shared" si="2"/>
        <v>-2</v>
      </c>
      <c r="V54" s="15">
        <v>18682</v>
      </c>
      <c r="W54" s="15">
        <v>243</v>
      </c>
      <c r="X54" s="15">
        <v>20</v>
      </c>
      <c r="Y54" s="15">
        <v>0</v>
      </c>
      <c r="Z54" s="45">
        <f>B54/V54</f>
        <v>2.4949684187988437</v>
      </c>
      <c r="AA54" s="7"/>
      <c r="AB54" s="6">
        <v>158</v>
      </c>
    </row>
    <row r="55" spans="1:28" s="6" customFormat="1" ht="23.25" customHeight="1" x14ac:dyDescent="0.15">
      <c r="A55" s="20" t="s">
        <v>86</v>
      </c>
      <c r="B55" s="15">
        <f t="shared" si="3"/>
        <v>46594</v>
      </c>
      <c r="C55" s="15">
        <v>21981</v>
      </c>
      <c r="D55" s="15">
        <v>24613</v>
      </c>
      <c r="E55" s="19">
        <f t="shared" si="0"/>
        <v>440</v>
      </c>
      <c r="F55" s="15">
        <v>202</v>
      </c>
      <c r="G55" s="15">
        <v>238</v>
      </c>
      <c r="H55" s="54">
        <v>-25</v>
      </c>
      <c r="I55" s="55">
        <v>-5.3635407950912872E-2</v>
      </c>
      <c r="J55" s="15">
        <v>29</v>
      </c>
      <c r="K55" s="15">
        <v>0</v>
      </c>
      <c r="L55" s="15">
        <v>46</v>
      </c>
      <c r="M55" s="15">
        <v>0</v>
      </c>
      <c r="N55" s="46">
        <f t="shared" si="1"/>
        <v>-17</v>
      </c>
      <c r="O55" s="46">
        <f t="shared" si="1"/>
        <v>0</v>
      </c>
      <c r="P55" s="15">
        <v>38</v>
      </c>
      <c r="Q55" s="15">
        <v>4</v>
      </c>
      <c r="R55" s="15">
        <v>46</v>
      </c>
      <c r="S55" s="15">
        <v>3</v>
      </c>
      <c r="T55" s="46">
        <f t="shared" si="2"/>
        <v>-8</v>
      </c>
      <c r="U55" s="46">
        <f t="shared" si="2"/>
        <v>1</v>
      </c>
      <c r="V55" s="15">
        <v>18681</v>
      </c>
      <c r="W55" s="15">
        <v>245</v>
      </c>
      <c r="X55" s="15">
        <v>-1</v>
      </c>
      <c r="Y55" s="15">
        <v>2</v>
      </c>
      <c r="Z55" s="45">
        <f>B55/V55</f>
        <v>2.4941919597451956</v>
      </c>
      <c r="AA55" s="7"/>
      <c r="AB55" s="6">
        <v>158</v>
      </c>
    </row>
    <row r="56" spans="1:28" s="6" customFormat="1" ht="23.25" customHeight="1" x14ac:dyDescent="0.15">
      <c r="A56" s="20" t="s">
        <v>87</v>
      </c>
      <c r="B56" s="15">
        <f t="shared" si="3"/>
        <v>46525</v>
      </c>
      <c r="C56" s="15">
        <v>21949</v>
      </c>
      <c r="D56" s="15">
        <v>24576</v>
      </c>
      <c r="E56" s="19">
        <f t="shared" si="0"/>
        <v>429</v>
      </c>
      <c r="F56" s="15">
        <v>195</v>
      </c>
      <c r="G56" s="15">
        <v>234</v>
      </c>
      <c r="H56" s="54">
        <v>-55</v>
      </c>
      <c r="I56" s="55">
        <v>-0.11804094947847363</v>
      </c>
      <c r="J56" s="15">
        <v>24</v>
      </c>
      <c r="K56" s="15">
        <v>0</v>
      </c>
      <c r="L56" s="15">
        <v>58</v>
      </c>
      <c r="M56" s="15">
        <v>0</v>
      </c>
      <c r="N56" s="46">
        <f t="shared" si="1"/>
        <v>-34</v>
      </c>
      <c r="O56" s="46">
        <f t="shared" si="1"/>
        <v>0</v>
      </c>
      <c r="P56" s="15">
        <v>39</v>
      </c>
      <c r="Q56" s="15">
        <v>1</v>
      </c>
      <c r="R56" s="15">
        <v>60</v>
      </c>
      <c r="S56" s="15">
        <v>12</v>
      </c>
      <c r="T56" s="46">
        <f t="shared" si="2"/>
        <v>-21</v>
      </c>
      <c r="U56" s="46">
        <f t="shared" si="2"/>
        <v>-11</v>
      </c>
      <c r="V56" s="15">
        <v>18662</v>
      </c>
      <c r="W56" s="15">
        <v>234</v>
      </c>
      <c r="X56" s="15">
        <v>-19</v>
      </c>
      <c r="Y56" s="15">
        <v>-11</v>
      </c>
      <c r="Z56" s="45">
        <f>B56/V56</f>
        <v>2.493033972778909</v>
      </c>
      <c r="AA56" s="7"/>
      <c r="AB56" s="6">
        <v>158</v>
      </c>
    </row>
    <row r="57" spans="1:28" s="6" customFormat="1" ht="23.25" customHeight="1" x14ac:dyDescent="0.15">
      <c r="A57" s="20" t="s">
        <v>88</v>
      </c>
      <c r="B57" s="15">
        <f t="shared" si="3"/>
        <v>46480</v>
      </c>
      <c r="C57" s="15">
        <v>21928</v>
      </c>
      <c r="D57" s="15">
        <v>24552</v>
      </c>
      <c r="E57" s="19">
        <f t="shared" si="0"/>
        <v>424</v>
      </c>
      <c r="F57" s="15">
        <v>195</v>
      </c>
      <c r="G57" s="15">
        <v>229</v>
      </c>
      <c r="H57" s="54">
        <v>-38</v>
      </c>
      <c r="I57" s="55">
        <v>-8.1676518001074686E-2</v>
      </c>
      <c r="J57" s="15">
        <v>29</v>
      </c>
      <c r="K57" s="15">
        <v>0</v>
      </c>
      <c r="L57" s="15">
        <v>44</v>
      </c>
      <c r="M57" s="15">
        <v>0</v>
      </c>
      <c r="N57" s="46">
        <f t="shared" si="1"/>
        <v>-15</v>
      </c>
      <c r="O57" s="46">
        <f t="shared" si="1"/>
        <v>0</v>
      </c>
      <c r="P57" s="15">
        <v>27</v>
      </c>
      <c r="Q57" s="15">
        <v>7</v>
      </c>
      <c r="R57" s="15">
        <v>50</v>
      </c>
      <c r="S57" s="15">
        <v>12</v>
      </c>
      <c r="T57" s="46">
        <f>P57-R57</f>
        <v>-23</v>
      </c>
      <c r="U57" s="46">
        <f t="shared" si="2"/>
        <v>-5</v>
      </c>
      <c r="V57" s="15">
        <v>18654</v>
      </c>
      <c r="W57" s="15">
        <v>227</v>
      </c>
      <c r="X57" s="15">
        <v>-8</v>
      </c>
      <c r="Y57" s="15">
        <v>-7</v>
      </c>
      <c r="Z57" s="45">
        <f>B57/V57</f>
        <v>2.4916907901790499</v>
      </c>
      <c r="AA57" s="7"/>
      <c r="AB57" s="6">
        <v>158</v>
      </c>
    </row>
    <row r="58" spans="1:28" s="6" customFormat="1" ht="23.25" customHeight="1" x14ac:dyDescent="0.15">
      <c r="A58" s="20" t="s">
        <v>89</v>
      </c>
      <c r="B58" s="15">
        <f t="shared" si="3"/>
        <v>46446</v>
      </c>
      <c r="C58" s="15">
        <v>21917</v>
      </c>
      <c r="D58" s="15">
        <v>24529</v>
      </c>
      <c r="E58" s="19">
        <f t="shared" si="0"/>
        <v>425</v>
      </c>
      <c r="F58" s="15">
        <v>196</v>
      </c>
      <c r="G58" s="15">
        <v>229</v>
      </c>
      <c r="H58" s="54">
        <v>-15</v>
      </c>
      <c r="I58" s="55">
        <v>-3.2271944922547334E-2</v>
      </c>
      <c r="J58" s="15">
        <v>28</v>
      </c>
      <c r="K58" s="15">
        <v>0</v>
      </c>
      <c r="L58" s="15">
        <v>47</v>
      </c>
      <c r="M58" s="15">
        <v>0</v>
      </c>
      <c r="N58" s="46">
        <f t="shared" si="1"/>
        <v>-19</v>
      </c>
      <c r="O58" s="46">
        <f t="shared" si="1"/>
        <v>0</v>
      </c>
      <c r="P58" s="15">
        <v>33</v>
      </c>
      <c r="Q58" s="15">
        <v>3</v>
      </c>
      <c r="R58" s="15">
        <v>29</v>
      </c>
      <c r="S58" s="15">
        <v>2</v>
      </c>
      <c r="T58" s="46">
        <f t="shared" si="2"/>
        <v>4</v>
      </c>
      <c r="U58" s="46">
        <f t="shared" si="2"/>
        <v>1</v>
      </c>
      <c r="V58" s="15">
        <v>18663</v>
      </c>
      <c r="W58" s="15">
        <v>228</v>
      </c>
      <c r="X58" s="15">
        <v>9</v>
      </c>
      <c r="Y58" s="15">
        <v>1</v>
      </c>
      <c r="Z58" s="45">
        <f>B58/V58</f>
        <v>2.488667416814017</v>
      </c>
      <c r="AA58" s="7"/>
      <c r="AB58" s="6">
        <v>158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34174</v>
      </c>
      <c r="C15" s="15">
        <v>16294</v>
      </c>
      <c r="D15" s="15">
        <v>17880</v>
      </c>
      <c r="E15" s="19">
        <f t="shared" si="0"/>
        <v>401</v>
      </c>
      <c r="F15" s="15">
        <v>69</v>
      </c>
      <c r="G15" s="15">
        <v>332</v>
      </c>
      <c r="H15" s="54">
        <v>-397</v>
      </c>
      <c r="I15" s="55">
        <v>-1.1483613433224378</v>
      </c>
      <c r="J15" s="15">
        <v>257</v>
      </c>
      <c r="K15" s="15">
        <v>3</v>
      </c>
      <c r="L15" s="15">
        <v>428</v>
      </c>
      <c r="M15" s="15">
        <v>0</v>
      </c>
      <c r="N15" s="46">
        <f t="shared" si="1"/>
        <v>-171</v>
      </c>
      <c r="O15" s="46">
        <f t="shared" si="1"/>
        <v>3</v>
      </c>
      <c r="P15" s="15">
        <v>842</v>
      </c>
      <c r="Q15" s="15">
        <v>108</v>
      </c>
      <c r="R15" s="15">
        <v>997</v>
      </c>
      <c r="S15" s="15">
        <v>105</v>
      </c>
      <c r="T15" s="46">
        <f t="shared" si="2"/>
        <v>-155</v>
      </c>
      <c r="U15" s="46">
        <f t="shared" si="2"/>
        <v>3</v>
      </c>
      <c r="V15" s="15">
        <v>13094</v>
      </c>
      <c r="W15" s="15">
        <v>0</v>
      </c>
      <c r="X15" s="15" t="s">
        <v>63</v>
      </c>
      <c r="Y15" s="15" t="s">
        <v>63</v>
      </c>
      <c r="Z15" s="43">
        <f>B15/V15</f>
        <v>2.6098976630517794</v>
      </c>
      <c r="AB15">
        <v>78</v>
      </c>
    </row>
    <row r="16" spans="1:28" ht="24" customHeight="1" x14ac:dyDescent="0.15">
      <c r="A16" s="28" t="s">
        <v>71</v>
      </c>
      <c r="B16" s="15">
        <f t="shared" si="3"/>
        <v>33809</v>
      </c>
      <c r="C16" s="15">
        <v>16114</v>
      </c>
      <c r="D16" s="15">
        <v>17695</v>
      </c>
      <c r="E16" s="19">
        <f t="shared" si="0"/>
        <v>428</v>
      </c>
      <c r="F16" s="15">
        <v>85</v>
      </c>
      <c r="G16" s="15">
        <v>343</v>
      </c>
      <c r="H16" s="54">
        <v>-365</v>
      </c>
      <c r="I16" s="55">
        <v>-1.0680634400421374</v>
      </c>
      <c r="J16" s="15">
        <v>264</v>
      </c>
      <c r="K16" s="15">
        <v>1</v>
      </c>
      <c r="L16" s="15">
        <v>455</v>
      </c>
      <c r="M16" s="15">
        <v>1</v>
      </c>
      <c r="N16" s="46">
        <f t="shared" si="1"/>
        <v>-191</v>
      </c>
      <c r="O16" s="46">
        <f t="shared" si="1"/>
        <v>0</v>
      </c>
      <c r="P16" s="15">
        <v>872</v>
      </c>
      <c r="Q16" s="15">
        <v>134</v>
      </c>
      <c r="R16" s="15">
        <v>974</v>
      </c>
      <c r="S16" s="15">
        <v>106</v>
      </c>
      <c r="T16" s="46">
        <f t="shared" si="2"/>
        <v>-102</v>
      </c>
      <c r="U16" s="46">
        <f t="shared" si="2"/>
        <v>28</v>
      </c>
      <c r="V16" s="15">
        <v>13095</v>
      </c>
      <c r="W16" s="15">
        <v>324</v>
      </c>
      <c r="X16" s="15" t="s">
        <v>63</v>
      </c>
      <c r="Y16" s="15" t="s">
        <v>63</v>
      </c>
      <c r="Z16" s="43">
        <f>B16/V16</f>
        <v>2.5818251240931653</v>
      </c>
      <c r="AB16">
        <v>78</v>
      </c>
    </row>
    <row r="17" spans="1:28" ht="24" customHeight="1" x14ac:dyDescent="0.15">
      <c r="A17" s="28" t="s">
        <v>72</v>
      </c>
      <c r="B17" s="15">
        <f t="shared" si="3"/>
        <v>33431</v>
      </c>
      <c r="C17" s="15">
        <v>15969</v>
      </c>
      <c r="D17" s="15">
        <v>17462</v>
      </c>
      <c r="E17" s="19">
        <f t="shared" si="0"/>
        <v>452</v>
      </c>
      <c r="F17" s="15">
        <v>100</v>
      </c>
      <c r="G17" s="15">
        <v>352</v>
      </c>
      <c r="H17" s="54">
        <v>-378</v>
      </c>
      <c r="I17" s="55">
        <v>-1.1180454908456328</v>
      </c>
      <c r="J17" s="15">
        <v>237</v>
      </c>
      <c r="K17" s="15">
        <v>0</v>
      </c>
      <c r="L17" s="15">
        <v>460</v>
      </c>
      <c r="M17" s="15">
        <v>2</v>
      </c>
      <c r="N17" s="46">
        <f t="shared" si="1"/>
        <v>-223</v>
      </c>
      <c r="O17" s="46">
        <f t="shared" si="1"/>
        <v>-2</v>
      </c>
      <c r="P17" s="15">
        <v>848</v>
      </c>
      <c r="Q17" s="15">
        <v>122</v>
      </c>
      <c r="R17" s="15">
        <v>965</v>
      </c>
      <c r="S17" s="15">
        <v>102</v>
      </c>
      <c r="T17" s="46">
        <f t="shared" si="2"/>
        <v>-117</v>
      </c>
      <c r="U17" s="46">
        <f t="shared" si="2"/>
        <v>20</v>
      </c>
      <c r="V17" s="15">
        <v>13055</v>
      </c>
      <c r="W17" s="15">
        <v>349</v>
      </c>
      <c r="X17" s="15" t="s">
        <v>63</v>
      </c>
      <c r="Y17" s="15" t="s">
        <v>63</v>
      </c>
      <c r="Z17" s="43">
        <f>B17/V17</f>
        <v>2.5607813098429721</v>
      </c>
      <c r="AB17">
        <v>78</v>
      </c>
    </row>
    <row r="18" spans="1:28" ht="24" customHeight="1" x14ac:dyDescent="0.15">
      <c r="A18" s="28" t="s">
        <v>73</v>
      </c>
      <c r="B18" s="15">
        <f t="shared" si="3"/>
        <v>33144</v>
      </c>
      <c r="C18" s="15">
        <v>15833</v>
      </c>
      <c r="D18" s="15">
        <v>17311</v>
      </c>
      <c r="E18" s="19">
        <f t="shared" si="0"/>
        <v>476</v>
      </c>
      <c r="F18" s="15">
        <v>105</v>
      </c>
      <c r="G18" s="15">
        <v>371</v>
      </c>
      <c r="H18" s="54">
        <v>-287</v>
      </c>
      <c r="I18" s="55">
        <v>-0.85848464000478597</v>
      </c>
      <c r="J18" s="15">
        <v>237</v>
      </c>
      <c r="K18" s="15">
        <v>0</v>
      </c>
      <c r="L18" s="15">
        <v>438</v>
      </c>
      <c r="M18" s="15">
        <v>0</v>
      </c>
      <c r="N18" s="46">
        <f t="shared" si="1"/>
        <v>-201</v>
      </c>
      <c r="O18" s="46">
        <f t="shared" si="1"/>
        <v>0</v>
      </c>
      <c r="P18" s="15">
        <v>908</v>
      </c>
      <c r="Q18" s="15">
        <v>179</v>
      </c>
      <c r="R18" s="15">
        <v>951</v>
      </c>
      <c r="S18" s="15">
        <v>152</v>
      </c>
      <c r="T18" s="46">
        <f t="shared" si="2"/>
        <v>-43</v>
      </c>
      <c r="U18" s="46">
        <f t="shared" si="2"/>
        <v>27</v>
      </c>
      <c r="V18" s="15">
        <v>13111</v>
      </c>
      <c r="W18" s="15">
        <v>372</v>
      </c>
      <c r="X18" s="15" t="s">
        <v>63</v>
      </c>
      <c r="Y18" s="15" t="s">
        <v>63</v>
      </c>
      <c r="Z18" s="43">
        <f>B18/V18</f>
        <v>2.5279536267256502</v>
      </c>
      <c r="AB18">
        <v>78</v>
      </c>
    </row>
    <row r="19" spans="1:28" ht="24" customHeight="1" x14ac:dyDescent="0.15">
      <c r="A19" s="28" t="s">
        <v>74</v>
      </c>
      <c r="B19" s="15">
        <f t="shared" si="3"/>
        <v>32837</v>
      </c>
      <c r="C19" s="15">
        <v>15719</v>
      </c>
      <c r="D19" s="15">
        <v>17118</v>
      </c>
      <c r="E19" s="19">
        <f t="shared" si="0"/>
        <v>471</v>
      </c>
      <c r="F19" s="15">
        <v>121</v>
      </c>
      <c r="G19" s="15">
        <v>350</v>
      </c>
      <c r="H19" s="54">
        <v>-307</v>
      </c>
      <c r="I19" s="55">
        <v>-0.92626116340815834</v>
      </c>
      <c r="J19" s="15">
        <v>228</v>
      </c>
      <c r="K19" s="15">
        <v>1</v>
      </c>
      <c r="L19" s="15">
        <v>507</v>
      </c>
      <c r="M19" s="15">
        <v>2</v>
      </c>
      <c r="N19" s="46">
        <f t="shared" si="1"/>
        <v>-279</v>
      </c>
      <c r="O19" s="46">
        <f t="shared" si="1"/>
        <v>-1</v>
      </c>
      <c r="P19" s="15">
        <v>969</v>
      </c>
      <c r="Q19" s="15">
        <v>152</v>
      </c>
      <c r="R19" s="15">
        <v>974</v>
      </c>
      <c r="S19" s="15">
        <v>164</v>
      </c>
      <c r="T19" s="46">
        <f t="shared" si="2"/>
        <v>-5</v>
      </c>
      <c r="U19" s="46">
        <f t="shared" si="2"/>
        <v>-12</v>
      </c>
      <c r="V19" s="15">
        <v>13160</v>
      </c>
      <c r="W19" s="15">
        <v>362</v>
      </c>
      <c r="X19" s="15" t="s">
        <v>63</v>
      </c>
      <c r="Y19" s="15" t="s">
        <v>63</v>
      </c>
      <c r="Z19" s="43">
        <f>B19/V19</f>
        <v>2.4952127659574468</v>
      </c>
      <c r="AB19">
        <v>78</v>
      </c>
    </row>
    <row r="20" spans="1:28" ht="24" customHeight="1" x14ac:dyDescent="0.15">
      <c r="A20" s="28" t="s">
        <v>75</v>
      </c>
      <c r="B20" s="15">
        <f t="shared" si="3"/>
        <v>32601</v>
      </c>
      <c r="C20" s="15">
        <v>15628</v>
      </c>
      <c r="D20" s="15">
        <v>16973</v>
      </c>
      <c r="E20" s="19">
        <f t="shared" si="0"/>
        <v>501</v>
      </c>
      <c r="F20" s="15">
        <v>128</v>
      </c>
      <c r="G20" s="15">
        <v>373</v>
      </c>
      <c r="H20" s="54">
        <v>-236</v>
      </c>
      <c r="I20" s="55">
        <v>-0.71870146481103636</v>
      </c>
      <c r="J20" s="15">
        <v>201</v>
      </c>
      <c r="K20" s="15">
        <v>0</v>
      </c>
      <c r="L20" s="15">
        <v>422</v>
      </c>
      <c r="M20" s="15">
        <v>2</v>
      </c>
      <c r="N20" s="46">
        <f t="shared" si="1"/>
        <v>-221</v>
      </c>
      <c r="O20" s="46">
        <f t="shared" si="1"/>
        <v>-2</v>
      </c>
      <c r="P20" s="15">
        <v>889</v>
      </c>
      <c r="Q20" s="15">
        <v>124</v>
      </c>
      <c r="R20" s="15">
        <v>879</v>
      </c>
      <c r="S20" s="15">
        <v>89</v>
      </c>
      <c r="T20" s="46">
        <f t="shared" si="2"/>
        <v>10</v>
      </c>
      <c r="U20" s="46">
        <f t="shared" si="2"/>
        <v>35</v>
      </c>
      <c r="V20" s="15">
        <v>13268</v>
      </c>
      <c r="W20" s="15">
        <v>381</v>
      </c>
      <c r="X20" s="15" t="s">
        <v>63</v>
      </c>
      <c r="Y20" s="15" t="s">
        <v>63</v>
      </c>
      <c r="Z20" s="43">
        <f>B20/V20</f>
        <v>2.4571148628278565</v>
      </c>
      <c r="AB20">
        <v>78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33407</v>
      </c>
      <c r="C22" s="15">
        <v>15960</v>
      </c>
      <c r="D22" s="15">
        <v>17447</v>
      </c>
      <c r="E22" s="19">
        <f t="shared" si="0"/>
        <v>465</v>
      </c>
      <c r="F22" s="15">
        <v>109</v>
      </c>
      <c r="G22" s="15">
        <v>356</v>
      </c>
      <c r="H22" s="54">
        <v>-3</v>
      </c>
      <c r="I22" s="55">
        <v>-8.9737070383775538E-3</v>
      </c>
      <c r="J22" s="15">
        <v>20</v>
      </c>
      <c r="K22" s="15">
        <v>0</v>
      </c>
      <c r="L22" s="15">
        <v>41</v>
      </c>
      <c r="M22" s="15">
        <v>0</v>
      </c>
      <c r="N22" s="46">
        <f t="shared" si="1"/>
        <v>-21</v>
      </c>
      <c r="O22" s="46">
        <f t="shared" si="1"/>
        <v>0</v>
      </c>
      <c r="P22" s="15">
        <v>53</v>
      </c>
      <c r="Q22" s="15">
        <v>21</v>
      </c>
      <c r="R22" s="15">
        <v>35</v>
      </c>
      <c r="S22" s="15">
        <v>8</v>
      </c>
      <c r="T22" s="46">
        <f t="shared" si="2"/>
        <v>18</v>
      </c>
      <c r="U22" s="46">
        <f t="shared" si="2"/>
        <v>13</v>
      </c>
      <c r="V22" s="15">
        <v>13074</v>
      </c>
      <c r="W22" s="15">
        <v>360</v>
      </c>
      <c r="X22" s="15">
        <v>19</v>
      </c>
      <c r="Y22" s="15">
        <v>11</v>
      </c>
      <c r="Z22" s="44">
        <f>B22/V22</f>
        <v>2.555224108918464</v>
      </c>
      <c r="AA22" s="7"/>
      <c r="AB22" s="6">
        <v>78</v>
      </c>
    </row>
    <row r="23" spans="1:28" s="6" customFormat="1" ht="23.25" customHeight="1" x14ac:dyDescent="0.15">
      <c r="A23" s="20" t="s">
        <v>78</v>
      </c>
      <c r="B23" s="15">
        <f t="shared" si="3"/>
        <v>33377</v>
      </c>
      <c r="C23" s="15">
        <v>15950</v>
      </c>
      <c r="D23" s="15">
        <v>17427</v>
      </c>
      <c r="E23" s="19">
        <f t="shared" si="0"/>
        <v>469</v>
      </c>
      <c r="F23" s="15">
        <v>110</v>
      </c>
      <c r="G23" s="15">
        <v>359</v>
      </c>
      <c r="H23" s="54">
        <v>-18</v>
      </c>
      <c r="I23" s="55">
        <v>-5.388092315981681E-2</v>
      </c>
      <c r="J23" s="15">
        <v>21</v>
      </c>
      <c r="K23" s="15">
        <v>0</v>
      </c>
      <c r="L23" s="15">
        <v>42</v>
      </c>
      <c r="M23" s="15">
        <v>0</v>
      </c>
      <c r="N23" s="46">
        <f t="shared" si="1"/>
        <v>-21</v>
      </c>
      <c r="O23" s="46">
        <f t="shared" si="1"/>
        <v>0</v>
      </c>
      <c r="P23" s="15">
        <v>47</v>
      </c>
      <c r="Q23" s="15">
        <v>10</v>
      </c>
      <c r="R23" s="15">
        <v>44</v>
      </c>
      <c r="S23" s="15">
        <v>6</v>
      </c>
      <c r="T23" s="46">
        <f t="shared" si="2"/>
        <v>3</v>
      </c>
      <c r="U23" s="46">
        <f t="shared" si="2"/>
        <v>4</v>
      </c>
      <c r="V23" s="15">
        <v>13068</v>
      </c>
      <c r="W23" s="15">
        <v>364</v>
      </c>
      <c r="X23" s="15">
        <v>-6</v>
      </c>
      <c r="Y23" s="15">
        <v>4</v>
      </c>
      <c r="Z23" s="44">
        <f>B23/V23</f>
        <v>2.5541016222834405</v>
      </c>
      <c r="AA23" s="7"/>
      <c r="AB23" s="6">
        <v>78</v>
      </c>
    </row>
    <row r="24" spans="1:28" s="6" customFormat="1" ht="23.25" customHeight="1" x14ac:dyDescent="0.15">
      <c r="A24" s="20" t="s">
        <v>79</v>
      </c>
      <c r="B24" s="15">
        <f t="shared" si="3"/>
        <v>33393</v>
      </c>
      <c r="C24" s="15">
        <v>15953</v>
      </c>
      <c r="D24" s="15">
        <v>17440</v>
      </c>
      <c r="E24" s="19">
        <f t="shared" si="0"/>
        <v>476</v>
      </c>
      <c r="F24" s="15">
        <v>112</v>
      </c>
      <c r="G24" s="15">
        <v>364</v>
      </c>
      <c r="H24" s="54">
        <v>11</v>
      </c>
      <c r="I24" s="55">
        <v>3.295682655721005E-2</v>
      </c>
      <c r="J24" s="15">
        <v>24</v>
      </c>
      <c r="K24" s="15">
        <v>0</v>
      </c>
      <c r="L24" s="15">
        <v>33</v>
      </c>
      <c r="M24" s="15">
        <v>0</v>
      </c>
      <c r="N24" s="46">
        <f t="shared" si="1"/>
        <v>-9</v>
      </c>
      <c r="O24" s="46">
        <f t="shared" si="1"/>
        <v>0</v>
      </c>
      <c r="P24" s="15">
        <v>56</v>
      </c>
      <c r="Q24" s="15">
        <v>13</v>
      </c>
      <c r="R24" s="15">
        <v>36</v>
      </c>
      <c r="S24" s="15">
        <v>6</v>
      </c>
      <c r="T24" s="46">
        <f t="shared" si="2"/>
        <v>20</v>
      </c>
      <c r="U24" s="46">
        <f t="shared" si="2"/>
        <v>7</v>
      </c>
      <c r="V24" s="15">
        <v>13069</v>
      </c>
      <c r="W24" s="15">
        <v>370</v>
      </c>
      <c r="X24" s="15">
        <v>1</v>
      </c>
      <c r="Y24" s="15">
        <v>6</v>
      </c>
      <c r="Z24" s="44">
        <f>B24/V24</f>
        <v>2.5551304613971997</v>
      </c>
      <c r="AA24" s="7"/>
      <c r="AB24" s="6">
        <v>78</v>
      </c>
    </row>
    <row r="25" spans="1:28" s="6" customFormat="1" ht="23.25" customHeight="1" x14ac:dyDescent="0.15">
      <c r="A25" s="20" t="s">
        <v>80</v>
      </c>
      <c r="B25" s="15">
        <f t="shared" si="3"/>
        <v>33348</v>
      </c>
      <c r="C25" s="15">
        <v>15936</v>
      </c>
      <c r="D25" s="15">
        <v>17412</v>
      </c>
      <c r="E25" s="19">
        <f t="shared" si="0"/>
        <v>457</v>
      </c>
      <c r="F25" s="15">
        <v>105</v>
      </c>
      <c r="G25" s="15">
        <v>352</v>
      </c>
      <c r="H25" s="54">
        <v>-61</v>
      </c>
      <c r="I25" s="55">
        <v>-0.18267301530260832</v>
      </c>
      <c r="J25" s="15">
        <v>22</v>
      </c>
      <c r="K25" s="15">
        <v>0</v>
      </c>
      <c r="L25" s="15">
        <v>36</v>
      </c>
      <c r="M25" s="15">
        <v>0</v>
      </c>
      <c r="N25" s="46">
        <f t="shared" si="1"/>
        <v>-14</v>
      </c>
      <c r="O25" s="46">
        <f t="shared" si="1"/>
        <v>0</v>
      </c>
      <c r="P25" s="15">
        <v>25</v>
      </c>
      <c r="Q25" s="15">
        <v>0</v>
      </c>
      <c r="R25" s="15">
        <v>72</v>
      </c>
      <c r="S25" s="15">
        <v>21</v>
      </c>
      <c r="T25" s="46">
        <f t="shared" si="2"/>
        <v>-47</v>
      </c>
      <c r="U25" s="46">
        <f t="shared" si="2"/>
        <v>-21</v>
      </c>
      <c r="V25" s="15">
        <v>13044</v>
      </c>
      <c r="W25" s="15">
        <v>351</v>
      </c>
      <c r="X25" s="15">
        <v>-25</v>
      </c>
      <c r="Y25" s="15">
        <v>-19</v>
      </c>
      <c r="Z25" s="44">
        <f>B25/V25</f>
        <v>2.5565777368905245</v>
      </c>
      <c r="AA25" s="7"/>
      <c r="AB25" s="6">
        <v>78</v>
      </c>
    </row>
    <row r="26" spans="1:28" s="6" customFormat="1" ht="23.25" customHeight="1" x14ac:dyDescent="0.15">
      <c r="A26" s="20" t="s">
        <v>81</v>
      </c>
      <c r="B26" s="15">
        <f t="shared" si="3"/>
        <v>33291</v>
      </c>
      <c r="C26" s="15">
        <v>15906</v>
      </c>
      <c r="D26" s="15">
        <v>17385</v>
      </c>
      <c r="E26" s="19">
        <f t="shared" si="0"/>
        <v>447</v>
      </c>
      <c r="F26" s="15">
        <v>93</v>
      </c>
      <c r="G26" s="15">
        <v>354</v>
      </c>
      <c r="H26" s="54">
        <v>-64</v>
      </c>
      <c r="I26" s="55">
        <v>-0.19191555715485187</v>
      </c>
      <c r="J26" s="15">
        <v>17</v>
      </c>
      <c r="K26" s="15">
        <v>0</v>
      </c>
      <c r="L26" s="15">
        <v>57</v>
      </c>
      <c r="M26" s="15">
        <v>0</v>
      </c>
      <c r="N26" s="46">
        <f t="shared" si="1"/>
        <v>-40</v>
      </c>
      <c r="O26" s="46">
        <f t="shared" si="1"/>
        <v>0</v>
      </c>
      <c r="P26" s="15">
        <v>27</v>
      </c>
      <c r="Q26" s="15">
        <v>7</v>
      </c>
      <c r="R26" s="15">
        <v>51</v>
      </c>
      <c r="S26" s="15">
        <v>14</v>
      </c>
      <c r="T26" s="46">
        <f t="shared" si="2"/>
        <v>-24</v>
      </c>
      <c r="U26" s="46">
        <f t="shared" si="2"/>
        <v>-7</v>
      </c>
      <c r="V26" s="15">
        <v>13021</v>
      </c>
      <c r="W26" s="15">
        <v>343</v>
      </c>
      <c r="X26" s="15">
        <v>-23</v>
      </c>
      <c r="Y26" s="15">
        <v>-8</v>
      </c>
      <c r="Z26" s="44">
        <f>B26/V26</f>
        <v>2.5567160740342523</v>
      </c>
      <c r="AA26" s="7"/>
      <c r="AB26" s="6">
        <v>78</v>
      </c>
    </row>
    <row r="27" spans="1:28" s="6" customFormat="1" ht="23.25" customHeight="1" x14ac:dyDescent="0.15">
      <c r="A27" s="20" t="s">
        <v>82</v>
      </c>
      <c r="B27" s="15">
        <f t="shared" si="3"/>
        <v>33144</v>
      </c>
      <c r="C27" s="15">
        <v>15833</v>
      </c>
      <c r="D27" s="15">
        <v>17311</v>
      </c>
      <c r="E27" s="19">
        <f t="shared" si="0"/>
        <v>442</v>
      </c>
      <c r="F27" s="15">
        <v>91</v>
      </c>
      <c r="G27" s="15">
        <v>351</v>
      </c>
      <c r="H27" s="54">
        <v>-139</v>
      </c>
      <c r="I27" s="55">
        <v>-0.4175302634345619</v>
      </c>
      <c r="J27" s="15">
        <v>17</v>
      </c>
      <c r="K27" s="15">
        <v>0</v>
      </c>
      <c r="L27" s="15">
        <v>27</v>
      </c>
      <c r="M27" s="15">
        <v>0</v>
      </c>
      <c r="N27" s="46">
        <f t="shared" si="1"/>
        <v>-10</v>
      </c>
      <c r="O27" s="46">
        <f t="shared" si="1"/>
        <v>0</v>
      </c>
      <c r="P27" s="15">
        <v>187</v>
      </c>
      <c r="Q27" s="15">
        <v>11</v>
      </c>
      <c r="R27" s="15">
        <v>316</v>
      </c>
      <c r="S27" s="15">
        <v>16</v>
      </c>
      <c r="T27" s="46">
        <f t="shared" si="2"/>
        <v>-129</v>
      </c>
      <c r="U27" s="46">
        <f t="shared" si="2"/>
        <v>-5</v>
      </c>
      <c r="V27" s="15">
        <v>12993</v>
      </c>
      <c r="W27" s="15">
        <v>338</v>
      </c>
      <c r="X27" s="15">
        <v>-28</v>
      </c>
      <c r="Y27" s="15">
        <v>-5</v>
      </c>
      <c r="Z27" s="44">
        <f>B27/V27</f>
        <v>2.5509120295543752</v>
      </c>
      <c r="AA27" s="7"/>
      <c r="AB27" s="6">
        <v>78</v>
      </c>
    </row>
    <row r="28" spans="1:28" s="6" customFormat="1" ht="23.25" customHeight="1" x14ac:dyDescent="0.15">
      <c r="A28" s="19" t="s">
        <v>83</v>
      </c>
      <c r="B28" s="15">
        <f t="shared" si="3"/>
        <v>33201</v>
      </c>
      <c r="C28" s="15">
        <v>15878</v>
      </c>
      <c r="D28" s="15">
        <v>17323</v>
      </c>
      <c r="E28" s="19">
        <f t="shared" si="0"/>
        <v>434</v>
      </c>
      <c r="F28" s="15">
        <v>92</v>
      </c>
      <c r="G28" s="15">
        <v>342</v>
      </c>
      <c r="H28" s="54">
        <v>43</v>
      </c>
      <c r="I28" s="55">
        <v>0.12973690562394399</v>
      </c>
      <c r="J28" s="15">
        <v>15</v>
      </c>
      <c r="K28" s="15">
        <v>0</v>
      </c>
      <c r="L28" s="15">
        <v>32</v>
      </c>
      <c r="M28" s="15">
        <v>0</v>
      </c>
      <c r="N28" s="46">
        <f t="shared" si="1"/>
        <v>-17</v>
      </c>
      <c r="O28" s="46">
        <f t="shared" si="1"/>
        <v>0</v>
      </c>
      <c r="P28" s="15">
        <v>145</v>
      </c>
      <c r="Q28" s="15">
        <v>3</v>
      </c>
      <c r="R28" s="15">
        <v>85</v>
      </c>
      <c r="S28" s="15">
        <v>11</v>
      </c>
      <c r="T28" s="46">
        <f t="shared" si="2"/>
        <v>60</v>
      </c>
      <c r="U28" s="46">
        <f t="shared" si="2"/>
        <v>-8</v>
      </c>
      <c r="V28" s="15">
        <v>13047</v>
      </c>
      <c r="W28" s="15">
        <v>331</v>
      </c>
      <c r="X28" s="15">
        <v>54</v>
      </c>
      <c r="Y28" s="15">
        <v>-7</v>
      </c>
      <c r="Z28" s="44">
        <f>B28/V28</f>
        <v>2.5447229248103014</v>
      </c>
      <c r="AA28" s="7"/>
      <c r="AB28" s="6">
        <v>78</v>
      </c>
    </row>
    <row r="29" spans="1:28" s="6" customFormat="1" ht="23.25" customHeight="1" x14ac:dyDescent="0.15">
      <c r="A29" s="20" t="s">
        <v>84</v>
      </c>
      <c r="B29" s="15">
        <f t="shared" si="3"/>
        <v>33196</v>
      </c>
      <c r="C29" s="15">
        <v>15865</v>
      </c>
      <c r="D29" s="15">
        <v>17331</v>
      </c>
      <c r="E29" s="19">
        <f t="shared" si="0"/>
        <v>439</v>
      </c>
      <c r="F29" s="15">
        <v>89</v>
      </c>
      <c r="G29" s="15">
        <v>350</v>
      </c>
      <c r="H29" s="54">
        <v>5</v>
      </c>
      <c r="I29" s="55">
        <v>1.5059787355802535E-2</v>
      </c>
      <c r="J29" s="15">
        <v>16</v>
      </c>
      <c r="K29" s="15">
        <v>0</v>
      </c>
      <c r="L29" s="15">
        <v>30</v>
      </c>
      <c r="M29" s="15">
        <v>0</v>
      </c>
      <c r="N29" s="46">
        <f t="shared" si="1"/>
        <v>-14</v>
      </c>
      <c r="O29" s="46">
        <f t="shared" si="1"/>
        <v>0</v>
      </c>
      <c r="P29" s="15">
        <v>70</v>
      </c>
      <c r="Q29" s="15">
        <v>18</v>
      </c>
      <c r="R29" s="15">
        <v>51</v>
      </c>
      <c r="S29" s="15">
        <v>12</v>
      </c>
      <c r="T29" s="46">
        <f t="shared" si="2"/>
        <v>19</v>
      </c>
      <c r="U29" s="46">
        <f t="shared" si="2"/>
        <v>6</v>
      </c>
      <c r="V29" s="15">
        <v>13067</v>
      </c>
      <c r="W29" s="15">
        <v>337</v>
      </c>
      <c r="X29" s="15">
        <v>20</v>
      </c>
      <c r="Y29" s="15">
        <v>6</v>
      </c>
      <c r="Z29" s="44">
        <f>B29/V29</f>
        <v>2.5404453968011018</v>
      </c>
      <c r="AA29" s="7"/>
      <c r="AB29" s="6">
        <v>78</v>
      </c>
    </row>
    <row r="30" spans="1:28" s="6" customFormat="1" ht="23.25" customHeight="1" x14ac:dyDescent="0.15">
      <c r="A30" s="20" t="s">
        <v>85</v>
      </c>
      <c r="B30" s="15">
        <f t="shared" si="3"/>
        <v>33151</v>
      </c>
      <c r="C30" s="15">
        <v>15826</v>
      </c>
      <c r="D30" s="15">
        <v>17325</v>
      </c>
      <c r="E30" s="19">
        <f t="shared" si="0"/>
        <v>430</v>
      </c>
      <c r="F30" s="15">
        <v>85</v>
      </c>
      <c r="G30" s="15">
        <v>345</v>
      </c>
      <c r="H30" s="54">
        <v>-35</v>
      </c>
      <c r="I30" s="55">
        <v>-0.10543438968550428</v>
      </c>
      <c r="J30" s="15">
        <v>24</v>
      </c>
      <c r="K30" s="15">
        <v>0</v>
      </c>
      <c r="L30" s="15">
        <v>33</v>
      </c>
      <c r="M30" s="15">
        <v>0</v>
      </c>
      <c r="N30" s="46">
        <f t="shared" si="1"/>
        <v>-9</v>
      </c>
      <c r="O30" s="46">
        <f t="shared" si="1"/>
        <v>0</v>
      </c>
      <c r="P30" s="15">
        <v>28</v>
      </c>
      <c r="Q30" s="15">
        <v>2</v>
      </c>
      <c r="R30" s="15">
        <v>54</v>
      </c>
      <c r="S30" s="15">
        <v>10</v>
      </c>
      <c r="T30" s="46">
        <f t="shared" si="2"/>
        <v>-26</v>
      </c>
      <c r="U30" s="46">
        <f t="shared" si="2"/>
        <v>-8</v>
      </c>
      <c r="V30" s="15">
        <v>13042</v>
      </c>
      <c r="W30" s="15">
        <v>327</v>
      </c>
      <c r="X30" s="15">
        <v>-25</v>
      </c>
      <c r="Y30" s="15">
        <v>-10</v>
      </c>
      <c r="Z30" s="44">
        <f>B30/V30</f>
        <v>2.5418647446710629</v>
      </c>
      <c r="AA30" s="7"/>
      <c r="AB30" s="6">
        <v>78</v>
      </c>
    </row>
    <row r="31" spans="1:28" s="6" customFormat="1" ht="23.25" customHeight="1" x14ac:dyDescent="0.15">
      <c r="A31" s="20" t="s">
        <v>86</v>
      </c>
      <c r="B31" s="15">
        <f t="shared" si="3"/>
        <v>33144</v>
      </c>
      <c r="C31" s="15">
        <v>15833</v>
      </c>
      <c r="D31" s="15">
        <v>17311</v>
      </c>
      <c r="E31" s="19">
        <f t="shared" si="0"/>
        <v>450</v>
      </c>
      <c r="F31" s="15">
        <v>106</v>
      </c>
      <c r="G31" s="15">
        <v>344</v>
      </c>
      <c r="H31" s="54">
        <v>1</v>
      </c>
      <c r="I31" s="55">
        <v>3.0165002564025217E-3</v>
      </c>
      <c r="J31" s="15">
        <v>24</v>
      </c>
      <c r="K31" s="15">
        <v>0</v>
      </c>
      <c r="L31" s="15">
        <v>37</v>
      </c>
      <c r="M31" s="15">
        <v>0</v>
      </c>
      <c r="N31" s="46">
        <f t="shared" si="1"/>
        <v>-13</v>
      </c>
      <c r="O31" s="46">
        <f t="shared" si="1"/>
        <v>0</v>
      </c>
      <c r="P31" s="15">
        <v>96</v>
      </c>
      <c r="Q31" s="15">
        <v>33</v>
      </c>
      <c r="R31" s="15">
        <v>82</v>
      </c>
      <c r="S31" s="15">
        <v>13</v>
      </c>
      <c r="T31" s="46">
        <f t="shared" si="2"/>
        <v>14</v>
      </c>
      <c r="U31" s="46">
        <f t="shared" si="2"/>
        <v>20</v>
      </c>
      <c r="V31" s="15">
        <v>13071</v>
      </c>
      <c r="W31" s="15">
        <v>347</v>
      </c>
      <c r="X31" s="15">
        <v>29</v>
      </c>
      <c r="Y31" s="15">
        <v>20</v>
      </c>
      <c r="Z31" s="44">
        <f>B31/V31</f>
        <v>2.5356896947440899</v>
      </c>
      <c r="AA31" s="7"/>
      <c r="AB31" s="6">
        <v>78</v>
      </c>
    </row>
    <row r="32" spans="1:28" s="6" customFormat="1" ht="23.25" customHeight="1" x14ac:dyDescent="0.15">
      <c r="A32" s="20" t="s">
        <v>87</v>
      </c>
      <c r="B32" s="15">
        <f t="shared" si="3"/>
        <v>33126</v>
      </c>
      <c r="C32" s="15">
        <v>15825</v>
      </c>
      <c r="D32" s="15">
        <v>17301</v>
      </c>
      <c r="E32" s="19">
        <f t="shared" si="0"/>
        <v>448</v>
      </c>
      <c r="F32" s="15">
        <v>106</v>
      </c>
      <c r="G32" s="15">
        <v>342</v>
      </c>
      <c r="H32" s="54">
        <v>-9</v>
      </c>
      <c r="I32" s="55">
        <v>-2.7154236060825489E-2</v>
      </c>
      <c r="J32" s="15">
        <v>17</v>
      </c>
      <c r="K32" s="15">
        <v>0</v>
      </c>
      <c r="L32" s="15">
        <v>41</v>
      </c>
      <c r="M32" s="15">
        <v>0</v>
      </c>
      <c r="N32" s="46">
        <f t="shared" si="1"/>
        <v>-24</v>
      </c>
      <c r="O32" s="46">
        <f t="shared" si="1"/>
        <v>0</v>
      </c>
      <c r="P32" s="15">
        <v>95</v>
      </c>
      <c r="Q32" s="15">
        <v>20</v>
      </c>
      <c r="R32" s="15">
        <v>80</v>
      </c>
      <c r="S32" s="15">
        <v>22</v>
      </c>
      <c r="T32" s="46">
        <f t="shared" si="2"/>
        <v>15</v>
      </c>
      <c r="U32" s="46">
        <f t="shared" si="2"/>
        <v>-2</v>
      </c>
      <c r="V32" s="15">
        <v>13077</v>
      </c>
      <c r="W32" s="15">
        <v>344</v>
      </c>
      <c r="X32" s="15">
        <v>6</v>
      </c>
      <c r="Y32" s="15">
        <v>-3</v>
      </c>
      <c r="Z32" s="44">
        <f>B32/V32</f>
        <v>2.5331498050011469</v>
      </c>
      <c r="AA32" s="7"/>
      <c r="AB32" s="6">
        <v>78</v>
      </c>
    </row>
    <row r="33" spans="1:28" s="6" customFormat="1" ht="23.25" customHeight="1" x14ac:dyDescent="0.15">
      <c r="A33" s="20" t="s">
        <v>88</v>
      </c>
      <c r="B33" s="15">
        <f t="shared" si="3"/>
        <v>33144</v>
      </c>
      <c r="C33" s="15">
        <v>15833</v>
      </c>
      <c r="D33" s="15">
        <v>17311</v>
      </c>
      <c r="E33" s="19">
        <f t="shared" si="0"/>
        <v>476</v>
      </c>
      <c r="F33" s="15">
        <v>105</v>
      </c>
      <c r="G33" s="15">
        <v>371</v>
      </c>
      <c r="H33" s="54">
        <v>25</v>
      </c>
      <c r="I33" s="55">
        <v>7.5469419791100653E-2</v>
      </c>
      <c r="J33" s="15">
        <v>20</v>
      </c>
      <c r="K33" s="15">
        <v>0</v>
      </c>
      <c r="L33" s="15">
        <v>29</v>
      </c>
      <c r="M33" s="15">
        <v>0</v>
      </c>
      <c r="N33" s="46">
        <f t="shared" si="1"/>
        <v>-9</v>
      </c>
      <c r="O33" s="46">
        <f t="shared" si="1"/>
        <v>0</v>
      </c>
      <c r="P33" s="15">
        <v>79</v>
      </c>
      <c r="Q33" s="15">
        <v>41</v>
      </c>
      <c r="R33" s="15">
        <v>45</v>
      </c>
      <c r="S33" s="15">
        <v>13</v>
      </c>
      <c r="T33" s="46">
        <f t="shared" si="2"/>
        <v>34</v>
      </c>
      <c r="U33" s="46">
        <f t="shared" si="2"/>
        <v>28</v>
      </c>
      <c r="V33" s="15">
        <v>13111</v>
      </c>
      <c r="W33" s="15">
        <v>372</v>
      </c>
      <c r="X33" s="15">
        <v>34</v>
      </c>
      <c r="Y33" s="15">
        <v>28</v>
      </c>
      <c r="Z33" s="44">
        <f>B33/V33</f>
        <v>2.5279536267256502</v>
      </c>
      <c r="AA33" s="7"/>
      <c r="AB33" s="6">
        <v>78</v>
      </c>
    </row>
    <row r="34" spans="1:28" s="6" customFormat="1" ht="23.25" customHeight="1" x14ac:dyDescent="0.15">
      <c r="A34" s="20" t="s">
        <v>89</v>
      </c>
      <c r="B34" s="15">
        <f t="shared" si="3"/>
        <v>33130</v>
      </c>
      <c r="C34" s="15">
        <v>15826</v>
      </c>
      <c r="D34" s="15">
        <v>17304</v>
      </c>
      <c r="E34" s="19">
        <f t="shared" si="0"/>
        <v>485</v>
      </c>
      <c r="F34" s="15">
        <v>111</v>
      </c>
      <c r="G34" s="15">
        <v>374</v>
      </c>
      <c r="H34" s="54">
        <v>-12</v>
      </c>
      <c r="I34" s="55">
        <v>-3.6205648081100647E-2</v>
      </c>
      <c r="J34" s="15">
        <v>21</v>
      </c>
      <c r="K34" s="15">
        <v>0</v>
      </c>
      <c r="L34" s="15">
        <v>38</v>
      </c>
      <c r="M34" s="15">
        <v>0</v>
      </c>
      <c r="N34" s="46">
        <f t="shared" si="1"/>
        <v>-17</v>
      </c>
      <c r="O34" s="46">
        <f t="shared" si="1"/>
        <v>0</v>
      </c>
      <c r="P34" s="15">
        <v>47</v>
      </c>
      <c r="Q34" s="15">
        <v>8</v>
      </c>
      <c r="R34" s="15">
        <v>42</v>
      </c>
      <c r="S34" s="15">
        <v>3</v>
      </c>
      <c r="T34" s="46">
        <f t="shared" si="2"/>
        <v>5</v>
      </c>
      <c r="U34" s="46">
        <f t="shared" si="2"/>
        <v>5</v>
      </c>
      <c r="V34" s="15">
        <v>13108</v>
      </c>
      <c r="W34" s="15">
        <v>378</v>
      </c>
      <c r="X34" s="15">
        <v>-3</v>
      </c>
      <c r="Y34" s="15">
        <v>6</v>
      </c>
      <c r="Z34" s="44">
        <f>B34/V34</f>
        <v>2.5274641440341776</v>
      </c>
      <c r="AA34" s="7"/>
      <c r="AB34" s="6">
        <v>78</v>
      </c>
    </row>
    <row r="35" spans="1:28" s="6" customFormat="1" ht="23.25" customHeight="1" x14ac:dyDescent="0.15">
      <c r="A35" s="20" t="s">
        <v>78</v>
      </c>
      <c r="B35" s="15">
        <f t="shared" si="3"/>
        <v>33119</v>
      </c>
      <c r="C35" s="15">
        <v>15825</v>
      </c>
      <c r="D35" s="15">
        <v>17294</v>
      </c>
      <c r="E35" s="19">
        <f t="shared" si="0"/>
        <v>490</v>
      </c>
      <c r="F35" s="15">
        <v>117</v>
      </c>
      <c r="G35" s="15">
        <v>373</v>
      </c>
      <c r="H35" s="54">
        <v>-3</v>
      </c>
      <c r="I35" s="55">
        <v>-9.0552369453667375E-3</v>
      </c>
      <c r="J35" s="15">
        <v>15</v>
      </c>
      <c r="K35" s="15">
        <v>0</v>
      </c>
      <c r="L35" s="15">
        <v>48</v>
      </c>
      <c r="M35" s="15">
        <v>1</v>
      </c>
      <c r="N35" s="46">
        <f t="shared" si="1"/>
        <v>-33</v>
      </c>
      <c r="O35" s="46">
        <f t="shared" si="1"/>
        <v>-1</v>
      </c>
      <c r="P35" s="15">
        <v>63</v>
      </c>
      <c r="Q35" s="15">
        <v>12</v>
      </c>
      <c r="R35" s="15">
        <v>33</v>
      </c>
      <c r="S35" s="15">
        <v>6</v>
      </c>
      <c r="T35" s="46">
        <f t="shared" si="2"/>
        <v>30</v>
      </c>
      <c r="U35" s="46">
        <f t="shared" si="2"/>
        <v>6</v>
      </c>
      <c r="V35" s="15">
        <v>13114</v>
      </c>
      <c r="W35" s="15">
        <v>382</v>
      </c>
      <c r="X35" s="15">
        <v>6</v>
      </c>
      <c r="Y35" s="15">
        <v>4</v>
      </c>
      <c r="Z35" s="44">
        <f>B35/V35</f>
        <v>2.5254689644654569</v>
      </c>
      <c r="AA35" s="7"/>
      <c r="AB35" s="6">
        <v>78</v>
      </c>
    </row>
    <row r="36" spans="1:28" s="6" customFormat="1" ht="22.5" customHeight="1" x14ac:dyDescent="0.15">
      <c r="A36" s="20" t="s">
        <v>90</v>
      </c>
      <c r="B36" s="15">
        <f t="shared" si="3"/>
        <v>33096</v>
      </c>
      <c r="C36" s="15">
        <v>15811</v>
      </c>
      <c r="D36" s="15">
        <v>17285</v>
      </c>
      <c r="E36" s="19">
        <f t="shared" si="0"/>
        <v>484</v>
      </c>
      <c r="F36" s="15">
        <v>115</v>
      </c>
      <c r="G36" s="15">
        <v>369</v>
      </c>
      <c r="H36" s="54">
        <v>-8</v>
      </c>
      <c r="I36" s="55">
        <v>-2.4155318699236088E-2</v>
      </c>
      <c r="J36" s="15">
        <v>19</v>
      </c>
      <c r="K36" s="15">
        <v>0</v>
      </c>
      <c r="L36" s="15">
        <v>43</v>
      </c>
      <c r="M36" s="15">
        <v>0</v>
      </c>
      <c r="N36" s="46">
        <f t="shared" si="1"/>
        <v>-24</v>
      </c>
      <c r="O36" s="46">
        <f t="shared" si="1"/>
        <v>0</v>
      </c>
      <c r="P36" s="15">
        <v>53</v>
      </c>
      <c r="Q36" s="15">
        <v>7</v>
      </c>
      <c r="R36" s="15">
        <v>37</v>
      </c>
      <c r="S36" s="15">
        <v>11</v>
      </c>
      <c r="T36" s="46">
        <f t="shared" si="2"/>
        <v>16</v>
      </c>
      <c r="U36" s="46">
        <f t="shared" si="2"/>
        <v>-4</v>
      </c>
      <c r="V36" s="15">
        <v>13115</v>
      </c>
      <c r="W36" s="15">
        <v>378</v>
      </c>
      <c r="X36" s="15">
        <v>1</v>
      </c>
      <c r="Y36" s="15">
        <v>-4</v>
      </c>
      <c r="Z36" s="44">
        <f>B36/V36</f>
        <v>2.5235226839496758</v>
      </c>
      <c r="AA36" s="7"/>
      <c r="AB36" s="6">
        <v>78</v>
      </c>
    </row>
    <row r="37" spans="1:28" s="6" customFormat="1" ht="23.25" customHeight="1" x14ac:dyDescent="0.15">
      <c r="A37" s="21" t="s">
        <v>80</v>
      </c>
      <c r="B37" s="15">
        <f t="shared" si="3"/>
        <v>33058</v>
      </c>
      <c r="C37" s="15">
        <v>15802</v>
      </c>
      <c r="D37" s="15">
        <v>17256</v>
      </c>
      <c r="E37" s="19">
        <f t="shared" si="0"/>
        <v>480</v>
      </c>
      <c r="F37" s="15">
        <v>115</v>
      </c>
      <c r="G37" s="15">
        <v>365</v>
      </c>
      <c r="H37" s="54">
        <v>-35</v>
      </c>
      <c r="I37" s="55">
        <v>-0.10575296108291032</v>
      </c>
      <c r="J37" s="15">
        <v>22</v>
      </c>
      <c r="K37" s="15">
        <v>0</v>
      </c>
      <c r="L37" s="15">
        <v>52</v>
      </c>
      <c r="M37" s="15">
        <v>0</v>
      </c>
      <c r="N37" s="46">
        <f t="shared" si="1"/>
        <v>-30</v>
      </c>
      <c r="O37" s="46">
        <f t="shared" si="1"/>
        <v>0</v>
      </c>
      <c r="P37" s="15">
        <v>33</v>
      </c>
      <c r="Q37" s="15">
        <v>7</v>
      </c>
      <c r="R37" s="15">
        <v>38</v>
      </c>
      <c r="S37" s="15">
        <v>10</v>
      </c>
      <c r="T37" s="46">
        <f t="shared" si="2"/>
        <v>-5</v>
      </c>
      <c r="U37" s="46">
        <f t="shared" si="2"/>
        <v>-3</v>
      </c>
      <c r="V37" s="15">
        <v>13106</v>
      </c>
      <c r="W37" s="15">
        <v>375</v>
      </c>
      <c r="X37" s="15">
        <v>-9</v>
      </c>
      <c r="Y37" s="15">
        <v>-3</v>
      </c>
      <c r="Z37" s="45">
        <f>B37/V37</f>
        <v>2.5223561727453077</v>
      </c>
      <c r="AA37" s="7"/>
      <c r="AB37" s="6">
        <v>78</v>
      </c>
    </row>
    <row r="38" spans="1:28" s="6" customFormat="1" ht="23.25" customHeight="1" x14ac:dyDescent="0.15">
      <c r="A38" s="21" t="s">
        <v>81</v>
      </c>
      <c r="B38" s="15">
        <f t="shared" si="3"/>
        <v>33044</v>
      </c>
      <c r="C38" s="15">
        <v>15804</v>
      </c>
      <c r="D38" s="15">
        <v>17240</v>
      </c>
      <c r="E38" s="19">
        <f t="shared" si="0"/>
        <v>490</v>
      </c>
      <c r="F38" s="15">
        <v>116</v>
      </c>
      <c r="G38" s="15">
        <v>374</v>
      </c>
      <c r="H38" s="54">
        <v>-27</v>
      </c>
      <c r="I38" s="55">
        <v>-8.1674632464153921E-2</v>
      </c>
      <c r="J38" s="15">
        <v>15</v>
      </c>
      <c r="K38" s="15">
        <v>0</v>
      </c>
      <c r="L38" s="15">
        <v>44</v>
      </c>
      <c r="M38" s="15">
        <v>0</v>
      </c>
      <c r="N38" s="46">
        <f t="shared" si="1"/>
        <v>-29</v>
      </c>
      <c r="O38" s="46">
        <f t="shared" si="1"/>
        <v>0</v>
      </c>
      <c r="P38" s="15">
        <v>58</v>
      </c>
      <c r="Q38" s="15">
        <v>13</v>
      </c>
      <c r="R38" s="15">
        <v>56</v>
      </c>
      <c r="S38" s="15">
        <v>4</v>
      </c>
      <c r="T38" s="46">
        <f t="shared" si="2"/>
        <v>2</v>
      </c>
      <c r="U38" s="46">
        <f t="shared" si="2"/>
        <v>9</v>
      </c>
      <c r="V38" s="15">
        <v>13126</v>
      </c>
      <c r="W38" s="15">
        <v>384</v>
      </c>
      <c r="X38" s="15">
        <v>20</v>
      </c>
      <c r="Y38" s="15">
        <v>9</v>
      </c>
      <c r="Z38" s="45">
        <f>B38/V38</f>
        <v>2.5174462898064909</v>
      </c>
      <c r="AA38" s="7"/>
      <c r="AB38" s="6">
        <v>78</v>
      </c>
    </row>
    <row r="39" spans="1:28" s="6" customFormat="1" ht="23.25" customHeight="1" x14ac:dyDescent="0.15">
      <c r="A39" s="21" t="s">
        <v>82</v>
      </c>
      <c r="B39" s="15">
        <f t="shared" si="3"/>
        <v>32841</v>
      </c>
      <c r="C39" s="15">
        <v>15710</v>
      </c>
      <c r="D39" s="15">
        <v>17131</v>
      </c>
      <c r="E39" s="19">
        <f t="shared" si="0"/>
        <v>469</v>
      </c>
      <c r="F39" s="15">
        <v>107</v>
      </c>
      <c r="G39" s="15">
        <v>362</v>
      </c>
      <c r="H39" s="54">
        <v>-198</v>
      </c>
      <c r="I39" s="55">
        <v>-0.5992010652463382</v>
      </c>
      <c r="J39" s="15">
        <v>18</v>
      </c>
      <c r="K39" s="15">
        <v>0</v>
      </c>
      <c r="L39" s="15">
        <v>35</v>
      </c>
      <c r="M39" s="15">
        <v>0</v>
      </c>
      <c r="N39" s="46">
        <f t="shared" si="1"/>
        <v>-17</v>
      </c>
      <c r="O39" s="46">
        <f t="shared" si="1"/>
        <v>0</v>
      </c>
      <c r="P39" s="15">
        <v>182</v>
      </c>
      <c r="Q39" s="15">
        <v>7</v>
      </c>
      <c r="R39" s="15">
        <v>363</v>
      </c>
      <c r="S39" s="15">
        <v>28</v>
      </c>
      <c r="T39" s="46">
        <f t="shared" si="2"/>
        <v>-181</v>
      </c>
      <c r="U39" s="46">
        <f t="shared" si="2"/>
        <v>-21</v>
      </c>
      <c r="V39" s="15">
        <v>13067</v>
      </c>
      <c r="W39" s="15">
        <v>364</v>
      </c>
      <c r="X39" s="15">
        <v>-59</v>
      </c>
      <c r="Y39" s="15">
        <v>-20</v>
      </c>
      <c r="Z39" s="45">
        <f>B39/V39</f>
        <v>2.513277722507079</v>
      </c>
      <c r="AA39" s="7"/>
      <c r="AB39" s="6">
        <v>78</v>
      </c>
    </row>
    <row r="40" spans="1:28" s="6" customFormat="1" ht="23.25" customHeight="1" x14ac:dyDescent="0.15">
      <c r="A40" s="19" t="s">
        <v>91</v>
      </c>
      <c r="B40" s="15">
        <f t="shared" si="3"/>
        <v>32920</v>
      </c>
      <c r="C40" s="15">
        <v>15761</v>
      </c>
      <c r="D40" s="15">
        <v>17159</v>
      </c>
      <c r="E40" s="19">
        <f t="shared" si="0"/>
        <v>486</v>
      </c>
      <c r="F40" s="15">
        <v>123</v>
      </c>
      <c r="G40" s="15">
        <v>363</v>
      </c>
      <c r="H40" s="54">
        <v>86</v>
      </c>
      <c r="I40" s="55">
        <v>0.26186778721719806</v>
      </c>
      <c r="J40" s="15">
        <v>16</v>
      </c>
      <c r="K40" s="15">
        <v>0</v>
      </c>
      <c r="L40" s="15">
        <v>38</v>
      </c>
      <c r="M40" s="15">
        <v>0</v>
      </c>
      <c r="N40" s="46">
        <f t="shared" si="1"/>
        <v>-22</v>
      </c>
      <c r="O40" s="46">
        <f t="shared" si="1"/>
        <v>0</v>
      </c>
      <c r="P40" s="15">
        <v>168</v>
      </c>
      <c r="Q40" s="15">
        <v>17</v>
      </c>
      <c r="R40" s="15">
        <v>60</v>
      </c>
      <c r="S40" s="15">
        <v>2</v>
      </c>
      <c r="T40" s="46">
        <f t="shared" si="2"/>
        <v>108</v>
      </c>
      <c r="U40" s="46">
        <f t="shared" si="2"/>
        <v>15</v>
      </c>
      <c r="V40" s="15">
        <v>13131</v>
      </c>
      <c r="W40" s="15">
        <v>378</v>
      </c>
      <c r="X40" s="15">
        <v>64</v>
      </c>
      <c r="Y40" s="15">
        <v>14</v>
      </c>
      <c r="Z40" s="45">
        <f>B40/V40</f>
        <v>2.5070443987510473</v>
      </c>
      <c r="AA40" s="7"/>
      <c r="AB40" s="6">
        <v>78</v>
      </c>
    </row>
    <row r="41" spans="1:28" s="6" customFormat="1" ht="23.25" customHeight="1" x14ac:dyDescent="0.15">
      <c r="A41" s="20" t="s">
        <v>84</v>
      </c>
      <c r="B41" s="15">
        <f t="shared" si="3"/>
        <v>32922</v>
      </c>
      <c r="C41" s="15">
        <v>15740</v>
      </c>
      <c r="D41" s="15">
        <v>17182</v>
      </c>
      <c r="E41" s="19">
        <f t="shared" si="0"/>
        <v>495</v>
      </c>
      <c r="F41" s="15">
        <v>120</v>
      </c>
      <c r="G41" s="15">
        <v>375</v>
      </c>
      <c r="H41" s="54">
        <v>-22</v>
      </c>
      <c r="I41" s="55">
        <v>-6.6828675577156743E-2</v>
      </c>
      <c r="J41" s="15">
        <v>27</v>
      </c>
      <c r="K41" s="15">
        <v>0</v>
      </c>
      <c r="L41" s="15">
        <v>38</v>
      </c>
      <c r="M41" s="15">
        <v>0</v>
      </c>
      <c r="N41" s="46">
        <f t="shared" si="1"/>
        <v>-11</v>
      </c>
      <c r="O41" s="46">
        <f t="shared" si="1"/>
        <v>0</v>
      </c>
      <c r="P41" s="15">
        <v>53</v>
      </c>
      <c r="Q41" s="15">
        <v>16</v>
      </c>
      <c r="R41" s="15">
        <v>64</v>
      </c>
      <c r="S41" s="15">
        <v>7</v>
      </c>
      <c r="T41" s="46">
        <f t="shared" si="2"/>
        <v>-11</v>
      </c>
      <c r="U41" s="46">
        <f t="shared" si="2"/>
        <v>9</v>
      </c>
      <c r="V41" s="15">
        <v>13150</v>
      </c>
      <c r="W41" s="15">
        <v>389</v>
      </c>
      <c r="X41" s="15">
        <v>19</v>
      </c>
      <c r="Y41" s="15">
        <v>11</v>
      </c>
      <c r="Z41" s="45">
        <f>B41/V41</f>
        <v>2.5035741444866919</v>
      </c>
      <c r="AA41" s="7"/>
      <c r="AB41" s="6">
        <v>78</v>
      </c>
    </row>
    <row r="42" spans="1:28" s="6" customFormat="1" ht="23.25" customHeight="1" x14ac:dyDescent="0.15">
      <c r="A42" s="20" t="s">
        <v>85</v>
      </c>
      <c r="B42" s="15">
        <f t="shared" si="3"/>
        <v>32893</v>
      </c>
      <c r="C42" s="15">
        <v>15724</v>
      </c>
      <c r="D42" s="15">
        <v>17169</v>
      </c>
      <c r="E42" s="19">
        <f t="shared" si="0"/>
        <v>478</v>
      </c>
      <c r="F42" s="15">
        <v>114</v>
      </c>
      <c r="G42" s="15">
        <v>364</v>
      </c>
      <c r="H42" s="54">
        <v>-41</v>
      </c>
      <c r="I42" s="55">
        <v>-0.1245367839134925</v>
      </c>
      <c r="J42" s="15">
        <v>10</v>
      </c>
      <c r="K42" s="15">
        <v>0</v>
      </c>
      <c r="L42" s="15">
        <v>40</v>
      </c>
      <c r="M42" s="15">
        <v>0</v>
      </c>
      <c r="N42" s="46">
        <f t="shared" si="1"/>
        <v>-30</v>
      </c>
      <c r="O42" s="46">
        <f t="shared" si="1"/>
        <v>0</v>
      </c>
      <c r="P42" s="15">
        <v>51</v>
      </c>
      <c r="Q42" s="15">
        <v>2</v>
      </c>
      <c r="R42" s="15">
        <v>62</v>
      </c>
      <c r="S42" s="15">
        <v>20</v>
      </c>
      <c r="T42" s="46">
        <f t="shared" si="2"/>
        <v>-11</v>
      </c>
      <c r="U42" s="46">
        <f t="shared" si="2"/>
        <v>-18</v>
      </c>
      <c r="V42" s="15">
        <v>13142</v>
      </c>
      <c r="W42" s="15">
        <v>372</v>
      </c>
      <c r="X42" s="15">
        <v>-8</v>
      </c>
      <c r="Y42" s="15">
        <v>-17</v>
      </c>
      <c r="Z42" s="45">
        <f>B42/V42</f>
        <v>2.5028914929234514</v>
      </c>
      <c r="AA42" s="7"/>
      <c r="AB42" s="6">
        <v>78</v>
      </c>
    </row>
    <row r="43" spans="1:28" s="6" customFormat="1" ht="23.25" customHeight="1" x14ac:dyDescent="0.15">
      <c r="A43" s="20" t="s">
        <v>86</v>
      </c>
      <c r="B43" s="15">
        <f t="shared" si="3"/>
        <v>32847</v>
      </c>
      <c r="C43" s="15">
        <v>15704</v>
      </c>
      <c r="D43" s="15">
        <v>17143</v>
      </c>
      <c r="E43" s="19">
        <f t="shared" si="0"/>
        <v>450</v>
      </c>
      <c r="F43" s="15">
        <v>108</v>
      </c>
      <c r="G43" s="15">
        <v>342</v>
      </c>
      <c r="H43" s="54">
        <v>-40</v>
      </c>
      <c r="I43" s="55">
        <v>-0.12160642081901925</v>
      </c>
      <c r="J43" s="15">
        <v>19</v>
      </c>
      <c r="K43" s="15">
        <v>0</v>
      </c>
      <c r="L43" s="15">
        <v>44</v>
      </c>
      <c r="M43" s="15">
        <v>0</v>
      </c>
      <c r="N43" s="46">
        <f t="shared" si="1"/>
        <v>-25</v>
      </c>
      <c r="O43" s="46">
        <f t="shared" si="1"/>
        <v>0</v>
      </c>
      <c r="P43" s="15">
        <v>98</v>
      </c>
      <c r="Q43" s="15">
        <v>13</v>
      </c>
      <c r="R43" s="15">
        <v>113</v>
      </c>
      <c r="S43" s="15">
        <v>42</v>
      </c>
      <c r="T43" s="46">
        <f t="shared" si="2"/>
        <v>-15</v>
      </c>
      <c r="U43" s="46">
        <f t="shared" si="2"/>
        <v>-29</v>
      </c>
      <c r="V43" s="15">
        <v>13141</v>
      </c>
      <c r="W43" s="15">
        <v>343</v>
      </c>
      <c r="X43" s="15">
        <v>-1</v>
      </c>
      <c r="Y43" s="15">
        <v>-29</v>
      </c>
      <c r="Z43" s="45">
        <f>B43/V43</f>
        <v>2.499581462597976</v>
      </c>
      <c r="AA43" s="7"/>
      <c r="AB43" s="6">
        <v>78</v>
      </c>
    </row>
    <row r="44" spans="1:28" s="6" customFormat="1" ht="23.25" customHeight="1" x14ac:dyDescent="0.15">
      <c r="A44" s="20" t="s">
        <v>87</v>
      </c>
      <c r="B44" s="15">
        <f t="shared" si="3"/>
        <v>32847</v>
      </c>
      <c r="C44" s="15">
        <v>15719</v>
      </c>
      <c r="D44" s="15">
        <v>17128</v>
      </c>
      <c r="E44" s="19">
        <f t="shared" si="0"/>
        <v>468</v>
      </c>
      <c r="F44" s="15">
        <v>125</v>
      </c>
      <c r="G44" s="15">
        <v>343</v>
      </c>
      <c r="H44" s="54">
        <v>27</v>
      </c>
      <c r="I44" s="55">
        <v>8.2199287606174079E-2</v>
      </c>
      <c r="J44" s="15">
        <v>22</v>
      </c>
      <c r="K44" s="15">
        <v>0</v>
      </c>
      <c r="L44" s="15">
        <v>48</v>
      </c>
      <c r="M44" s="15">
        <v>0</v>
      </c>
      <c r="N44" s="46">
        <f t="shared" si="1"/>
        <v>-26</v>
      </c>
      <c r="O44" s="46">
        <f t="shared" si="1"/>
        <v>0</v>
      </c>
      <c r="P44" s="15">
        <v>98</v>
      </c>
      <c r="Q44" s="15">
        <v>29</v>
      </c>
      <c r="R44" s="15">
        <v>45</v>
      </c>
      <c r="S44" s="15">
        <v>11</v>
      </c>
      <c r="T44" s="46">
        <f t="shared" si="2"/>
        <v>53</v>
      </c>
      <c r="U44" s="46">
        <f t="shared" si="2"/>
        <v>18</v>
      </c>
      <c r="V44" s="15">
        <v>13157</v>
      </c>
      <c r="W44" s="15">
        <v>359</v>
      </c>
      <c r="X44" s="15">
        <v>16</v>
      </c>
      <c r="Y44" s="15">
        <v>16</v>
      </c>
      <c r="Z44" s="45">
        <f>B44/V44</f>
        <v>2.4965417648400092</v>
      </c>
      <c r="AA44" s="7"/>
      <c r="AB44" s="6">
        <v>78</v>
      </c>
    </row>
    <row r="45" spans="1:28" s="6" customFormat="1" ht="23.25" customHeight="1" x14ac:dyDescent="0.15">
      <c r="A45" s="20" t="s">
        <v>88</v>
      </c>
      <c r="B45" s="15">
        <f t="shared" si="3"/>
        <v>32837</v>
      </c>
      <c r="C45" s="15">
        <v>15719</v>
      </c>
      <c r="D45" s="15">
        <v>17118</v>
      </c>
      <c r="E45" s="19">
        <f t="shared" si="0"/>
        <v>471</v>
      </c>
      <c r="F45" s="15">
        <v>121</v>
      </c>
      <c r="G45" s="15">
        <v>350</v>
      </c>
      <c r="H45" s="54">
        <v>-11</v>
      </c>
      <c r="I45" s="55">
        <v>-3.3488598654367215E-2</v>
      </c>
      <c r="J45" s="15">
        <v>24</v>
      </c>
      <c r="K45" s="15">
        <v>1</v>
      </c>
      <c r="L45" s="15">
        <v>39</v>
      </c>
      <c r="M45" s="15">
        <v>1</v>
      </c>
      <c r="N45" s="46">
        <f t="shared" si="1"/>
        <v>-15</v>
      </c>
      <c r="O45" s="46">
        <f t="shared" si="1"/>
        <v>0</v>
      </c>
      <c r="P45" s="15">
        <v>65</v>
      </c>
      <c r="Q45" s="15">
        <v>21</v>
      </c>
      <c r="R45" s="15">
        <v>61</v>
      </c>
      <c r="S45" s="15">
        <v>20</v>
      </c>
      <c r="T45" s="46">
        <f t="shared" si="2"/>
        <v>4</v>
      </c>
      <c r="U45" s="46">
        <f t="shared" si="2"/>
        <v>1</v>
      </c>
      <c r="V45" s="15">
        <v>13160</v>
      </c>
      <c r="W45" s="15">
        <v>362</v>
      </c>
      <c r="X45" s="15">
        <v>3</v>
      </c>
      <c r="Y45" s="15">
        <v>3</v>
      </c>
      <c r="Z45" s="45">
        <f>B45/V45</f>
        <v>2.4952127659574468</v>
      </c>
      <c r="AA45" s="7"/>
      <c r="AB45" s="6">
        <v>78</v>
      </c>
    </row>
    <row r="46" spans="1:28" s="6" customFormat="1" ht="23.25" customHeight="1" x14ac:dyDescent="0.15">
      <c r="A46" s="20" t="s">
        <v>89</v>
      </c>
      <c r="B46" s="15">
        <f t="shared" si="3"/>
        <v>32860</v>
      </c>
      <c r="C46" s="15">
        <v>15718</v>
      </c>
      <c r="D46" s="15">
        <v>17142</v>
      </c>
      <c r="E46" s="19">
        <f t="shared" si="0"/>
        <v>490</v>
      </c>
      <c r="F46" s="15">
        <v>119</v>
      </c>
      <c r="G46" s="15">
        <v>371</v>
      </c>
      <c r="H46" s="54">
        <v>16</v>
      </c>
      <c r="I46" s="55">
        <v>4.8725523038036365E-2</v>
      </c>
      <c r="J46" s="15">
        <v>12</v>
      </c>
      <c r="K46" s="15">
        <v>0</v>
      </c>
      <c r="L46" s="15">
        <v>35</v>
      </c>
      <c r="M46" s="15">
        <v>0</v>
      </c>
      <c r="N46" s="46">
        <f>J46-L46</f>
        <v>-23</v>
      </c>
      <c r="O46" s="46">
        <f t="shared" si="1"/>
        <v>0</v>
      </c>
      <c r="P46" s="15">
        <v>71</v>
      </c>
      <c r="Q46" s="15">
        <v>20</v>
      </c>
      <c r="R46" s="15">
        <v>32</v>
      </c>
      <c r="S46" s="15">
        <v>1</v>
      </c>
      <c r="T46" s="46">
        <f t="shared" si="2"/>
        <v>39</v>
      </c>
      <c r="U46" s="46">
        <f t="shared" si="2"/>
        <v>19</v>
      </c>
      <c r="V46" s="15">
        <v>13209</v>
      </c>
      <c r="W46" s="15">
        <v>380</v>
      </c>
      <c r="X46" s="15">
        <v>49</v>
      </c>
      <c r="Y46" s="15">
        <v>18</v>
      </c>
      <c r="Z46" s="45">
        <f>B46/V46</f>
        <v>2.4876977818154287</v>
      </c>
      <c r="AA46" s="7"/>
      <c r="AB46" s="6">
        <v>78</v>
      </c>
    </row>
    <row r="47" spans="1:28" s="6" customFormat="1" ht="23.25" customHeight="1" x14ac:dyDescent="0.15">
      <c r="A47" s="20" t="s">
        <v>78</v>
      </c>
      <c r="B47" s="15">
        <f t="shared" si="3"/>
        <v>32847</v>
      </c>
      <c r="C47" s="15">
        <v>15720</v>
      </c>
      <c r="D47" s="15">
        <v>17127</v>
      </c>
      <c r="E47" s="19">
        <f t="shared" si="0"/>
        <v>501</v>
      </c>
      <c r="F47" s="15">
        <v>124</v>
      </c>
      <c r="G47" s="15">
        <v>377</v>
      </c>
      <c r="H47" s="54">
        <v>-12</v>
      </c>
      <c r="I47" s="55">
        <v>-3.6518563603164939E-2</v>
      </c>
      <c r="J47" s="15">
        <v>16</v>
      </c>
      <c r="K47" s="15">
        <v>0</v>
      </c>
      <c r="L47" s="15">
        <v>38</v>
      </c>
      <c r="M47" s="15">
        <v>0</v>
      </c>
      <c r="N47" s="46">
        <f t="shared" si="1"/>
        <v>-22</v>
      </c>
      <c r="O47" s="46">
        <f t="shared" si="1"/>
        <v>0</v>
      </c>
      <c r="P47" s="15">
        <v>45</v>
      </c>
      <c r="Q47" s="15">
        <v>22</v>
      </c>
      <c r="R47" s="15">
        <v>35</v>
      </c>
      <c r="S47" s="15">
        <v>7</v>
      </c>
      <c r="T47" s="46">
        <f t="shared" si="2"/>
        <v>10</v>
      </c>
      <c r="U47" s="46">
        <f t="shared" si="2"/>
        <v>15</v>
      </c>
      <c r="V47" s="15">
        <v>13214</v>
      </c>
      <c r="W47" s="15">
        <v>391</v>
      </c>
      <c r="X47" s="15">
        <v>5</v>
      </c>
      <c r="Y47" s="15">
        <v>11</v>
      </c>
      <c r="Z47" s="45">
        <f>B47/V47</f>
        <v>2.4857726653549266</v>
      </c>
      <c r="AA47" s="7"/>
      <c r="AB47" s="6">
        <v>78</v>
      </c>
    </row>
    <row r="48" spans="1:28" s="6" customFormat="1" ht="23.25" customHeight="1" x14ac:dyDescent="0.15">
      <c r="A48" s="20" t="s">
        <v>92</v>
      </c>
      <c r="B48" s="15">
        <f t="shared" si="3"/>
        <v>32842</v>
      </c>
      <c r="C48" s="15">
        <v>15715</v>
      </c>
      <c r="D48" s="15">
        <v>17127</v>
      </c>
      <c r="E48" s="19">
        <f t="shared" si="0"/>
        <v>504</v>
      </c>
      <c r="F48" s="15">
        <v>124</v>
      </c>
      <c r="G48" s="15">
        <v>380</v>
      </c>
      <c r="H48" s="54">
        <v>-7</v>
      </c>
      <c r="I48" s="55">
        <v>-2.1310926416415504E-2</v>
      </c>
      <c r="J48" s="15">
        <v>20</v>
      </c>
      <c r="K48" s="15">
        <v>0</v>
      </c>
      <c r="L48" s="15">
        <v>38</v>
      </c>
      <c r="M48" s="15">
        <v>0</v>
      </c>
      <c r="N48" s="46">
        <f t="shared" si="1"/>
        <v>-18</v>
      </c>
      <c r="O48" s="46">
        <f t="shared" si="1"/>
        <v>0</v>
      </c>
      <c r="P48" s="15">
        <v>49</v>
      </c>
      <c r="Q48" s="15">
        <v>7</v>
      </c>
      <c r="R48" s="15">
        <v>38</v>
      </c>
      <c r="S48" s="15">
        <v>4</v>
      </c>
      <c r="T48" s="46">
        <f t="shared" si="2"/>
        <v>11</v>
      </c>
      <c r="U48" s="46">
        <f t="shared" si="2"/>
        <v>3</v>
      </c>
      <c r="V48" s="15">
        <v>13216</v>
      </c>
      <c r="W48" s="15">
        <v>394</v>
      </c>
      <c r="X48" s="15">
        <v>2</v>
      </c>
      <c r="Y48" s="15">
        <v>3</v>
      </c>
      <c r="Z48" s="45">
        <f>B48/V48</f>
        <v>2.4850181598062955</v>
      </c>
      <c r="AA48" s="7"/>
      <c r="AB48" s="6">
        <v>78</v>
      </c>
    </row>
    <row r="49" spans="1:28" s="6" customFormat="1" ht="23.25" customHeight="1" x14ac:dyDescent="0.15">
      <c r="A49" s="21" t="s">
        <v>80</v>
      </c>
      <c r="B49" s="15">
        <f t="shared" si="3"/>
        <v>32808</v>
      </c>
      <c r="C49" s="15">
        <v>15706</v>
      </c>
      <c r="D49" s="15">
        <v>17102</v>
      </c>
      <c r="E49" s="19">
        <f t="shared" si="0"/>
        <v>505</v>
      </c>
      <c r="F49" s="15">
        <v>130</v>
      </c>
      <c r="G49" s="15">
        <v>375</v>
      </c>
      <c r="H49" s="54">
        <v>-33</v>
      </c>
      <c r="I49" s="55">
        <v>-0.10048109128554898</v>
      </c>
      <c r="J49" s="15">
        <v>23</v>
      </c>
      <c r="K49" s="15">
        <v>0</v>
      </c>
      <c r="L49" s="15">
        <v>51</v>
      </c>
      <c r="M49" s="15">
        <v>0</v>
      </c>
      <c r="N49" s="46">
        <f t="shared" si="1"/>
        <v>-28</v>
      </c>
      <c r="O49" s="46">
        <f t="shared" si="1"/>
        <v>0</v>
      </c>
      <c r="P49" s="15">
        <v>45</v>
      </c>
      <c r="Q49" s="15">
        <v>13</v>
      </c>
      <c r="R49" s="15">
        <v>50</v>
      </c>
      <c r="S49" s="15">
        <v>10</v>
      </c>
      <c r="T49" s="46">
        <f t="shared" si="2"/>
        <v>-5</v>
      </c>
      <c r="U49" s="46">
        <f t="shared" si="2"/>
        <v>3</v>
      </c>
      <c r="V49" s="15">
        <v>13211</v>
      </c>
      <c r="W49" s="15">
        <v>395</v>
      </c>
      <c r="X49" s="15">
        <v>-5</v>
      </c>
      <c r="Y49" s="15">
        <v>1</v>
      </c>
      <c r="Z49" s="45">
        <f>B49/V49</f>
        <v>2.4833850579062902</v>
      </c>
      <c r="AA49" s="7"/>
      <c r="AB49" s="6">
        <v>78</v>
      </c>
    </row>
    <row r="50" spans="1:28" s="6" customFormat="1" ht="23.25" customHeight="1" x14ac:dyDescent="0.15">
      <c r="A50" s="21" t="s">
        <v>81</v>
      </c>
      <c r="B50" s="15">
        <f t="shared" si="3"/>
        <v>32781</v>
      </c>
      <c r="C50" s="15">
        <v>15693</v>
      </c>
      <c r="D50" s="15">
        <v>17088</v>
      </c>
      <c r="E50" s="19">
        <f t="shared" si="0"/>
        <v>510</v>
      </c>
      <c r="F50" s="15">
        <v>129</v>
      </c>
      <c r="G50" s="15">
        <v>381</v>
      </c>
      <c r="H50" s="54">
        <v>-20</v>
      </c>
      <c r="I50" s="55">
        <v>-6.0960741282614E-2</v>
      </c>
      <c r="J50" s="15">
        <v>14</v>
      </c>
      <c r="K50" s="15">
        <v>0</v>
      </c>
      <c r="L50" s="15">
        <v>32</v>
      </c>
      <c r="M50" s="15">
        <v>0</v>
      </c>
      <c r="N50" s="46">
        <f t="shared" si="1"/>
        <v>-18</v>
      </c>
      <c r="O50" s="46">
        <f t="shared" si="1"/>
        <v>0</v>
      </c>
      <c r="P50" s="15">
        <v>50</v>
      </c>
      <c r="Q50" s="15">
        <v>12</v>
      </c>
      <c r="R50" s="15">
        <v>52</v>
      </c>
      <c r="S50" s="15">
        <v>8</v>
      </c>
      <c r="T50" s="46">
        <f t="shared" si="2"/>
        <v>-2</v>
      </c>
      <c r="U50" s="46">
        <f t="shared" si="2"/>
        <v>4</v>
      </c>
      <c r="V50" s="15">
        <v>13198</v>
      </c>
      <c r="W50" s="15">
        <v>398</v>
      </c>
      <c r="X50" s="15">
        <v>-13</v>
      </c>
      <c r="Y50" s="15">
        <v>3</v>
      </c>
      <c r="Z50" s="45">
        <f>B50/V50</f>
        <v>2.4837854220336415</v>
      </c>
      <c r="AA50" s="7"/>
      <c r="AB50" s="6">
        <v>78</v>
      </c>
    </row>
    <row r="51" spans="1:28" s="6" customFormat="1" ht="23.25" customHeight="1" x14ac:dyDescent="0.15">
      <c r="A51" s="21" t="s">
        <v>82</v>
      </c>
      <c r="B51" s="15">
        <f t="shared" si="3"/>
        <v>32642</v>
      </c>
      <c r="C51" s="15">
        <v>15630</v>
      </c>
      <c r="D51" s="15">
        <v>17012</v>
      </c>
      <c r="E51" s="19">
        <f t="shared" si="0"/>
        <v>513</v>
      </c>
      <c r="F51" s="15">
        <v>133</v>
      </c>
      <c r="G51" s="15">
        <v>380</v>
      </c>
      <c r="H51" s="54">
        <v>-116</v>
      </c>
      <c r="I51" s="55">
        <v>-0.35386351850157105</v>
      </c>
      <c r="J51" s="15">
        <v>22</v>
      </c>
      <c r="K51" s="15">
        <v>0</v>
      </c>
      <c r="L51" s="15">
        <v>33</v>
      </c>
      <c r="M51" s="15">
        <v>0</v>
      </c>
      <c r="N51" s="46">
        <f t="shared" si="1"/>
        <v>-11</v>
      </c>
      <c r="O51" s="46">
        <f t="shared" si="1"/>
        <v>0</v>
      </c>
      <c r="P51" s="15">
        <v>216</v>
      </c>
      <c r="Q51" s="15">
        <v>21</v>
      </c>
      <c r="R51" s="15">
        <v>321</v>
      </c>
      <c r="S51" s="15">
        <v>20</v>
      </c>
      <c r="T51" s="46">
        <f t="shared" si="2"/>
        <v>-105</v>
      </c>
      <c r="U51" s="46">
        <f t="shared" si="2"/>
        <v>1</v>
      </c>
      <c r="V51" s="15">
        <v>13199</v>
      </c>
      <c r="W51" s="15">
        <v>392</v>
      </c>
      <c r="X51" s="15">
        <v>1</v>
      </c>
      <c r="Y51" s="15">
        <v>-6</v>
      </c>
      <c r="Z51" s="45">
        <f>B51/V51</f>
        <v>2.4730661413743467</v>
      </c>
      <c r="AA51" s="7"/>
      <c r="AB51" s="6">
        <v>78</v>
      </c>
    </row>
    <row r="52" spans="1:28" s="6" customFormat="1" ht="23.25" customHeight="1" x14ac:dyDescent="0.15">
      <c r="A52" s="19" t="s">
        <v>83</v>
      </c>
      <c r="B52" s="15">
        <f t="shared" si="3"/>
        <v>32699</v>
      </c>
      <c r="C52" s="15">
        <v>15668</v>
      </c>
      <c r="D52" s="15">
        <v>17031</v>
      </c>
      <c r="E52" s="19">
        <f t="shared" si="0"/>
        <v>515</v>
      </c>
      <c r="F52" s="15">
        <v>132</v>
      </c>
      <c r="G52" s="15">
        <v>383</v>
      </c>
      <c r="H52" s="54">
        <v>39</v>
      </c>
      <c r="I52" s="55">
        <v>0.11947797316340909</v>
      </c>
      <c r="J52" s="15">
        <v>17</v>
      </c>
      <c r="K52" s="15">
        <v>0</v>
      </c>
      <c r="L52" s="15">
        <v>31</v>
      </c>
      <c r="M52" s="15">
        <v>0</v>
      </c>
      <c r="N52" s="46">
        <f t="shared" si="1"/>
        <v>-14</v>
      </c>
      <c r="O52" s="46">
        <f t="shared" si="1"/>
        <v>0</v>
      </c>
      <c r="P52" s="15">
        <v>137</v>
      </c>
      <c r="Q52" s="15">
        <v>10</v>
      </c>
      <c r="R52" s="15">
        <v>84</v>
      </c>
      <c r="S52" s="15">
        <v>7</v>
      </c>
      <c r="T52" s="46">
        <f t="shared" si="2"/>
        <v>53</v>
      </c>
      <c r="U52" s="46">
        <f t="shared" si="2"/>
        <v>3</v>
      </c>
      <c r="V52" s="15">
        <v>13224</v>
      </c>
      <c r="W52" s="15">
        <v>390</v>
      </c>
      <c r="X52" s="15">
        <v>25</v>
      </c>
      <c r="Y52" s="15">
        <v>-2</v>
      </c>
      <c r="Z52" s="45">
        <f>B52/V52</f>
        <v>2.4727011494252875</v>
      </c>
      <c r="AA52" s="7"/>
      <c r="AB52" s="6">
        <v>78</v>
      </c>
    </row>
    <row r="53" spans="1:28" s="6" customFormat="1" ht="23.25" customHeight="1" x14ac:dyDescent="0.15">
      <c r="A53" s="20" t="s">
        <v>84</v>
      </c>
      <c r="B53" s="15">
        <f t="shared" si="3"/>
        <v>32695</v>
      </c>
      <c r="C53" s="15">
        <v>15667</v>
      </c>
      <c r="D53" s="15">
        <v>17028</v>
      </c>
      <c r="E53" s="19">
        <f t="shared" si="0"/>
        <v>522</v>
      </c>
      <c r="F53" s="15">
        <v>135</v>
      </c>
      <c r="G53" s="15">
        <v>387</v>
      </c>
      <c r="H53" s="54">
        <v>4</v>
      </c>
      <c r="I53" s="55">
        <v>1.2232789993577785E-2</v>
      </c>
      <c r="J53" s="15">
        <v>18</v>
      </c>
      <c r="K53" s="15">
        <v>0</v>
      </c>
      <c r="L53" s="15">
        <v>39</v>
      </c>
      <c r="M53" s="15">
        <v>0</v>
      </c>
      <c r="N53" s="46">
        <f t="shared" si="1"/>
        <v>-21</v>
      </c>
      <c r="O53" s="46">
        <f t="shared" si="1"/>
        <v>0</v>
      </c>
      <c r="P53" s="15">
        <v>58</v>
      </c>
      <c r="Q53" s="15">
        <v>13</v>
      </c>
      <c r="R53" s="15">
        <v>33</v>
      </c>
      <c r="S53" s="15">
        <v>6</v>
      </c>
      <c r="T53" s="46">
        <f t="shared" si="2"/>
        <v>25</v>
      </c>
      <c r="U53" s="46">
        <f t="shared" si="2"/>
        <v>7</v>
      </c>
      <c r="V53" s="15">
        <v>13239</v>
      </c>
      <c r="W53" s="15">
        <v>394</v>
      </c>
      <c r="X53" s="15">
        <v>15</v>
      </c>
      <c r="Y53" s="15">
        <v>4</v>
      </c>
      <c r="Z53" s="45">
        <f>B53/V53</f>
        <v>2.4695974016164364</v>
      </c>
      <c r="AA53" s="7"/>
      <c r="AB53" s="6">
        <v>78</v>
      </c>
    </row>
    <row r="54" spans="1:28" s="6" customFormat="1" ht="23.25" customHeight="1" x14ac:dyDescent="0.15">
      <c r="A54" s="20" t="s">
        <v>85</v>
      </c>
      <c r="B54" s="15">
        <f t="shared" si="3"/>
        <v>32671</v>
      </c>
      <c r="C54" s="15">
        <v>15649</v>
      </c>
      <c r="D54" s="15">
        <v>17022</v>
      </c>
      <c r="E54" s="19">
        <f t="shared" si="0"/>
        <v>518</v>
      </c>
      <c r="F54" s="15">
        <v>130</v>
      </c>
      <c r="G54" s="15">
        <v>388</v>
      </c>
      <c r="H54" s="54">
        <v>-21</v>
      </c>
      <c r="I54" s="55">
        <v>-6.4230004587857478E-2</v>
      </c>
      <c r="J54" s="15">
        <v>14</v>
      </c>
      <c r="K54" s="15">
        <v>0</v>
      </c>
      <c r="L54" s="15">
        <v>30</v>
      </c>
      <c r="M54" s="15">
        <v>0</v>
      </c>
      <c r="N54" s="46">
        <f t="shared" si="1"/>
        <v>-16</v>
      </c>
      <c r="O54" s="46">
        <f t="shared" si="1"/>
        <v>0</v>
      </c>
      <c r="P54" s="15">
        <v>33</v>
      </c>
      <c r="Q54" s="15">
        <v>1</v>
      </c>
      <c r="R54" s="15">
        <v>38</v>
      </c>
      <c r="S54" s="15">
        <v>5</v>
      </c>
      <c r="T54" s="46">
        <f t="shared" si="2"/>
        <v>-5</v>
      </c>
      <c r="U54" s="46">
        <f t="shared" si="2"/>
        <v>-4</v>
      </c>
      <c r="V54" s="15">
        <v>13240</v>
      </c>
      <c r="W54" s="15">
        <v>391</v>
      </c>
      <c r="X54" s="15">
        <v>1</v>
      </c>
      <c r="Y54" s="15">
        <v>-3</v>
      </c>
      <c r="Z54" s="45">
        <f>B54/V54</f>
        <v>2.4675981873111783</v>
      </c>
      <c r="AA54" s="7"/>
      <c r="AB54" s="6">
        <v>78</v>
      </c>
    </row>
    <row r="55" spans="1:28" s="6" customFormat="1" ht="23.25" customHeight="1" x14ac:dyDescent="0.15">
      <c r="A55" s="20" t="s">
        <v>86</v>
      </c>
      <c r="B55" s="15">
        <f t="shared" si="3"/>
        <v>32624</v>
      </c>
      <c r="C55" s="15">
        <v>15642</v>
      </c>
      <c r="D55" s="15">
        <v>16982</v>
      </c>
      <c r="E55" s="19">
        <f t="shared" si="0"/>
        <v>514</v>
      </c>
      <c r="F55" s="15">
        <v>130</v>
      </c>
      <c r="G55" s="15">
        <v>384</v>
      </c>
      <c r="H55" s="54">
        <v>-30</v>
      </c>
      <c r="I55" s="55">
        <v>-9.1824553885709037E-2</v>
      </c>
      <c r="J55" s="15">
        <v>17</v>
      </c>
      <c r="K55" s="15">
        <v>0</v>
      </c>
      <c r="L55" s="15">
        <v>36</v>
      </c>
      <c r="M55" s="15">
        <v>1</v>
      </c>
      <c r="N55" s="46">
        <f t="shared" si="1"/>
        <v>-19</v>
      </c>
      <c r="O55" s="46">
        <f t="shared" si="1"/>
        <v>-1</v>
      </c>
      <c r="P55" s="15">
        <v>76</v>
      </c>
      <c r="Q55" s="15">
        <v>1</v>
      </c>
      <c r="R55" s="15">
        <v>87</v>
      </c>
      <c r="S55" s="15">
        <v>4</v>
      </c>
      <c r="T55" s="46">
        <f t="shared" si="2"/>
        <v>-11</v>
      </c>
      <c r="U55" s="46">
        <f t="shared" si="2"/>
        <v>-3</v>
      </c>
      <c r="V55" s="15">
        <v>13248</v>
      </c>
      <c r="W55" s="15">
        <v>389</v>
      </c>
      <c r="X55" s="15">
        <v>8</v>
      </c>
      <c r="Y55" s="15">
        <v>-2</v>
      </c>
      <c r="Z55" s="45">
        <f>B55/V55</f>
        <v>2.46256038647343</v>
      </c>
      <c r="AA55" s="7"/>
      <c r="AB55" s="6">
        <v>78</v>
      </c>
    </row>
    <row r="56" spans="1:28" s="6" customFormat="1" ht="23.25" customHeight="1" x14ac:dyDescent="0.15">
      <c r="A56" s="20" t="s">
        <v>87</v>
      </c>
      <c r="B56" s="15">
        <f t="shared" si="3"/>
        <v>32647</v>
      </c>
      <c r="C56" s="15">
        <v>15648</v>
      </c>
      <c r="D56" s="15">
        <v>16999</v>
      </c>
      <c r="E56" s="19">
        <f t="shared" si="0"/>
        <v>514</v>
      </c>
      <c r="F56" s="15">
        <v>129</v>
      </c>
      <c r="G56" s="15">
        <v>385</v>
      </c>
      <c r="H56" s="54">
        <v>14</v>
      </c>
      <c r="I56" s="55">
        <v>4.2913192741539971E-2</v>
      </c>
      <c r="J56" s="15">
        <v>16</v>
      </c>
      <c r="K56" s="15">
        <v>0</v>
      </c>
      <c r="L56" s="15">
        <v>24</v>
      </c>
      <c r="M56" s="15">
        <v>1</v>
      </c>
      <c r="N56" s="46">
        <f t="shared" si="1"/>
        <v>-8</v>
      </c>
      <c r="O56" s="46">
        <f t="shared" si="1"/>
        <v>-1</v>
      </c>
      <c r="P56" s="15">
        <v>69</v>
      </c>
      <c r="Q56" s="15">
        <v>3</v>
      </c>
      <c r="R56" s="15">
        <v>47</v>
      </c>
      <c r="S56" s="15">
        <v>4</v>
      </c>
      <c r="T56" s="46">
        <f t="shared" si="2"/>
        <v>22</v>
      </c>
      <c r="U56" s="46">
        <f t="shared" si="2"/>
        <v>-1</v>
      </c>
      <c r="V56" s="15">
        <v>13274</v>
      </c>
      <c r="W56" s="15">
        <v>391</v>
      </c>
      <c r="X56" s="15">
        <v>26</v>
      </c>
      <c r="Y56" s="15">
        <v>2</v>
      </c>
      <c r="Z56" s="45">
        <f>B56/V56</f>
        <v>2.4594696398975442</v>
      </c>
      <c r="AA56" s="7"/>
      <c r="AB56" s="6">
        <v>78</v>
      </c>
    </row>
    <row r="57" spans="1:28" s="6" customFormat="1" ht="23.25" customHeight="1" x14ac:dyDescent="0.15">
      <c r="A57" s="20" t="s">
        <v>88</v>
      </c>
      <c r="B57" s="15">
        <f t="shared" si="3"/>
        <v>32601</v>
      </c>
      <c r="C57" s="15">
        <v>15628</v>
      </c>
      <c r="D57" s="15">
        <v>16973</v>
      </c>
      <c r="E57" s="19">
        <f t="shared" si="0"/>
        <v>501</v>
      </c>
      <c r="F57" s="15">
        <v>128</v>
      </c>
      <c r="G57" s="15">
        <v>373</v>
      </c>
      <c r="H57" s="54">
        <v>-45</v>
      </c>
      <c r="I57" s="55">
        <v>-0.13783808619474991</v>
      </c>
      <c r="J57" s="15">
        <v>12</v>
      </c>
      <c r="K57" s="15">
        <v>0</v>
      </c>
      <c r="L57" s="15">
        <v>35</v>
      </c>
      <c r="M57" s="15">
        <v>0</v>
      </c>
      <c r="N57" s="46">
        <f t="shared" si="1"/>
        <v>-23</v>
      </c>
      <c r="O57" s="46">
        <f t="shared" si="1"/>
        <v>0</v>
      </c>
      <c r="P57" s="15">
        <v>40</v>
      </c>
      <c r="Q57" s="15">
        <v>1</v>
      </c>
      <c r="R57" s="15">
        <v>62</v>
      </c>
      <c r="S57" s="15">
        <v>13</v>
      </c>
      <c r="T57" s="46">
        <f>P57-R57</f>
        <v>-22</v>
      </c>
      <c r="U57" s="46">
        <f t="shared" si="2"/>
        <v>-12</v>
      </c>
      <c r="V57" s="15">
        <v>13268</v>
      </c>
      <c r="W57" s="15">
        <v>381</v>
      </c>
      <c r="X57" s="15">
        <v>-6</v>
      </c>
      <c r="Y57" s="15">
        <v>-10</v>
      </c>
      <c r="Z57" s="45">
        <f>B57/V57</f>
        <v>2.4571148628278565</v>
      </c>
      <c r="AA57" s="7"/>
      <c r="AB57" s="6">
        <v>78</v>
      </c>
    </row>
    <row r="58" spans="1:28" s="6" customFormat="1" ht="23.25" customHeight="1" x14ac:dyDescent="0.15">
      <c r="A58" s="20" t="s">
        <v>89</v>
      </c>
      <c r="B58" s="15">
        <f t="shared" si="3"/>
        <v>32567</v>
      </c>
      <c r="C58" s="15">
        <v>15623</v>
      </c>
      <c r="D58" s="15">
        <v>16944</v>
      </c>
      <c r="E58" s="19">
        <f t="shared" si="0"/>
        <v>502</v>
      </c>
      <c r="F58" s="15">
        <v>129</v>
      </c>
      <c r="G58" s="15">
        <v>373</v>
      </c>
      <c r="H58" s="54">
        <v>-17</v>
      </c>
      <c r="I58" s="55">
        <v>-5.2145639704303547E-2</v>
      </c>
      <c r="J58" s="15">
        <v>10</v>
      </c>
      <c r="K58" s="15">
        <v>0</v>
      </c>
      <c r="L58" s="15">
        <v>39</v>
      </c>
      <c r="M58" s="15">
        <v>1</v>
      </c>
      <c r="N58" s="46">
        <f t="shared" si="1"/>
        <v>-29</v>
      </c>
      <c r="O58" s="46">
        <f t="shared" si="1"/>
        <v>-1</v>
      </c>
      <c r="P58" s="15">
        <v>50</v>
      </c>
      <c r="Q58" s="15">
        <v>4</v>
      </c>
      <c r="R58" s="15">
        <v>38</v>
      </c>
      <c r="S58" s="15">
        <v>2</v>
      </c>
      <c r="T58" s="46">
        <f t="shared" si="2"/>
        <v>12</v>
      </c>
      <c r="U58" s="46">
        <f t="shared" si="2"/>
        <v>2</v>
      </c>
      <c r="V58" s="15">
        <v>13263</v>
      </c>
      <c r="W58" s="15">
        <v>382</v>
      </c>
      <c r="X58" s="15">
        <v>-5</v>
      </c>
      <c r="Y58" s="15">
        <v>1</v>
      </c>
      <c r="Z58" s="45">
        <f>B58/V58</f>
        <v>2.4554776445751338</v>
      </c>
      <c r="AA58" s="7"/>
      <c r="AB58" s="6">
        <v>78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11485</v>
      </c>
      <c r="C15" s="15">
        <v>5437</v>
      </c>
      <c r="D15" s="15">
        <v>6048</v>
      </c>
      <c r="E15" s="19">
        <f t="shared" si="0"/>
        <v>73</v>
      </c>
      <c r="F15" s="15">
        <v>19</v>
      </c>
      <c r="G15" s="15">
        <v>54</v>
      </c>
      <c r="H15" s="54">
        <v>-183</v>
      </c>
      <c r="I15" s="55">
        <v>-1.5683921837504284</v>
      </c>
      <c r="J15" s="15">
        <v>66</v>
      </c>
      <c r="K15" s="15">
        <v>0</v>
      </c>
      <c r="L15" s="15">
        <v>145</v>
      </c>
      <c r="M15" s="15">
        <v>0</v>
      </c>
      <c r="N15" s="46">
        <f t="shared" si="1"/>
        <v>-79</v>
      </c>
      <c r="O15" s="46">
        <f t="shared" si="1"/>
        <v>0</v>
      </c>
      <c r="P15" s="15">
        <v>139</v>
      </c>
      <c r="Q15" s="15">
        <v>47</v>
      </c>
      <c r="R15" s="15">
        <v>194</v>
      </c>
      <c r="S15" s="15">
        <v>53</v>
      </c>
      <c r="T15" s="46">
        <f t="shared" si="2"/>
        <v>-55</v>
      </c>
      <c r="U15" s="46">
        <f t="shared" si="2"/>
        <v>-6</v>
      </c>
      <c r="V15" s="15">
        <v>3993</v>
      </c>
      <c r="W15" s="15">
        <v>0</v>
      </c>
      <c r="X15" s="15" t="s">
        <v>63</v>
      </c>
      <c r="Y15" s="15" t="s">
        <v>63</v>
      </c>
      <c r="Z15" s="43">
        <f>B15/V15</f>
        <v>2.8762834961182069</v>
      </c>
      <c r="AB15">
        <v>1</v>
      </c>
    </row>
    <row r="16" spans="1:28" ht="24" customHeight="1" x14ac:dyDescent="0.15">
      <c r="A16" s="28" t="s">
        <v>71</v>
      </c>
      <c r="B16" s="15">
        <f t="shared" si="3"/>
        <v>11343</v>
      </c>
      <c r="C16" s="15">
        <v>5362</v>
      </c>
      <c r="D16" s="15">
        <v>5981</v>
      </c>
      <c r="E16" s="19">
        <f t="shared" si="0"/>
        <v>88</v>
      </c>
      <c r="F16" s="15">
        <v>34</v>
      </c>
      <c r="G16" s="15">
        <v>54</v>
      </c>
      <c r="H16" s="54">
        <v>-142</v>
      </c>
      <c r="I16" s="55">
        <v>-1.236395298215063</v>
      </c>
      <c r="J16" s="15">
        <v>63</v>
      </c>
      <c r="K16" s="15">
        <v>0</v>
      </c>
      <c r="L16" s="15">
        <v>178</v>
      </c>
      <c r="M16" s="15">
        <v>0</v>
      </c>
      <c r="N16" s="46">
        <f t="shared" si="1"/>
        <v>-115</v>
      </c>
      <c r="O16" s="46">
        <f t="shared" si="1"/>
        <v>0</v>
      </c>
      <c r="P16" s="15">
        <v>190</v>
      </c>
      <c r="Q16" s="15">
        <v>46</v>
      </c>
      <c r="R16" s="15">
        <v>168</v>
      </c>
      <c r="S16" s="15">
        <v>30</v>
      </c>
      <c r="T16" s="46">
        <f t="shared" si="2"/>
        <v>22</v>
      </c>
      <c r="U16" s="46">
        <f t="shared" si="2"/>
        <v>16</v>
      </c>
      <c r="V16" s="15">
        <v>4013</v>
      </c>
      <c r="W16" s="15">
        <v>88</v>
      </c>
      <c r="X16" s="15" t="s">
        <v>63</v>
      </c>
      <c r="Y16" s="15" t="s">
        <v>63</v>
      </c>
      <c r="Z16" s="43">
        <f>B16/V16</f>
        <v>2.826563668078744</v>
      </c>
      <c r="AB16">
        <v>1</v>
      </c>
    </row>
    <row r="17" spans="1:28" ht="24" customHeight="1" x14ac:dyDescent="0.15">
      <c r="A17" s="28" t="s">
        <v>72</v>
      </c>
      <c r="B17" s="15">
        <f t="shared" si="3"/>
        <v>11263</v>
      </c>
      <c r="C17" s="15">
        <v>5329</v>
      </c>
      <c r="D17" s="15">
        <v>5934</v>
      </c>
      <c r="E17" s="19">
        <f t="shared" si="0"/>
        <v>105</v>
      </c>
      <c r="F17" s="15">
        <v>35</v>
      </c>
      <c r="G17" s="15">
        <v>70</v>
      </c>
      <c r="H17" s="54">
        <v>-80</v>
      </c>
      <c r="I17" s="55">
        <v>-0.70528078991448473</v>
      </c>
      <c r="J17" s="15">
        <v>73</v>
      </c>
      <c r="K17" s="15">
        <v>0</v>
      </c>
      <c r="L17" s="15">
        <v>197</v>
      </c>
      <c r="M17" s="15">
        <v>0</v>
      </c>
      <c r="N17" s="46">
        <f t="shared" si="1"/>
        <v>-124</v>
      </c>
      <c r="O17" s="46">
        <f t="shared" si="1"/>
        <v>0</v>
      </c>
      <c r="P17" s="15">
        <v>199</v>
      </c>
      <c r="Q17" s="15">
        <v>50</v>
      </c>
      <c r="R17" s="15">
        <v>150</v>
      </c>
      <c r="S17" s="15">
        <v>33</v>
      </c>
      <c r="T17" s="46">
        <f t="shared" si="2"/>
        <v>49</v>
      </c>
      <c r="U17" s="46">
        <f t="shared" si="2"/>
        <v>17</v>
      </c>
      <c r="V17" s="15">
        <v>4036</v>
      </c>
      <c r="W17" s="15">
        <v>104</v>
      </c>
      <c r="X17" s="15" t="s">
        <v>63</v>
      </c>
      <c r="Y17" s="15" t="s">
        <v>63</v>
      </c>
      <c r="Z17" s="43">
        <f>B17/V17</f>
        <v>2.7906342913776014</v>
      </c>
      <c r="AB17">
        <v>1</v>
      </c>
    </row>
    <row r="18" spans="1:28" ht="24" customHeight="1" x14ac:dyDescent="0.15">
      <c r="A18" s="28" t="s">
        <v>73</v>
      </c>
      <c r="B18" s="15">
        <f t="shared" si="3"/>
        <v>11108</v>
      </c>
      <c r="C18" s="15">
        <v>5284</v>
      </c>
      <c r="D18" s="15">
        <v>5824</v>
      </c>
      <c r="E18" s="19">
        <f t="shared" si="0"/>
        <v>112</v>
      </c>
      <c r="F18" s="15">
        <v>50</v>
      </c>
      <c r="G18" s="15">
        <v>62</v>
      </c>
      <c r="H18" s="54">
        <v>-155</v>
      </c>
      <c r="I18" s="55">
        <v>-1.3761875166474296</v>
      </c>
      <c r="J18" s="15">
        <v>71</v>
      </c>
      <c r="K18" s="15">
        <v>0</v>
      </c>
      <c r="L18" s="15">
        <v>179</v>
      </c>
      <c r="M18" s="15">
        <v>0</v>
      </c>
      <c r="N18" s="46">
        <f t="shared" si="1"/>
        <v>-108</v>
      </c>
      <c r="O18" s="46">
        <f t="shared" si="1"/>
        <v>0</v>
      </c>
      <c r="P18" s="15">
        <v>150</v>
      </c>
      <c r="Q18" s="15">
        <v>53</v>
      </c>
      <c r="R18" s="15">
        <v>174</v>
      </c>
      <c r="S18" s="15">
        <v>54</v>
      </c>
      <c r="T18" s="46">
        <f t="shared" si="2"/>
        <v>-24</v>
      </c>
      <c r="U18" s="46">
        <f t="shared" si="2"/>
        <v>-1</v>
      </c>
      <c r="V18" s="15">
        <v>4030</v>
      </c>
      <c r="W18" s="15">
        <v>104</v>
      </c>
      <c r="X18" s="15" t="s">
        <v>63</v>
      </c>
      <c r="Y18" s="15" t="s">
        <v>63</v>
      </c>
      <c r="Z18" s="43">
        <f>B18/V18</f>
        <v>2.7563275434243177</v>
      </c>
      <c r="AB18">
        <v>1</v>
      </c>
    </row>
    <row r="19" spans="1:28" ht="24" customHeight="1" x14ac:dyDescent="0.15">
      <c r="A19" s="28" t="s">
        <v>74</v>
      </c>
      <c r="B19" s="15">
        <f t="shared" si="3"/>
        <v>10919</v>
      </c>
      <c r="C19" s="15">
        <v>5195</v>
      </c>
      <c r="D19" s="15">
        <v>5724</v>
      </c>
      <c r="E19" s="19">
        <f t="shared" si="0"/>
        <v>111</v>
      </c>
      <c r="F19" s="15">
        <v>50</v>
      </c>
      <c r="G19" s="15">
        <v>61</v>
      </c>
      <c r="H19" s="54">
        <v>-189</v>
      </c>
      <c r="I19" s="55">
        <v>-1.7014764133957507</v>
      </c>
      <c r="J19" s="15">
        <v>66</v>
      </c>
      <c r="K19" s="15">
        <v>1</v>
      </c>
      <c r="L19" s="15">
        <v>185</v>
      </c>
      <c r="M19" s="15">
        <v>0</v>
      </c>
      <c r="N19" s="46">
        <f t="shared" si="1"/>
        <v>-119</v>
      </c>
      <c r="O19" s="46">
        <f t="shared" si="1"/>
        <v>1</v>
      </c>
      <c r="P19" s="15">
        <v>149</v>
      </c>
      <c r="Q19" s="15">
        <v>30</v>
      </c>
      <c r="R19" s="15">
        <v>185</v>
      </c>
      <c r="S19" s="15">
        <v>37</v>
      </c>
      <c r="T19" s="46">
        <f t="shared" si="2"/>
        <v>-36</v>
      </c>
      <c r="U19" s="46">
        <f t="shared" si="2"/>
        <v>-7</v>
      </c>
      <c r="V19" s="15">
        <v>4038</v>
      </c>
      <c r="W19" s="15">
        <v>102</v>
      </c>
      <c r="X19" s="15" t="s">
        <v>63</v>
      </c>
      <c r="Y19" s="15" t="s">
        <v>63</v>
      </c>
      <c r="Z19" s="43">
        <f>B19/V19</f>
        <v>2.7040614165428432</v>
      </c>
      <c r="AB19">
        <v>1</v>
      </c>
    </row>
    <row r="20" spans="1:28" ht="24" customHeight="1" x14ac:dyDescent="0.15">
      <c r="A20" s="28" t="s">
        <v>75</v>
      </c>
      <c r="B20" s="15">
        <f t="shared" si="3"/>
        <v>10741</v>
      </c>
      <c r="C20" s="15">
        <v>5125</v>
      </c>
      <c r="D20" s="15">
        <v>5616</v>
      </c>
      <c r="E20" s="19">
        <f t="shared" si="0"/>
        <v>100</v>
      </c>
      <c r="F20" s="15">
        <v>46</v>
      </c>
      <c r="G20" s="15">
        <v>54</v>
      </c>
      <c r="H20" s="54">
        <v>-178</v>
      </c>
      <c r="I20" s="55">
        <v>-1.6301859144610311</v>
      </c>
      <c r="J20" s="15">
        <v>60</v>
      </c>
      <c r="K20" s="15">
        <v>0</v>
      </c>
      <c r="L20" s="15">
        <v>200</v>
      </c>
      <c r="M20" s="15">
        <v>0</v>
      </c>
      <c r="N20" s="46">
        <f t="shared" si="1"/>
        <v>-140</v>
      </c>
      <c r="O20" s="46">
        <f t="shared" si="1"/>
        <v>0</v>
      </c>
      <c r="P20" s="15">
        <v>131</v>
      </c>
      <c r="Q20" s="15">
        <v>20</v>
      </c>
      <c r="R20" s="15">
        <v>151</v>
      </c>
      <c r="S20" s="15">
        <v>42</v>
      </c>
      <c r="T20" s="46">
        <f t="shared" si="2"/>
        <v>-20</v>
      </c>
      <c r="U20" s="46">
        <f t="shared" si="2"/>
        <v>-22</v>
      </c>
      <c r="V20" s="15">
        <v>4031</v>
      </c>
      <c r="W20" s="15">
        <v>89</v>
      </c>
      <c r="X20" s="15" t="s">
        <v>63</v>
      </c>
      <c r="Y20" s="15" t="s">
        <v>63</v>
      </c>
      <c r="Z20" s="43">
        <f>B20/V20</f>
        <v>2.6645993549987597</v>
      </c>
      <c r="AB20">
        <v>1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11231</v>
      </c>
      <c r="C22" s="15">
        <v>5320</v>
      </c>
      <c r="D22" s="15">
        <v>5911</v>
      </c>
      <c r="E22" s="19">
        <f t="shared" si="0"/>
        <v>99</v>
      </c>
      <c r="F22" s="15">
        <v>35</v>
      </c>
      <c r="G22" s="15">
        <v>64</v>
      </c>
      <c r="H22" s="54">
        <v>-20</v>
      </c>
      <c r="I22" s="55">
        <v>-0.17757258279321672</v>
      </c>
      <c r="J22" s="15">
        <v>7</v>
      </c>
      <c r="K22" s="15">
        <v>0</v>
      </c>
      <c r="L22" s="15">
        <v>19</v>
      </c>
      <c r="M22" s="15">
        <v>0</v>
      </c>
      <c r="N22" s="46">
        <f t="shared" si="1"/>
        <v>-12</v>
      </c>
      <c r="O22" s="46">
        <f t="shared" si="1"/>
        <v>0</v>
      </c>
      <c r="P22" s="15">
        <v>3</v>
      </c>
      <c r="Q22" s="15">
        <v>0</v>
      </c>
      <c r="R22" s="15">
        <v>11</v>
      </c>
      <c r="S22" s="15">
        <v>6</v>
      </c>
      <c r="T22" s="46">
        <f t="shared" si="2"/>
        <v>-8</v>
      </c>
      <c r="U22" s="46">
        <f t="shared" si="2"/>
        <v>-6</v>
      </c>
      <c r="V22" s="15">
        <v>4025</v>
      </c>
      <c r="W22" s="15">
        <v>98</v>
      </c>
      <c r="X22" s="15">
        <v>-11</v>
      </c>
      <c r="Y22" s="15">
        <v>-6</v>
      </c>
      <c r="Z22" s="44">
        <f>B22/V22</f>
        <v>2.7903105590062114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3"/>
        <v>11236</v>
      </c>
      <c r="C23" s="15">
        <v>5319</v>
      </c>
      <c r="D23" s="15">
        <v>5917</v>
      </c>
      <c r="E23" s="19">
        <f t="shared" si="0"/>
        <v>107</v>
      </c>
      <c r="F23" s="15">
        <v>35</v>
      </c>
      <c r="G23" s="15">
        <v>72</v>
      </c>
      <c r="H23" s="54">
        <v>-6</v>
      </c>
      <c r="I23" s="55">
        <v>-5.3423559789867327E-2</v>
      </c>
      <c r="J23" s="15">
        <v>7</v>
      </c>
      <c r="K23" s="15">
        <v>0</v>
      </c>
      <c r="L23" s="15">
        <v>12</v>
      </c>
      <c r="M23" s="15">
        <v>0</v>
      </c>
      <c r="N23" s="46">
        <f t="shared" si="1"/>
        <v>-5</v>
      </c>
      <c r="O23" s="46">
        <f t="shared" si="1"/>
        <v>0</v>
      </c>
      <c r="P23" s="15">
        <v>16</v>
      </c>
      <c r="Q23" s="15">
        <v>14</v>
      </c>
      <c r="R23" s="15">
        <v>17</v>
      </c>
      <c r="S23" s="15">
        <v>10</v>
      </c>
      <c r="T23" s="46">
        <f t="shared" si="2"/>
        <v>-1</v>
      </c>
      <c r="U23" s="46">
        <f t="shared" si="2"/>
        <v>4</v>
      </c>
      <c r="V23" s="15">
        <v>4036</v>
      </c>
      <c r="W23" s="15">
        <v>105</v>
      </c>
      <c r="X23" s="15">
        <v>11</v>
      </c>
      <c r="Y23" s="15">
        <v>7</v>
      </c>
      <c r="Z23" s="44">
        <f>B23/V23</f>
        <v>2.78394449950446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3"/>
        <v>11223</v>
      </c>
      <c r="C24" s="15">
        <v>5315</v>
      </c>
      <c r="D24" s="15">
        <v>5908</v>
      </c>
      <c r="E24" s="19">
        <f t="shared" si="0"/>
        <v>106</v>
      </c>
      <c r="F24" s="15">
        <v>37</v>
      </c>
      <c r="G24" s="15">
        <v>69</v>
      </c>
      <c r="H24" s="54">
        <v>-13</v>
      </c>
      <c r="I24" s="55">
        <v>-0.11569953720185119</v>
      </c>
      <c r="J24" s="15">
        <v>9</v>
      </c>
      <c r="K24" s="15">
        <v>0</v>
      </c>
      <c r="L24" s="15">
        <v>16</v>
      </c>
      <c r="M24" s="15">
        <v>0</v>
      </c>
      <c r="N24" s="46">
        <f t="shared" si="1"/>
        <v>-7</v>
      </c>
      <c r="O24" s="46">
        <f t="shared" si="1"/>
        <v>0</v>
      </c>
      <c r="P24" s="15">
        <v>8</v>
      </c>
      <c r="Q24" s="15">
        <v>3</v>
      </c>
      <c r="R24" s="15">
        <v>14</v>
      </c>
      <c r="S24" s="15">
        <v>4</v>
      </c>
      <c r="T24" s="46">
        <f t="shared" si="2"/>
        <v>-6</v>
      </c>
      <c r="U24" s="46">
        <f t="shared" si="2"/>
        <v>-1</v>
      </c>
      <c r="V24" s="15">
        <v>4027</v>
      </c>
      <c r="W24" s="15">
        <v>105</v>
      </c>
      <c r="X24" s="15">
        <v>-9</v>
      </c>
      <c r="Y24" s="15">
        <v>0</v>
      </c>
      <c r="Z24" s="44">
        <f>B24/V24</f>
        <v>2.7869381673702507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3"/>
        <v>11201</v>
      </c>
      <c r="C25" s="15">
        <v>5303</v>
      </c>
      <c r="D25" s="15">
        <v>5898</v>
      </c>
      <c r="E25" s="19">
        <f t="shared" si="0"/>
        <v>106</v>
      </c>
      <c r="F25" s="15">
        <v>37</v>
      </c>
      <c r="G25" s="15">
        <v>69</v>
      </c>
      <c r="H25" s="54">
        <v>-15</v>
      </c>
      <c r="I25" s="55">
        <v>-0.13365410318096765</v>
      </c>
      <c r="J25" s="15">
        <v>5</v>
      </c>
      <c r="K25" s="15">
        <v>0</v>
      </c>
      <c r="L25" s="15">
        <v>16</v>
      </c>
      <c r="M25" s="15">
        <v>0</v>
      </c>
      <c r="N25" s="46">
        <f t="shared" si="1"/>
        <v>-11</v>
      </c>
      <c r="O25" s="46">
        <f t="shared" si="1"/>
        <v>0</v>
      </c>
      <c r="P25" s="15">
        <v>9</v>
      </c>
      <c r="Q25" s="15">
        <v>3</v>
      </c>
      <c r="R25" s="15">
        <v>13</v>
      </c>
      <c r="S25" s="15">
        <v>3</v>
      </c>
      <c r="T25" s="46">
        <f t="shared" si="2"/>
        <v>-4</v>
      </c>
      <c r="U25" s="46">
        <f t="shared" si="2"/>
        <v>0</v>
      </c>
      <c r="V25" s="15">
        <v>4024</v>
      </c>
      <c r="W25" s="15">
        <v>105</v>
      </c>
      <c r="X25" s="15">
        <v>-3</v>
      </c>
      <c r="Y25" s="15">
        <v>0</v>
      </c>
      <c r="Z25" s="44">
        <f>B25/V25</f>
        <v>2.7835487077534791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3"/>
        <v>11175</v>
      </c>
      <c r="C26" s="15">
        <v>5292</v>
      </c>
      <c r="D26" s="15">
        <v>5883</v>
      </c>
      <c r="E26" s="19">
        <f t="shared" si="0"/>
        <v>105</v>
      </c>
      <c r="F26" s="15">
        <v>37</v>
      </c>
      <c r="G26" s="15">
        <v>68</v>
      </c>
      <c r="H26" s="54">
        <v>-21</v>
      </c>
      <c r="I26" s="55">
        <v>-0.18748326042317651</v>
      </c>
      <c r="J26" s="15">
        <v>4</v>
      </c>
      <c r="K26" s="15">
        <v>0</v>
      </c>
      <c r="L26" s="15">
        <v>23</v>
      </c>
      <c r="M26" s="15">
        <v>0</v>
      </c>
      <c r="N26" s="46">
        <f t="shared" si="1"/>
        <v>-19</v>
      </c>
      <c r="O26" s="46">
        <f t="shared" si="1"/>
        <v>0</v>
      </c>
      <c r="P26" s="15">
        <v>3</v>
      </c>
      <c r="Q26" s="15">
        <v>0</v>
      </c>
      <c r="R26" s="15">
        <v>5</v>
      </c>
      <c r="S26" s="15">
        <v>1</v>
      </c>
      <c r="T26" s="46">
        <f t="shared" si="2"/>
        <v>-2</v>
      </c>
      <c r="U26" s="46">
        <f t="shared" si="2"/>
        <v>-1</v>
      </c>
      <c r="V26" s="15">
        <v>4016</v>
      </c>
      <c r="W26" s="15">
        <v>103</v>
      </c>
      <c r="X26" s="15">
        <v>-8</v>
      </c>
      <c r="Y26" s="15">
        <v>-2</v>
      </c>
      <c r="Z26" s="44">
        <f>B26/V26</f>
        <v>2.7826195219123506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3"/>
        <v>11138</v>
      </c>
      <c r="C27" s="15">
        <v>5281</v>
      </c>
      <c r="D27" s="15">
        <v>5857</v>
      </c>
      <c r="E27" s="19">
        <f t="shared" si="0"/>
        <v>107</v>
      </c>
      <c r="F27" s="15">
        <v>38</v>
      </c>
      <c r="G27" s="15">
        <v>69</v>
      </c>
      <c r="H27" s="54">
        <v>-27</v>
      </c>
      <c r="I27" s="55">
        <v>-0.24161073825503354</v>
      </c>
      <c r="J27" s="15">
        <v>6</v>
      </c>
      <c r="K27" s="15">
        <v>0</v>
      </c>
      <c r="L27" s="15">
        <v>19</v>
      </c>
      <c r="M27" s="15">
        <v>0</v>
      </c>
      <c r="N27" s="46">
        <f t="shared" si="1"/>
        <v>-13</v>
      </c>
      <c r="O27" s="46">
        <f t="shared" si="1"/>
        <v>0</v>
      </c>
      <c r="P27" s="15">
        <v>25</v>
      </c>
      <c r="Q27" s="15">
        <v>2</v>
      </c>
      <c r="R27" s="15">
        <v>39</v>
      </c>
      <c r="S27" s="15">
        <v>0</v>
      </c>
      <c r="T27" s="46">
        <f t="shared" si="2"/>
        <v>-14</v>
      </c>
      <c r="U27" s="46">
        <f t="shared" si="2"/>
        <v>2</v>
      </c>
      <c r="V27" s="15">
        <v>4022</v>
      </c>
      <c r="W27" s="15">
        <v>104</v>
      </c>
      <c r="X27" s="15">
        <v>6</v>
      </c>
      <c r="Y27" s="15">
        <v>1</v>
      </c>
      <c r="Z27" s="44">
        <f>B27/V27</f>
        <v>2.7692690203878669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3"/>
        <v>11167</v>
      </c>
      <c r="C28" s="15">
        <v>5297</v>
      </c>
      <c r="D28" s="15">
        <v>5870</v>
      </c>
      <c r="E28" s="19">
        <f t="shared" si="0"/>
        <v>108</v>
      </c>
      <c r="F28" s="15">
        <v>39</v>
      </c>
      <c r="G28" s="15">
        <v>69</v>
      </c>
      <c r="H28" s="54">
        <v>6</v>
      </c>
      <c r="I28" s="55">
        <v>5.3869635482133235E-2</v>
      </c>
      <c r="J28" s="15">
        <v>3</v>
      </c>
      <c r="K28" s="15">
        <v>0</v>
      </c>
      <c r="L28" s="15">
        <v>8</v>
      </c>
      <c r="M28" s="15">
        <v>0</v>
      </c>
      <c r="N28" s="46">
        <f t="shared" si="1"/>
        <v>-5</v>
      </c>
      <c r="O28" s="46">
        <f t="shared" si="1"/>
        <v>0</v>
      </c>
      <c r="P28" s="15">
        <v>21</v>
      </c>
      <c r="Q28" s="15">
        <v>1</v>
      </c>
      <c r="R28" s="15">
        <v>10</v>
      </c>
      <c r="S28" s="15">
        <v>0</v>
      </c>
      <c r="T28" s="46">
        <f t="shared" si="2"/>
        <v>11</v>
      </c>
      <c r="U28" s="46">
        <f t="shared" si="2"/>
        <v>1</v>
      </c>
      <c r="V28" s="15">
        <v>4044</v>
      </c>
      <c r="W28" s="15">
        <v>104</v>
      </c>
      <c r="X28" s="15">
        <v>22</v>
      </c>
      <c r="Y28" s="15">
        <v>0</v>
      </c>
      <c r="Z28" s="44">
        <f>B28/V28</f>
        <v>2.7613748763600396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3"/>
        <v>11171</v>
      </c>
      <c r="C29" s="15">
        <v>5297</v>
      </c>
      <c r="D29" s="15">
        <v>5874</v>
      </c>
      <c r="E29" s="19">
        <f t="shared" si="0"/>
        <v>123</v>
      </c>
      <c r="F29" s="15">
        <v>41</v>
      </c>
      <c r="G29" s="15">
        <v>82</v>
      </c>
      <c r="H29" s="54">
        <v>4</v>
      </c>
      <c r="I29" s="55">
        <v>3.5819826273842573E-2</v>
      </c>
      <c r="J29" s="15">
        <v>6</v>
      </c>
      <c r="K29" s="15">
        <v>0</v>
      </c>
      <c r="L29" s="15">
        <v>13</v>
      </c>
      <c r="M29" s="15">
        <v>0</v>
      </c>
      <c r="N29" s="46">
        <f t="shared" si="1"/>
        <v>-7</v>
      </c>
      <c r="O29" s="46">
        <f t="shared" si="1"/>
        <v>0</v>
      </c>
      <c r="P29" s="15">
        <v>17</v>
      </c>
      <c r="Q29" s="15">
        <v>13</v>
      </c>
      <c r="R29" s="15">
        <v>6</v>
      </c>
      <c r="S29" s="15">
        <v>0</v>
      </c>
      <c r="T29" s="46">
        <f t="shared" si="2"/>
        <v>11</v>
      </c>
      <c r="U29" s="46">
        <f t="shared" si="2"/>
        <v>13</v>
      </c>
      <c r="V29" s="15">
        <v>4055</v>
      </c>
      <c r="W29" s="15">
        <v>119</v>
      </c>
      <c r="X29" s="15">
        <v>11</v>
      </c>
      <c r="Y29" s="15">
        <v>15</v>
      </c>
      <c r="Z29" s="44">
        <f>B29/V29</f>
        <v>2.7548705302096179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3"/>
        <v>11160</v>
      </c>
      <c r="C30" s="15">
        <v>5292</v>
      </c>
      <c r="D30" s="15">
        <v>5868</v>
      </c>
      <c r="E30" s="19">
        <f t="shared" si="0"/>
        <v>118</v>
      </c>
      <c r="F30" s="15">
        <v>34</v>
      </c>
      <c r="G30" s="15">
        <v>84</v>
      </c>
      <c r="H30" s="54">
        <v>-8</v>
      </c>
      <c r="I30" s="55">
        <v>-7.161400053710501E-2</v>
      </c>
      <c r="J30" s="15">
        <v>5</v>
      </c>
      <c r="K30" s="15">
        <v>0</v>
      </c>
      <c r="L30" s="15">
        <v>10</v>
      </c>
      <c r="M30" s="15">
        <v>0</v>
      </c>
      <c r="N30" s="46">
        <f t="shared" si="1"/>
        <v>-5</v>
      </c>
      <c r="O30" s="46">
        <f t="shared" si="1"/>
        <v>0</v>
      </c>
      <c r="P30" s="15">
        <v>11</v>
      </c>
      <c r="Q30" s="15">
        <v>2</v>
      </c>
      <c r="R30" s="15">
        <v>14</v>
      </c>
      <c r="S30" s="15">
        <v>7</v>
      </c>
      <c r="T30" s="46">
        <f t="shared" si="2"/>
        <v>-3</v>
      </c>
      <c r="U30" s="46">
        <f t="shared" si="2"/>
        <v>-5</v>
      </c>
      <c r="V30" s="15">
        <v>4050</v>
      </c>
      <c r="W30" s="15">
        <v>113</v>
      </c>
      <c r="X30" s="15">
        <v>-5</v>
      </c>
      <c r="Y30" s="15">
        <v>-6</v>
      </c>
      <c r="Z30" s="44">
        <f>B30/V30</f>
        <v>2.7555555555555555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3"/>
        <v>11146</v>
      </c>
      <c r="C31" s="15">
        <v>5287</v>
      </c>
      <c r="D31" s="15">
        <v>5859</v>
      </c>
      <c r="E31" s="19">
        <f t="shared" si="0"/>
        <v>120</v>
      </c>
      <c r="F31" s="15">
        <v>38</v>
      </c>
      <c r="G31" s="15">
        <v>82</v>
      </c>
      <c r="H31" s="54">
        <v>-1</v>
      </c>
      <c r="I31" s="55">
        <v>-8.9605734767025085E-3</v>
      </c>
      <c r="J31" s="15">
        <v>7</v>
      </c>
      <c r="K31" s="15">
        <v>0</v>
      </c>
      <c r="L31" s="15">
        <v>12</v>
      </c>
      <c r="M31" s="15">
        <v>0</v>
      </c>
      <c r="N31" s="46">
        <f t="shared" si="1"/>
        <v>-5</v>
      </c>
      <c r="O31" s="46">
        <f t="shared" si="1"/>
        <v>0</v>
      </c>
      <c r="P31" s="15">
        <v>13</v>
      </c>
      <c r="Q31" s="15">
        <v>4</v>
      </c>
      <c r="R31" s="15">
        <v>9</v>
      </c>
      <c r="S31" s="15">
        <v>2</v>
      </c>
      <c r="T31" s="46">
        <f t="shared" si="2"/>
        <v>4</v>
      </c>
      <c r="U31" s="46">
        <f t="shared" si="2"/>
        <v>2</v>
      </c>
      <c r="V31" s="15">
        <v>4044</v>
      </c>
      <c r="W31" s="15">
        <v>115</v>
      </c>
      <c r="X31" s="15">
        <v>-6</v>
      </c>
      <c r="Y31" s="15">
        <v>2</v>
      </c>
      <c r="Z31" s="44">
        <f>B31/V31</f>
        <v>2.7561819980217606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3"/>
        <v>11149</v>
      </c>
      <c r="C32" s="15">
        <v>5293</v>
      </c>
      <c r="D32" s="15">
        <v>5856</v>
      </c>
      <c r="E32" s="19">
        <f t="shared" si="0"/>
        <v>133</v>
      </c>
      <c r="F32" s="15">
        <v>50</v>
      </c>
      <c r="G32" s="15">
        <v>83</v>
      </c>
      <c r="H32" s="54">
        <v>-1</v>
      </c>
      <c r="I32" s="55">
        <v>-8.971828458639872E-3</v>
      </c>
      <c r="J32" s="15">
        <v>7</v>
      </c>
      <c r="K32" s="15">
        <v>0</v>
      </c>
      <c r="L32" s="15">
        <v>15</v>
      </c>
      <c r="M32" s="15">
        <v>0</v>
      </c>
      <c r="N32" s="46">
        <f t="shared" si="1"/>
        <v>-8</v>
      </c>
      <c r="O32" s="46">
        <f t="shared" si="1"/>
        <v>0</v>
      </c>
      <c r="P32" s="15">
        <v>14</v>
      </c>
      <c r="Q32" s="15">
        <v>11</v>
      </c>
      <c r="R32" s="15">
        <v>7</v>
      </c>
      <c r="S32" s="15">
        <v>0</v>
      </c>
      <c r="T32" s="46">
        <f t="shared" si="2"/>
        <v>7</v>
      </c>
      <c r="U32" s="46">
        <f t="shared" si="2"/>
        <v>11</v>
      </c>
      <c r="V32" s="15">
        <v>4056</v>
      </c>
      <c r="W32" s="15">
        <v>127</v>
      </c>
      <c r="X32" s="15">
        <v>12</v>
      </c>
      <c r="Y32" s="15">
        <v>12</v>
      </c>
      <c r="Z32" s="44">
        <f>B32/V32</f>
        <v>2.7487672583826428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3"/>
        <v>11108</v>
      </c>
      <c r="C33" s="15">
        <v>5284</v>
      </c>
      <c r="D33" s="15">
        <v>5824</v>
      </c>
      <c r="E33" s="19">
        <f t="shared" si="0"/>
        <v>112</v>
      </c>
      <c r="F33" s="15">
        <v>50</v>
      </c>
      <c r="G33" s="15">
        <v>62</v>
      </c>
      <c r="H33" s="54">
        <v>-30</v>
      </c>
      <c r="I33" s="55">
        <v>-0.2690824289173917</v>
      </c>
      <c r="J33" s="15">
        <v>5</v>
      </c>
      <c r="K33" s="15">
        <v>0</v>
      </c>
      <c r="L33" s="15">
        <v>16</v>
      </c>
      <c r="M33" s="15">
        <v>0</v>
      </c>
      <c r="N33" s="46">
        <f t="shared" si="1"/>
        <v>-11</v>
      </c>
      <c r="O33" s="46">
        <f t="shared" si="1"/>
        <v>0</v>
      </c>
      <c r="P33" s="15">
        <v>10</v>
      </c>
      <c r="Q33" s="15">
        <v>0</v>
      </c>
      <c r="R33" s="15">
        <v>29</v>
      </c>
      <c r="S33" s="15">
        <v>21</v>
      </c>
      <c r="T33" s="46">
        <f t="shared" si="2"/>
        <v>-19</v>
      </c>
      <c r="U33" s="46">
        <f t="shared" si="2"/>
        <v>-21</v>
      </c>
      <c r="V33" s="15">
        <v>4030</v>
      </c>
      <c r="W33" s="15">
        <v>104</v>
      </c>
      <c r="X33" s="15">
        <v>-26</v>
      </c>
      <c r="Y33" s="15">
        <v>-23</v>
      </c>
      <c r="Z33" s="44">
        <f>B33/V33</f>
        <v>2.7563275434243177</v>
      </c>
      <c r="AA33" s="7"/>
      <c r="AB33" s="6">
        <v>1</v>
      </c>
    </row>
    <row r="34" spans="1:28" s="6" customFormat="1" ht="23.25" customHeight="1" x14ac:dyDescent="0.15">
      <c r="A34" s="20" t="s">
        <v>89</v>
      </c>
      <c r="B34" s="15">
        <f t="shared" si="3"/>
        <v>11104</v>
      </c>
      <c r="C34" s="15">
        <v>5287</v>
      </c>
      <c r="D34" s="15">
        <v>5817</v>
      </c>
      <c r="E34" s="19">
        <f t="shared" si="0"/>
        <v>108</v>
      </c>
      <c r="F34" s="15">
        <v>51</v>
      </c>
      <c r="G34" s="15">
        <v>57</v>
      </c>
      <c r="H34" s="54">
        <v>-16</v>
      </c>
      <c r="I34" s="55">
        <v>-0.14404033129276198</v>
      </c>
      <c r="J34" s="15">
        <v>7</v>
      </c>
      <c r="K34" s="15">
        <v>1</v>
      </c>
      <c r="L34" s="15">
        <v>19</v>
      </c>
      <c r="M34" s="15">
        <v>0</v>
      </c>
      <c r="N34" s="46">
        <f t="shared" si="1"/>
        <v>-12</v>
      </c>
      <c r="O34" s="46">
        <f t="shared" si="1"/>
        <v>1</v>
      </c>
      <c r="P34" s="15">
        <v>7</v>
      </c>
      <c r="Q34" s="15">
        <v>0</v>
      </c>
      <c r="R34" s="15">
        <v>11</v>
      </c>
      <c r="S34" s="15">
        <v>5</v>
      </c>
      <c r="T34" s="46">
        <f t="shared" si="2"/>
        <v>-4</v>
      </c>
      <c r="U34" s="46">
        <f t="shared" si="2"/>
        <v>-5</v>
      </c>
      <c r="V34" s="15">
        <v>4029</v>
      </c>
      <c r="W34" s="15">
        <v>99</v>
      </c>
      <c r="X34" s="15">
        <v>-1</v>
      </c>
      <c r="Y34" s="15">
        <v>-5</v>
      </c>
      <c r="Z34" s="44">
        <f>B34/V34</f>
        <v>2.7560188632414993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3"/>
        <v>11086</v>
      </c>
      <c r="C35" s="15">
        <v>5280</v>
      </c>
      <c r="D35" s="15">
        <v>5806</v>
      </c>
      <c r="E35" s="19">
        <f t="shared" si="0"/>
        <v>108</v>
      </c>
      <c r="F35" s="15">
        <v>48</v>
      </c>
      <c r="G35" s="15">
        <v>60</v>
      </c>
      <c r="H35" s="54">
        <v>-22</v>
      </c>
      <c r="I35" s="55">
        <v>-0.19812680115273776</v>
      </c>
      <c r="J35" s="15">
        <v>4</v>
      </c>
      <c r="K35" s="15">
        <v>0</v>
      </c>
      <c r="L35" s="15">
        <v>16</v>
      </c>
      <c r="M35" s="15">
        <v>0</v>
      </c>
      <c r="N35" s="46">
        <f t="shared" si="1"/>
        <v>-12</v>
      </c>
      <c r="O35" s="46">
        <f t="shared" si="1"/>
        <v>0</v>
      </c>
      <c r="P35" s="15">
        <v>18</v>
      </c>
      <c r="Q35" s="15">
        <v>8</v>
      </c>
      <c r="R35" s="15">
        <v>28</v>
      </c>
      <c r="S35" s="15">
        <v>8</v>
      </c>
      <c r="T35" s="46">
        <f t="shared" si="2"/>
        <v>-10</v>
      </c>
      <c r="U35" s="46">
        <f t="shared" si="2"/>
        <v>0</v>
      </c>
      <c r="V35" s="15">
        <v>4029</v>
      </c>
      <c r="W35" s="15">
        <v>99</v>
      </c>
      <c r="X35" s="15">
        <v>0</v>
      </c>
      <c r="Y35" s="15">
        <v>0</v>
      </c>
      <c r="Z35" s="44">
        <f>B35/V35</f>
        <v>2.7515512534127575</v>
      </c>
      <c r="AA35" s="7"/>
      <c r="AB35" s="6">
        <v>1</v>
      </c>
    </row>
    <row r="36" spans="1:28" s="6" customFormat="1" ht="22.5" customHeight="1" x14ac:dyDescent="0.15">
      <c r="A36" s="20" t="s">
        <v>90</v>
      </c>
      <c r="B36" s="15">
        <f t="shared" si="3"/>
        <v>11068</v>
      </c>
      <c r="C36" s="15">
        <v>5268</v>
      </c>
      <c r="D36" s="15">
        <v>5800</v>
      </c>
      <c r="E36" s="19">
        <f t="shared" si="0"/>
        <v>111</v>
      </c>
      <c r="F36" s="15">
        <v>48</v>
      </c>
      <c r="G36" s="15">
        <v>63</v>
      </c>
      <c r="H36" s="54">
        <v>-16</v>
      </c>
      <c r="I36" s="55">
        <v>-0.14432617716038246</v>
      </c>
      <c r="J36" s="15">
        <v>4</v>
      </c>
      <c r="K36" s="15">
        <v>0</v>
      </c>
      <c r="L36" s="15">
        <v>13</v>
      </c>
      <c r="M36" s="15">
        <v>0</v>
      </c>
      <c r="N36" s="46">
        <f t="shared" si="1"/>
        <v>-9</v>
      </c>
      <c r="O36" s="46">
        <f t="shared" si="1"/>
        <v>0</v>
      </c>
      <c r="P36" s="15">
        <v>10</v>
      </c>
      <c r="Q36" s="15">
        <v>0</v>
      </c>
      <c r="R36" s="15">
        <v>17</v>
      </c>
      <c r="S36" s="15">
        <v>2</v>
      </c>
      <c r="T36" s="46">
        <f t="shared" si="2"/>
        <v>-7</v>
      </c>
      <c r="U36" s="46">
        <f t="shared" si="2"/>
        <v>-2</v>
      </c>
      <c r="V36" s="15">
        <v>4029</v>
      </c>
      <c r="W36" s="15">
        <v>102</v>
      </c>
      <c r="X36" s="15">
        <v>0</v>
      </c>
      <c r="Y36" s="15">
        <v>3</v>
      </c>
      <c r="Z36" s="44">
        <f>B36/V36</f>
        <v>2.7470836435840158</v>
      </c>
      <c r="AA36" s="7"/>
      <c r="AB36" s="6">
        <v>1</v>
      </c>
    </row>
    <row r="37" spans="1:28" s="6" customFormat="1" ht="23.25" customHeight="1" x14ac:dyDescent="0.15">
      <c r="A37" s="21" t="s">
        <v>80</v>
      </c>
      <c r="B37" s="15">
        <f t="shared" si="3"/>
        <v>11059</v>
      </c>
      <c r="C37" s="15">
        <v>5260</v>
      </c>
      <c r="D37" s="15">
        <v>5799</v>
      </c>
      <c r="E37" s="19">
        <f t="shared" si="0"/>
        <v>111</v>
      </c>
      <c r="F37" s="15">
        <v>48</v>
      </c>
      <c r="G37" s="15">
        <v>63</v>
      </c>
      <c r="H37" s="54">
        <v>-8</v>
      </c>
      <c r="I37" s="55">
        <v>-7.2280448138778458E-2</v>
      </c>
      <c r="J37" s="15">
        <v>7</v>
      </c>
      <c r="K37" s="15">
        <v>0</v>
      </c>
      <c r="L37" s="15">
        <v>12</v>
      </c>
      <c r="M37" s="15">
        <v>0</v>
      </c>
      <c r="N37" s="46">
        <f t="shared" si="1"/>
        <v>-5</v>
      </c>
      <c r="O37" s="46">
        <f t="shared" si="1"/>
        <v>0</v>
      </c>
      <c r="P37" s="15">
        <v>6</v>
      </c>
      <c r="Q37" s="15">
        <v>0</v>
      </c>
      <c r="R37" s="15">
        <v>9</v>
      </c>
      <c r="S37" s="15">
        <v>0</v>
      </c>
      <c r="T37" s="46">
        <f t="shared" si="2"/>
        <v>-3</v>
      </c>
      <c r="U37" s="46">
        <f t="shared" si="2"/>
        <v>0</v>
      </c>
      <c r="V37" s="15">
        <v>4026</v>
      </c>
      <c r="W37" s="15">
        <v>102</v>
      </c>
      <c r="X37" s="15">
        <v>-3</v>
      </c>
      <c r="Y37" s="15">
        <v>0</v>
      </c>
      <c r="Z37" s="45">
        <f>B37/V37</f>
        <v>2.7468951813214106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3"/>
        <v>11056</v>
      </c>
      <c r="C38" s="15">
        <v>5259</v>
      </c>
      <c r="D38" s="15">
        <v>5797</v>
      </c>
      <c r="E38" s="19">
        <f t="shared" si="0"/>
        <v>110</v>
      </c>
      <c r="F38" s="15">
        <v>47</v>
      </c>
      <c r="G38" s="15">
        <v>63</v>
      </c>
      <c r="H38" s="54">
        <v>-9</v>
      </c>
      <c r="I38" s="55">
        <v>-8.1381680079573193E-2</v>
      </c>
      <c r="J38" s="15">
        <v>8</v>
      </c>
      <c r="K38" s="15">
        <v>0</v>
      </c>
      <c r="L38" s="15">
        <v>12</v>
      </c>
      <c r="M38" s="15">
        <v>0</v>
      </c>
      <c r="N38" s="46">
        <f t="shared" si="1"/>
        <v>-4</v>
      </c>
      <c r="O38" s="46">
        <f t="shared" si="1"/>
        <v>0</v>
      </c>
      <c r="P38" s="15">
        <v>9</v>
      </c>
      <c r="Q38" s="15">
        <v>4</v>
      </c>
      <c r="R38" s="15">
        <v>14</v>
      </c>
      <c r="S38" s="15">
        <v>5</v>
      </c>
      <c r="T38" s="46">
        <f t="shared" si="2"/>
        <v>-5</v>
      </c>
      <c r="U38" s="46">
        <f t="shared" si="2"/>
        <v>-1</v>
      </c>
      <c r="V38" s="15">
        <v>4023</v>
      </c>
      <c r="W38" s="15">
        <v>102</v>
      </c>
      <c r="X38" s="15">
        <v>-3</v>
      </c>
      <c r="Y38" s="15">
        <v>0</v>
      </c>
      <c r="Z38" s="45">
        <f>B38/V38</f>
        <v>2.7481978622918222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3"/>
        <v>11016</v>
      </c>
      <c r="C39" s="15">
        <v>5245</v>
      </c>
      <c r="D39" s="15">
        <v>5771</v>
      </c>
      <c r="E39" s="19">
        <f t="shared" si="0"/>
        <v>110</v>
      </c>
      <c r="F39" s="15">
        <v>47</v>
      </c>
      <c r="G39" s="15">
        <v>63</v>
      </c>
      <c r="H39" s="54">
        <v>-28</v>
      </c>
      <c r="I39" s="55">
        <v>-0.25325615050651229</v>
      </c>
      <c r="J39" s="15">
        <v>4</v>
      </c>
      <c r="K39" s="15">
        <v>0</v>
      </c>
      <c r="L39" s="15">
        <v>14</v>
      </c>
      <c r="M39" s="15">
        <v>0</v>
      </c>
      <c r="N39" s="46">
        <f t="shared" si="1"/>
        <v>-10</v>
      </c>
      <c r="O39" s="46">
        <f t="shared" si="1"/>
        <v>0</v>
      </c>
      <c r="P39" s="15">
        <v>17</v>
      </c>
      <c r="Q39" s="15">
        <v>0</v>
      </c>
      <c r="R39" s="15">
        <v>35</v>
      </c>
      <c r="S39" s="15">
        <v>0</v>
      </c>
      <c r="T39" s="46">
        <f t="shared" si="2"/>
        <v>-18</v>
      </c>
      <c r="U39" s="46">
        <f t="shared" si="2"/>
        <v>0</v>
      </c>
      <c r="V39" s="15">
        <v>4032</v>
      </c>
      <c r="W39" s="15">
        <v>102</v>
      </c>
      <c r="X39" s="15">
        <v>9</v>
      </c>
      <c r="Y39" s="15">
        <v>0</v>
      </c>
      <c r="Z39" s="45">
        <f>B39/V39</f>
        <v>2.7321428571428572</v>
      </c>
      <c r="AA39" s="7"/>
      <c r="AB39" s="6">
        <v>1</v>
      </c>
    </row>
    <row r="40" spans="1:28" s="6" customFormat="1" ht="23.25" customHeight="1" x14ac:dyDescent="0.15">
      <c r="A40" s="19" t="s">
        <v>91</v>
      </c>
      <c r="B40" s="15">
        <f t="shared" si="3"/>
        <v>11010</v>
      </c>
      <c r="C40" s="15">
        <v>5241</v>
      </c>
      <c r="D40" s="15">
        <v>5769</v>
      </c>
      <c r="E40" s="19">
        <f t="shared" si="0"/>
        <v>109</v>
      </c>
      <c r="F40" s="15">
        <v>46</v>
      </c>
      <c r="G40" s="15">
        <v>63</v>
      </c>
      <c r="H40" s="54">
        <v>1</v>
      </c>
      <c r="I40" s="55">
        <v>9.0777051561365292E-3</v>
      </c>
      <c r="J40" s="15">
        <v>2</v>
      </c>
      <c r="K40" s="15">
        <v>0</v>
      </c>
      <c r="L40" s="15">
        <v>15</v>
      </c>
      <c r="M40" s="15">
        <v>0</v>
      </c>
      <c r="N40" s="46">
        <f t="shared" si="1"/>
        <v>-13</v>
      </c>
      <c r="O40" s="46">
        <f t="shared" si="1"/>
        <v>0</v>
      </c>
      <c r="P40" s="15">
        <v>26</v>
      </c>
      <c r="Q40" s="15">
        <v>0</v>
      </c>
      <c r="R40" s="15">
        <v>12</v>
      </c>
      <c r="S40" s="15">
        <v>1</v>
      </c>
      <c r="T40" s="46">
        <f t="shared" si="2"/>
        <v>14</v>
      </c>
      <c r="U40" s="46">
        <f t="shared" si="2"/>
        <v>-1</v>
      </c>
      <c r="V40" s="15">
        <v>4038</v>
      </c>
      <c r="W40" s="15">
        <v>100</v>
      </c>
      <c r="X40" s="15">
        <v>6</v>
      </c>
      <c r="Y40" s="15">
        <v>-2</v>
      </c>
      <c r="Z40" s="45">
        <f>B40/V40</f>
        <v>2.7265973254086182</v>
      </c>
      <c r="AA40" s="7"/>
      <c r="AB40" s="6">
        <v>1</v>
      </c>
    </row>
    <row r="41" spans="1:28" s="6" customFormat="1" ht="23.25" customHeight="1" x14ac:dyDescent="0.15">
      <c r="A41" s="20" t="s">
        <v>84</v>
      </c>
      <c r="B41" s="15">
        <f t="shared" si="3"/>
        <v>10993</v>
      </c>
      <c r="C41" s="15">
        <v>5225</v>
      </c>
      <c r="D41" s="15">
        <v>5768</v>
      </c>
      <c r="E41" s="19">
        <f t="shared" si="0"/>
        <v>107</v>
      </c>
      <c r="F41" s="15">
        <v>42</v>
      </c>
      <c r="G41" s="15">
        <v>65</v>
      </c>
      <c r="H41" s="54">
        <v>-11</v>
      </c>
      <c r="I41" s="55">
        <v>-9.9909173478655772E-2</v>
      </c>
      <c r="J41" s="15">
        <v>10</v>
      </c>
      <c r="K41" s="15">
        <v>0</v>
      </c>
      <c r="L41" s="15">
        <v>12</v>
      </c>
      <c r="M41" s="15">
        <v>0</v>
      </c>
      <c r="N41" s="46">
        <f t="shared" si="1"/>
        <v>-2</v>
      </c>
      <c r="O41" s="46">
        <f t="shared" si="1"/>
        <v>0</v>
      </c>
      <c r="P41" s="15">
        <v>7</v>
      </c>
      <c r="Q41" s="15">
        <v>3</v>
      </c>
      <c r="R41" s="15">
        <v>16</v>
      </c>
      <c r="S41" s="15">
        <v>5</v>
      </c>
      <c r="T41" s="46">
        <f t="shared" si="2"/>
        <v>-9</v>
      </c>
      <c r="U41" s="46">
        <f t="shared" si="2"/>
        <v>-2</v>
      </c>
      <c r="V41" s="15">
        <v>4042</v>
      </c>
      <c r="W41" s="15">
        <v>103</v>
      </c>
      <c r="X41" s="15">
        <v>4</v>
      </c>
      <c r="Y41" s="15">
        <v>3</v>
      </c>
      <c r="Z41" s="45">
        <f>B41/V41</f>
        <v>2.7196932211776348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3"/>
        <v>10963</v>
      </c>
      <c r="C42" s="15">
        <v>5209</v>
      </c>
      <c r="D42" s="15">
        <v>5754</v>
      </c>
      <c r="E42" s="19">
        <f t="shared" si="0"/>
        <v>99</v>
      </c>
      <c r="F42" s="15">
        <v>35</v>
      </c>
      <c r="G42" s="15">
        <v>64</v>
      </c>
      <c r="H42" s="54">
        <v>-23</v>
      </c>
      <c r="I42" s="55">
        <v>-0.20922405166924404</v>
      </c>
      <c r="J42" s="15">
        <v>4</v>
      </c>
      <c r="K42" s="15">
        <v>0</v>
      </c>
      <c r="L42" s="15">
        <v>17</v>
      </c>
      <c r="M42" s="15">
        <v>0</v>
      </c>
      <c r="N42" s="46">
        <f t="shared" si="1"/>
        <v>-13</v>
      </c>
      <c r="O42" s="46">
        <f t="shared" si="1"/>
        <v>0</v>
      </c>
      <c r="P42" s="15">
        <v>5</v>
      </c>
      <c r="Q42" s="15">
        <v>0</v>
      </c>
      <c r="R42" s="15">
        <v>15</v>
      </c>
      <c r="S42" s="15">
        <v>8</v>
      </c>
      <c r="T42" s="46">
        <f t="shared" si="2"/>
        <v>-10</v>
      </c>
      <c r="U42" s="46">
        <f t="shared" si="2"/>
        <v>-8</v>
      </c>
      <c r="V42" s="15">
        <v>4027</v>
      </c>
      <c r="W42" s="15">
        <v>90</v>
      </c>
      <c r="X42" s="15">
        <v>-15</v>
      </c>
      <c r="Y42" s="15">
        <v>-13</v>
      </c>
      <c r="Z42" s="45">
        <f>B42/V42</f>
        <v>2.7223739756642664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3"/>
        <v>10955</v>
      </c>
      <c r="C43" s="15">
        <v>5218</v>
      </c>
      <c r="D43" s="15">
        <v>5737</v>
      </c>
      <c r="E43" s="19">
        <f t="shared" si="0"/>
        <v>114</v>
      </c>
      <c r="F43" s="15">
        <v>50</v>
      </c>
      <c r="G43" s="15">
        <v>64</v>
      </c>
      <c r="H43" s="54">
        <v>8</v>
      </c>
      <c r="I43" s="55">
        <v>7.2972726443491745E-2</v>
      </c>
      <c r="J43" s="15">
        <v>9</v>
      </c>
      <c r="K43" s="15">
        <v>0</v>
      </c>
      <c r="L43" s="15">
        <v>13</v>
      </c>
      <c r="M43" s="15">
        <v>0</v>
      </c>
      <c r="N43" s="46">
        <f t="shared" si="1"/>
        <v>-4</v>
      </c>
      <c r="O43" s="46">
        <f t="shared" si="1"/>
        <v>0</v>
      </c>
      <c r="P43" s="15">
        <v>30</v>
      </c>
      <c r="Q43" s="15">
        <v>15</v>
      </c>
      <c r="R43" s="15">
        <v>18</v>
      </c>
      <c r="S43" s="15">
        <v>0</v>
      </c>
      <c r="T43" s="46">
        <f t="shared" si="2"/>
        <v>12</v>
      </c>
      <c r="U43" s="46">
        <f t="shared" si="2"/>
        <v>15</v>
      </c>
      <c r="V43" s="15">
        <v>4042</v>
      </c>
      <c r="W43" s="15">
        <v>105</v>
      </c>
      <c r="X43" s="15">
        <v>15</v>
      </c>
      <c r="Y43" s="15">
        <v>15</v>
      </c>
      <c r="Z43" s="45">
        <f>B43/V43</f>
        <v>2.7102919346857992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3"/>
        <v>10927</v>
      </c>
      <c r="C44" s="15">
        <v>5202</v>
      </c>
      <c r="D44" s="15">
        <v>5725</v>
      </c>
      <c r="E44" s="19">
        <f t="shared" si="0"/>
        <v>111</v>
      </c>
      <c r="F44" s="15">
        <v>50</v>
      </c>
      <c r="G44" s="15">
        <v>61</v>
      </c>
      <c r="H44" s="54">
        <v>-23</v>
      </c>
      <c r="I44" s="55">
        <v>-0.20994979461433136</v>
      </c>
      <c r="J44" s="15">
        <v>3</v>
      </c>
      <c r="K44" s="15">
        <v>0</v>
      </c>
      <c r="L44" s="15">
        <v>27</v>
      </c>
      <c r="M44" s="15">
        <v>0</v>
      </c>
      <c r="N44" s="46">
        <f t="shared" si="1"/>
        <v>-24</v>
      </c>
      <c r="O44" s="46">
        <f t="shared" si="1"/>
        <v>0</v>
      </c>
      <c r="P44" s="15">
        <v>9</v>
      </c>
      <c r="Q44" s="15">
        <v>0</v>
      </c>
      <c r="R44" s="15">
        <v>8</v>
      </c>
      <c r="S44" s="15">
        <v>3</v>
      </c>
      <c r="T44" s="46">
        <f t="shared" si="2"/>
        <v>1</v>
      </c>
      <c r="U44" s="46">
        <f t="shared" si="2"/>
        <v>-3</v>
      </c>
      <c r="V44" s="15">
        <v>4037</v>
      </c>
      <c r="W44" s="15">
        <v>102</v>
      </c>
      <c r="X44" s="15">
        <v>-5</v>
      </c>
      <c r="Y44" s="15">
        <v>-3</v>
      </c>
      <c r="Z44" s="45">
        <f>B44/V44</f>
        <v>2.7067129056229873</v>
      </c>
      <c r="AA44" s="7"/>
      <c r="AB44" s="6">
        <v>1</v>
      </c>
    </row>
    <row r="45" spans="1:28" s="6" customFormat="1" ht="23.25" customHeight="1" x14ac:dyDescent="0.15">
      <c r="A45" s="20" t="s">
        <v>88</v>
      </c>
      <c r="B45" s="15">
        <f t="shared" si="3"/>
        <v>10919</v>
      </c>
      <c r="C45" s="15">
        <v>5195</v>
      </c>
      <c r="D45" s="15">
        <v>5724</v>
      </c>
      <c r="E45" s="19">
        <f t="shared" si="0"/>
        <v>111</v>
      </c>
      <c r="F45" s="15">
        <v>50</v>
      </c>
      <c r="G45" s="15">
        <v>61</v>
      </c>
      <c r="H45" s="54">
        <v>-8</v>
      </c>
      <c r="I45" s="55">
        <v>-7.3213141758945721E-2</v>
      </c>
      <c r="J45" s="15">
        <v>4</v>
      </c>
      <c r="K45" s="15">
        <v>0</v>
      </c>
      <c r="L45" s="15">
        <v>15</v>
      </c>
      <c r="M45" s="15">
        <v>0</v>
      </c>
      <c r="N45" s="46">
        <f t="shared" si="1"/>
        <v>-11</v>
      </c>
      <c r="O45" s="46">
        <f t="shared" si="1"/>
        <v>0</v>
      </c>
      <c r="P45" s="15">
        <v>5</v>
      </c>
      <c r="Q45" s="15">
        <v>0</v>
      </c>
      <c r="R45" s="15">
        <v>2</v>
      </c>
      <c r="S45" s="15">
        <v>0</v>
      </c>
      <c r="T45" s="46">
        <f t="shared" si="2"/>
        <v>3</v>
      </c>
      <c r="U45" s="46">
        <f t="shared" si="2"/>
        <v>0</v>
      </c>
      <c r="V45" s="15">
        <v>4038</v>
      </c>
      <c r="W45" s="15">
        <v>102</v>
      </c>
      <c r="X45" s="15">
        <v>1</v>
      </c>
      <c r="Y45" s="15">
        <v>0</v>
      </c>
      <c r="Z45" s="45">
        <f>B45/V45</f>
        <v>2.7040614165428432</v>
      </c>
      <c r="AA45" s="7"/>
      <c r="AB45" s="6">
        <v>1</v>
      </c>
    </row>
    <row r="46" spans="1:28" s="6" customFormat="1" ht="23.25" customHeight="1" x14ac:dyDescent="0.15">
      <c r="A46" s="20" t="s">
        <v>89</v>
      </c>
      <c r="B46" s="15">
        <f t="shared" si="3"/>
        <v>10903</v>
      </c>
      <c r="C46" s="15">
        <v>5192</v>
      </c>
      <c r="D46" s="15">
        <v>5711</v>
      </c>
      <c r="E46" s="19">
        <f t="shared" si="0"/>
        <v>106</v>
      </c>
      <c r="F46" s="15">
        <v>52</v>
      </c>
      <c r="G46" s="15">
        <v>54</v>
      </c>
      <c r="H46" s="54">
        <v>-17</v>
      </c>
      <c r="I46" s="55">
        <v>-0.15569191317886252</v>
      </c>
      <c r="J46" s="15">
        <v>2</v>
      </c>
      <c r="K46" s="15">
        <v>0</v>
      </c>
      <c r="L46" s="15">
        <v>14</v>
      </c>
      <c r="M46" s="15">
        <v>0</v>
      </c>
      <c r="N46" s="46">
        <f>J46-L46</f>
        <v>-12</v>
      </c>
      <c r="O46" s="46">
        <f t="shared" si="1"/>
        <v>0</v>
      </c>
      <c r="P46" s="15">
        <v>6</v>
      </c>
      <c r="Q46" s="15">
        <v>0</v>
      </c>
      <c r="R46" s="15">
        <v>11</v>
      </c>
      <c r="S46" s="15">
        <v>7</v>
      </c>
      <c r="T46" s="46">
        <f t="shared" si="2"/>
        <v>-5</v>
      </c>
      <c r="U46" s="46">
        <f t="shared" si="2"/>
        <v>-7</v>
      </c>
      <c r="V46" s="15">
        <v>4035</v>
      </c>
      <c r="W46" s="15">
        <v>100</v>
      </c>
      <c r="X46" s="15">
        <v>-3</v>
      </c>
      <c r="Y46" s="15">
        <v>-2</v>
      </c>
      <c r="Z46" s="45">
        <f>B46/V46</f>
        <v>2.7021065675340767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3"/>
        <v>10892</v>
      </c>
      <c r="C47" s="15">
        <v>5196</v>
      </c>
      <c r="D47" s="15">
        <v>5696</v>
      </c>
      <c r="E47" s="19">
        <f t="shared" si="0"/>
        <v>109</v>
      </c>
      <c r="F47" s="15">
        <v>60</v>
      </c>
      <c r="G47" s="15">
        <v>49</v>
      </c>
      <c r="H47" s="54">
        <v>-11</v>
      </c>
      <c r="I47" s="55">
        <v>-0.10088966339539578</v>
      </c>
      <c r="J47" s="15">
        <v>4</v>
      </c>
      <c r="K47" s="15">
        <v>0</v>
      </c>
      <c r="L47" s="15">
        <v>19</v>
      </c>
      <c r="M47" s="15">
        <v>0</v>
      </c>
      <c r="N47" s="46">
        <f t="shared" si="1"/>
        <v>-15</v>
      </c>
      <c r="O47" s="46">
        <f t="shared" si="1"/>
        <v>0</v>
      </c>
      <c r="P47" s="15">
        <v>25</v>
      </c>
      <c r="Q47" s="15">
        <v>14</v>
      </c>
      <c r="R47" s="15">
        <v>21</v>
      </c>
      <c r="S47" s="15">
        <v>15</v>
      </c>
      <c r="T47" s="46">
        <f t="shared" si="2"/>
        <v>4</v>
      </c>
      <c r="U47" s="46">
        <f t="shared" si="2"/>
        <v>-1</v>
      </c>
      <c r="V47" s="15">
        <v>4040</v>
      </c>
      <c r="W47" s="15">
        <v>107</v>
      </c>
      <c r="X47" s="15">
        <v>5</v>
      </c>
      <c r="Y47" s="15">
        <v>7</v>
      </c>
      <c r="Z47" s="45">
        <f>B47/V47</f>
        <v>2.6960396039603962</v>
      </c>
      <c r="AA47" s="7"/>
      <c r="AB47" s="6">
        <v>1</v>
      </c>
    </row>
    <row r="48" spans="1:28" s="6" customFormat="1" ht="23.25" customHeight="1" x14ac:dyDescent="0.15">
      <c r="A48" s="20" t="s">
        <v>92</v>
      </c>
      <c r="B48" s="15">
        <f t="shared" si="3"/>
        <v>10884</v>
      </c>
      <c r="C48" s="15">
        <v>5194</v>
      </c>
      <c r="D48" s="15">
        <v>5690</v>
      </c>
      <c r="E48" s="19">
        <f t="shared" si="0"/>
        <v>113</v>
      </c>
      <c r="F48" s="15">
        <v>60</v>
      </c>
      <c r="G48" s="15">
        <v>53</v>
      </c>
      <c r="H48" s="54">
        <v>-11</v>
      </c>
      <c r="I48" s="55">
        <v>-0.10099155343371283</v>
      </c>
      <c r="J48" s="15">
        <v>7</v>
      </c>
      <c r="K48" s="15">
        <v>0</v>
      </c>
      <c r="L48" s="15">
        <v>15</v>
      </c>
      <c r="M48" s="15">
        <v>0</v>
      </c>
      <c r="N48" s="46">
        <f t="shared" si="1"/>
        <v>-8</v>
      </c>
      <c r="O48" s="46">
        <f t="shared" si="1"/>
        <v>0</v>
      </c>
      <c r="P48" s="15">
        <v>8</v>
      </c>
      <c r="Q48" s="15">
        <v>0</v>
      </c>
      <c r="R48" s="15">
        <v>11</v>
      </c>
      <c r="S48" s="15">
        <v>2</v>
      </c>
      <c r="T48" s="46">
        <f t="shared" si="2"/>
        <v>-3</v>
      </c>
      <c r="U48" s="46">
        <f t="shared" si="2"/>
        <v>-2</v>
      </c>
      <c r="V48" s="15">
        <v>4038</v>
      </c>
      <c r="W48" s="15">
        <v>104</v>
      </c>
      <c r="X48" s="15">
        <v>-2</v>
      </c>
      <c r="Y48" s="15">
        <v>-3</v>
      </c>
      <c r="Z48" s="45">
        <f>B48/V48</f>
        <v>2.6953937592867758</v>
      </c>
      <c r="AA48" s="7"/>
      <c r="AB48" s="6">
        <v>1</v>
      </c>
    </row>
    <row r="49" spans="1:28" s="6" customFormat="1" ht="23.25" customHeight="1" x14ac:dyDescent="0.15">
      <c r="A49" s="21" t="s">
        <v>80</v>
      </c>
      <c r="B49" s="15">
        <f t="shared" si="3"/>
        <v>10861</v>
      </c>
      <c r="C49" s="15">
        <v>5188</v>
      </c>
      <c r="D49" s="15">
        <v>5673</v>
      </c>
      <c r="E49" s="19">
        <f t="shared" si="0"/>
        <v>111</v>
      </c>
      <c r="F49" s="15">
        <v>59</v>
      </c>
      <c r="G49" s="15">
        <v>52</v>
      </c>
      <c r="H49" s="54">
        <v>-16</v>
      </c>
      <c r="I49" s="55">
        <v>-0.14700477765527381</v>
      </c>
      <c r="J49" s="15">
        <v>5</v>
      </c>
      <c r="K49" s="15">
        <v>0</v>
      </c>
      <c r="L49" s="15">
        <v>16</v>
      </c>
      <c r="M49" s="15">
        <v>0</v>
      </c>
      <c r="N49" s="46">
        <f t="shared" si="1"/>
        <v>-11</v>
      </c>
      <c r="O49" s="46">
        <f t="shared" si="1"/>
        <v>0</v>
      </c>
      <c r="P49" s="15">
        <v>9</v>
      </c>
      <c r="Q49" s="15">
        <v>0</v>
      </c>
      <c r="R49" s="15">
        <v>14</v>
      </c>
      <c r="S49" s="15">
        <v>2</v>
      </c>
      <c r="T49" s="46">
        <f t="shared" si="2"/>
        <v>-5</v>
      </c>
      <c r="U49" s="46">
        <f t="shared" si="2"/>
        <v>-2</v>
      </c>
      <c r="V49" s="15">
        <v>4032</v>
      </c>
      <c r="W49" s="15">
        <v>101</v>
      </c>
      <c r="X49" s="15">
        <v>-6</v>
      </c>
      <c r="Y49" s="15">
        <v>-3</v>
      </c>
      <c r="Z49" s="45">
        <f>B49/V49</f>
        <v>2.6937003968253967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3"/>
        <v>10846</v>
      </c>
      <c r="C50" s="15">
        <v>5180</v>
      </c>
      <c r="D50" s="15">
        <v>5666</v>
      </c>
      <c r="E50" s="19">
        <f t="shared" si="0"/>
        <v>108</v>
      </c>
      <c r="F50" s="15">
        <v>57</v>
      </c>
      <c r="G50" s="15">
        <v>51</v>
      </c>
      <c r="H50" s="54">
        <v>-18</v>
      </c>
      <c r="I50" s="55">
        <v>-0.165730595709419</v>
      </c>
      <c r="J50" s="15">
        <v>5</v>
      </c>
      <c r="K50" s="15">
        <v>0</v>
      </c>
      <c r="L50" s="15">
        <v>19</v>
      </c>
      <c r="M50" s="15">
        <v>0</v>
      </c>
      <c r="N50" s="46">
        <f t="shared" si="1"/>
        <v>-14</v>
      </c>
      <c r="O50" s="46">
        <f t="shared" si="1"/>
        <v>0</v>
      </c>
      <c r="P50" s="15">
        <v>4</v>
      </c>
      <c r="Q50" s="15">
        <v>0</v>
      </c>
      <c r="R50" s="15">
        <v>8</v>
      </c>
      <c r="S50" s="15">
        <v>3</v>
      </c>
      <c r="T50" s="46">
        <f t="shared" si="2"/>
        <v>-4</v>
      </c>
      <c r="U50" s="46">
        <f t="shared" si="2"/>
        <v>-3</v>
      </c>
      <c r="V50" s="15">
        <v>4027</v>
      </c>
      <c r="W50" s="15">
        <v>99</v>
      </c>
      <c r="X50" s="15">
        <v>-5</v>
      </c>
      <c r="Y50" s="15">
        <v>-2</v>
      </c>
      <c r="Z50" s="45">
        <f>B50/V50</f>
        <v>2.6933200893965732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3"/>
        <v>10833</v>
      </c>
      <c r="C51" s="15">
        <v>5167</v>
      </c>
      <c r="D51" s="15">
        <v>5666</v>
      </c>
      <c r="E51" s="19">
        <f t="shared" si="0"/>
        <v>107</v>
      </c>
      <c r="F51" s="15">
        <v>54</v>
      </c>
      <c r="G51" s="15">
        <v>53</v>
      </c>
      <c r="H51" s="54">
        <v>-6</v>
      </c>
      <c r="I51" s="55">
        <v>-5.5319933616079654E-2</v>
      </c>
      <c r="J51" s="15">
        <v>3</v>
      </c>
      <c r="K51" s="15">
        <v>0</v>
      </c>
      <c r="L51" s="15">
        <v>13</v>
      </c>
      <c r="M51" s="15">
        <v>0</v>
      </c>
      <c r="N51" s="46">
        <f t="shared" si="1"/>
        <v>-10</v>
      </c>
      <c r="O51" s="46">
        <f t="shared" si="1"/>
        <v>0</v>
      </c>
      <c r="P51" s="15">
        <v>31</v>
      </c>
      <c r="Q51" s="15">
        <v>2</v>
      </c>
      <c r="R51" s="15">
        <v>27</v>
      </c>
      <c r="S51" s="15">
        <v>3</v>
      </c>
      <c r="T51" s="46">
        <f t="shared" si="2"/>
        <v>4</v>
      </c>
      <c r="U51" s="46">
        <f t="shared" si="2"/>
        <v>-1</v>
      </c>
      <c r="V51" s="15">
        <v>4034</v>
      </c>
      <c r="W51" s="15">
        <v>98</v>
      </c>
      <c r="X51" s="15">
        <v>7</v>
      </c>
      <c r="Y51" s="15">
        <v>-1</v>
      </c>
      <c r="Z51" s="45">
        <f>B51/V51</f>
        <v>2.6854238968765491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3"/>
        <v>10815</v>
      </c>
      <c r="C52" s="15">
        <v>5158</v>
      </c>
      <c r="D52" s="15">
        <v>5657</v>
      </c>
      <c r="E52" s="19">
        <f t="shared" si="0"/>
        <v>106</v>
      </c>
      <c r="F52" s="15">
        <v>53</v>
      </c>
      <c r="G52" s="15">
        <v>53</v>
      </c>
      <c r="H52" s="54">
        <v>-26</v>
      </c>
      <c r="I52" s="55">
        <v>-0.24000738484261053</v>
      </c>
      <c r="J52" s="15">
        <v>3</v>
      </c>
      <c r="K52" s="15">
        <v>0</v>
      </c>
      <c r="L52" s="15">
        <v>25</v>
      </c>
      <c r="M52" s="15">
        <v>0</v>
      </c>
      <c r="N52" s="46">
        <f t="shared" si="1"/>
        <v>-22</v>
      </c>
      <c r="O52" s="46">
        <f t="shared" si="1"/>
        <v>0</v>
      </c>
      <c r="P52" s="15">
        <v>10</v>
      </c>
      <c r="Q52" s="15">
        <v>1</v>
      </c>
      <c r="R52" s="15">
        <v>14</v>
      </c>
      <c r="S52" s="15">
        <v>2</v>
      </c>
      <c r="T52" s="46">
        <f t="shared" si="2"/>
        <v>-4</v>
      </c>
      <c r="U52" s="46">
        <f t="shared" si="2"/>
        <v>-1</v>
      </c>
      <c r="V52" s="15">
        <v>4034</v>
      </c>
      <c r="W52" s="15">
        <v>94</v>
      </c>
      <c r="X52" s="15">
        <v>0</v>
      </c>
      <c r="Y52" s="15">
        <v>-4</v>
      </c>
      <c r="Z52" s="45">
        <f>B52/V52</f>
        <v>2.6809618244918196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3"/>
        <v>10796</v>
      </c>
      <c r="C53" s="15">
        <v>5153</v>
      </c>
      <c r="D53" s="15">
        <v>5643</v>
      </c>
      <c r="E53" s="19">
        <f t="shared" si="0"/>
        <v>106</v>
      </c>
      <c r="F53" s="15">
        <v>53</v>
      </c>
      <c r="G53" s="15">
        <v>53</v>
      </c>
      <c r="H53" s="54">
        <v>-15</v>
      </c>
      <c r="I53" s="55">
        <v>-0.13869625520110956</v>
      </c>
      <c r="J53" s="15">
        <v>1</v>
      </c>
      <c r="K53" s="15">
        <v>0</v>
      </c>
      <c r="L53" s="15">
        <v>13</v>
      </c>
      <c r="M53" s="15">
        <v>0</v>
      </c>
      <c r="N53" s="46">
        <f t="shared" si="1"/>
        <v>-12</v>
      </c>
      <c r="O53" s="46">
        <f t="shared" si="1"/>
        <v>0</v>
      </c>
      <c r="P53" s="15">
        <v>3</v>
      </c>
      <c r="Q53" s="15">
        <v>0</v>
      </c>
      <c r="R53" s="15">
        <v>6</v>
      </c>
      <c r="S53" s="15">
        <v>0</v>
      </c>
      <c r="T53" s="46">
        <f t="shared" si="2"/>
        <v>-3</v>
      </c>
      <c r="U53" s="46">
        <f t="shared" si="2"/>
        <v>0</v>
      </c>
      <c r="V53" s="15">
        <v>4037</v>
      </c>
      <c r="W53" s="15">
        <v>94</v>
      </c>
      <c r="X53" s="15">
        <v>3</v>
      </c>
      <c r="Y53" s="15">
        <v>0</v>
      </c>
      <c r="Z53" s="45">
        <f>B53/V53</f>
        <v>2.6742630666336389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3"/>
        <v>10764</v>
      </c>
      <c r="C54" s="15">
        <v>5135</v>
      </c>
      <c r="D54" s="15">
        <v>5629</v>
      </c>
      <c r="E54" s="19">
        <f t="shared" si="0"/>
        <v>100</v>
      </c>
      <c r="F54" s="15">
        <v>47</v>
      </c>
      <c r="G54" s="15">
        <v>53</v>
      </c>
      <c r="H54" s="54">
        <v>-15</v>
      </c>
      <c r="I54" s="55">
        <v>-0.13894034827713969</v>
      </c>
      <c r="J54" s="15">
        <v>10</v>
      </c>
      <c r="K54" s="15">
        <v>0</v>
      </c>
      <c r="L54" s="15">
        <v>20</v>
      </c>
      <c r="M54" s="15">
        <v>0</v>
      </c>
      <c r="N54" s="46">
        <f t="shared" si="1"/>
        <v>-10</v>
      </c>
      <c r="O54" s="46">
        <f t="shared" si="1"/>
        <v>0</v>
      </c>
      <c r="P54" s="15">
        <v>8</v>
      </c>
      <c r="Q54" s="15">
        <v>0</v>
      </c>
      <c r="R54" s="15">
        <v>13</v>
      </c>
      <c r="S54" s="15">
        <v>5</v>
      </c>
      <c r="T54" s="46">
        <f t="shared" si="2"/>
        <v>-5</v>
      </c>
      <c r="U54" s="46">
        <f t="shared" si="2"/>
        <v>-5</v>
      </c>
      <c r="V54" s="15">
        <v>4033</v>
      </c>
      <c r="W54" s="15">
        <v>90</v>
      </c>
      <c r="X54" s="15">
        <v>-4</v>
      </c>
      <c r="Y54" s="15">
        <v>-4</v>
      </c>
      <c r="Z54" s="45">
        <f>B54/V54</f>
        <v>2.6689809075130175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3"/>
        <v>10752</v>
      </c>
      <c r="C55" s="15">
        <v>5125</v>
      </c>
      <c r="D55" s="15">
        <v>5627</v>
      </c>
      <c r="E55" s="19">
        <f t="shared" si="0"/>
        <v>99</v>
      </c>
      <c r="F55" s="15">
        <v>47</v>
      </c>
      <c r="G55" s="15">
        <v>52</v>
      </c>
      <c r="H55" s="54">
        <v>-17</v>
      </c>
      <c r="I55" s="55">
        <v>-0.15793385358602749</v>
      </c>
      <c r="J55" s="15">
        <v>5</v>
      </c>
      <c r="K55" s="15">
        <v>0</v>
      </c>
      <c r="L55" s="15">
        <v>12</v>
      </c>
      <c r="M55" s="15">
        <v>0</v>
      </c>
      <c r="N55" s="46">
        <f t="shared" si="1"/>
        <v>-7</v>
      </c>
      <c r="O55" s="46">
        <f t="shared" si="1"/>
        <v>0</v>
      </c>
      <c r="P55" s="15">
        <v>4</v>
      </c>
      <c r="Q55" s="15">
        <v>0</v>
      </c>
      <c r="R55" s="15">
        <v>14</v>
      </c>
      <c r="S55" s="15">
        <v>1</v>
      </c>
      <c r="T55" s="46">
        <f t="shared" si="2"/>
        <v>-10</v>
      </c>
      <c r="U55" s="46">
        <f t="shared" si="2"/>
        <v>-1</v>
      </c>
      <c r="V55" s="15">
        <v>4032</v>
      </c>
      <c r="W55" s="15">
        <v>89</v>
      </c>
      <c r="X55" s="15">
        <v>-1</v>
      </c>
      <c r="Y55" s="15">
        <v>-1</v>
      </c>
      <c r="Z55" s="45">
        <f>B55/V55</f>
        <v>2.6666666666666665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3"/>
        <v>10739</v>
      </c>
      <c r="C56" s="15">
        <v>5121</v>
      </c>
      <c r="D56" s="15">
        <v>5618</v>
      </c>
      <c r="E56" s="19">
        <f t="shared" si="0"/>
        <v>100</v>
      </c>
      <c r="F56" s="15">
        <v>46</v>
      </c>
      <c r="G56" s="15">
        <v>54</v>
      </c>
      <c r="H56" s="54">
        <v>-8</v>
      </c>
      <c r="I56" s="55">
        <v>-7.4404761904761904E-2</v>
      </c>
      <c r="J56" s="15">
        <v>6</v>
      </c>
      <c r="K56" s="15">
        <v>0</v>
      </c>
      <c r="L56" s="15">
        <v>17</v>
      </c>
      <c r="M56" s="15">
        <v>0</v>
      </c>
      <c r="N56" s="46">
        <f t="shared" si="1"/>
        <v>-11</v>
      </c>
      <c r="O56" s="46">
        <f t="shared" si="1"/>
        <v>0</v>
      </c>
      <c r="P56" s="15">
        <v>11</v>
      </c>
      <c r="Q56" s="15">
        <v>3</v>
      </c>
      <c r="R56" s="15">
        <v>8</v>
      </c>
      <c r="S56" s="15">
        <v>2</v>
      </c>
      <c r="T56" s="46">
        <f t="shared" si="2"/>
        <v>3</v>
      </c>
      <c r="U56" s="46">
        <f t="shared" si="2"/>
        <v>1</v>
      </c>
      <c r="V56" s="15">
        <v>4035</v>
      </c>
      <c r="W56" s="15">
        <v>91</v>
      </c>
      <c r="X56" s="15">
        <v>3</v>
      </c>
      <c r="Y56" s="15">
        <v>2</v>
      </c>
      <c r="Z56" s="45">
        <f>B56/V56</f>
        <v>2.6614622057001238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3"/>
        <v>10741</v>
      </c>
      <c r="C57" s="15">
        <v>5125</v>
      </c>
      <c r="D57" s="15">
        <v>5616</v>
      </c>
      <c r="E57" s="19">
        <f t="shared" si="0"/>
        <v>100</v>
      </c>
      <c r="F57" s="15">
        <v>46</v>
      </c>
      <c r="G57" s="15">
        <v>54</v>
      </c>
      <c r="H57" s="54">
        <v>0</v>
      </c>
      <c r="I57" s="55">
        <v>0</v>
      </c>
      <c r="J57" s="15">
        <v>9</v>
      </c>
      <c r="K57" s="15">
        <v>0</v>
      </c>
      <c r="L57" s="15">
        <v>17</v>
      </c>
      <c r="M57" s="15">
        <v>0</v>
      </c>
      <c r="N57" s="46">
        <f t="shared" si="1"/>
        <v>-8</v>
      </c>
      <c r="O57" s="46">
        <f t="shared" si="1"/>
        <v>0</v>
      </c>
      <c r="P57" s="15">
        <v>12</v>
      </c>
      <c r="Q57" s="15">
        <v>0</v>
      </c>
      <c r="R57" s="15">
        <v>4</v>
      </c>
      <c r="S57" s="15">
        <v>0</v>
      </c>
      <c r="T57" s="46">
        <f>P57-R57</f>
        <v>8</v>
      </c>
      <c r="U57" s="46">
        <f t="shared" si="2"/>
        <v>0</v>
      </c>
      <c r="V57" s="15">
        <v>4031</v>
      </c>
      <c r="W57" s="15">
        <v>89</v>
      </c>
      <c r="X57" s="15">
        <v>-4</v>
      </c>
      <c r="Y57" s="15">
        <v>-2</v>
      </c>
      <c r="Z57" s="45">
        <f>B57/V57</f>
        <v>2.6645993549987597</v>
      </c>
      <c r="AA57" s="7"/>
      <c r="AB57" s="6">
        <v>1</v>
      </c>
    </row>
    <row r="58" spans="1:28" s="6" customFormat="1" ht="23.25" customHeight="1" x14ac:dyDescent="0.15">
      <c r="A58" s="20" t="s">
        <v>89</v>
      </c>
      <c r="B58" s="15">
        <f t="shared" si="3"/>
        <v>10730</v>
      </c>
      <c r="C58" s="15">
        <v>5123</v>
      </c>
      <c r="D58" s="15">
        <v>5607</v>
      </c>
      <c r="E58" s="19">
        <f t="shared" si="0"/>
        <v>101</v>
      </c>
      <c r="F58" s="15">
        <v>47</v>
      </c>
      <c r="G58" s="15">
        <v>54</v>
      </c>
      <c r="H58" s="54">
        <v>-5</v>
      </c>
      <c r="I58" s="55">
        <v>-4.6550600502746488E-2</v>
      </c>
      <c r="J58" s="15">
        <v>7</v>
      </c>
      <c r="K58" s="15">
        <v>1</v>
      </c>
      <c r="L58" s="15">
        <v>12</v>
      </c>
      <c r="M58" s="15">
        <v>0</v>
      </c>
      <c r="N58" s="46">
        <f t="shared" si="1"/>
        <v>-5</v>
      </c>
      <c r="O58" s="46">
        <f t="shared" si="1"/>
        <v>1</v>
      </c>
      <c r="P58" s="15">
        <v>5</v>
      </c>
      <c r="Q58" s="15">
        <v>0</v>
      </c>
      <c r="R58" s="15">
        <v>5</v>
      </c>
      <c r="S58" s="15">
        <v>0</v>
      </c>
      <c r="T58" s="46">
        <f t="shared" si="2"/>
        <v>0</v>
      </c>
      <c r="U58" s="46">
        <f t="shared" si="2"/>
        <v>0</v>
      </c>
      <c r="V58" s="15">
        <v>4037</v>
      </c>
      <c r="W58" s="15">
        <v>89</v>
      </c>
      <c r="X58" s="15">
        <v>6</v>
      </c>
      <c r="Y58" s="15">
        <v>0</v>
      </c>
      <c r="Z58" s="45">
        <f>B58/V58</f>
        <v>2.657914292791677</v>
      </c>
      <c r="AA58" s="7"/>
      <c r="AB58" s="6">
        <v>1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3269</v>
      </c>
      <c r="C15" s="15">
        <v>1550</v>
      </c>
      <c r="D15" s="15">
        <v>1719</v>
      </c>
      <c r="E15" s="19">
        <f t="shared" si="0"/>
        <v>32</v>
      </c>
      <c r="F15" s="15">
        <v>1</v>
      </c>
      <c r="G15" s="15">
        <v>31</v>
      </c>
      <c r="H15" s="54">
        <v>-113</v>
      </c>
      <c r="I15" s="55">
        <v>-3.3412182140745124</v>
      </c>
      <c r="J15" s="15">
        <v>13</v>
      </c>
      <c r="K15" s="15">
        <v>0</v>
      </c>
      <c r="L15" s="15">
        <v>89</v>
      </c>
      <c r="M15" s="15">
        <v>0</v>
      </c>
      <c r="N15" s="46">
        <f t="shared" si="1"/>
        <v>-76</v>
      </c>
      <c r="O15" s="46">
        <f t="shared" si="1"/>
        <v>0</v>
      </c>
      <c r="P15" s="15">
        <v>53</v>
      </c>
      <c r="Q15" s="15">
        <v>18</v>
      </c>
      <c r="R15" s="15">
        <v>53</v>
      </c>
      <c r="S15" s="15">
        <v>15</v>
      </c>
      <c r="T15" s="46">
        <f t="shared" si="2"/>
        <v>0</v>
      </c>
      <c r="U15" s="46">
        <f t="shared" si="2"/>
        <v>3</v>
      </c>
      <c r="V15" s="15">
        <v>1271</v>
      </c>
      <c r="W15" s="15">
        <v>0</v>
      </c>
      <c r="X15" s="15" t="s">
        <v>63</v>
      </c>
      <c r="Y15" s="15" t="s">
        <v>63</v>
      </c>
      <c r="Z15" s="43">
        <f>B15/V15</f>
        <v>2.5719905586152634</v>
      </c>
      <c r="AB15">
        <v>0</v>
      </c>
    </row>
    <row r="16" spans="1:28" ht="24" customHeight="1" x14ac:dyDescent="0.15">
      <c r="A16" s="28" t="s">
        <v>71</v>
      </c>
      <c r="B16" s="15">
        <f t="shared" si="3"/>
        <v>3209</v>
      </c>
      <c r="C16" s="15">
        <v>1512</v>
      </c>
      <c r="D16" s="15">
        <v>1697</v>
      </c>
      <c r="E16" s="19">
        <f t="shared" si="0"/>
        <v>56</v>
      </c>
      <c r="F16" s="15">
        <v>3</v>
      </c>
      <c r="G16" s="15">
        <v>53</v>
      </c>
      <c r="H16" s="54">
        <v>-60</v>
      </c>
      <c r="I16" s="55">
        <v>-1.8354236769654328</v>
      </c>
      <c r="J16" s="15">
        <v>11</v>
      </c>
      <c r="K16" s="15">
        <v>0</v>
      </c>
      <c r="L16" s="15">
        <v>71</v>
      </c>
      <c r="M16" s="15">
        <v>0</v>
      </c>
      <c r="N16" s="46">
        <f t="shared" si="1"/>
        <v>-60</v>
      </c>
      <c r="O16" s="46">
        <f t="shared" si="1"/>
        <v>0</v>
      </c>
      <c r="P16" s="15">
        <v>62</v>
      </c>
      <c r="Q16" s="15">
        <v>27</v>
      </c>
      <c r="R16" s="15">
        <v>46</v>
      </c>
      <c r="S16" s="15">
        <v>4</v>
      </c>
      <c r="T16" s="46">
        <f t="shared" si="2"/>
        <v>16</v>
      </c>
      <c r="U16" s="46">
        <f t="shared" si="2"/>
        <v>23</v>
      </c>
      <c r="V16" s="15">
        <v>1273</v>
      </c>
      <c r="W16" s="15">
        <v>54</v>
      </c>
      <c r="X16" s="15" t="s">
        <v>63</v>
      </c>
      <c r="Y16" s="15" t="s">
        <v>63</v>
      </c>
      <c r="Z16" s="43">
        <f>B16/V16</f>
        <v>2.5208169677926158</v>
      </c>
      <c r="AB16">
        <v>0</v>
      </c>
    </row>
    <row r="17" spans="1:28" ht="24" customHeight="1" x14ac:dyDescent="0.15">
      <c r="A17" s="28" t="s">
        <v>72</v>
      </c>
      <c r="B17" s="15">
        <f t="shared" si="3"/>
        <v>3130</v>
      </c>
      <c r="C17" s="15">
        <v>1475</v>
      </c>
      <c r="D17" s="15">
        <v>1655</v>
      </c>
      <c r="E17" s="19">
        <f t="shared" si="0"/>
        <v>50</v>
      </c>
      <c r="F17" s="15">
        <v>3</v>
      </c>
      <c r="G17" s="15">
        <v>47</v>
      </c>
      <c r="H17" s="54">
        <v>-79</v>
      </c>
      <c r="I17" s="55">
        <v>-2.4618261140542228</v>
      </c>
      <c r="J17" s="15">
        <v>12</v>
      </c>
      <c r="K17" s="15">
        <v>0</v>
      </c>
      <c r="L17" s="15">
        <v>73</v>
      </c>
      <c r="M17" s="15">
        <v>0</v>
      </c>
      <c r="N17" s="46">
        <f t="shared" si="1"/>
        <v>-61</v>
      </c>
      <c r="O17" s="46">
        <f t="shared" si="1"/>
        <v>0</v>
      </c>
      <c r="P17" s="15">
        <v>40</v>
      </c>
      <c r="Q17" s="15">
        <v>3</v>
      </c>
      <c r="R17" s="15">
        <v>35</v>
      </c>
      <c r="S17" s="15">
        <v>9</v>
      </c>
      <c r="T17" s="46">
        <f t="shared" si="2"/>
        <v>5</v>
      </c>
      <c r="U17" s="46">
        <f t="shared" si="2"/>
        <v>-6</v>
      </c>
      <c r="V17" s="15">
        <v>1246</v>
      </c>
      <c r="W17" s="15">
        <v>42</v>
      </c>
      <c r="X17" s="15" t="s">
        <v>63</v>
      </c>
      <c r="Y17" s="15" t="s">
        <v>63</v>
      </c>
      <c r="Z17" s="43">
        <f>B17/V17</f>
        <v>2.5120385232744784</v>
      </c>
      <c r="AB17">
        <v>0</v>
      </c>
    </row>
    <row r="18" spans="1:28" ht="24" customHeight="1" x14ac:dyDescent="0.15">
      <c r="A18" s="28" t="s">
        <v>73</v>
      </c>
      <c r="B18" s="15">
        <f t="shared" si="3"/>
        <v>3055</v>
      </c>
      <c r="C18" s="15">
        <v>1441</v>
      </c>
      <c r="D18" s="15">
        <v>1614</v>
      </c>
      <c r="E18" s="19">
        <f t="shared" si="0"/>
        <v>50</v>
      </c>
      <c r="F18" s="15">
        <v>2</v>
      </c>
      <c r="G18" s="15">
        <v>48</v>
      </c>
      <c r="H18" s="54">
        <v>-75</v>
      </c>
      <c r="I18" s="55">
        <v>-2.3961661341853033</v>
      </c>
      <c r="J18" s="15">
        <v>12</v>
      </c>
      <c r="K18" s="15">
        <v>0</v>
      </c>
      <c r="L18" s="15">
        <v>72</v>
      </c>
      <c r="M18" s="15">
        <v>0</v>
      </c>
      <c r="N18" s="46">
        <f t="shared" si="1"/>
        <v>-60</v>
      </c>
      <c r="O18" s="46">
        <f t="shared" si="1"/>
        <v>0</v>
      </c>
      <c r="P18" s="15">
        <v>57</v>
      </c>
      <c r="Q18" s="15">
        <v>7</v>
      </c>
      <c r="R18" s="15">
        <v>58</v>
      </c>
      <c r="S18" s="15">
        <v>9</v>
      </c>
      <c r="T18" s="46">
        <f t="shared" si="2"/>
        <v>-1</v>
      </c>
      <c r="U18" s="46">
        <f t="shared" si="2"/>
        <v>-2</v>
      </c>
      <c r="V18" s="15">
        <v>1213</v>
      </c>
      <c r="W18" s="15">
        <v>30</v>
      </c>
      <c r="X18" s="15" t="s">
        <v>63</v>
      </c>
      <c r="Y18" s="15" t="s">
        <v>63</v>
      </c>
      <c r="Z18" s="43">
        <f>B18/V18</f>
        <v>2.5185490519373452</v>
      </c>
      <c r="AB18">
        <v>0</v>
      </c>
    </row>
    <row r="19" spans="1:28" ht="24" customHeight="1" x14ac:dyDescent="0.15">
      <c r="A19" s="28" t="s">
        <v>74</v>
      </c>
      <c r="B19" s="15">
        <f t="shared" si="3"/>
        <v>2941</v>
      </c>
      <c r="C19" s="15">
        <v>1381</v>
      </c>
      <c r="D19" s="15">
        <v>1560</v>
      </c>
      <c r="E19" s="19">
        <f t="shared" si="0"/>
        <v>56</v>
      </c>
      <c r="F19" s="15">
        <v>1</v>
      </c>
      <c r="G19" s="15">
        <v>55</v>
      </c>
      <c r="H19" s="54">
        <v>-114</v>
      </c>
      <c r="I19" s="55">
        <v>-3.7315875613747953</v>
      </c>
      <c r="J19" s="15">
        <v>14</v>
      </c>
      <c r="K19" s="15">
        <v>0</v>
      </c>
      <c r="L19" s="15">
        <v>76</v>
      </c>
      <c r="M19" s="15">
        <v>0</v>
      </c>
      <c r="N19" s="46">
        <f t="shared" si="1"/>
        <v>-62</v>
      </c>
      <c r="O19" s="46">
        <f t="shared" si="1"/>
        <v>0</v>
      </c>
      <c r="P19" s="15">
        <v>41</v>
      </c>
      <c r="Q19" s="15">
        <v>9</v>
      </c>
      <c r="R19" s="15">
        <v>57</v>
      </c>
      <c r="S19" s="15">
        <v>3</v>
      </c>
      <c r="T19" s="46">
        <f t="shared" si="2"/>
        <v>-16</v>
      </c>
      <c r="U19" s="46">
        <f t="shared" si="2"/>
        <v>6</v>
      </c>
      <c r="V19" s="15">
        <v>1164</v>
      </c>
      <c r="W19" s="15">
        <v>20</v>
      </c>
      <c r="X19" s="15" t="s">
        <v>63</v>
      </c>
      <c r="Y19" s="15" t="s">
        <v>63</v>
      </c>
      <c r="Z19" s="43">
        <f>B19/V19</f>
        <v>2.5266323024054982</v>
      </c>
      <c r="AB19">
        <v>0</v>
      </c>
    </row>
    <row r="20" spans="1:28" ht="24" customHeight="1" x14ac:dyDescent="0.15">
      <c r="A20" s="28" t="s">
        <v>75</v>
      </c>
      <c r="B20" s="15">
        <f t="shared" si="3"/>
        <v>2869</v>
      </c>
      <c r="C20" s="15">
        <v>1347</v>
      </c>
      <c r="D20" s="15">
        <v>1522</v>
      </c>
      <c r="E20" s="19">
        <f t="shared" si="0"/>
        <v>69</v>
      </c>
      <c r="F20" s="15">
        <v>5</v>
      </c>
      <c r="G20" s="15">
        <v>64</v>
      </c>
      <c r="H20" s="54">
        <v>-72</v>
      </c>
      <c r="I20" s="55">
        <v>-2.4481468888133286</v>
      </c>
      <c r="J20" s="15">
        <v>9</v>
      </c>
      <c r="K20" s="15">
        <v>0</v>
      </c>
      <c r="L20" s="15">
        <v>64</v>
      </c>
      <c r="M20" s="15">
        <v>0</v>
      </c>
      <c r="N20" s="46">
        <f t="shared" si="1"/>
        <v>-55</v>
      </c>
      <c r="O20" s="46">
        <f t="shared" si="1"/>
        <v>0</v>
      </c>
      <c r="P20" s="15">
        <v>50</v>
      </c>
      <c r="Q20" s="15">
        <v>13</v>
      </c>
      <c r="R20" s="15">
        <v>38</v>
      </c>
      <c r="S20" s="15">
        <v>0</v>
      </c>
      <c r="T20" s="46">
        <f t="shared" si="2"/>
        <v>12</v>
      </c>
      <c r="U20" s="46">
        <f t="shared" si="2"/>
        <v>13</v>
      </c>
      <c r="V20" s="15">
        <v>1149</v>
      </c>
      <c r="W20" s="15">
        <v>28</v>
      </c>
      <c r="X20" s="15" t="s">
        <v>63</v>
      </c>
      <c r="Y20" s="15" t="s">
        <v>63</v>
      </c>
      <c r="Z20" s="43">
        <f>B20/V20</f>
        <v>2.496953872932985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3118</v>
      </c>
      <c r="C22" s="15">
        <v>1464</v>
      </c>
      <c r="D22" s="15">
        <v>1654</v>
      </c>
      <c r="E22" s="19">
        <f t="shared" si="0"/>
        <v>53</v>
      </c>
      <c r="F22" s="15">
        <v>3</v>
      </c>
      <c r="G22" s="15">
        <v>50</v>
      </c>
      <c r="H22" s="54">
        <v>-10</v>
      </c>
      <c r="I22" s="55">
        <v>-0.31948881789137379</v>
      </c>
      <c r="J22" s="15">
        <v>0</v>
      </c>
      <c r="K22" s="15">
        <v>0</v>
      </c>
      <c r="L22" s="15">
        <v>9</v>
      </c>
      <c r="M22" s="15">
        <v>0</v>
      </c>
      <c r="N22" s="46">
        <f t="shared" si="1"/>
        <v>-9</v>
      </c>
      <c r="O22" s="46">
        <f t="shared" si="1"/>
        <v>0</v>
      </c>
      <c r="P22" s="15">
        <v>4</v>
      </c>
      <c r="Q22" s="15">
        <v>3</v>
      </c>
      <c r="R22" s="15">
        <v>5</v>
      </c>
      <c r="S22" s="15">
        <v>0</v>
      </c>
      <c r="T22" s="46">
        <f t="shared" si="2"/>
        <v>-1</v>
      </c>
      <c r="U22" s="46">
        <f t="shared" si="2"/>
        <v>3</v>
      </c>
      <c r="V22" s="15">
        <v>1244</v>
      </c>
      <c r="W22" s="15">
        <v>45</v>
      </c>
      <c r="X22" s="15">
        <v>-2</v>
      </c>
      <c r="Y22" s="15">
        <v>3</v>
      </c>
      <c r="Z22" s="44">
        <f>B22/V22</f>
        <v>2.5064308681672025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3111</v>
      </c>
      <c r="C23" s="15">
        <v>1460</v>
      </c>
      <c r="D23" s="15">
        <v>1651</v>
      </c>
      <c r="E23" s="19">
        <f t="shared" si="0"/>
        <v>51</v>
      </c>
      <c r="F23" s="15">
        <v>3</v>
      </c>
      <c r="G23" s="15">
        <v>48</v>
      </c>
      <c r="H23" s="54">
        <v>-6</v>
      </c>
      <c r="I23" s="55">
        <v>-0.19243104554201412</v>
      </c>
      <c r="J23" s="15">
        <v>1</v>
      </c>
      <c r="K23" s="15">
        <v>0</v>
      </c>
      <c r="L23" s="15">
        <v>5</v>
      </c>
      <c r="M23" s="15">
        <v>0</v>
      </c>
      <c r="N23" s="46">
        <f t="shared" si="1"/>
        <v>-4</v>
      </c>
      <c r="O23" s="46">
        <f t="shared" si="1"/>
        <v>0</v>
      </c>
      <c r="P23" s="15">
        <v>3</v>
      </c>
      <c r="Q23" s="15">
        <v>0</v>
      </c>
      <c r="R23" s="15">
        <v>5</v>
      </c>
      <c r="S23" s="15">
        <v>2</v>
      </c>
      <c r="T23" s="46">
        <f t="shared" si="2"/>
        <v>-2</v>
      </c>
      <c r="U23" s="46">
        <f t="shared" si="2"/>
        <v>-2</v>
      </c>
      <c r="V23" s="15">
        <v>1240</v>
      </c>
      <c r="W23" s="15">
        <v>43</v>
      </c>
      <c r="X23" s="15">
        <v>-4</v>
      </c>
      <c r="Y23" s="15">
        <v>-2</v>
      </c>
      <c r="Z23" s="44">
        <f>B23/V23</f>
        <v>2.5088709677419354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3108</v>
      </c>
      <c r="C24" s="15">
        <v>1460</v>
      </c>
      <c r="D24" s="15">
        <v>1648</v>
      </c>
      <c r="E24" s="19">
        <f t="shared" si="0"/>
        <v>50</v>
      </c>
      <c r="F24" s="15">
        <v>3</v>
      </c>
      <c r="G24" s="15">
        <v>47</v>
      </c>
      <c r="H24" s="54">
        <v>-5</v>
      </c>
      <c r="I24" s="55">
        <v>-0.16072002571520413</v>
      </c>
      <c r="J24" s="15">
        <v>3</v>
      </c>
      <c r="K24" s="15">
        <v>0</v>
      </c>
      <c r="L24" s="15">
        <v>7</v>
      </c>
      <c r="M24" s="15">
        <v>0</v>
      </c>
      <c r="N24" s="46">
        <f t="shared" si="1"/>
        <v>-4</v>
      </c>
      <c r="O24" s="46">
        <f t="shared" si="1"/>
        <v>0</v>
      </c>
      <c r="P24" s="15">
        <v>3</v>
      </c>
      <c r="Q24" s="15">
        <v>0</v>
      </c>
      <c r="R24" s="15">
        <v>4</v>
      </c>
      <c r="S24" s="15">
        <v>1</v>
      </c>
      <c r="T24" s="46">
        <f t="shared" si="2"/>
        <v>-1</v>
      </c>
      <c r="U24" s="46">
        <f t="shared" si="2"/>
        <v>-1</v>
      </c>
      <c r="V24" s="15">
        <v>1240</v>
      </c>
      <c r="W24" s="15">
        <v>42</v>
      </c>
      <c r="X24" s="15">
        <v>0</v>
      </c>
      <c r="Y24" s="15">
        <v>-1</v>
      </c>
      <c r="Z24" s="44">
        <f>B24/V24</f>
        <v>2.5064516129032257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3105</v>
      </c>
      <c r="C25" s="15">
        <v>1461</v>
      </c>
      <c r="D25" s="15">
        <v>1644</v>
      </c>
      <c r="E25" s="19">
        <f t="shared" si="0"/>
        <v>45</v>
      </c>
      <c r="F25" s="15">
        <v>3</v>
      </c>
      <c r="G25" s="15">
        <v>42</v>
      </c>
      <c r="H25" s="54">
        <v>-3</v>
      </c>
      <c r="I25" s="55">
        <v>-9.6525096525096526E-2</v>
      </c>
      <c r="J25" s="15">
        <v>2</v>
      </c>
      <c r="K25" s="15">
        <v>0</v>
      </c>
      <c r="L25" s="15">
        <v>3</v>
      </c>
      <c r="M25" s="15">
        <v>0</v>
      </c>
      <c r="N25" s="46">
        <f t="shared" si="1"/>
        <v>-1</v>
      </c>
      <c r="O25" s="46">
        <f t="shared" si="1"/>
        <v>0</v>
      </c>
      <c r="P25" s="15">
        <v>4</v>
      </c>
      <c r="Q25" s="15">
        <v>0</v>
      </c>
      <c r="R25" s="15">
        <v>6</v>
      </c>
      <c r="S25" s="15">
        <v>5</v>
      </c>
      <c r="T25" s="46">
        <f t="shared" si="2"/>
        <v>-2</v>
      </c>
      <c r="U25" s="46">
        <f t="shared" si="2"/>
        <v>-5</v>
      </c>
      <c r="V25" s="15">
        <v>1230</v>
      </c>
      <c r="W25" s="15">
        <v>35</v>
      </c>
      <c r="X25" s="15">
        <v>-10</v>
      </c>
      <c r="Y25" s="15">
        <v>-7</v>
      </c>
      <c r="Z25" s="44">
        <f>B25/V25</f>
        <v>2.524390243902439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3099</v>
      </c>
      <c r="C26" s="15">
        <v>1455</v>
      </c>
      <c r="D26" s="15">
        <v>1644</v>
      </c>
      <c r="E26" s="19">
        <f t="shared" si="0"/>
        <v>45</v>
      </c>
      <c r="F26" s="15">
        <v>3</v>
      </c>
      <c r="G26" s="15">
        <v>42</v>
      </c>
      <c r="H26" s="54">
        <v>-7</v>
      </c>
      <c r="I26" s="55">
        <v>-0.22544283413848631</v>
      </c>
      <c r="J26" s="15">
        <v>0</v>
      </c>
      <c r="K26" s="15">
        <v>0</v>
      </c>
      <c r="L26" s="15">
        <v>7</v>
      </c>
      <c r="M26" s="15">
        <v>0</v>
      </c>
      <c r="N26" s="46">
        <f t="shared" si="1"/>
        <v>-7</v>
      </c>
      <c r="O26" s="46">
        <f t="shared" si="1"/>
        <v>0</v>
      </c>
      <c r="P26" s="15">
        <v>1</v>
      </c>
      <c r="Q26" s="15">
        <v>0</v>
      </c>
      <c r="R26" s="15">
        <v>1</v>
      </c>
      <c r="S26" s="15">
        <v>0</v>
      </c>
      <c r="T26" s="46">
        <f t="shared" si="2"/>
        <v>0</v>
      </c>
      <c r="U26" s="46">
        <f t="shared" si="2"/>
        <v>0</v>
      </c>
      <c r="V26" s="15">
        <v>1230</v>
      </c>
      <c r="W26" s="15">
        <v>34</v>
      </c>
      <c r="X26" s="15">
        <v>0</v>
      </c>
      <c r="Y26" s="15">
        <v>-1</v>
      </c>
      <c r="Z26" s="44">
        <f>B26/V26</f>
        <v>2.5195121951219512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3075</v>
      </c>
      <c r="C27" s="15">
        <v>1447</v>
      </c>
      <c r="D27" s="15">
        <v>1628</v>
      </c>
      <c r="E27" s="19">
        <f t="shared" si="0"/>
        <v>44</v>
      </c>
      <c r="F27" s="15">
        <v>2</v>
      </c>
      <c r="G27" s="15">
        <v>42</v>
      </c>
      <c r="H27" s="54">
        <v>-13</v>
      </c>
      <c r="I27" s="55">
        <v>-0.41949015811552115</v>
      </c>
      <c r="J27" s="15">
        <v>0</v>
      </c>
      <c r="K27" s="15">
        <v>0</v>
      </c>
      <c r="L27" s="15">
        <v>7</v>
      </c>
      <c r="M27" s="15">
        <v>0</v>
      </c>
      <c r="N27" s="46">
        <f t="shared" si="1"/>
        <v>-7</v>
      </c>
      <c r="O27" s="46">
        <f t="shared" si="1"/>
        <v>0</v>
      </c>
      <c r="P27" s="15">
        <v>5</v>
      </c>
      <c r="Q27" s="15">
        <v>0</v>
      </c>
      <c r="R27" s="15">
        <v>11</v>
      </c>
      <c r="S27" s="15">
        <v>0</v>
      </c>
      <c r="T27" s="46">
        <f t="shared" si="2"/>
        <v>-6</v>
      </c>
      <c r="U27" s="46">
        <f t="shared" si="2"/>
        <v>0</v>
      </c>
      <c r="V27" s="15">
        <v>1214</v>
      </c>
      <c r="W27" s="15">
        <v>30</v>
      </c>
      <c r="X27" s="15">
        <v>-16</v>
      </c>
      <c r="Y27" s="15">
        <v>-4</v>
      </c>
      <c r="Z27" s="44">
        <f>B27/V27</f>
        <v>2.5329489291598022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3067</v>
      </c>
      <c r="C28" s="15">
        <v>1445</v>
      </c>
      <c r="D28" s="15">
        <v>1622</v>
      </c>
      <c r="E28" s="19">
        <f t="shared" si="0"/>
        <v>44</v>
      </c>
      <c r="F28" s="15">
        <v>2</v>
      </c>
      <c r="G28" s="15">
        <v>42</v>
      </c>
      <c r="H28" s="54">
        <v>-5</v>
      </c>
      <c r="I28" s="55">
        <v>-0.16260162601626016</v>
      </c>
      <c r="J28" s="15">
        <v>2</v>
      </c>
      <c r="K28" s="15">
        <v>0</v>
      </c>
      <c r="L28" s="15">
        <v>12</v>
      </c>
      <c r="M28" s="15">
        <v>0</v>
      </c>
      <c r="N28" s="46">
        <f t="shared" si="1"/>
        <v>-10</v>
      </c>
      <c r="O28" s="46">
        <f t="shared" si="1"/>
        <v>0</v>
      </c>
      <c r="P28" s="15">
        <v>7</v>
      </c>
      <c r="Q28" s="15">
        <v>0</v>
      </c>
      <c r="R28" s="15">
        <v>2</v>
      </c>
      <c r="S28" s="15">
        <v>0</v>
      </c>
      <c r="T28" s="46">
        <f t="shared" si="2"/>
        <v>5</v>
      </c>
      <c r="U28" s="46">
        <f t="shared" si="2"/>
        <v>0</v>
      </c>
      <c r="V28" s="15">
        <v>1209</v>
      </c>
      <c r="W28" s="15">
        <v>29</v>
      </c>
      <c r="X28" s="15">
        <v>-5</v>
      </c>
      <c r="Y28" s="15">
        <v>-1</v>
      </c>
      <c r="Z28" s="44">
        <f>B28/V28</f>
        <v>2.5368072787427627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3067</v>
      </c>
      <c r="C29" s="15">
        <v>1444</v>
      </c>
      <c r="D29" s="15">
        <v>1623</v>
      </c>
      <c r="E29" s="19">
        <f t="shared" si="0"/>
        <v>50</v>
      </c>
      <c r="F29" s="15">
        <v>2</v>
      </c>
      <c r="G29" s="15">
        <v>48</v>
      </c>
      <c r="H29" s="54">
        <v>-1</v>
      </c>
      <c r="I29" s="55">
        <v>-3.2605151613955004E-2</v>
      </c>
      <c r="J29" s="15">
        <v>1</v>
      </c>
      <c r="K29" s="15">
        <v>0</v>
      </c>
      <c r="L29" s="15">
        <v>6</v>
      </c>
      <c r="M29" s="15">
        <v>0</v>
      </c>
      <c r="N29" s="46">
        <f t="shared" si="1"/>
        <v>-5</v>
      </c>
      <c r="O29" s="46">
        <f t="shared" si="1"/>
        <v>0</v>
      </c>
      <c r="P29" s="15">
        <v>6</v>
      </c>
      <c r="Q29" s="15">
        <v>3</v>
      </c>
      <c r="R29" s="15">
        <v>2</v>
      </c>
      <c r="S29" s="15">
        <v>0</v>
      </c>
      <c r="T29" s="46">
        <f t="shared" si="2"/>
        <v>4</v>
      </c>
      <c r="U29" s="46">
        <f t="shared" si="2"/>
        <v>3</v>
      </c>
      <c r="V29" s="15">
        <v>1215</v>
      </c>
      <c r="W29" s="15">
        <v>35</v>
      </c>
      <c r="X29" s="15">
        <v>6</v>
      </c>
      <c r="Y29" s="15">
        <v>6</v>
      </c>
      <c r="Z29" s="44">
        <f>B29/V29</f>
        <v>2.5242798353909466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3065</v>
      </c>
      <c r="C30" s="15">
        <v>1442</v>
      </c>
      <c r="D30" s="15">
        <v>1623</v>
      </c>
      <c r="E30" s="19">
        <f t="shared" si="0"/>
        <v>50</v>
      </c>
      <c r="F30" s="15">
        <v>2</v>
      </c>
      <c r="G30" s="15">
        <v>48</v>
      </c>
      <c r="H30" s="54">
        <v>-1</v>
      </c>
      <c r="I30" s="55">
        <v>-3.2605151613955004E-2</v>
      </c>
      <c r="J30" s="15">
        <v>0</v>
      </c>
      <c r="K30" s="15">
        <v>0</v>
      </c>
      <c r="L30" s="15">
        <v>6</v>
      </c>
      <c r="M30" s="15">
        <v>0</v>
      </c>
      <c r="N30" s="46">
        <f t="shared" si="1"/>
        <v>-6</v>
      </c>
      <c r="O30" s="46">
        <f t="shared" si="1"/>
        <v>0</v>
      </c>
      <c r="P30" s="15">
        <v>6</v>
      </c>
      <c r="Q30" s="15">
        <v>0</v>
      </c>
      <c r="R30" s="15">
        <v>1</v>
      </c>
      <c r="S30" s="15">
        <v>0</v>
      </c>
      <c r="T30" s="46">
        <f t="shared" si="2"/>
        <v>5</v>
      </c>
      <c r="U30" s="46">
        <f t="shared" si="2"/>
        <v>0</v>
      </c>
      <c r="V30" s="15">
        <v>1210</v>
      </c>
      <c r="W30" s="15">
        <v>30</v>
      </c>
      <c r="X30" s="15">
        <v>-5</v>
      </c>
      <c r="Y30" s="15">
        <v>-5</v>
      </c>
      <c r="Z30" s="44">
        <f>B30/V30</f>
        <v>2.5330578512396693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3072</v>
      </c>
      <c r="C31" s="15">
        <v>1445</v>
      </c>
      <c r="D31" s="15">
        <v>1627</v>
      </c>
      <c r="E31" s="19">
        <f t="shared" si="0"/>
        <v>50</v>
      </c>
      <c r="F31" s="15">
        <v>2</v>
      </c>
      <c r="G31" s="15">
        <v>48</v>
      </c>
      <c r="H31" s="54">
        <v>7</v>
      </c>
      <c r="I31" s="55">
        <v>0.22838499184339314</v>
      </c>
      <c r="J31" s="15">
        <v>2</v>
      </c>
      <c r="K31" s="15">
        <v>0</v>
      </c>
      <c r="L31" s="15">
        <v>5</v>
      </c>
      <c r="M31" s="15">
        <v>0</v>
      </c>
      <c r="N31" s="46">
        <f t="shared" si="1"/>
        <v>-3</v>
      </c>
      <c r="O31" s="46">
        <f t="shared" si="1"/>
        <v>0</v>
      </c>
      <c r="P31" s="15">
        <v>12</v>
      </c>
      <c r="Q31" s="15">
        <v>0</v>
      </c>
      <c r="R31" s="15">
        <v>2</v>
      </c>
      <c r="S31" s="15">
        <v>0</v>
      </c>
      <c r="T31" s="46">
        <f t="shared" si="2"/>
        <v>10</v>
      </c>
      <c r="U31" s="46">
        <f t="shared" si="2"/>
        <v>0</v>
      </c>
      <c r="V31" s="15">
        <v>1214</v>
      </c>
      <c r="W31" s="15">
        <v>30</v>
      </c>
      <c r="X31" s="15">
        <v>4</v>
      </c>
      <c r="Y31" s="15">
        <v>0</v>
      </c>
      <c r="Z31" s="44">
        <f>B31/V31</f>
        <v>2.5304777594728169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3059</v>
      </c>
      <c r="C32" s="15">
        <v>1441</v>
      </c>
      <c r="D32" s="15">
        <v>1618</v>
      </c>
      <c r="E32" s="19">
        <f t="shared" si="0"/>
        <v>50</v>
      </c>
      <c r="F32" s="15">
        <v>2</v>
      </c>
      <c r="G32" s="15">
        <v>48</v>
      </c>
      <c r="H32" s="54">
        <v>-13</v>
      </c>
      <c r="I32" s="55">
        <v>-0.42317708333333331</v>
      </c>
      <c r="J32" s="15">
        <v>1</v>
      </c>
      <c r="K32" s="15">
        <v>0</v>
      </c>
      <c r="L32" s="15">
        <v>5</v>
      </c>
      <c r="M32" s="15">
        <v>0</v>
      </c>
      <c r="N32" s="46">
        <f t="shared" si="1"/>
        <v>-4</v>
      </c>
      <c r="O32" s="46">
        <f t="shared" si="1"/>
        <v>0</v>
      </c>
      <c r="P32" s="15">
        <v>5</v>
      </c>
      <c r="Q32" s="15">
        <v>1</v>
      </c>
      <c r="R32" s="15">
        <v>14</v>
      </c>
      <c r="S32" s="15">
        <v>1</v>
      </c>
      <c r="T32" s="46">
        <f t="shared" si="2"/>
        <v>-9</v>
      </c>
      <c r="U32" s="46">
        <f t="shared" si="2"/>
        <v>0</v>
      </c>
      <c r="V32" s="15">
        <v>1209</v>
      </c>
      <c r="W32" s="15">
        <v>30</v>
      </c>
      <c r="X32" s="15">
        <v>-5</v>
      </c>
      <c r="Y32" s="15">
        <v>0</v>
      </c>
      <c r="Z32" s="44">
        <f>B32/V32</f>
        <v>2.5301902398676592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3055</v>
      </c>
      <c r="C33" s="15">
        <v>1441</v>
      </c>
      <c r="D33" s="15">
        <v>1614</v>
      </c>
      <c r="E33" s="19">
        <f t="shared" si="0"/>
        <v>50</v>
      </c>
      <c r="F33" s="15">
        <v>2</v>
      </c>
      <c r="G33" s="15">
        <v>48</v>
      </c>
      <c r="H33" s="54">
        <v>-4</v>
      </c>
      <c r="I33" s="55">
        <v>-0.13076168682576006</v>
      </c>
      <c r="J33" s="15">
        <v>0</v>
      </c>
      <c r="K33" s="15">
        <v>0</v>
      </c>
      <c r="L33" s="15">
        <v>0</v>
      </c>
      <c r="M33" s="15">
        <v>0</v>
      </c>
      <c r="N33" s="46">
        <f t="shared" si="1"/>
        <v>0</v>
      </c>
      <c r="O33" s="46">
        <f t="shared" si="1"/>
        <v>0</v>
      </c>
      <c r="P33" s="15">
        <v>1</v>
      </c>
      <c r="Q33" s="15">
        <v>0</v>
      </c>
      <c r="R33" s="15">
        <v>5</v>
      </c>
      <c r="S33" s="15">
        <v>0</v>
      </c>
      <c r="T33" s="46">
        <f t="shared" si="2"/>
        <v>-4</v>
      </c>
      <c r="U33" s="46">
        <f t="shared" si="2"/>
        <v>0</v>
      </c>
      <c r="V33" s="15">
        <v>1213</v>
      </c>
      <c r="W33" s="15">
        <v>30</v>
      </c>
      <c r="X33" s="15">
        <v>4</v>
      </c>
      <c r="Y33" s="15">
        <v>0</v>
      </c>
      <c r="Z33" s="44">
        <f>B33/V33</f>
        <v>2.5185490519373452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3"/>
        <v>3050</v>
      </c>
      <c r="C34" s="15">
        <v>1438</v>
      </c>
      <c r="D34" s="15">
        <v>1612</v>
      </c>
      <c r="E34" s="19">
        <f t="shared" si="0"/>
        <v>53</v>
      </c>
      <c r="F34" s="15">
        <v>2</v>
      </c>
      <c r="G34" s="15">
        <v>51</v>
      </c>
      <c r="H34" s="54">
        <v>-3</v>
      </c>
      <c r="I34" s="55">
        <v>-9.8199672667757767E-2</v>
      </c>
      <c r="J34" s="15">
        <v>2</v>
      </c>
      <c r="K34" s="15">
        <v>0</v>
      </c>
      <c r="L34" s="15">
        <v>7</v>
      </c>
      <c r="M34" s="15">
        <v>0</v>
      </c>
      <c r="N34" s="46">
        <f t="shared" si="1"/>
        <v>-5</v>
      </c>
      <c r="O34" s="46">
        <f t="shared" si="1"/>
        <v>0</v>
      </c>
      <c r="P34" s="15">
        <v>3</v>
      </c>
      <c r="Q34" s="15">
        <v>3</v>
      </c>
      <c r="R34" s="15">
        <v>1</v>
      </c>
      <c r="S34" s="15">
        <v>0</v>
      </c>
      <c r="T34" s="46">
        <f t="shared" si="2"/>
        <v>2</v>
      </c>
      <c r="U34" s="46">
        <f t="shared" si="2"/>
        <v>3</v>
      </c>
      <c r="V34" s="15">
        <v>1209</v>
      </c>
      <c r="W34" s="15">
        <v>30</v>
      </c>
      <c r="X34" s="15">
        <v>-4</v>
      </c>
      <c r="Y34" s="15">
        <v>0</v>
      </c>
      <c r="Z34" s="44">
        <f>B34/V34</f>
        <v>2.522746071133168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3045</v>
      </c>
      <c r="C35" s="15">
        <v>1438</v>
      </c>
      <c r="D35" s="15">
        <v>1607</v>
      </c>
      <c r="E35" s="19">
        <f t="shared" si="0"/>
        <v>53</v>
      </c>
      <c r="F35" s="15">
        <v>2</v>
      </c>
      <c r="G35" s="15">
        <v>51</v>
      </c>
      <c r="H35" s="54">
        <v>-5</v>
      </c>
      <c r="I35" s="55">
        <v>-0.16393442622950818</v>
      </c>
      <c r="J35" s="15">
        <v>1</v>
      </c>
      <c r="K35" s="15">
        <v>0</v>
      </c>
      <c r="L35" s="15">
        <v>5</v>
      </c>
      <c r="M35" s="15">
        <v>0</v>
      </c>
      <c r="N35" s="46">
        <f t="shared" si="1"/>
        <v>-4</v>
      </c>
      <c r="O35" s="46">
        <f t="shared" si="1"/>
        <v>0</v>
      </c>
      <c r="P35" s="15">
        <v>2</v>
      </c>
      <c r="Q35" s="15">
        <v>0</v>
      </c>
      <c r="R35" s="15">
        <v>3</v>
      </c>
      <c r="S35" s="15">
        <v>0</v>
      </c>
      <c r="T35" s="46">
        <f t="shared" si="2"/>
        <v>-1</v>
      </c>
      <c r="U35" s="46">
        <f t="shared" si="2"/>
        <v>0</v>
      </c>
      <c r="V35" s="15">
        <v>1205</v>
      </c>
      <c r="W35" s="15">
        <v>30</v>
      </c>
      <c r="X35" s="15">
        <v>-4</v>
      </c>
      <c r="Y35" s="15">
        <v>0</v>
      </c>
      <c r="Z35" s="44">
        <f>B35/V35</f>
        <v>2.5269709543568464</v>
      </c>
      <c r="AA35" s="7"/>
      <c r="AB35" s="6">
        <v>0</v>
      </c>
    </row>
    <row r="36" spans="1:28" s="6" customFormat="1" ht="22.5" customHeight="1" x14ac:dyDescent="0.15">
      <c r="A36" s="20" t="s">
        <v>90</v>
      </c>
      <c r="B36" s="15">
        <f t="shared" si="3"/>
        <v>3030</v>
      </c>
      <c r="C36" s="15">
        <v>1431</v>
      </c>
      <c r="D36" s="15">
        <v>1599</v>
      </c>
      <c r="E36" s="19">
        <f t="shared" si="0"/>
        <v>53</v>
      </c>
      <c r="F36" s="15">
        <v>2</v>
      </c>
      <c r="G36" s="15">
        <v>51</v>
      </c>
      <c r="H36" s="54">
        <v>-13</v>
      </c>
      <c r="I36" s="55">
        <v>-0.4269293924466338</v>
      </c>
      <c r="J36" s="15">
        <v>1</v>
      </c>
      <c r="K36" s="15">
        <v>0</v>
      </c>
      <c r="L36" s="15">
        <v>6</v>
      </c>
      <c r="M36" s="15">
        <v>0</v>
      </c>
      <c r="N36" s="46">
        <f t="shared" si="1"/>
        <v>-5</v>
      </c>
      <c r="O36" s="46">
        <f t="shared" si="1"/>
        <v>0</v>
      </c>
      <c r="P36" s="15">
        <v>2</v>
      </c>
      <c r="Q36" s="15">
        <v>0</v>
      </c>
      <c r="R36" s="15">
        <v>10</v>
      </c>
      <c r="S36" s="15">
        <v>0</v>
      </c>
      <c r="T36" s="46">
        <f t="shared" si="2"/>
        <v>-8</v>
      </c>
      <c r="U36" s="46">
        <f t="shared" si="2"/>
        <v>0</v>
      </c>
      <c r="V36" s="15">
        <v>1201</v>
      </c>
      <c r="W36" s="15">
        <v>30</v>
      </c>
      <c r="X36" s="15">
        <v>-4</v>
      </c>
      <c r="Y36" s="15">
        <v>0</v>
      </c>
      <c r="Z36" s="44">
        <f>B36/V36</f>
        <v>2.5228975853455453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3023</v>
      </c>
      <c r="C37" s="15">
        <v>1427</v>
      </c>
      <c r="D37" s="15">
        <v>1596</v>
      </c>
      <c r="E37" s="19">
        <f t="shared" si="0"/>
        <v>53</v>
      </c>
      <c r="F37" s="15">
        <v>2</v>
      </c>
      <c r="G37" s="15">
        <v>51</v>
      </c>
      <c r="H37" s="54">
        <v>-6</v>
      </c>
      <c r="I37" s="55">
        <v>-0.19801980198019803</v>
      </c>
      <c r="J37" s="15">
        <v>2</v>
      </c>
      <c r="K37" s="15">
        <v>0</v>
      </c>
      <c r="L37" s="15">
        <v>7</v>
      </c>
      <c r="M37" s="15">
        <v>0</v>
      </c>
      <c r="N37" s="46">
        <f t="shared" si="1"/>
        <v>-5</v>
      </c>
      <c r="O37" s="46">
        <f t="shared" si="1"/>
        <v>0</v>
      </c>
      <c r="P37" s="15">
        <v>0</v>
      </c>
      <c r="Q37" s="15">
        <v>0</v>
      </c>
      <c r="R37" s="15">
        <v>1</v>
      </c>
      <c r="S37" s="15">
        <v>0</v>
      </c>
      <c r="T37" s="46">
        <f t="shared" si="2"/>
        <v>-1</v>
      </c>
      <c r="U37" s="46">
        <f t="shared" si="2"/>
        <v>0</v>
      </c>
      <c r="V37" s="15">
        <v>1195</v>
      </c>
      <c r="W37" s="15">
        <v>27</v>
      </c>
      <c r="X37" s="15">
        <v>-6</v>
      </c>
      <c r="Y37" s="15">
        <v>-3</v>
      </c>
      <c r="Z37" s="45">
        <f>B37/V37</f>
        <v>2.5297071129707112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3021</v>
      </c>
      <c r="C38" s="15">
        <v>1422</v>
      </c>
      <c r="D38" s="15">
        <v>1599</v>
      </c>
      <c r="E38" s="19">
        <f t="shared" si="0"/>
        <v>53</v>
      </c>
      <c r="F38" s="15">
        <v>2</v>
      </c>
      <c r="G38" s="15">
        <v>51</v>
      </c>
      <c r="H38" s="54">
        <v>0</v>
      </c>
      <c r="I38" s="55">
        <v>0</v>
      </c>
      <c r="J38" s="15">
        <v>1</v>
      </c>
      <c r="K38" s="15">
        <v>0</v>
      </c>
      <c r="L38" s="15">
        <v>5</v>
      </c>
      <c r="M38" s="15">
        <v>0</v>
      </c>
      <c r="N38" s="46">
        <f t="shared" si="1"/>
        <v>-4</v>
      </c>
      <c r="O38" s="46">
        <f t="shared" si="1"/>
        <v>0</v>
      </c>
      <c r="P38" s="15">
        <v>4</v>
      </c>
      <c r="Q38" s="15">
        <v>0</v>
      </c>
      <c r="R38" s="15">
        <v>0</v>
      </c>
      <c r="S38" s="15">
        <v>0</v>
      </c>
      <c r="T38" s="46">
        <f t="shared" si="2"/>
        <v>4</v>
      </c>
      <c r="U38" s="46">
        <f t="shared" si="2"/>
        <v>0</v>
      </c>
      <c r="V38" s="15">
        <v>1193</v>
      </c>
      <c r="W38" s="15">
        <v>27</v>
      </c>
      <c r="X38" s="15">
        <v>-2</v>
      </c>
      <c r="Y38" s="15">
        <v>0</v>
      </c>
      <c r="Z38" s="45">
        <f>B38/V38</f>
        <v>2.5322715842414083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2994</v>
      </c>
      <c r="C39" s="15">
        <v>1407</v>
      </c>
      <c r="D39" s="15">
        <v>1587</v>
      </c>
      <c r="E39" s="19">
        <f t="shared" si="0"/>
        <v>52</v>
      </c>
      <c r="F39" s="15">
        <v>2</v>
      </c>
      <c r="G39" s="15">
        <v>50</v>
      </c>
      <c r="H39" s="54">
        <v>-6</v>
      </c>
      <c r="I39" s="55">
        <v>-0.19860973187686196</v>
      </c>
      <c r="J39" s="15">
        <v>2</v>
      </c>
      <c r="K39" s="15">
        <v>0</v>
      </c>
      <c r="L39" s="15">
        <v>3</v>
      </c>
      <c r="M39" s="15">
        <v>0</v>
      </c>
      <c r="N39" s="46">
        <f t="shared" si="1"/>
        <v>-1</v>
      </c>
      <c r="O39" s="46">
        <f t="shared" si="1"/>
        <v>0</v>
      </c>
      <c r="P39" s="15">
        <v>3</v>
      </c>
      <c r="Q39" s="15">
        <v>0</v>
      </c>
      <c r="R39" s="15">
        <v>8</v>
      </c>
      <c r="S39" s="15">
        <v>1</v>
      </c>
      <c r="T39" s="46">
        <f t="shared" si="2"/>
        <v>-5</v>
      </c>
      <c r="U39" s="46">
        <f t="shared" si="2"/>
        <v>-1</v>
      </c>
      <c r="V39" s="15">
        <v>1187</v>
      </c>
      <c r="W39" s="15">
        <v>24</v>
      </c>
      <c r="X39" s="15">
        <v>-6</v>
      </c>
      <c r="Y39" s="15">
        <v>-3</v>
      </c>
      <c r="Z39" s="45">
        <f>B39/V39</f>
        <v>2.5223251895534964</v>
      </c>
      <c r="AA39" s="7"/>
      <c r="AB39" s="6">
        <v>0</v>
      </c>
    </row>
    <row r="40" spans="1:28" s="6" customFormat="1" ht="23.25" customHeight="1" x14ac:dyDescent="0.15">
      <c r="A40" s="19" t="s">
        <v>91</v>
      </c>
      <c r="B40" s="15">
        <f t="shared" si="3"/>
        <v>2994</v>
      </c>
      <c r="C40" s="15">
        <v>1407</v>
      </c>
      <c r="D40" s="15">
        <v>1587</v>
      </c>
      <c r="E40" s="19">
        <f t="shared" si="0"/>
        <v>53</v>
      </c>
      <c r="F40" s="15">
        <v>3</v>
      </c>
      <c r="G40" s="15">
        <v>50</v>
      </c>
      <c r="H40" s="54">
        <v>-3</v>
      </c>
      <c r="I40" s="55">
        <v>-0.1002004008016032</v>
      </c>
      <c r="J40" s="15">
        <v>0</v>
      </c>
      <c r="K40" s="15">
        <v>0</v>
      </c>
      <c r="L40" s="15">
        <v>4</v>
      </c>
      <c r="M40" s="15">
        <v>0</v>
      </c>
      <c r="N40" s="46">
        <f t="shared" si="1"/>
        <v>-4</v>
      </c>
      <c r="O40" s="46">
        <f t="shared" si="1"/>
        <v>0</v>
      </c>
      <c r="P40" s="15">
        <v>8</v>
      </c>
      <c r="Q40" s="15">
        <v>1</v>
      </c>
      <c r="R40" s="15">
        <v>7</v>
      </c>
      <c r="S40" s="15">
        <v>0</v>
      </c>
      <c r="T40" s="46">
        <f t="shared" si="2"/>
        <v>1</v>
      </c>
      <c r="U40" s="46">
        <f t="shared" si="2"/>
        <v>1</v>
      </c>
      <c r="V40" s="15">
        <v>1187</v>
      </c>
      <c r="W40" s="15">
        <v>24</v>
      </c>
      <c r="X40" s="15">
        <v>0</v>
      </c>
      <c r="Y40" s="15">
        <v>0</v>
      </c>
      <c r="Z40" s="45">
        <f>B40/V40</f>
        <v>2.5223251895534964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2984</v>
      </c>
      <c r="C41" s="15">
        <v>1406</v>
      </c>
      <c r="D41" s="15">
        <v>1578</v>
      </c>
      <c r="E41" s="19">
        <f t="shared" si="0"/>
        <v>53</v>
      </c>
      <c r="F41" s="15">
        <v>3</v>
      </c>
      <c r="G41" s="15">
        <v>50</v>
      </c>
      <c r="H41" s="54">
        <v>-8</v>
      </c>
      <c r="I41" s="55">
        <v>-0.26720106880427524</v>
      </c>
      <c r="J41" s="15">
        <v>1</v>
      </c>
      <c r="K41" s="15">
        <v>0</v>
      </c>
      <c r="L41" s="15">
        <v>6</v>
      </c>
      <c r="M41" s="15">
        <v>0</v>
      </c>
      <c r="N41" s="46">
        <f t="shared" si="1"/>
        <v>-5</v>
      </c>
      <c r="O41" s="46">
        <f t="shared" si="1"/>
        <v>0</v>
      </c>
      <c r="P41" s="15">
        <v>1</v>
      </c>
      <c r="Q41" s="15">
        <v>0</v>
      </c>
      <c r="R41" s="15">
        <v>4</v>
      </c>
      <c r="S41" s="15">
        <v>0</v>
      </c>
      <c r="T41" s="46">
        <f t="shared" si="2"/>
        <v>-3</v>
      </c>
      <c r="U41" s="46">
        <f t="shared" si="2"/>
        <v>0</v>
      </c>
      <c r="V41" s="15">
        <v>1183</v>
      </c>
      <c r="W41" s="15">
        <v>24</v>
      </c>
      <c r="X41" s="15">
        <v>-4</v>
      </c>
      <c r="Y41" s="15">
        <v>0</v>
      </c>
      <c r="Z41" s="45">
        <f>B41/V41</f>
        <v>2.5224006762468303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2981</v>
      </c>
      <c r="C42" s="15">
        <v>1402</v>
      </c>
      <c r="D42" s="15">
        <v>1579</v>
      </c>
      <c r="E42" s="19">
        <f t="shared" si="0"/>
        <v>57</v>
      </c>
      <c r="F42" s="15">
        <v>3</v>
      </c>
      <c r="G42" s="15">
        <v>54</v>
      </c>
      <c r="H42" s="54">
        <v>-3</v>
      </c>
      <c r="I42" s="55">
        <v>-0.10053619302949061</v>
      </c>
      <c r="J42" s="15">
        <v>1</v>
      </c>
      <c r="K42" s="15">
        <v>0</v>
      </c>
      <c r="L42" s="15">
        <v>10</v>
      </c>
      <c r="M42" s="15">
        <v>0</v>
      </c>
      <c r="N42" s="46">
        <f t="shared" si="1"/>
        <v>-9</v>
      </c>
      <c r="O42" s="46">
        <f t="shared" si="1"/>
        <v>0</v>
      </c>
      <c r="P42" s="15">
        <v>9</v>
      </c>
      <c r="Q42" s="15">
        <v>4</v>
      </c>
      <c r="R42" s="15">
        <v>3</v>
      </c>
      <c r="S42" s="15">
        <v>0</v>
      </c>
      <c r="T42" s="46">
        <f t="shared" si="2"/>
        <v>6</v>
      </c>
      <c r="U42" s="46">
        <f t="shared" si="2"/>
        <v>4</v>
      </c>
      <c r="V42" s="15">
        <v>1180</v>
      </c>
      <c r="W42" s="15">
        <v>23</v>
      </c>
      <c r="X42" s="15">
        <v>-3</v>
      </c>
      <c r="Y42" s="15">
        <v>-1</v>
      </c>
      <c r="Z42" s="45">
        <f>B42/V42</f>
        <v>2.5262711864406779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2979</v>
      </c>
      <c r="C43" s="15">
        <v>1400</v>
      </c>
      <c r="D43" s="15">
        <v>1579</v>
      </c>
      <c r="E43" s="19">
        <f t="shared" si="0"/>
        <v>56</v>
      </c>
      <c r="F43" s="15">
        <v>2</v>
      </c>
      <c r="G43" s="15">
        <v>54</v>
      </c>
      <c r="H43" s="54">
        <v>-1</v>
      </c>
      <c r="I43" s="55">
        <v>-3.3545790003354579E-2</v>
      </c>
      <c r="J43" s="15">
        <v>1</v>
      </c>
      <c r="K43" s="15">
        <v>0</v>
      </c>
      <c r="L43" s="15">
        <v>6</v>
      </c>
      <c r="M43" s="15">
        <v>0</v>
      </c>
      <c r="N43" s="46">
        <f t="shared" si="1"/>
        <v>-5</v>
      </c>
      <c r="O43" s="46">
        <f t="shared" si="1"/>
        <v>0</v>
      </c>
      <c r="P43" s="15">
        <v>8</v>
      </c>
      <c r="Q43" s="15">
        <v>0</v>
      </c>
      <c r="R43" s="15">
        <v>4</v>
      </c>
      <c r="S43" s="15">
        <v>1</v>
      </c>
      <c r="T43" s="46">
        <f t="shared" si="2"/>
        <v>4</v>
      </c>
      <c r="U43" s="46">
        <f t="shared" si="2"/>
        <v>-1</v>
      </c>
      <c r="V43" s="15">
        <v>1177</v>
      </c>
      <c r="W43" s="15">
        <v>23</v>
      </c>
      <c r="X43" s="15">
        <v>-3</v>
      </c>
      <c r="Y43" s="15">
        <v>0</v>
      </c>
      <c r="Z43" s="45">
        <f>B43/V43</f>
        <v>2.5310110450297367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2961</v>
      </c>
      <c r="C44" s="15">
        <v>1391</v>
      </c>
      <c r="D44" s="15">
        <v>1570</v>
      </c>
      <c r="E44" s="19">
        <f t="shared" si="0"/>
        <v>56</v>
      </c>
      <c r="F44" s="15">
        <v>1</v>
      </c>
      <c r="G44" s="15">
        <v>55</v>
      </c>
      <c r="H44" s="54">
        <v>-15</v>
      </c>
      <c r="I44" s="55">
        <v>-0.50352467270896273</v>
      </c>
      <c r="J44" s="15">
        <v>1</v>
      </c>
      <c r="K44" s="15">
        <v>0</v>
      </c>
      <c r="L44" s="15">
        <v>10</v>
      </c>
      <c r="M44" s="15">
        <v>0</v>
      </c>
      <c r="N44" s="46">
        <f t="shared" si="1"/>
        <v>-9</v>
      </c>
      <c r="O44" s="46">
        <f t="shared" si="1"/>
        <v>0</v>
      </c>
      <c r="P44" s="15">
        <v>1</v>
      </c>
      <c r="Q44" s="15">
        <v>1</v>
      </c>
      <c r="R44" s="15">
        <v>7</v>
      </c>
      <c r="S44" s="15">
        <v>1</v>
      </c>
      <c r="T44" s="46">
        <f t="shared" si="2"/>
        <v>-6</v>
      </c>
      <c r="U44" s="46">
        <f t="shared" si="2"/>
        <v>0</v>
      </c>
      <c r="V44" s="15">
        <v>1170</v>
      </c>
      <c r="W44" s="15">
        <v>20</v>
      </c>
      <c r="X44" s="15">
        <v>-7</v>
      </c>
      <c r="Y44" s="15">
        <v>-3</v>
      </c>
      <c r="Z44" s="45">
        <f>B44/V44</f>
        <v>2.5307692307692307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2941</v>
      </c>
      <c r="C45" s="15">
        <v>1381</v>
      </c>
      <c r="D45" s="15">
        <v>1560</v>
      </c>
      <c r="E45" s="19">
        <f t="shared" si="0"/>
        <v>56</v>
      </c>
      <c r="F45" s="15">
        <v>1</v>
      </c>
      <c r="G45" s="15">
        <v>55</v>
      </c>
      <c r="H45" s="54">
        <v>-15</v>
      </c>
      <c r="I45" s="55">
        <v>-0.50658561296859173</v>
      </c>
      <c r="J45" s="15">
        <v>1</v>
      </c>
      <c r="K45" s="15">
        <v>0</v>
      </c>
      <c r="L45" s="15">
        <v>7</v>
      </c>
      <c r="M45" s="15">
        <v>0</v>
      </c>
      <c r="N45" s="46">
        <f t="shared" si="1"/>
        <v>-6</v>
      </c>
      <c r="O45" s="46">
        <f t="shared" si="1"/>
        <v>0</v>
      </c>
      <c r="P45" s="15">
        <v>0</v>
      </c>
      <c r="Q45" s="15">
        <v>0</v>
      </c>
      <c r="R45" s="15">
        <v>9</v>
      </c>
      <c r="S45" s="15">
        <v>0</v>
      </c>
      <c r="T45" s="46">
        <f t="shared" si="2"/>
        <v>-9</v>
      </c>
      <c r="U45" s="46">
        <f t="shared" si="2"/>
        <v>0</v>
      </c>
      <c r="V45" s="15">
        <v>1164</v>
      </c>
      <c r="W45" s="15">
        <v>20</v>
      </c>
      <c r="X45" s="15">
        <v>-6</v>
      </c>
      <c r="Y45" s="15">
        <v>0</v>
      </c>
      <c r="Z45" s="45">
        <f>B45/V45</f>
        <v>2.5266323024054982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3"/>
        <v>2938</v>
      </c>
      <c r="C46" s="15">
        <v>1381</v>
      </c>
      <c r="D46" s="15">
        <v>1557</v>
      </c>
      <c r="E46" s="19">
        <f t="shared" si="0"/>
        <v>61</v>
      </c>
      <c r="F46" s="15">
        <v>5</v>
      </c>
      <c r="G46" s="15">
        <v>56</v>
      </c>
      <c r="H46" s="54">
        <v>-1</v>
      </c>
      <c r="I46" s="55">
        <v>-3.4002040122407345E-2</v>
      </c>
      <c r="J46" s="15">
        <v>0</v>
      </c>
      <c r="K46" s="15">
        <v>0</v>
      </c>
      <c r="L46" s="15">
        <v>5</v>
      </c>
      <c r="M46" s="15">
        <v>0</v>
      </c>
      <c r="N46" s="46">
        <f>J46-L46</f>
        <v>-5</v>
      </c>
      <c r="O46" s="46">
        <f t="shared" si="1"/>
        <v>0</v>
      </c>
      <c r="P46" s="15">
        <v>6</v>
      </c>
      <c r="Q46" s="15">
        <v>5</v>
      </c>
      <c r="R46" s="15">
        <v>2</v>
      </c>
      <c r="S46" s="15">
        <v>0</v>
      </c>
      <c r="T46" s="46">
        <f t="shared" si="2"/>
        <v>4</v>
      </c>
      <c r="U46" s="46">
        <f t="shared" si="2"/>
        <v>5</v>
      </c>
      <c r="V46" s="15">
        <v>1164</v>
      </c>
      <c r="W46" s="15">
        <v>25</v>
      </c>
      <c r="X46" s="15">
        <v>0</v>
      </c>
      <c r="Y46" s="15">
        <v>5</v>
      </c>
      <c r="Z46" s="45">
        <f>B46/V46</f>
        <v>2.5240549828178693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2932</v>
      </c>
      <c r="C47" s="15">
        <v>1376</v>
      </c>
      <c r="D47" s="15">
        <v>1556</v>
      </c>
      <c r="E47" s="19">
        <f t="shared" si="0"/>
        <v>64</v>
      </c>
      <c r="F47" s="15">
        <v>5</v>
      </c>
      <c r="G47" s="15">
        <v>59</v>
      </c>
      <c r="H47" s="54">
        <v>1</v>
      </c>
      <c r="I47" s="55">
        <v>3.403675970047651E-2</v>
      </c>
      <c r="J47" s="15">
        <v>2</v>
      </c>
      <c r="K47" s="15">
        <v>0</v>
      </c>
      <c r="L47" s="15">
        <v>8</v>
      </c>
      <c r="M47" s="15">
        <v>0</v>
      </c>
      <c r="N47" s="46">
        <f t="shared" si="1"/>
        <v>-6</v>
      </c>
      <c r="O47" s="46">
        <f t="shared" si="1"/>
        <v>0</v>
      </c>
      <c r="P47" s="15">
        <v>9</v>
      </c>
      <c r="Q47" s="15">
        <v>3</v>
      </c>
      <c r="R47" s="15">
        <v>2</v>
      </c>
      <c r="S47" s="15">
        <v>0</v>
      </c>
      <c r="T47" s="46">
        <f t="shared" si="2"/>
        <v>7</v>
      </c>
      <c r="U47" s="46">
        <f t="shared" si="2"/>
        <v>3</v>
      </c>
      <c r="V47" s="15">
        <v>1168</v>
      </c>
      <c r="W47" s="15">
        <v>28</v>
      </c>
      <c r="X47" s="15">
        <v>4</v>
      </c>
      <c r="Y47" s="15">
        <v>3</v>
      </c>
      <c r="Z47" s="45">
        <f>B47/V47</f>
        <v>2.5102739726027399</v>
      </c>
      <c r="AA47" s="7"/>
      <c r="AB47" s="6">
        <v>0</v>
      </c>
    </row>
    <row r="48" spans="1:28" s="6" customFormat="1" ht="23.25" customHeight="1" x14ac:dyDescent="0.15">
      <c r="A48" s="20" t="s">
        <v>92</v>
      </c>
      <c r="B48" s="15">
        <f t="shared" si="3"/>
        <v>2927</v>
      </c>
      <c r="C48" s="15">
        <v>1374</v>
      </c>
      <c r="D48" s="15">
        <v>1553</v>
      </c>
      <c r="E48" s="19">
        <f t="shared" si="0"/>
        <v>64</v>
      </c>
      <c r="F48" s="15">
        <v>5</v>
      </c>
      <c r="G48" s="15">
        <v>59</v>
      </c>
      <c r="H48" s="54">
        <v>-5</v>
      </c>
      <c r="I48" s="55">
        <v>-0.17053206002728513</v>
      </c>
      <c r="J48" s="15">
        <v>0</v>
      </c>
      <c r="K48" s="15">
        <v>0</v>
      </c>
      <c r="L48" s="15">
        <v>5</v>
      </c>
      <c r="M48" s="15">
        <v>0</v>
      </c>
      <c r="N48" s="46">
        <f t="shared" si="1"/>
        <v>-5</v>
      </c>
      <c r="O48" s="46">
        <f t="shared" si="1"/>
        <v>0</v>
      </c>
      <c r="P48" s="15">
        <v>1</v>
      </c>
      <c r="Q48" s="15">
        <v>0</v>
      </c>
      <c r="R48" s="15">
        <v>1</v>
      </c>
      <c r="S48" s="15">
        <v>0</v>
      </c>
      <c r="T48" s="46">
        <f t="shared" si="2"/>
        <v>0</v>
      </c>
      <c r="U48" s="46">
        <f t="shared" si="2"/>
        <v>0</v>
      </c>
      <c r="V48" s="15">
        <v>1167</v>
      </c>
      <c r="W48" s="15">
        <v>28</v>
      </c>
      <c r="X48" s="15">
        <v>-1</v>
      </c>
      <c r="Y48" s="15">
        <v>0</v>
      </c>
      <c r="Z48" s="45">
        <f>B48/V48</f>
        <v>2.5081405312767782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2926</v>
      </c>
      <c r="C49" s="15">
        <v>1375</v>
      </c>
      <c r="D49" s="15">
        <v>1551</v>
      </c>
      <c r="E49" s="19">
        <f t="shared" si="0"/>
        <v>64</v>
      </c>
      <c r="F49" s="15">
        <v>5</v>
      </c>
      <c r="G49" s="15">
        <v>59</v>
      </c>
      <c r="H49" s="54">
        <v>-3</v>
      </c>
      <c r="I49" s="55">
        <v>-0.10249402118209772</v>
      </c>
      <c r="J49" s="15">
        <v>3</v>
      </c>
      <c r="K49" s="15">
        <v>0</v>
      </c>
      <c r="L49" s="15">
        <v>6</v>
      </c>
      <c r="M49" s="15">
        <v>0</v>
      </c>
      <c r="N49" s="46">
        <f t="shared" si="1"/>
        <v>-3</v>
      </c>
      <c r="O49" s="46">
        <f t="shared" si="1"/>
        <v>0</v>
      </c>
      <c r="P49" s="15">
        <v>1</v>
      </c>
      <c r="Q49" s="15">
        <v>0</v>
      </c>
      <c r="R49" s="15">
        <v>1</v>
      </c>
      <c r="S49" s="15">
        <v>0</v>
      </c>
      <c r="T49" s="46">
        <f t="shared" si="2"/>
        <v>0</v>
      </c>
      <c r="U49" s="46">
        <f t="shared" si="2"/>
        <v>0</v>
      </c>
      <c r="V49" s="15">
        <v>1160</v>
      </c>
      <c r="W49" s="15">
        <v>25</v>
      </c>
      <c r="X49" s="15">
        <v>-7</v>
      </c>
      <c r="Y49" s="15">
        <v>-3</v>
      </c>
      <c r="Z49" s="45">
        <f>B49/V49</f>
        <v>2.5224137931034485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2915</v>
      </c>
      <c r="C50" s="15">
        <v>1373</v>
      </c>
      <c r="D50" s="15">
        <v>1542</v>
      </c>
      <c r="E50" s="19">
        <f t="shared" si="0"/>
        <v>66</v>
      </c>
      <c r="F50" s="15">
        <v>5</v>
      </c>
      <c r="G50" s="15">
        <v>61</v>
      </c>
      <c r="H50" s="54">
        <v>-11</v>
      </c>
      <c r="I50" s="55">
        <v>-0.37593984962406013</v>
      </c>
      <c r="J50" s="15">
        <v>0</v>
      </c>
      <c r="K50" s="15">
        <v>0</v>
      </c>
      <c r="L50" s="15">
        <v>7</v>
      </c>
      <c r="M50" s="15">
        <v>0</v>
      </c>
      <c r="N50" s="46">
        <f t="shared" si="1"/>
        <v>-7</v>
      </c>
      <c r="O50" s="46">
        <f t="shared" si="1"/>
        <v>0</v>
      </c>
      <c r="P50" s="15">
        <v>3</v>
      </c>
      <c r="Q50" s="15">
        <v>2</v>
      </c>
      <c r="R50" s="15">
        <v>7</v>
      </c>
      <c r="S50" s="15">
        <v>0</v>
      </c>
      <c r="T50" s="46">
        <f t="shared" si="2"/>
        <v>-4</v>
      </c>
      <c r="U50" s="46">
        <f t="shared" si="2"/>
        <v>2</v>
      </c>
      <c r="V50" s="15">
        <v>1159</v>
      </c>
      <c r="W50" s="15">
        <v>27</v>
      </c>
      <c r="X50" s="15">
        <v>-1</v>
      </c>
      <c r="Y50" s="15">
        <v>2</v>
      </c>
      <c r="Z50" s="45">
        <f>B50/V50</f>
        <v>2.5150992234685075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2903</v>
      </c>
      <c r="C51" s="15">
        <v>1363</v>
      </c>
      <c r="D51" s="15">
        <v>1540</v>
      </c>
      <c r="E51" s="19">
        <f t="shared" si="0"/>
        <v>66</v>
      </c>
      <c r="F51" s="15">
        <v>5</v>
      </c>
      <c r="G51" s="15">
        <v>61</v>
      </c>
      <c r="H51" s="54">
        <v>-9</v>
      </c>
      <c r="I51" s="55">
        <v>-0.30874785591766724</v>
      </c>
      <c r="J51" s="15">
        <v>0</v>
      </c>
      <c r="K51" s="15">
        <v>0</v>
      </c>
      <c r="L51" s="15">
        <v>3</v>
      </c>
      <c r="M51" s="15">
        <v>0</v>
      </c>
      <c r="N51" s="46">
        <f t="shared" si="1"/>
        <v>-3</v>
      </c>
      <c r="O51" s="46">
        <f t="shared" si="1"/>
        <v>0</v>
      </c>
      <c r="P51" s="15">
        <v>9</v>
      </c>
      <c r="Q51" s="15">
        <v>0</v>
      </c>
      <c r="R51" s="15">
        <v>15</v>
      </c>
      <c r="S51" s="15">
        <v>0</v>
      </c>
      <c r="T51" s="46">
        <f t="shared" si="2"/>
        <v>-6</v>
      </c>
      <c r="U51" s="46">
        <f t="shared" si="2"/>
        <v>0</v>
      </c>
      <c r="V51" s="15">
        <v>1155</v>
      </c>
      <c r="W51" s="15">
        <v>25</v>
      </c>
      <c r="X51" s="15">
        <v>-4</v>
      </c>
      <c r="Y51" s="15">
        <v>-2</v>
      </c>
      <c r="Z51" s="45">
        <f>B51/V51</f>
        <v>2.5134199134199133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2887</v>
      </c>
      <c r="C52" s="15">
        <v>1356</v>
      </c>
      <c r="D52" s="15">
        <v>1531</v>
      </c>
      <c r="E52" s="19">
        <f t="shared" si="0"/>
        <v>66</v>
      </c>
      <c r="F52" s="15">
        <v>5</v>
      </c>
      <c r="G52" s="15">
        <v>61</v>
      </c>
      <c r="H52" s="54">
        <v>-6</v>
      </c>
      <c r="I52" s="55">
        <v>-0.20668274199104375</v>
      </c>
      <c r="J52" s="15">
        <v>0</v>
      </c>
      <c r="K52" s="15">
        <v>0</v>
      </c>
      <c r="L52" s="15">
        <v>5</v>
      </c>
      <c r="M52" s="15">
        <v>0</v>
      </c>
      <c r="N52" s="46">
        <f t="shared" si="1"/>
        <v>-5</v>
      </c>
      <c r="O52" s="46">
        <f t="shared" si="1"/>
        <v>0</v>
      </c>
      <c r="P52" s="15">
        <v>1</v>
      </c>
      <c r="Q52" s="15">
        <v>0</v>
      </c>
      <c r="R52" s="15">
        <v>2</v>
      </c>
      <c r="S52" s="15">
        <v>0</v>
      </c>
      <c r="T52" s="46">
        <f t="shared" si="2"/>
        <v>-1</v>
      </c>
      <c r="U52" s="46">
        <f t="shared" si="2"/>
        <v>0</v>
      </c>
      <c r="V52" s="15">
        <v>1151</v>
      </c>
      <c r="W52" s="15">
        <v>25</v>
      </c>
      <c r="X52" s="15">
        <v>-4</v>
      </c>
      <c r="Y52" s="15">
        <v>0</v>
      </c>
      <c r="Z52" s="45">
        <f>B52/V52</f>
        <v>2.5082536924413552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2889</v>
      </c>
      <c r="C53" s="15">
        <v>1356</v>
      </c>
      <c r="D53" s="15">
        <v>1533</v>
      </c>
      <c r="E53" s="19">
        <f t="shared" si="0"/>
        <v>67</v>
      </c>
      <c r="F53" s="15">
        <v>5</v>
      </c>
      <c r="G53" s="15">
        <v>62</v>
      </c>
      <c r="H53" s="54">
        <v>2</v>
      </c>
      <c r="I53" s="55">
        <v>6.9276065119501212E-2</v>
      </c>
      <c r="J53" s="15">
        <v>1</v>
      </c>
      <c r="K53" s="15">
        <v>0</v>
      </c>
      <c r="L53" s="15">
        <v>4</v>
      </c>
      <c r="M53" s="15">
        <v>0</v>
      </c>
      <c r="N53" s="46">
        <f t="shared" si="1"/>
        <v>-3</v>
      </c>
      <c r="O53" s="46">
        <f t="shared" si="1"/>
        <v>0</v>
      </c>
      <c r="P53" s="15">
        <v>7</v>
      </c>
      <c r="Q53" s="15">
        <v>1</v>
      </c>
      <c r="R53" s="15">
        <v>2</v>
      </c>
      <c r="S53" s="15">
        <v>0</v>
      </c>
      <c r="T53" s="46">
        <f t="shared" si="2"/>
        <v>5</v>
      </c>
      <c r="U53" s="46">
        <f t="shared" si="2"/>
        <v>1</v>
      </c>
      <c r="V53" s="15">
        <v>1152</v>
      </c>
      <c r="W53" s="15">
        <v>26</v>
      </c>
      <c r="X53" s="15">
        <v>1</v>
      </c>
      <c r="Y53" s="15">
        <v>1</v>
      </c>
      <c r="Z53" s="45">
        <f>B53/V53</f>
        <v>2.5078125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2897</v>
      </c>
      <c r="C54" s="15">
        <v>1360</v>
      </c>
      <c r="D54" s="15">
        <v>1537</v>
      </c>
      <c r="E54" s="19">
        <f t="shared" si="0"/>
        <v>67</v>
      </c>
      <c r="F54" s="15">
        <v>5</v>
      </c>
      <c r="G54" s="15">
        <v>62</v>
      </c>
      <c r="H54" s="54">
        <v>9</v>
      </c>
      <c r="I54" s="55">
        <v>0.3115264797507788</v>
      </c>
      <c r="J54" s="15">
        <v>1</v>
      </c>
      <c r="K54" s="15">
        <v>0</v>
      </c>
      <c r="L54" s="15">
        <v>2</v>
      </c>
      <c r="M54" s="15">
        <v>0</v>
      </c>
      <c r="N54" s="46">
        <f t="shared" si="1"/>
        <v>-1</v>
      </c>
      <c r="O54" s="46">
        <f t="shared" si="1"/>
        <v>0</v>
      </c>
      <c r="P54" s="15">
        <v>10</v>
      </c>
      <c r="Q54" s="15">
        <v>0</v>
      </c>
      <c r="R54" s="15">
        <v>0</v>
      </c>
      <c r="S54" s="15">
        <v>0</v>
      </c>
      <c r="T54" s="46">
        <f t="shared" si="2"/>
        <v>10</v>
      </c>
      <c r="U54" s="46">
        <f t="shared" si="2"/>
        <v>0</v>
      </c>
      <c r="V54" s="15">
        <v>1154</v>
      </c>
      <c r="W54" s="15">
        <v>26</v>
      </c>
      <c r="X54" s="15">
        <v>2</v>
      </c>
      <c r="Y54" s="15">
        <v>0</v>
      </c>
      <c r="Z54" s="45">
        <f>B54/V54</f>
        <v>2.5103986135181975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2879</v>
      </c>
      <c r="C55" s="15">
        <v>1352</v>
      </c>
      <c r="D55" s="15">
        <v>1527</v>
      </c>
      <c r="E55" s="19">
        <f t="shared" si="0"/>
        <v>67</v>
      </c>
      <c r="F55" s="15">
        <v>5</v>
      </c>
      <c r="G55" s="15">
        <v>62</v>
      </c>
      <c r="H55" s="54">
        <v>-14</v>
      </c>
      <c r="I55" s="55">
        <v>-0.48325854332067658</v>
      </c>
      <c r="J55" s="15">
        <v>0</v>
      </c>
      <c r="K55" s="15">
        <v>0</v>
      </c>
      <c r="L55" s="15">
        <v>11</v>
      </c>
      <c r="M55" s="15">
        <v>0</v>
      </c>
      <c r="N55" s="46">
        <f t="shared" si="1"/>
        <v>-11</v>
      </c>
      <c r="O55" s="46">
        <f t="shared" si="1"/>
        <v>0</v>
      </c>
      <c r="P55" s="15">
        <v>1</v>
      </c>
      <c r="Q55" s="15">
        <v>0</v>
      </c>
      <c r="R55" s="15">
        <v>4</v>
      </c>
      <c r="S55" s="15">
        <v>0</v>
      </c>
      <c r="T55" s="46">
        <f t="shared" si="2"/>
        <v>-3</v>
      </c>
      <c r="U55" s="46">
        <f t="shared" si="2"/>
        <v>0</v>
      </c>
      <c r="V55" s="15">
        <v>1154</v>
      </c>
      <c r="W55" s="15">
        <v>26</v>
      </c>
      <c r="X55" s="15">
        <v>0</v>
      </c>
      <c r="Y55" s="15">
        <v>0</v>
      </c>
      <c r="Z55" s="45">
        <f>B55/V55</f>
        <v>2.4948006932409013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2875</v>
      </c>
      <c r="C56" s="15">
        <v>1349</v>
      </c>
      <c r="D56" s="15">
        <v>1526</v>
      </c>
      <c r="E56" s="19">
        <f t="shared" si="0"/>
        <v>69</v>
      </c>
      <c r="F56" s="15">
        <v>5</v>
      </c>
      <c r="G56" s="15">
        <v>64</v>
      </c>
      <c r="H56" s="54">
        <v>0</v>
      </c>
      <c r="I56" s="55">
        <v>0</v>
      </c>
      <c r="J56" s="15">
        <v>2</v>
      </c>
      <c r="K56" s="15">
        <v>0</v>
      </c>
      <c r="L56" s="15">
        <v>3</v>
      </c>
      <c r="M56" s="15">
        <v>0</v>
      </c>
      <c r="N56" s="46">
        <f t="shared" si="1"/>
        <v>-1</v>
      </c>
      <c r="O56" s="46">
        <f t="shared" si="1"/>
        <v>0</v>
      </c>
      <c r="P56" s="15">
        <v>2</v>
      </c>
      <c r="Q56" s="15">
        <v>2</v>
      </c>
      <c r="R56" s="15">
        <v>1</v>
      </c>
      <c r="S56" s="15">
        <v>0</v>
      </c>
      <c r="T56" s="46">
        <f t="shared" si="2"/>
        <v>1</v>
      </c>
      <c r="U56" s="46">
        <f t="shared" si="2"/>
        <v>2</v>
      </c>
      <c r="V56" s="15">
        <v>1152</v>
      </c>
      <c r="W56" s="15">
        <v>28</v>
      </c>
      <c r="X56" s="15">
        <v>-2</v>
      </c>
      <c r="Y56" s="15">
        <v>2</v>
      </c>
      <c r="Z56" s="45">
        <f>B56/V56</f>
        <v>2.4956597222222223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2869</v>
      </c>
      <c r="C57" s="15">
        <v>1347</v>
      </c>
      <c r="D57" s="15">
        <v>1522</v>
      </c>
      <c r="E57" s="19">
        <f t="shared" si="0"/>
        <v>69</v>
      </c>
      <c r="F57" s="15">
        <v>5</v>
      </c>
      <c r="G57" s="15">
        <v>64</v>
      </c>
      <c r="H57" s="54">
        <v>-6</v>
      </c>
      <c r="I57" s="55">
        <v>-0.20869565217391303</v>
      </c>
      <c r="J57" s="15">
        <v>0</v>
      </c>
      <c r="K57" s="15">
        <v>0</v>
      </c>
      <c r="L57" s="15">
        <v>5</v>
      </c>
      <c r="M57" s="15">
        <v>0</v>
      </c>
      <c r="N57" s="46">
        <f t="shared" si="1"/>
        <v>-5</v>
      </c>
      <c r="O57" s="46">
        <f t="shared" si="1"/>
        <v>0</v>
      </c>
      <c r="P57" s="15">
        <v>0</v>
      </c>
      <c r="Q57" s="15">
        <v>0</v>
      </c>
      <c r="R57" s="15">
        <v>1</v>
      </c>
      <c r="S57" s="15">
        <v>0</v>
      </c>
      <c r="T57" s="46">
        <f>P57-R57</f>
        <v>-1</v>
      </c>
      <c r="U57" s="46">
        <f t="shared" si="2"/>
        <v>0</v>
      </c>
      <c r="V57" s="15">
        <v>1149</v>
      </c>
      <c r="W57" s="15">
        <v>28</v>
      </c>
      <c r="X57" s="15">
        <v>-3</v>
      </c>
      <c r="Y57" s="15">
        <v>0</v>
      </c>
      <c r="Z57" s="45">
        <f>B57/V57</f>
        <v>2.496953872932985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3"/>
        <v>2864</v>
      </c>
      <c r="C58" s="15">
        <v>1343</v>
      </c>
      <c r="D58" s="15">
        <v>1521</v>
      </c>
      <c r="E58" s="19">
        <f t="shared" si="0"/>
        <v>71</v>
      </c>
      <c r="F58" s="15">
        <v>5</v>
      </c>
      <c r="G58" s="15">
        <v>66</v>
      </c>
      <c r="H58" s="54">
        <v>-6</v>
      </c>
      <c r="I58" s="55">
        <v>-0.20913210177762287</v>
      </c>
      <c r="J58" s="15">
        <v>0</v>
      </c>
      <c r="K58" s="15">
        <v>0</v>
      </c>
      <c r="L58" s="15">
        <v>7</v>
      </c>
      <c r="M58" s="15">
        <v>0</v>
      </c>
      <c r="N58" s="46">
        <f t="shared" si="1"/>
        <v>-7</v>
      </c>
      <c r="O58" s="46">
        <f t="shared" si="1"/>
        <v>0</v>
      </c>
      <c r="P58" s="15">
        <v>2</v>
      </c>
      <c r="Q58" s="15">
        <v>0</v>
      </c>
      <c r="R58" s="15">
        <v>1</v>
      </c>
      <c r="S58" s="15">
        <v>0</v>
      </c>
      <c r="T58" s="46">
        <f t="shared" si="2"/>
        <v>1</v>
      </c>
      <c r="U58" s="46">
        <f t="shared" si="2"/>
        <v>0</v>
      </c>
      <c r="V58" s="15">
        <v>1152</v>
      </c>
      <c r="W58" s="15">
        <v>30</v>
      </c>
      <c r="X58" s="15">
        <v>3</v>
      </c>
      <c r="Y58" s="15">
        <v>2</v>
      </c>
      <c r="Z58" s="45">
        <f>B58/V58</f>
        <v>2.4861111111111112</v>
      </c>
      <c r="AA58" s="7"/>
      <c r="AB58" s="6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7154</v>
      </c>
      <c r="C15" s="15">
        <v>3370</v>
      </c>
      <c r="D15" s="15">
        <v>3784</v>
      </c>
      <c r="E15" s="19">
        <f t="shared" si="0"/>
        <v>33</v>
      </c>
      <c r="F15" s="15">
        <v>3</v>
      </c>
      <c r="G15" s="15">
        <v>30</v>
      </c>
      <c r="H15" s="54">
        <v>-115</v>
      </c>
      <c r="I15" s="55">
        <v>-1.5820608061631585</v>
      </c>
      <c r="J15" s="15">
        <v>38</v>
      </c>
      <c r="K15" s="15">
        <v>0</v>
      </c>
      <c r="L15" s="15">
        <v>159</v>
      </c>
      <c r="M15" s="15">
        <v>0</v>
      </c>
      <c r="N15" s="46">
        <f t="shared" si="1"/>
        <v>-121</v>
      </c>
      <c r="O15" s="46">
        <f t="shared" si="1"/>
        <v>0</v>
      </c>
      <c r="P15" s="15">
        <v>127</v>
      </c>
      <c r="Q15" s="15">
        <v>9</v>
      </c>
      <c r="R15" s="15">
        <v>106</v>
      </c>
      <c r="S15" s="15">
        <v>14</v>
      </c>
      <c r="T15" s="46">
        <f t="shared" si="2"/>
        <v>21</v>
      </c>
      <c r="U15" s="46">
        <f t="shared" si="2"/>
        <v>-5</v>
      </c>
      <c r="V15" s="15">
        <v>2487</v>
      </c>
      <c r="W15" s="15">
        <v>0</v>
      </c>
      <c r="X15" s="15" t="s">
        <v>63</v>
      </c>
      <c r="Y15" s="15" t="s">
        <v>63</v>
      </c>
      <c r="Z15" s="43">
        <f>B15/V15</f>
        <v>2.8765581021310815</v>
      </c>
      <c r="AB15">
        <v>1</v>
      </c>
    </row>
    <row r="16" spans="1:28" ht="24" customHeight="1" x14ac:dyDescent="0.15">
      <c r="A16" s="28" t="s">
        <v>71</v>
      </c>
      <c r="B16" s="15">
        <f t="shared" si="3"/>
        <v>7031</v>
      </c>
      <c r="C16" s="15">
        <v>3295</v>
      </c>
      <c r="D16" s="15">
        <v>3736</v>
      </c>
      <c r="E16" s="19">
        <f t="shared" si="0"/>
        <v>40</v>
      </c>
      <c r="F16" s="15">
        <v>3</v>
      </c>
      <c r="G16" s="15">
        <v>37</v>
      </c>
      <c r="H16" s="54">
        <v>-123</v>
      </c>
      <c r="I16" s="55">
        <v>-1.7193178641319542</v>
      </c>
      <c r="J16" s="15">
        <v>33</v>
      </c>
      <c r="K16" s="15">
        <v>0</v>
      </c>
      <c r="L16" s="15">
        <v>153</v>
      </c>
      <c r="M16" s="15">
        <v>0</v>
      </c>
      <c r="N16" s="46">
        <f t="shared" si="1"/>
        <v>-120</v>
      </c>
      <c r="O16" s="46">
        <f t="shared" si="1"/>
        <v>0</v>
      </c>
      <c r="P16" s="15">
        <v>114</v>
      </c>
      <c r="Q16" s="15">
        <v>14</v>
      </c>
      <c r="R16" s="15">
        <v>91</v>
      </c>
      <c r="S16" s="15">
        <v>7</v>
      </c>
      <c r="T16" s="46">
        <f t="shared" si="2"/>
        <v>23</v>
      </c>
      <c r="U16" s="46">
        <f t="shared" si="2"/>
        <v>7</v>
      </c>
      <c r="V16" s="15">
        <v>2485</v>
      </c>
      <c r="W16" s="15">
        <v>33</v>
      </c>
      <c r="X16" s="15" t="s">
        <v>63</v>
      </c>
      <c r="Y16" s="15" t="s">
        <v>63</v>
      </c>
      <c r="Z16" s="43">
        <f>B16/V16</f>
        <v>2.8293762575452717</v>
      </c>
      <c r="AB16">
        <v>1</v>
      </c>
    </row>
    <row r="17" spans="1:28" ht="24" customHeight="1" x14ac:dyDescent="0.15">
      <c r="A17" s="28" t="s">
        <v>72</v>
      </c>
      <c r="B17" s="15">
        <f t="shared" si="3"/>
        <v>6905</v>
      </c>
      <c r="C17" s="15">
        <v>3221</v>
      </c>
      <c r="D17" s="15">
        <v>3684</v>
      </c>
      <c r="E17" s="19">
        <f t="shared" si="0"/>
        <v>47</v>
      </c>
      <c r="F17" s="15">
        <v>3</v>
      </c>
      <c r="G17" s="15">
        <v>44</v>
      </c>
      <c r="H17" s="54">
        <v>-126</v>
      </c>
      <c r="I17" s="55">
        <v>-1.7920637178210779</v>
      </c>
      <c r="J17" s="15">
        <v>33</v>
      </c>
      <c r="K17" s="15">
        <v>0</v>
      </c>
      <c r="L17" s="15">
        <v>126</v>
      </c>
      <c r="M17" s="15">
        <v>0</v>
      </c>
      <c r="N17" s="46">
        <f t="shared" si="1"/>
        <v>-93</v>
      </c>
      <c r="O17" s="46">
        <f t="shared" si="1"/>
        <v>0</v>
      </c>
      <c r="P17" s="15">
        <v>110</v>
      </c>
      <c r="Q17" s="15">
        <v>19</v>
      </c>
      <c r="R17" s="15">
        <v>107</v>
      </c>
      <c r="S17" s="15">
        <v>12</v>
      </c>
      <c r="T17" s="46">
        <f t="shared" si="2"/>
        <v>3</v>
      </c>
      <c r="U17" s="46">
        <f t="shared" si="2"/>
        <v>7</v>
      </c>
      <c r="V17" s="15">
        <v>2481</v>
      </c>
      <c r="W17" s="15">
        <v>39</v>
      </c>
      <c r="X17" s="15" t="s">
        <v>63</v>
      </c>
      <c r="Y17" s="15" t="s">
        <v>63</v>
      </c>
      <c r="Z17" s="43">
        <f>B17/V17</f>
        <v>2.7831519548569124</v>
      </c>
      <c r="AB17">
        <v>1</v>
      </c>
    </row>
    <row r="18" spans="1:28" ht="24" customHeight="1" x14ac:dyDescent="0.15">
      <c r="A18" s="28" t="s">
        <v>73</v>
      </c>
      <c r="B18" s="15">
        <f t="shared" si="3"/>
        <v>6689</v>
      </c>
      <c r="C18" s="15">
        <v>3098</v>
      </c>
      <c r="D18" s="15">
        <v>3591</v>
      </c>
      <c r="E18" s="19">
        <f t="shared" si="0"/>
        <v>63</v>
      </c>
      <c r="F18" s="15">
        <v>10</v>
      </c>
      <c r="G18" s="15">
        <v>53</v>
      </c>
      <c r="H18" s="54">
        <v>-216</v>
      </c>
      <c r="I18" s="55">
        <v>-3.1281679942070961</v>
      </c>
      <c r="J18" s="15">
        <v>36</v>
      </c>
      <c r="K18" s="15">
        <v>0</v>
      </c>
      <c r="L18" s="15">
        <v>152</v>
      </c>
      <c r="M18" s="15">
        <v>0</v>
      </c>
      <c r="N18" s="46">
        <f t="shared" si="1"/>
        <v>-116</v>
      </c>
      <c r="O18" s="46">
        <f t="shared" si="1"/>
        <v>0</v>
      </c>
      <c r="P18" s="15">
        <v>89</v>
      </c>
      <c r="Q18" s="15">
        <v>31</v>
      </c>
      <c r="R18" s="15">
        <v>138</v>
      </c>
      <c r="S18" s="15">
        <v>14</v>
      </c>
      <c r="T18" s="46">
        <f t="shared" si="2"/>
        <v>-49</v>
      </c>
      <c r="U18" s="46">
        <f t="shared" si="2"/>
        <v>17</v>
      </c>
      <c r="V18" s="15">
        <v>2481</v>
      </c>
      <c r="W18" s="15">
        <v>55</v>
      </c>
      <c r="X18" s="15" t="s">
        <v>63</v>
      </c>
      <c r="Y18" s="15" t="s">
        <v>63</v>
      </c>
      <c r="Z18" s="43">
        <f>B18/V18</f>
        <v>2.6960902861749294</v>
      </c>
      <c r="AB18">
        <v>1</v>
      </c>
    </row>
    <row r="19" spans="1:28" ht="24" customHeight="1" x14ac:dyDescent="0.15">
      <c r="A19" s="28" t="s">
        <v>74</v>
      </c>
      <c r="B19" s="15">
        <f t="shared" si="3"/>
        <v>6520</v>
      </c>
      <c r="C19" s="15">
        <v>3025</v>
      </c>
      <c r="D19" s="15">
        <v>3495</v>
      </c>
      <c r="E19" s="19">
        <f t="shared" si="0"/>
        <v>63</v>
      </c>
      <c r="F19" s="15">
        <v>5</v>
      </c>
      <c r="G19" s="15">
        <v>58</v>
      </c>
      <c r="H19" s="54">
        <v>-169</v>
      </c>
      <c r="I19" s="55">
        <v>-2.5265361040514276</v>
      </c>
      <c r="J19" s="15">
        <v>28</v>
      </c>
      <c r="K19" s="15">
        <v>0</v>
      </c>
      <c r="L19" s="15">
        <v>113</v>
      </c>
      <c r="M19" s="15">
        <v>0</v>
      </c>
      <c r="N19" s="46">
        <f t="shared" si="1"/>
        <v>-85</v>
      </c>
      <c r="O19" s="46">
        <f t="shared" si="1"/>
        <v>0</v>
      </c>
      <c r="P19" s="15">
        <v>102</v>
      </c>
      <c r="Q19" s="15">
        <v>16</v>
      </c>
      <c r="R19" s="15">
        <v>124</v>
      </c>
      <c r="S19" s="15">
        <v>14</v>
      </c>
      <c r="T19" s="46">
        <f t="shared" si="2"/>
        <v>-22</v>
      </c>
      <c r="U19" s="46">
        <f t="shared" si="2"/>
        <v>2</v>
      </c>
      <c r="V19" s="15">
        <v>2464</v>
      </c>
      <c r="W19" s="15">
        <v>49</v>
      </c>
      <c r="X19" s="15" t="s">
        <v>63</v>
      </c>
      <c r="Y19" s="15" t="s">
        <v>63</v>
      </c>
      <c r="Z19" s="43">
        <f>B19/V19</f>
        <v>2.6461038961038961</v>
      </c>
      <c r="AB19">
        <v>1</v>
      </c>
    </row>
    <row r="20" spans="1:28" ht="24" customHeight="1" x14ac:dyDescent="0.15">
      <c r="A20" s="28" t="s">
        <v>75</v>
      </c>
      <c r="B20" s="15">
        <f t="shared" si="3"/>
        <v>6393</v>
      </c>
      <c r="C20" s="15">
        <v>2961</v>
      </c>
      <c r="D20" s="15">
        <v>3432</v>
      </c>
      <c r="E20" s="19">
        <f t="shared" si="0"/>
        <v>88</v>
      </c>
      <c r="F20" s="15">
        <v>17</v>
      </c>
      <c r="G20" s="15">
        <v>71</v>
      </c>
      <c r="H20" s="54">
        <v>-127</v>
      </c>
      <c r="I20" s="55">
        <v>-1.9478527607361962</v>
      </c>
      <c r="J20" s="15">
        <v>28</v>
      </c>
      <c r="K20" s="15">
        <v>0</v>
      </c>
      <c r="L20" s="15">
        <v>108</v>
      </c>
      <c r="M20" s="15">
        <v>1</v>
      </c>
      <c r="N20" s="46">
        <f t="shared" si="1"/>
        <v>-80</v>
      </c>
      <c r="O20" s="46">
        <f t="shared" si="1"/>
        <v>-1</v>
      </c>
      <c r="P20" s="15">
        <v>91</v>
      </c>
      <c r="Q20" s="15">
        <v>35</v>
      </c>
      <c r="R20" s="15">
        <v>86</v>
      </c>
      <c r="S20" s="15">
        <v>9</v>
      </c>
      <c r="T20" s="46">
        <f t="shared" si="2"/>
        <v>5</v>
      </c>
      <c r="U20" s="46">
        <f t="shared" si="2"/>
        <v>26</v>
      </c>
      <c r="V20" s="15">
        <v>2492</v>
      </c>
      <c r="W20" s="15">
        <v>71</v>
      </c>
      <c r="X20" s="15" t="s">
        <v>63</v>
      </c>
      <c r="Y20" s="15" t="s">
        <v>63</v>
      </c>
      <c r="Z20" s="43">
        <f>B20/V20</f>
        <v>2.5654093097913324</v>
      </c>
      <c r="AB20">
        <v>1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6907</v>
      </c>
      <c r="C22" s="15">
        <v>3225</v>
      </c>
      <c r="D22" s="15">
        <v>3682</v>
      </c>
      <c r="E22" s="19">
        <f t="shared" si="0"/>
        <v>57</v>
      </c>
      <c r="F22" s="15">
        <v>11</v>
      </c>
      <c r="G22" s="15">
        <v>46</v>
      </c>
      <c r="H22" s="54">
        <v>4</v>
      </c>
      <c r="I22" s="55">
        <v>5.7929036929761035E-2</v>
      </c>
      <c r="J22" s="15">
        <v>1</v>
      </c>
      <c r="K22" s="15">
        <v>0</v>
      </c>
      <c r="L22" s="15">
        <v>9</v>
      </c>
      <c r="M22" s="15">
        <v>0</v>
      </c>
      <c r="N22" s="46">
        <f t="shared" si="1"/>
        <v>-8</v>
      </c>
      <c r="O22" s="46">
        <f t="shared" si="1"/>
        <v>0</v>
      </c>
      <c r="P22" s="15">
        <v>20</v>
      </c>
      <c r="Q22" s="15">
        <v>12</v>
      </c>
      <c r="R22" s="15">
        <v>8</v>
      </c>
      <c r="S22" s="15">
        <v>2</v>
      </c>
      <c r="T22" s="46">
        <f t="shared" si="2"/>
        <v>12</v>
      </c>
      <c r="U22" s="46">
        <f t="shared" si="2"/>
        <v>10</v>
      </c>
      <c r="V22" s="15">
        <v>2492</v>
      </c>
      <c r="W22" s="15">
        <v>48</v>
      </c>
      <c r="X22" s="15">
        <v>11</v>
      </c>
      <c r="Y22" s="15">
        <v>9</v>
      </c>
      <c r="Z22" s="44">
        <f>B22/V22</f>
        <v>2.7716693418940608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3"/>
        <v>6893</v>
      </c>
      <c r="C23" s="15">
        <v>3217</v>
      </c>
      <c r="D23" s="15">
        <v>3676</v>
      </c>
      <c r="E23" s="19">
        <f t="shared" si="0"/>
        <v>57</v>
      </c>
      <c r="F23" s="15">
        <v>11</v>
      </c>
      <c r="G23" s="15">
        <v>46</v>
      </c>
      <c r="H23" s="54">
        <v>-14</v>
      </c>
      <c r="I23" s="55">
        <v>-0.20269292022585783</v>
      </c>
      <c r="J23" s="15">
        <v>5</v>
      </c>
      <c r="K23" s="15">
        <v>0</v>
      </c>
      <c r="L23" s="15">
        <v>13</v>
      </c>
      <c r="M23" s="15">
        <v>0</v>
      </c>
      <c r="N23" s="46">
        <f t="shared" si="1"/>
        <v>-8</v>
      </c>
      <c r="O23" s="46">
        <f t="shared" si="1"/>
        <v>0</v>
      </c>
      <c r="P23" s="15">
        <v>1</v>
      </c>
      <c r="Q23" s="15">
        <v>0</v>
      </c>
      <c r="R23" s="15">
        <v>7</v>
      </c>
      <c r="S23" s="15">
        <v>0</v>
      </c>
      <c r="T23" s="46">
        <f t="shared" si="2"/>
        <v>-6</v>
      </c>
      <c r="U23" s="46">
        <f t="shared" si="2"/>
        <v>0</v>
      </c>
      <c r="V23" s="15">
        <v>2492</v>
      </c>
      <c r="W23" s="15">
        <v>48</v>
      </c>
      <c r="X23" s="15">
        <v>0</v>
      </c>
      <c r="Y23" s="15">
        <v>0</v>
      </c>
      <c r="Z23" s="44">
        <f>B23/V23</f>
        <v>2.7660513643659712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3"/>
        <v>6873</v>
      </c>
      <c r="C24" s="15">
        <v>3203</v>
      </c>
      <c r="D24" s="15">
        <v>3670</v>
      </c>
      <c r="E24" s="19">
        <f t="shared" si="0"/>
        <v>57</v>
      </c>
      <c r="F24" s="15">
        <v>11</v>
      </c>
      <c r="G24" s="15">
        <v>46</v>
      </c>
      <c r="H24" s="54">
        <v>-19</v>
      </c>
      <c r="I24" s="55">
        <v>-0.27564195560713767</v>
      </c>
      <c r="J24" s="15">
        <v>2</v>
      </c>
      <c r="K24" s="15">
        <v>0</v>
      </c>
      <c r="L24" s="15">
        <v>14</v>
      </c>
      <c r="M24" s="15">
        <v>0</v>
      </c>
      <c r="N24" s="46">
        <f t="shared" si="1"/>
        <v>-12</v>
      </c>
      <c r="O24" s="46">
        <f t="shared" si="1"/>
        <v>0</v>
      </c>
      <c r="P24" s="15">
        <v>2</v>
      </c>
      <c r="Q24" s="15">
        <v>0</v>
      </c>
      <c r="R24" s="15">
        <v>9</v>
      </c>
      <c r="S24" s="15">
        <v>0</v>
      </c>
      <c r="T24" s="46">
        <f t="shared" si="2"/>
        <v>-7</v>
      </c>
      <c r="U24" s="46">
        <f t="shared" si="2"/>
        <v>0</v>
      </c>
      <c r="V24" s="15">
        <v>2494</v>
      </c>
      <c r="W24" s="15">
        <v>48</v>
      </c>
      <c r="X24" s="15">
        <v>2</v>
      </c>
      <c r="Y24" s="15">
        <v>0</v>
      </c>
      <c r="Z24" s="44">
        <f>B24/V24</f>
        <v>2.7558139534883721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3"/>
        <v>6844</v>
      </c>
      <c r="C25" s="15">
        <v>3187</v>
      </c>
      <c r="D25" s="15">
        <v>3657</v>
      </c>
      <c r="E25" s="19">
        <f t="shared" si="0"/>
        <v>55</v>
      </c>
      <c r="F25" s="15">
        <v>11</v>
      </c>
      <c r="G25" s="15">
        <v>44</v>
      </c>
      <c r="H25" s="54">
        <v>-28</v>
      </c>
      <c r="I25" s="55">
        <v>-0.40739124108831659</v>
      </c>
      <c r="J25" s="15">
        <v>1</v>
      </c>
      <c r="K25" s="15">
        <v>0</v>
      </c>
      <c r="L25" s="15">
        <v>21</v>
      </c>
      <c r="M25" s="15">
        <v>0</v>
      </c>
      <c r="N25" s="46">
        <f t="shared" si="1"/>
        <v>-20</v>
      </c>
      <c r="O25" s="46">
        <f t="shared" si="1"/>
        <v>0</v>
      </c>
      <c r="P25" s="15">
        <v>3</v>
      </c>
      <c r="Q25" s="15">
        <v>3</v>
      </c>
      <c r="R25" s="15">
        <v>11</v>
      </c>
      <c r="S25" s="15">
        <v>5</v>
      </c>
      <c r="T25" s="46">
        <f t="shared" si="2"/>
        <v>-8</v>
      </c>
      <c r="U25" s="46">
        <f t="shared" si="2"/>
        <v>-2</v>
      </c>
      <c r="V25" s="15">
        <v>2490</v>
      </c>
      <c r="W25" s="15">
        <v>46</v>
      </c>
      <c r="X25" s="15">
        <v>-4</v>
      </c>
      <c r="Y25" s="15">
        <v>-2</v>
      </c>
      <c r="Z25" s="44">
        <f>B25/V25</f>
        <v>2.7485943775100403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3"/>
        <v>6826</v>
      </c>
      <c r="C26" s="15">
        <v>3179</v>
      </c>
      <c r="D26" s="15">
        <v>3647</v>
      </c>
      <c r="E26" s="19">
        <f t="shared" si="0"/>
        <v>55</v>
      </c>
      <c r="F26" s="15">
        <v>11</v>
      </c>
      <c r="G26" s="15">
        <v>44</v>
      </c>
      <c r="H26" s="54">
        <v>-18</v>
      </c>
      <c r="I26" s="55">
        <v>-0.2630040911747516</v>
      </c>
      <c r="J26" s="15">
        <v>1</v>
      </c>
      <c r="K26" s="15">
        <v>0</v>
      </c>
      <c r="L26" s="15">
        <v>16</v>
      </c>
      <c r="M26" s="15">
        <v>0</v>
      </c>
      <c r="N26" s="46">
        <f t="shared" si="1"/>
        <v>-15</v>
      </c>
      <c r="O26" s="46">
        <f t="shared" si="1"/>
        <v>0</v>
      </c>
      <c r="P26" s="15">
        <v>2</v>
      </c>
      <c r="Q26" s="15">
        <v>0</v>
      </c>
      <c r="R26" s="15">
        <v>5</v>
      </c>
      <c r="S26" s="15">
        <v>0</v>
      </c>
      <c r="T26" s="46">
        <f t="shared" si="2"/>
        <v>-3</v>
      </c>
      <c r="U26" s="46">
        <f t="shared" si="2"/>
        <v>0</v>
      </c>
      <c r="V26" s="15">
        <v>2487</v>
      </c>
      <c r="W26" s="15">
        <v>46</v>
      </c>
      <c r="X26" s="15">
        <v>-3</v>
      </c>
      <c r="Y26" s="15">
        <v>0</v>
      </c>
      <c r="Z26" s="44">
        <f>B26/V26</f>
        <v>2.7446722959388823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3"/>
        <v>6777</v>
      </c>
      <c r="C27" s="15">
        <v>3151</v>
      </c>
      <c r="D27" s="15">
        <v>3626</v>
      </c>
      <c r="E27" s="19">
        <f t="shared" si="0"/>
        <v>53</v>
      </c>
      <c r="F27" s="15">
        <v>9</v>
      </c>
      <c r="G27" s="15">
        <v>44</v>
      </c>
      <c r="H27" s="54">
        <v>-34</v>
      </c>
      <c r="I27" s="55">
        <v>-0.49809551714034572</v>
      </c>
      <c r="J27" s="15">
        <v>4</v>
      </c>
      <c r="K27" s="15">
        <v>0</v>
      </c>
      <c r="L27" s="15">
        <v>10</v>
      </c>
      <c r="M27" s="15">
        <v>0</v>
      </c>
      <c r="N27" s="46">
        <f t="shared" si="1"/>
        <v>-6</v>
      </c>
      <c r="O27" s="46">
        <f t="shared" si="1"/>
        <v>0</v>
      </c>
      <c r="P27" s="15">
        <v>3</v>
      </c>
      <c r="Q27" s="15">
        <v>0</v>
      </c>
      <c r="R27" s="15">
        <v>31</v>
      </c>
      <c r="S27" s="15">
        <v>2</v>
      </c>
      <c r="T27" s="46">
        <f t="shared" si="2"/>
        <v>-28</v>
      </c>
      <c r="U27" s="46">
        <f t="shared" si="2"/>
        <v>-2</v>
      </c>
      <c r="V27" s="15">
        <v>2475</v>
      </c>
      <c r="W27" s="15">
        <v>44</v>
      </c>
      <c r="X27" s="15">
        <v>-12</v>
      </c>
      <c r="Y27" s="15">
        <v>-2</v>
      </c>
      <c r="Z27" s="44">
        <f>B27/V27</f>
        <v>2.7381818181818183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3"/>
        <v>6752</v>
      </c>
      <c r="C28" s="15">
        <v>3140</v>
      </c>
      <c r="D28" s="15">
        <v>3612</v>
      </c>
      <c r="E28" s="19">
        <f t="shared" si="0"/>
        <v>53</v>
      </c>
      <c r="F28" s="15">
        <v>10</v>
      </c>
      <c r="G28" s="15">
        <v>43</v>
      </c>
      <c r="H28" s="54">
        <v>-5</v>
      </c>
      <c r="I28" s="55">
        <v>-7.3778958241109638E-2</v>
      </c>
      <c r="J28" s="15">
        <v>3</v>
      </c>
      <c r="K28" s="15">
        <v>0</v>
      </c>
      <c r="L28" s="15">
        <v>6</v>
      </c>
      <c r="M28" s="15">
        <v>0</v>
      </c>
      <c r="N28" s="46">
        <f t="shared" si="1"/>
        <v>-3</v>
      </c>
      <c r="O28" s="46">
        <f t="shared" si="1"/>
        <v>0</v>
      </c>
      <c r="P28" s="15">
        <v>18</v>
      </c>
      <c r="Q28" s="15">
        <v>1</v>
      </c>
      <c r="R28" s="15">
        <v>20</v>
      </c>
      <c r="S28" s="15">
        <v>1</v>
      </c>
      <c r="T28" s="46">
        <f t="shared" si="2"/>
        <v>-2</v>
      </c>
      <c r="U28" s="46">
        <f t="shared" si="2"/>
        <v>0</v>
      </c>
      <c r="V28" s="15">
        <v>2475</v>
      </c>
      <c r="W28" s="15">
        <v>45</v>
      </c>
      <c r="X28" s="15">
        <v>0</v>
      </c>
      <c r="Y28" s="15">
        <v>1</v>
      </c>
      <c r="Z28" s="44">
        <f>B28/V28</f>
        <v>2.7280808080808079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3"/>
        <v>6729</v>
      </c>
      <c r="C29" s="15">
        <v>3130</v>
      </c>
      <c r="D29" s="15">
        <v>3599</v>
      </c>
      <c r="E29" s="19">
        <f t="shared" si="0"/>
        <v>51</v>
      </c>
      <c r="F29" s="15">
        <v>10</v>
      </c>
      <c r="G29" s="15">
        <v>41</v>
      </c>
      <c r="H29" s="54">
        <v>-21</v>
      </c>
      <c r="I29" s="55">
        <v>-0.31101895734597157</v>
      </c>
      <c r="J29" s="15">
        <v>5</v>
      </c>
      <c r="K29" s="15">
        <v>0</v>
      </c>
      <c r="L29" s="15">
        <v>14</v>
      </c>
      <c r="M29" s="15">
        <v>0</v>
      </c>
      <c r="N29" s="46">
        <f t="shared" si="1"/>
        <v>-9</v>
      </c>
      <c r="O29" s="46">
        <f t="shared" si="1"/>
        <v>0</v>
      </c>
      <c r="P29" s="15">
        <v>1</v>
      </c>
      <c r="Q29" s="15">
        <v>0</v>
      </c>
      <c r="R29" s="15">
        <v>13</v>
      </c>
      <c r="S29" s="15">
        <v>1</v>
      </c>
      <c r="T29" s="46">
        <f t="shared" si="2"/>
        <v>-12</v>
      </c>
      <c r="U29" s="46">
        <f t="shared" si="2"/>
        <v>-1</v>
      </c>
      <c r="V29" s="15">
        <v>2476</v>
      </c>
      <c r="W29" s="15">
        <v>44</v>
      </c>
      <c r="X29" s="15">
        <v>1</v>
      </c>
      <c r="Y29" s="15">
        <v>-1</v>
      </c>
      <c r="Z29" s="44">
        <f>B29/V29</f>
        <v>2.7176898222940227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3"/>
        <v>6714</v>
      </c>
      <c r="C30" s="15">
        <v>3119</v>
      </c>
      <c r="D30" s="15">
        <v>3595</v>
      </c>
      <c r="E30" s="19">
        <f t="shared" si="0"/>
        <v>51</v>
      </c>
      <c r="F30" s="15">
        <v>10</v>
      </c>
      <c r="G30" s="15">
        <v>41</v>
      </c>
      <c r="H30" s="54">
        <v>-5</v>
      </c>
      <c r="I30" s="55">
        <v>-7.4305245950364099E-2</v>
      </c>
      <c r="J30" s="15">
        <v>3</v>
      </c>
      <c r="K30" s="15">
        <v>0</v>
      </c>
      <c r="L30" s="15">
        <v>11</v>
      </c>
      <c r="M30" s="15">
        <v>0</v>
      </c>
      <c r="N30" s="46">
        <f t="shared" si="1"/>
        <v>-8</v>
      </c>
      <c r="O30" s="46">
        <f t="shared" si="1"/>
        <v>0</v>
      </c>
      <c r="P30" s="15">
        <v>8</v>
      </c>
      <c r="Q30" s="15">
        <v>0</v>
      </c>
      <c r="R30" s="15">
        <v>5</v>
      </c>
      <c r="S30" s="15">
        <v>0</v>
      </c>
      <c r="T30" s="46">
        <f t="shared" si="2"/>
        <v>3</v>
      </c>
      <c r="U30" s="46">
        <f t="shared" si="2"/>
        <v>0</v>
      </c>
      <c r="V30" s="15">
        <v>2478</v>
      </c>
      <c r="W30" s="15">
        <v>44</v>
      </c>
      <c r="X30" s="15">
        <v>2</v>
      </c>
      <c r="Y30" s="15">
        <v>0</v>
      </c>
      <c r="Z30" s="44">
        <f>B30/V30</f>
        <v>2.7094430992736078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3"/>
        <v>6707</v>
      </c>
      <c r="C31" s="15">
        <v>3114</v>
      </c>
      <c r="D31" s="15">
        <v>3593</v>
      </c>
      <c r="E31" s="19">
        <f t="shared" si="0"/>
        <v>49</v>
      </c>
      <c r="F31" s="15">
        <v>9</v>
      </c>
      <c r="G31" s="15">
        <v>40</v>
      </c>
      <c r="H31" s="54">
        <v>-6</v>
      </c>
      <c r="I31" s="55">
        <v>-8.936550491510277E-2</v>
      </c>
      <c r="J31" s="15">
        <v>4</v>
      </c>
      <c r="K31" s="15">
        <v>0</v>
      </c>
      <c r="L31" s="15">
        <v>10</v>
      </c>
      <c r="M31" s="15">
        <v>0</v>
      </c>
      <c r="N31" s="46">
        <f t="shared" si="1"/>
        <v>-6</v>
      </c>
      <c r="O31" s="46">
        <f t="shared" si="1"/>
        <v>0</v>
      </c>
      <c r="P31" s="15">
        <v>4</v>
      </c>
      <c r="Q31" s="15">
        <v>0</v>
      </c>
      <c r="R31" s="15">
        <v>4</v>
      </c>
      <c r="S31" s="15">
        <v>2</v>
      </c>
      <c r="T31" s="46">
        <f t="shared" si="2"/>
        <v>0</v>
      </c>
      <c r="U31" s="46">
        <f t="shared" si="2"/>
        <v>-2</v>
      </c>
      <c r="V31" s="15">
        <v>2474</v>
      </c>
      <c r="W31" s="15">
        <v>43</v>
      </c>
      <c r="X31" s="15">
        <v>-4</v>
      </c>
      <c r="Y31" s="15">
        <v>-1</v>
      </c>
      <c r="Z31" s="44">
        <f>B31/V31</f>
        <v>2.7109943411479387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3"/>
        <v>6684</v>
      </c>
      <c r="C32" s="15">
        <v>3098</v>
      </c>
      <c r="D32" s="15">
        <v>3586</v>
      </c>
      <c r="E32" s="19">
        <f t="shared" si="0"/>
        <v>51</v>
      </c>
      <c r="F32" s="15">
        <v>10</v>
      </c>
      <c r="G32" s="15">
        <v>41</v>
      </c>
      <c r="H32" s="54">
        <v>-23</v>
      </c>
      <c r="I32" s="55">
        <v>-0.34292530192336368</v>
      </c>
      <c r="J32" s="15">
        <v>4</v>
      </c>
      <c r="K32" s="15">
        <v>0</v>
      </c>
      <c r="L32" s="15">
        <v>15</v>
      </c>
      <c r="M32" s="15">
        <v>0</v>
      </c>
      <c r="N32" s="46">
        <f t="shared" si="1"/>
        <v>-11</v>
      </c>
      <c r="O32" s="46">
        <f t="shared" si="1"/>
        <v>0</v>
      </c>
      <c r="P32" s="15">
        <v>4</v>
      </c>
      <c r="Q32" s="15">
        <v>3</v>
      </c>
      <c r="R32" s="15">
        <v>16</v>
      </c>
      <c r="S32" s="15">
        <v>1</v>
      </c>
      <c r="T32" s="46">
        <f t="shared" si="2"/>
        <v>-12</v>
      </c>
      <c r="U32" s="46">
        <f t="shared" si="2"/>
        <v>2</v>
      </c>
      <c r="V32" s="15">
        <v>2470</v>
      </c>
      <c r="W32" s="15">
        <v>44</v>
      </c>
      <c r="X32" s="15">
        <v>-4</v>
      </c>
      <c r="Y32" s="15">
        <v>1</v>
      </c>
      <c r="Z32" s="44">
        <f>B32/V32</f>
        <v>2.7060728744939273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3"/>
        <v>6689</v>
      </c>
      <c r="C33" s="15">
        <v>3098</v>
      </c>
      <c r="D33" s="15">
        <v>3591</v>
      </c>
      <c r="E33" s="19">
        <f t="shared" si="0"/>
        <v>63</v>
      </c>
      <c r="F33" s="15">
        <v>10</v>
      </c>
      <c r="G33" s="15">
        <v>53</v>
      </c>
      <c r="H33" s="54">
        <v>4</v>
      </c>
      <c r="I33" s="55">
        <v>5.9844404548174746E-2</v>
      </c>
      <c r="J33" s="15">
        <v>3</v>
      </c>
      <c r="K33" s="15">
        <v>0</v>
      </c>
      <c r="L33" s="15">
        <v>13</v>
      </c>
      <c r="M33" s="15">
        <v>0</v>
      </c>
      <c r="N33" s="46">
        <f t="shared" si="1"/>
        <v>-10</v>
      </c>
      <c r="O33" s="46">
        <f t="shared" si="1"/>
        <v>0</v>
      </c>
      <c r="P33" s="15">
        <v>23</v>
      </c>
      <c r="Q33" s="15">
        <v>12</v>
      </c>
      <c r="R33" s="15">
        <v>9</v>
      </c>
      <c r="S33" s="15">
        <v>0</v>
      </c>
      <c r="T33" s="46">
        <f t="shared" si="2"/>
        <v>14</v>
      </c>
      <c r="U33" s="46">
        <f t="shared" si="2"/>
        <v>12</v>
      </c>
      <c r="V33" s="15">
        <v>2481</v>
      </c>
      <c r="W33" s="15">
        <v>55</v>
      </c>
      <c r="X33" s="15">
        <v>11</v>
      </c>
      <c r="Y33" s="15">
        <v>11</v>
      </c>
      <c r="Z33" s="44">
        <f>B33/V33</f>
        <v>2.6960902861749294</v>
      </c>
      <c r="AA33" s="7"/>
      <c r="AB33" s="6">
        <v>1</v>
      </c>
    </row>
    <row r="34" spans="1:28" s="6" customFormat="1" ht="23.25" customHeight="1" x14ac:dyDescent="0.15">
      <c r="A34" s="20" t="s">
        <v>89</v>
      </c>
      <c r="B34" s="15">
        <f t="shared" si="3"/>
        <v>6662</v>
      </c>
      <c r="C34" s="15">
        <v>3086</v>
      </c>
      <c r="D34" s="15">
        <v>3576</v>
      </c>
      <c r="E34" s="19">
        <f t="shared" si="0"/>
        <v>61</v>
      </c>
      <c r="F34" s="15">
        <v>11</v>
      </c>
      <c r="G34" s="15">
        <v>50</v>
      </c>
      <c r="H34" s="54">
        <v>-18</v>
      </c>
      <c r="I34" s="55">
        <v>-0.26909851995814021</v>
      </c>
      <c r="J34" s="15">
        <v>4</v>
      </c>
      <c r="K34" s="15">
        <v>0</v>
      </c>
      <c r="L34" s="15">
        <v>14</v>
      </c>
      <c r="M34" s="15">
        <v>0</v>
      </c>
      <c r="N34" s="46">
        <f t="shared" si="1"/>
        <v>-10</v>
      </c>
      <c r="O34" s="46">
        <f t="shared" si="1"/>
        <v>0</v>
      </c>
      <c r="P34" s="15">
        <v>6</v>
      </c>
      <c r="Q34" s="15">
        <v>2</v>
      </c>
      <c r="R34" s="15">
        <v>14</v>
      </c>
      <c r="S34" s="15">
        <v>4</v>
      </c>
      <c r="T34" s="46">
        <f t="shared" si="2"/>
        <v>-8</v>
      </c>
      <c r="U34" s="46">
        <f t="shared" si="2"/>
        <v>-2</v>
      </c>
      <c r="V34" s="15">
        <v>2470</v>
      </c>
      <c r="W34" s="15">
        <v>52</v>
      </c>
      <c r="X34" s="15">
        <v>-11</v>
      </c>
      <c r="Y34" s="15">
        <v>-3</v>
      </c>
      <c r="Z34" s="44">
        <f>B34/V34</f>
        <v>2.6971659919028341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3"/>
        <v>6653</v>
      </c>
      <c r="C35" s="15">
        <v>3082</v>
      </c>
      <c r="D35" s="15">
        <v>3571</v>
      </c>
      <c r="E35" s="19">
        <f t="shared" si="0"/>
        <v>60</v>
      </c>
      <c r="F35" s="15">
        <v>10</v>
      </c>
      <c r="G35" s="15">
        <v>50</v>
      </c>
      <c r="H35" s="54">
        <v>-4</v>
      </c>
      <c r="I35" s="55">
        <v>-6.0042029420594417E-2</v>
      </c>
      <c r="J35" s="15">
        <v>3</v>
      </c>
      <c r="K35" s="15">
        <v>0</v>
      </c>
      <c r="L35" s="15">
        <v>10</v>
      </c>
      <c r="M35" s="15">
        <v>0</v>
      </c>
      <c r="N35" s="46">
        <f t="shared" si="1"/>
        <v>-7</v>
      </c>
      <c r="O35" s="46">
        <f t="shared" si="1"/>
        <v>0</v>
      </c>
      <c r="P35" s="15">
        <v>6</v>
      </c>
      <c r="Q35" s="15">
        <v>0</v>
      </c>
      <c r="R35" s="15">
        <v>3</v>
      </c>
      <c r="S35" s="15">
        <v>0</v>
      </c>
      <c r="T35" s="46">
        <f t="shared" si="2"/>
        <v>3</v>
      </c>
      <c r="U35" s="46">
        <f t="shared" si="2"/>
        <v>0</v>
      </c>
      <c r="V35" s="15">
        <v>2468</v>
      </c>
      <c r="W35" s="15">
        <v>52</v>
      </c>
      <c r="X35" s="15">
        <v>-2</v>
      </c>
      <c r="Y35" s="15">
        <v>0</v>
      </c>
      <c r="Z35" s="44">
        <f>B35/V35</f>
        <v>2.6957050243111831</v>
      </c>
      <c r="AA35" s="7"/>
      <c r="AB35" s="6">
        <v>1</v>
      </c>
    </row>
    <row r="36" spans="1:28" s="6" customFormat="1" ht="22.5" customHeight="1" x14ac:dyDescent="0.15">
      <c r="A36" s="20" t="s">
        <v>90</v>
      </c>
      <c r="B36" s="15">
        <f t="shared" si="3"/>
        <v>6637</v>
      </c>
      <c r="C36" s="15">
        <v>3075</v>
      </c>
      <c r="D36" s="15">
        <v>3562</v>
      </c>
      <c r="E36" s="19">
        <f t="shared" si="0"/>
        <v>60</v>
      </c>
      <c r="F36" s="15">
        <v>10</v>
      </c>
      <c r="G36" s="15">
        <v>50</v>
      </c>
      <c r="H36" s="54">
        <v>-11</v>
      </c>
      <c r="I36" s="55">
        <v>-0.16533894483691569</v>
      </c>
      <c r="J36" s="15">
        <v>2</v>
      </c>
      <c r="K36" s="15">
        <v>0</v>
      </c>
      <c r="L36" s="15">
        <v>8</v>
      </c>
      <c r="M36" s="15">
        <v>0</v>
      </c>
      <c r="N36" s="46">
        <f t="shared" si="1"/>
        <v>-6</v>
      </c>
      <c r="O36" s="46">
        <f t="shared" si="1"/>
        <v>0</v>
      </c>
      <c r="P36" s="15">
        <v>4</v>
      </c>
      <c r="Q36" s="15">
        <v>0</v>
      </c>
      <c r="R36" s="15">
        <v>9</v>
      </c>
      <c r="S36" s="15">
        <v>0</v>
      </c>
      <c r="T36" s="46">
        <f t="shared" si="2"/>
        <v>-5</v>
      </c>
      <c r="U36" s="46">
        <f t="shared" si="2"/>
        <v>0</v>
      </c>
      <c r="V36" s="15">
        <v>2465</v>
      </c>
      <c r="W36" s="15">
        <v>52</v>
      </c>
      <c r="X36" s="15">
        <v>-3</v>
      </c>
      <c r="Y36" s="15">
        <v>0</v>
      </c>
      <c r="Z36" s="44">
        <f>B36/V36</f>
        <v>2.6924949290060853</v>
      </c>
      <c r="AA36" s="7"/>
      <c r="AB36" s="6">
        <v>1</v>
      </c>
    </row>
    <row r="37" spans="1:28" s="6" customFormat="1" ht="23.25" customHeight="1" x14ac:dyDescent="0.15">
      <c r="A37" s="21" t="s">
        <v>80</v>
      </c>
      <c r="B37" s="15">
        <f t="shared" si="3"/>
        <v>6622</v>
      </c>
      <c r="C37" s="15">
        <v>3068</v>
      </c>
      <c r="D37" s="15">
        <v>3554</v>
      </c>
      <c r="E37" s="19">
        <f t="shared" si="0"/>
        <v>63</v>
      </c>
      <c r="F37" s="15">
        <v>10</v>
      </c>
      <c r="G37" s="15">
        <v>53</v>
      </c>
      <c r="H37" s="54">
        <v>-5</v>
      </c>
      <c r="I37" s="55">
        <v>-7.5335241826126262E-2</v>
      </c>
      <c r="J37" s="15">
        <v>2</v>
      </c>
      <c r="K37" s="15">
        <v>0</v>
      </c>
      <c r="L37" s="15">
        <v>10</v>
      </c>
      <c r="M37" s="15">
        <v>0</v>
      </c>
      <c r="N37" s="46">
        <f t="shared" si="1"/>
        <v>-8</v>
      </c>
      <c r="O37" s="46">
        <f t="shared" si="1"/>
        <v>0</v>
      </c>
      <c r="P37" s="15">
        <v>7</v>
      </c>
      <c r="Q37" s="15">
        <v>3</v>
      </c>
      <c r="R37" s="15">
        <v>4</v>
      </c>
      <c r="S37" s="15">
        <v>0</v>
      </c>
      <c r="T37" s="46">
        <f t="shared" si="2"/>
        <v>3</v>
      </c>
      <c r="U37" s="46">
        <f t="shared" si="2"/>
        <v>3</v>
      </c>
      <c r="V37" s="15">
        <v>2469</v>
      </c>
      <c r="W37" s="15">
        <v>55</v>
      </c>
      <c r="X37" s="15">
        <v>4</v>
      </c>
      <c r="Y37" s="15">
        <v>3</v>
      </c>
      <c r="Z37" s="45">
        <f>B37/V37</f>
        <v>2.6820575131632238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3"/>
        <v>6608</v>
      </c>
      <c r="C38" s="15">
        <v>3065</v>
      </c>
      <c r="D38" s="15">
        <v>3543</v>
      </c>
      <c r="E38" s="19">
        <f t="shared" si="0"/>
        <v>63</v>
      </c>
      <c r="F38" s="15">
        <v>10</v>
      </c>
      <c r="G38" s="15">
        <v>53</v>
      </c>
      <c r="H38" s="54">
        <v>-8</v>
      </c>
      <c r="I38" s="55">
        <v>-0.12080942313500453</v>
      </c>
      <c r="J38" s="15">
        <v>2</v>
      </c>
      <c r="K38" s="15">
        <v>0</v>
      </c>
      <c r="L38" s="15">
        <v>8</v>
      </c>
      <c r="M38" s="15">
        <v>0</v>
      </c>
      <c r="N38" s="46">
        <f t="shared" si="1"/>
        <v>-6</v>
      </c>
      <c r="O38" s="46">
        <f t="shared" si="1"/>
        <v>0</v>
      </c>
      <c r="P38" s="15">
        <v>3</v>
      </c>
      <c r="Q38" s="15">
        <v>0</v>
      </c>
      <c r="R38" s="15">
        <v>5</v>
      </c>
      <c r="S38" s="15">
        <v>0</v>
      </c>
      <c r="T38" s="46">
        <f t="shared" si="2"/>
        <v>-2</v>
      </c>
      <c r="U38" s="46">
        <f t="shared" si="2"/>
        <v>0</v>
      </c>
      <c r="V38" s="15">
        <v>2466</v>
      </c>
      <c r="W38" s="15">
        <v>55</v>
      </c>
      <c r="X38" s="15">
        <v>-3</v>
      </c>
      <c r="Y38" s="15">
        <v>0</v>
      </c>
      <c r="Z38" s="45">
        <f>B38/V38</f>
        <v>2.6796431467964315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3"/>
        <v>6563</v>
      </c>
      <c r="C39" s="15">
        <v>3035</v>
      </c>
      <c r="D39" s="15">
        <v>3528</v>
      </c>
      <c r="E39" s="19">
        <f t="shared" si="0"/>
        <v>60</v>
      </c>
      <c r="F39" s="15">
        <v>5</v>
      </c>
      <c r="G39" s="15">
        <v>55</v>
      </c>
      <c r="H39" s="54">
        <v>-32</v>
      </c>
      <c r="I39" s="55">
        <v>-0.48426150121065376</v>
      </c>
      <c r="J39" s="15">
        <v>1</v>
      </c>
      <c r="K39" s="15">
        <v>0</v>
      </c>
      <c r="L39" s="15">
        <v>13</v>
      </c>
      <c r="M39" s="15">
        <v>0</v>
      </c>
      <c r="N39" s="46">
        <f t="shared" si="1"/>
        <v>-12</v>
      </c>
      <c r="O39" s="46">
        <f t="shared" si="1"/>
        <v>0</v>
      </c>
      <c r="P39" s="15">
        <v>19</v>
      </c>
      <c r="Q39" s="15">
        <v>3</v>
      </c>
      <c r="R39" s="15">
        <v>39</v>
      </c>
      <c r="S39" s="15">
        <v>6</v>
      </c>
      <c r="T39" s="46">
        <f t="shared" si="2"/>
        <v>-20</v>
      </c>
      <c r="U39" s="46">
        <f t="shared" si="2"/>
        <v>-3</v>
      </c>
      <c r="V39" s="15">
        <v>2462</v>
      </c>
      <c r="W39" s="15">
        <v>51</v>
      </c>
      <c r="X39" s="15">
        <v>-4</v>
      </c>
      <c r="Y39" s="15">
        <v>-4</v>
      </c>
      <c r="Z39" s="45">
        <f>B39/V39</f>
        <v>2.665718927701056</v>
      </c>
      <c r="AA39" s="7"/>
      <c r="AB39" s="6">
        <v>1</v>
      </c>
    </row>
    <row r="40" spans="1:28" s="6" customFormat="1" ht="23.25" customHeight="1" x14ac:dyDescent="0.15">
      <c r="A40" s="19" t="s">
        <v>91</v>
      </c>
      <c r="B40" s="15">
        <f t="shared" si="3"/>
        <v>6567</v>
      </c>
      <c r="C40" s="15">
        <v>3045</v>
      </c>
      <c r="D40" s="15">
        <v>3522</v>
      </c>
      <c r="E40" s="19">
        <f t="shared" si="0"/>
        <v>60</v>
      </c>
      <c r="F40" s="15">
        <v>6</v>
      </c>
      <c r="G40" s="15">
        <v>54</v>
      </c>
      <c r="H40" s="54">
        <v>11</v>
      </c>
      <c r="I40" s="55">
        <v>0.16760627761694347</v>
      </c>
      <c r="J40" s="15">
        <v>3</v>
      </c>
      <c r="K40" s="15">
        <v>0</v>
      </c>
      <c r="L40" s="15">
        <v>6</v>
      </c>
      <c r="M40" s="15">
        <v>0</v>
      </c>
      <c r="N40" s="46">
        <f t="shared" si="1"/>
        <v>-3</v>
      </c>
      <c r="O40" s="46">
        <f t="shared" si="1"/>
        <v>0</v>
      </c>
      <c r="P40" s="15">
        <v>26</v>
      </c>
      <c r="Q40" s="15">
        <v>1</v>
      </c>
      <c r="R40" s="15">
        <v>12</v>
      </c>
      <c r="S40" s="15">
        <v>1</v>
      </c>
      <c r="T40" s="46">
        <f t="shared" si="2"/>
        <v>14</v>
      </c>
      <c r="U40" s="46">
        <f t="shared" si="2"/>
        <v>0</v>
      </c>
      <c r="V40" s="15">
        <v>2469</v>
      </c>
      <c r="W40" s="15">
        <v>52</v>
      </c>
      <c r="X40" s="15">
        <v>7</v>
      </c>
      <c r="Y40" s="15">
        <v>1</v>
      </c>
      <c r="Z40" s="45">
        <f>B40/V40</f>
        <v>2.6597812879708385</v>
      </c>
      <c r="AA40" s="7"/>
      <c r="AB40" s="6">
        <v>1</v>
      </c>
    </row>
    <row r="41" spans="1:28" s="6" customFormat="1" ht="23.25" customHeight="1" x14ac:dyDescent="0.15">
      <c r="A41" s="20" t="s">
        <v>84</v>
      </c>
      <c r="B41" s="15">
        <f t="shared" si="3"/>
        <v>6569</v>
      </c>
      <c r="C41" s="15">
        <v>3048</v>
      </c>
      <c r="D41" s="15">
        <v>3521</v>
      </c>
      <c r="E41" s="19">
        <f t="shared" si="0"/>
        <v>59</v>
      </c>
      <c r="F41" s="15">
        <v>5</v>
      </c>
      <c r="G41" s="15">
        <v>54</v>
      </c>
      <c r="H41" s="54">
        <v>-1</v>
      </c>
      <c r="I41" s="55">
        <v>-1.5227653418608192E-2</v>
      </c>
      <c r="J41" s="15">
        <v>3</v>
      </c>
      <c r="K41" s="15">
        <v>0</v>
      </c>
      <c r="L41" s="15">
        <v>7</v>
      </c>
      <c r="M41" s="15">
        <v>0</v>
      </c>
      <c r="N41" s="46">
        <f t="shared" si="1"/>
        <v>-4</v>
      </c>
      <c r="O41" s="46">
        <f t="shared" si="1"/>
        <v>0</v>
      </c>
      <c r="P41" s="15">
        <v>5</v>
      </c>
      <c r="Q41" s="15">
        <v>0</v>
      </c>
      <c r="R41" s="15">
        <v>2</v>
      </c>
      <c r="S41" s="15">
        <v>1</v>
      </c>
      <c r="T41" s="46">
        <f t="shared" si="2"/>
        <v>3</v>
      </c>
      <c r="U41" s="46">
        <f t="shared" si="2"/>
        <v>-1</v>
      </c>
      <c r="V41" s="15">
        <v>2472</v>
      </c>
      <c r="W41" s="15">
        <v>51</v>
      </c>
      <c r="X41" s="15">
        <v>3</v>
      </c>
      <c r="Y41" s="15">
        <v>-1</v>
      </c>
      <c r="Z41" s="45">
        <f>B41/V41</f>
        <v>2.6573624595469254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3"/>
        <v>6563</v>
      </c>
      <c r="C42" s="15">
        <v>3048</v>
      </c>
      <c r="D42" s="15">
        <v>3515</v>
      </c>
      <c r="E42" s="19">
        <f t="shared" si="0"/>
        <v>59</v>
      </c>
      <c r="F42" s="15">
        <v>5</v>
      </c>
      <c r="G42" s="15">
        <v>54</v>
      </c>
      <c r="H42" s="54">
        <v>-6</v>
      </c>
      <c r="I42" s="55">
        <v>-9.1338103212056626E-2</v>
      </c>
      <c r="J42" s="15">
        <v>4</v>
      </c>
      <c r="K42" s="15">
        <v>0</v>
      </c>
      <c r="L42" s="15">
        <v>7</v>
      </c>
      <c r="M42" s="15">
        <v>0</v>
      </c>
      <c r="N42" s="46">
        <f t="shared" si="1"/>
        <v>-3</v>
      </c>
      <c r="O42" s="46">
        <f t="shared" si="1"/>
        <v>0</v>
      </c>
      <c r="P42" s="15">
        <v>7</v>
      </c>
      <c r="Q42" s="15">
        <v>0</v>
      </c>
      <c r="R42" s="15">
        <v>10</v>
      </c>
      <c r="S42" s="15">
        <v>0</v>
      </c>
      <c r="T42" s="46">
        <f t="shared" si="2"/>
        <v>-3</v>
      </c>
      <c r="U42" s="46">
        <f t="shared" si="2"/>
        <v>0</v>
      </c>
      <c r="V42" s="15">
        <v>2475</v>
      </c>
      <c r="W42" s="15">
        <v>51</v>
      </c>
      <c r="X42" s="15">
        <v>3</v>
      </c>
      <c r="Y42" s="15">
        <v>0</v>
      </c>
      <c r="Z42" s="45">
        <f>B42/V42</f>
        <v>2.6517171717171717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3"/>
        <v>6546</v>
      </c>
      <c r="C43" s="15">
        <v>3043</v>
      </c>
      <c r="D43" s="15">
        <v>3503</v>
      </c>
      <c r="E43" s="19">
        <f t="shared" si="0"/>
        <v>59</v>
      </c>
      <c r="F43" s="15">
        <v>5</v>
      </c>
      <c r="G43" s="15">
        <v>54</v>
      </c>
      <c r="H43" s="54">
        <v>-13</v>
      </c>
      <c r="I43" s="55">
        <v>-0.19808014627456955</v>
      </c>
      <c r="J43" s="15">
        <v>2</v>
      </c>
      <c r="K43" s="15">
        <v>0</v>
      </c>
      <c r="L43" s="15">
        <v>12</v>
      </c>
      <c r="M43" s="15">
        <v>0</v>
      </c>
      <c r="N43" s="46">
        <f t="shared" si="1"/>
        <v>-10</v>
      </c>
      <c r="O43" s="46">
        <f t="shared" si="1"/>
        <v>0</v>
      </c>
      <c r="P43" s="15">
        <v>6</v>
      </c>
      <c r="Q43" s="15">
        <v>0</v>
      </c>
      <c r="R43" s="15">
        <v>9</v>
      </c>
      <c r="S43" s="15">
        <v>0</v>
      </c>
      <c r="T43" s="46">
        <f t="shared" si="2"/>
        <v>-3</v>
      </c>
      <c r="U43" s="46">
        <f t="shared" si="2"/>
        <v>0</v>
      </c>
      <c r="V43" s="15">
        <v>2471</v>
      </c>
      <c r="W43" s="15">
        <v>51</v>
      </c>
      <c r="X43" s="15">
        <v>-4</v>
      </c>
      <c r="Y43" s="15">
        <v>0</v>
      </c>
      <c r="Z43" s="45">
        <f>B43/V43</f>
        <v>2.6491299069202752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3"/>
        <v>6525</v>
      </c>
      <c r="C44" s="15">
        <v>3033</v>
      </c>
      <c r="D44" s="15">
        <v>3492</v>
      </c>
      <c r="E44" s="19">
        <f t="shared" si="0"/>
        <v>58</v>
      </c>
      <c r="F44" s="15">
        <v>5</v>
      </c>
      <c r="G44" s="15">
        <v>53</v>
      </c>
      <c r="H44" s="54">
        <v>-18</v>
      </c>
      <c r="I44" s="55">
        <v>-0.27497708524289644</v>
      </c>
      <c r="J44" s="15">
        <v>1</v>
      </c>
      <c r="K44" s="15">
        <v>0</v>
      </c>
      <c r="L44" s="15">
        <v>9</v>
      </c>
      <c r="M44" s="15">
        <v>0</v>
      </c>
      <c r="N44" s="46">
        <f t="shared" si="1"/>
        <v>-8</v>
      </c>
      <c r="O44" s="46">
        <f t="shared" si="1"/>
        <v>0</v>
      </c>
      <c r="P44" s="15">
        <v>1</v>
      </c>
      <c r="Q44" s="15">
        <v>1</v>
      </c>
      <c r="R44" s="15">
        <v>11</v>
      </c>
      <c r="S44" s="15">
        <v>1</v>
      </c>
      <c r="T44" s="46">
        <f t="shared" si="2"/>
        <v>-10</v>
      </c>
      <c r="U44" s="46">
        <f t="shared" si="2"/>
        <v>0</v>
      </c>
      <c r="V44" s="15">
        <v>2469</v>
      </c>
      <c r="W44" s="15">
        <v>50</v>
      </c>
      <c r="X44" s="15">
        <v>-2</v>
      </c>
      <c r="Y44" s="15">
        <v>-1</v>
      </c>
      <c r="Z44" s="45">
        <f>B44/V44</f>
        <v>2.6427703523693804</v>
      </c>
      <c r="AA44" s="7"/>
      <c r="AB44" s="6">
        <v>1</v>
      </c>
    </row>
    <row r="45" spans="1:28" s="6" customFormat="1" ht="23.25" customHeight="1" x14ac:dyDescent="0.15">
      <c r="A45" s="20" t="s">
        <v>88</v>
      </c>
      <c r="B45" s="15">
        <f t="shared" si="3"/>
        <v>6520</v>
      </c>
      <c r="C45" s="15">
        <v>3025</v>
      </c>
      <c r="D45" s="15">
        <v>3495</v>
      </c>
      <c r="E45" s="19">
        <f t="shared" si="0"/>
        <v>63</v>
      </c>
      <c r="F45" s="15">
        <v>5</v>
      </c>
      <c r="G45" s="15">
        <v>58</v>
      </c>
      <c r="H45" s="54">
        <v>-2</v>
      </c>
      <c r="I45" s="55">
        <v>-3.0651340996168581E-2</v>
      </c>
      <c r="J45" s="15">
        <v>1</v>
      </c>
      <c r="K45" s="15">
        <v>0</v>
      </c>
      <c r="L45" s="15">
        <v>9</v>
      </c>
      <c r="M45" s="15">
        <v>0</v>
      </c>
      <c r="N45" s="46">
        <f t="shared" si="1"/>
        <v>-8</v>
      </c>
      <c r="O45" s="46">
        <f t="shared" si="1"/>
        <v>0</v>
      </c>
      <c r="P45" s="15">
        <v>12</v>
      </c>
      <c r="Q45" s="15">
        <v>6</v>
      </c>
      <c r="R45" s="15">
        <v>6</v>
      </c>
      <c r="S45" s="15">
        <v>1</v>
      </c>
      <c r="T45" s="46">
        <f t="shared" si="2"/>
        <v>6</v>
      </c>
      <c r="U45" s="46">
        <f t="shared" si="2"/>
        <v>5</v>
      </c>
      <c r="V45" s="15">
        <v>2464</v>
      </c>
      <c r="W45" s="15">
        <v>49</v>
      </c>
      <c r="X45" s="15">
        <v>-5</v>
      </c>
      <c r="Y45" s="15">
        <v>-1</v>
      </c>
      <c r="Z45" s="45">
        <f>B45/V45</f>
        <v>2.6461038961038961</v>
      </c>
      <c r="AA45" s="7"/>
      <c r="AB45" s="6">
        <v>1</v>
      </c>
    </row>
    <row r="46" spans="1:28" s="6" customFormat="1" ht="23.25" customHeight="1" x14ac:dyDescent="0.15">
      <c r="A46" s="20" t="s">
        <v>89</v>
      </c>
      <c r="B46" s="15">
        <f t="shared" si="3"/>
        <v>6518</v>
      </c>
      <c r="C46" s="15">
        <v>3021</v>
      </c>
      <c r="D46" s="15">
        <v>3497</v>
      </c>
      <c r="E46" s="19">
        <f t="shared" si="0"/>
        <v>75</v>
      </c>
      <c r="F46" s="15">
        <v>11</v>
      </c>
      <c r="G46" s="15">
        <v>64</v>
      </c>
      <c r="H46" s="54">
        <v>-3</v>
      </c>
      <c r="I46" s="55">
        <v>-4.6012269938650305E-2</v>
      </c>
      <c r="J46" s="15">
        <v>1</v>
      </c>
      <c r="K46" s="15">
        <v>0</v>
      </c>
      <c r="L46" s="15">
        <v>15</v>
      </c>
      <c r="M46" s="15">
        <v>0</v>
      </c>
      <c r="N46" s="46">
        <f>J46-L46</f>
        <v>-14</v>
      </c>
      <c r="O46" s="46">
        <f t="shared" si="1"/>
        <v>0</v>
      </c>
      <c r="P46" s="15">
        <v>19</v>
      </c>
      <c r="Q46" s="15">
        <v>12</v>
      </c>
      <c r="R46" s="15">
        <v>8</v>
      </c>
      <c r="S46" s="15">
        <v>0</v>
      </c>
      <c r="T46" s="46">
        <f t="shared" si="2"/>
        <v>11</v>
      </c>
      <c r="U46" s="46">
        <f t="shared" si="2"/>
        <v>12</v>
      </c>
      <c r="V46" s="15">
        <v>2478</v>
      </c>
      <c r="W46" s="15">
        <v>62</v>
      </c>
      <c r="X46" s="15">
        <v>14</v>
      </c>
      <c r="Y46" s="15">
        <v>13</v>
      </c>
      <c r="Z46" s="45">
        <f>B46/V46</f>
        <v>2.6303470540758678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3"/>
        <v>6525</v>
      </c>
      <c r="C47" s="15">
        <v>3023</v>
      </c>
      <c r="D47" s="15">
        <v>3502</v>
      </c>
      <c r="E47" s="19">
        <f t="shared" si="0"/>
        <v>89</v>
      </c>
      <c r="F47" s="15">
        <v>18</v>
      </c>
      <c r="G47" s="15">
        <v>71</v>
      </c>
      <c r="H47" s="54">
        <v>8</v>
      </c>
      <c r="I47" s="55">
        <v>0.12273703590058301</v>
      </c>
      <c r="J47" s="15">
        <v>2</v>
      </c>
      <c r="K47" s="15">
        <v>0</v>
      </c>
      <c r="L47" s="15">
        <v>11</v>
      </c>
      <c r="M47" s="15">
        <v>0</v>
      </c>
      <c r="N47" s="46">
        <f t="shared" si="1"/>
        <v>-9</v>
      </c>
      <c r="O47" s="46">
        <f t="shared" si="1"/>
        <v>0</v>
      </c>
      <c r="P47" s="15">
        <v>18</v>
      </c>
      <c r="Q47" s="15">
        <v>14</v>
      </c>
      <c r="R47" s="15">
        <v>1</v>
      </c>
      <c r="S47" s="15">
        <v>0</v>
      </c>
      <c r="T47" s="46">
        <f t="shared" si="2"/>
        <v>17</v>
      </c>
      <c r="U47" s="46">
        <f t="shared" si="2"/>
        <v>14</v>
      </c>
      <c r="V47" s="15">
        <v>2492</v>
      </c>
      <c r="W47" s="15">
        <v>76</v>
      </c>
      <c r="X47" s="15">
        <v>14</v>
      </c>
      <c r="Y47" s="15">
        <v>14</v>
      </c>
      <c r="Z47" s="45">
        <f>B47/V47</f>
        <v>2.6183788121990368</v>
      </c>
      <c r="AA47" s="7"/>
      <c r="AB47" s="6">
        <v>1</v>
      </c>
    </row>
    <row r="48" spans="1:28" s="6" customFormat="1" ht="23.25" customHeight="1" x14ac:dyDescent="0.15">
      <c r="A48" s="20" t="s">
        <v>92</v>
      </c>
      <c r="B48" s="15">
        <f t="shared" si="3"/>
        <v>6508</v>
      </c>
      <c r="C48" s="15">
        <v>3019</v>
      </c>
      <c r="D48" s="15">
        <v>3489</v>
      </c>
      <c r="E48" s="19">
        <f t="shared" si="0"/>
        <v>89</v>
      </c>
      <c r="F48" s="15">
        <v>18</v>
      </c>
      <c r="G48" s="15">
        <v>71</v>
      </c>
      <c r="H48" s="54">
        <v>-7</v>
      </c>
      <c r="I48" s="55">
        <v>-0.10727969348659004</v>
      </c>
      <c r="J48" s="15">
        <v>3</v>
      </c>
      <c r="K48" s="15">
        <v>0</v>
      </c>
      <c r="L48" s="15">
        <v>7</v>
      </c>
      <c r="M48" s="15">
        <v>0</v>
      </c>
      <c r="N48" s="46">
        <f t="shared" si="1"/>
        <v>-4</v>
      </c>
      <c r="O48" s="46">
        <f t="shared" si="1"/>
        <v>0</v>
      </c>
      <c r="P48" s="15">
        <v>1</v>
      </c>
      <c r="Q48" s="15">
        <v>0</v>
      </c>
      <c r="R48" s="15">
        <v>4</v>
      </c>
      <c r="S48" s="15">
        <v>0</v>
      </c>
      <c r="T48" s="46">
        <f t="shared" si="2"/>
        <v>-3</v>
      </c>
      <c r="U48" s="46">
        <f t="shared" si="2"/>
        <v>0</v>
      </c>
      <c r="V48" s="15">
        <v>2488</v>
      </c>
      <c r="W48" s="15">
        <v>76</v>
      </c>
      <c r="X48" s="15">
        <v>-4</v>
      </c>
      <c r="Y48" s="15">
        <v>0</v>
      </c>
      <c r="Z48" s="45">
        <f>B48/V48</f>
        <v>2.6157556270096465</v>
      </c>
      <c r="AA48" s="7"/>
      <c r="AB48" s="6">
        <v>1</v>
      </c>
    </row>
    <row r="49" spans="1:28" s="6" customFormat="1" ht="23.25" customHeight="1" x14ac:dyDescent="0.15">
      <c r="A49" s="21" t="s">
        <v>80</v>
      </c>
      <c r="B49" s="15">
        <f t="shared" si="3"/>
        <v>6502</v>
      </c>
      <c r="C49" s="15">
        <v>3017</v>
      </c>
      <c r="D49" s="15">
        <v>3485</v>
      </c>
      <c r="E49" s="19">
        <f t="shared" si="0"/>
        <v>89</v>
      </c>
      <c r="F49" s="15">
        <v>18</v>
      </c>
      <c r="G49" s="15">
        <v>71</v>
      </c>
      <c r="H49" s="54">
        <v>-9</v>
      </c>
      <c r="I49" s="55">
        <v>-0.13829133374308542</v>
      </c>
      <c r="J49" s="15">
        <v>4</v>
      </c>
      <c r="K49" s="15">
        <v>0</v>
      </c>
      <c r="L49" s="15">
        <v>10</v>
      </c>
      <c r="M49" s="15">
        <v>0</v>
      </c>
      <c r="N49" s="46">
        <f t="shared" si="1"/>
        <v>-6</v>
      </c>
      <c r="O49" s="46">
        <f t="shared" si="1"/>
        <v>0</v>
      </c>
      <c r="P49" s="15">
        <v>3</v>
      </c>
      <c r="Q49" s="15">
        <v>0</v>
      </c>
      <c r="R49" s="15">
        <v>6</v>
      </c>
      <c r="S49" s="15">
        <v>0</v>
      </c>
      <c r="T49" s="46">
        <f t="shared" si="2"/>
        <v>-3</v>
      </c>
      <c r="U49" s="46">
        <f t="shared" si="2"/>
        <v>0</v>
      </c>
      <c r="V49" s="15">
        <v>2491</v>
      </c>
      <c r="W49" s="15">
        <v>76</v>
      </c>
      <c r="X49" s="15">
        <v>3</v>
      </c>
      <c r="Y49" s="15">
        <v>0</v>
      </c>
      <c r="Z49" s="45">
        <f>B49/V49</f>
        <v>2.6101967081493376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3"/>
        <v>6500</v>
      </c>
      <c r="C50" s="15">
        <v>3019</v>
      </c>
      <c r="D50" s="15">
        <v>3481</v>
      </c>
      <c r="E50" s="19">
        <f t="shared" si="0"/>
        <v>91</v>
      </c>
      <c r="F50" s="15">
        <v>18</v>
      </c>
      <c r="G50" s="15">
        <v>73</v>
      </c>
      <c r="H50" s="54">
        <v>6</v>
      </c>
      <c r="I50" s="55">
        <v>9.2279298677330049E-2</v>
      </c>
      <c r="J50" s="15">
        <v>5</v>
      </c>
      <c r="K50" s="15">
        <v>0</v>
      </c>
      <c r="L50" s="15">
        <v>3</v>
      </c>
      <c r="M50" s="15">
        <v>0</v>
      </c>
      <c r="N50" s="46">
        <f t="shared" si="1"/>
        <v>2</v>
      </c>
      <c r="O50" s="46">
        <f t="shared" si="1"/>
        <v>0</v>
      </c>
      <c r="P50" s="15">
        <v>5</v>
      </c>
      <c r="Q50" s="15">
        <v>2</v>
      </c>
      <c r="R50" s="15">
        <v>1</v>
      </c>
      <c r="S50" s="15">
        <v>0</v>
      </c>
      <c r="T50" s="46">
        <f t="shared" si="2"/>
        <v>4</v>
      </c>
      <c r="U50" s="46">
        <f t="shared" si="2"/>
        <v>2</v>
      </c>
      <c r="V50" s="15">
        <v>2492</v>
      </c>
      <c r="W50" s="15">
        <v>77</v>
      </c>
      <c r="X50" s="15">
        <v>1</v>
      </c>
      <c r="Y50" s="15">
        <v>1</v>
      </c>
      <c r="Z50" s="45">
        <f>B50/V50</f>
        <v>2.6083467094703048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3"/>
        <v>6468</v>
      </c>
      <c r="C51" s="15">
        <v>3003</v>
      </c>
      <c r="D51" s="15">
        <v>3465</v>
      </c>
      <c r="E51" s="19">
        <f t="shared" si="0"/>
        <v>93</v>
      </c>
      <c r="F51" s="15">
        <v>17</v>
      </c>
      <c r="G51" s="15">
        <v>76</v>
      </c>
      <c r="H51" s="54">
        <v>-21</v>
      </c>
      <c r="I51" s="55">
        <v>-0.32307692307692304</v>
      </c>
      <c r="J51" s="15">
        <v>2</v>
      </c>
      <c r="K51" s="15">
        <v>0</v>
      </c>
      <c r="L51" s="15">
        <v>9</v>
      </c>
      <c r="M51" s="15">
        <v>0</v>
      </c>
      <c r="N51" s="46">
        <f t="shared" si="1"/>
        <v>-7</v>
      </c>
      <c r="O51" s="46">
        <f t="shared" si="1"/>
        <v>0</v>
      </c>
      <c r="P51" s="15">
        <v>17</v>
      </c>
      <c r="Q51" s="15">
        <v>6</v>
      </c>
      <c r="R51" s="15">
        <v>31</v>
      </c>
      <c r="S51" s="15">
        <v>4</v>
      </c>
      <c r="T51" s="46">
        <f t="shared" si="2"/>
        <v>-14</v>
      </c>
      <c r="U51" s="46">
        <f t="shared" si="2"/>
        <v>2</v>
      </c>
      <c r="V51" s="15">
        <v>2492</v>
      </c>
      <c r="W51" s="15">
        <v>80</v>
      </c>
      <c r="X51" s="15">
        <v>0</v>
      </c>
      <c r="Y51" s="15">
        <v>3</v>
      </c>
      <c r="Z51" s="45">
        <f>B51/V51</f>
        <v>2.595505617977528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3"/>
        <v>6478</v>
      </c>
      <c r="C52" s="15">
        <v>3007</v>
      </c>
      <c r="D52" s="15">
        <v>3471</v>
      </c>
      <c r="E52" s="19">
        <f t="shared" si="0"/>
        <v>93</v>
      </c>
      <c r="F52" s="15">
        <v>17</v>
      </c>
      <c r="G52" s="15">
        <v>76</v>
      </c>
      <c r="H52" s="54">
        <v>3</v>
      </c>
      <c r="I52" s="55">
        <v>4.63821892393321E-2</v>
      </c>
      <c r="J52" s="15">
        <v>3</v>
      </c>
      <c r="K52" s="15">
        <v>0</v>
      </c>
      <c r="L52" s="15">
        <v>11</v>
      </c>
      <c r="M52" s="15">
        <v>0</v>
      </c>
      <c r="N52" s="46">
        <f t="shared" si="1"/>
        <v>-8</v>
      </c>
      <c r="O52" s="46">
        <f t="shared" si="1"/>
        <v>0</v>
      </c>
      <c r="P52" s="15">
        <v>15</v>
      </c>
      <c r="Q52" s="15">
        <v>0</v>
      </c>
      <c r="R52" s="15">
        <v>4</v>
      </c>
      <c r="S52" s="15">
        <v>0</v>
      </c>
      <c r="T52" s="46">
        <f t="shared" si="2"/>
        <v>11</v>
      </c>
      <c r="U52" s="46">
        <f t="shared" si="2"/>
        <v>0</v>
      </c>
      <c r="V52" s="15">
        <v>2503</v>
      </c>
      <c r="W52" s="15">
        <v>80</v>
      </c>
      <c r="X52" s="15">
        <v>11</v>
      </c>
      <c r="Y52" s="15">
        <v>0</v>
      </c>
      <c r="Z52" s="45">
        <f>B52/V52</f>
        <v>2.5880942868557733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3"/>
        <v>6470</v>
      </c>
      <c r="C53" s="15">
        <v>3004</v>
      </c>
      <c r="D53" s="15">
        <v>3466</v>
      </c>
      <c r="E53" s="19">
        <f t="shared" si="0"/>
        <v>92</v>
      </c>
      <c r="F53" s="15">
        <v>18</v>
      </c>
      <c r="G53" s="15">
        <v>74</v>
      </c>
      <c r="H53" s="54">
        <v>-3</v>
      </c>
      <c r="I53" s="55">
        <v>-4.6310589688175363E-2</v>
      </c>
      <c r="J53" s="15">
        <v>2</v>
      </c>
      <c r="K53" s="15">
        <v>0</v>
      </c>
      <c r="L53" s="15">
        <v>5</v>
      </c>
      <c r="M53" s="15">
        <v>0</v>
      </c>
      <c r="N53" s="46">
        <f t="shared" si="1"/>
        <v>-3</v>
      </c>
      <c r="O53" s="46">
        <f t="shared" si="1"/>
        <v>0</v>
      </c>
      <c r="P53" s="15">
        <v>3</v>
      </c>
      <c r="Q53" s="15">
        <v>1</v>
      </c>
      <c r="R53" s="15">
        <v>3</v>
      </c>
      <c r="S53" s="15">
        <v>2</v>
      </c>
      <c r="T53" s="46">
        <f t="shared" si="2"/>
        <v>0</v>
      </c>
      <c r="U53" s="46">
        <f t="shared" si="2"/>
        <v>-1</v>
      </c>
      <c r="V53" s="15">
        <v>2500</v>
      </c>
      <c r="W53" s="15">
        <v>78</v>
      </c>
      <c r="X53" s="15">
        <v>-3</v>
      </c>
      <c r="Y53" s="15">
        <v>-2</v>
      </c>
      <c r="Z53" s="45">
        <f>B53/V53</f>
        <v>2.5880000000000001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3"/>
        <v>6447</v>
      </c>
      <c r="C54" s="15">
        <v>2993</v>
      </c>
      <c r="D54" s="15">
        <v>3454</v>
      </c>
      <c r="E54" s="19">
        <f t="shared" si="0"/>
        <v>90</v>
      </c>
      <c r="F54" s="15">
        <v>17</v>
      </c>
      <c r="G54" s="15">
        <v>73</v>
      </c>
      <c r="H54" s="54">
        <v>-16</v>
      </c>
      <c r="I54" s="55">
        <v>-0.2472952086553323</v>
      </c>
      <c r="J54" s="15">
        <v>3</v>
      </c>
      <c r="K54" s="15">
        <v>0</v>
      </c>
      <c r="L54" s="15">
        <v>10</v>
      </c>
      <c r="M54" s="15">
        <v>1</v>
      </c>
      <c r="N54" s="46">
        <f t="shared" si="1"/>
        <v>-7</v>
      </c>
      <c r="O54" s="46">
        <f t="shared" si="1"/>
        <v>-1</v>
      </c>
      <c r="P54" s="15">
        <v>0</v>
      </c>
      <c r="Q54" s="15">
        <v>0</v>
      </c>
      <c r="R54" s="15">
        <v>9</v>
      </c>
      <c r="S54" s="15">
        <v>1</v>
      </c>
      <c r="T54" s="46">
        <f t="shared" si="2"/>
        <v>-9</v>
      </c>
      <c r="U54" s="46">
        <f t="shared" si="2"/>
        <v>-1</v>
      </c>
      <c r="V54" s="15">
        <v>2496</v>
      </c>
      <c r="W54" s="15">
        <v>73</v>
      </c>
      <c r="X54" s="15">
        <v>-4</v>
      </c>
      <c r="Y54" s="15">
        <v>-5</v>
      </c>
      <c r="Z54" s="45">
        <f>B54/V54</f>
        <v>2.5829326923076925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3"/>
        <v>6428</v>
      </c>
      <c r="C55" s="15">
        <v>2983</v>
      </c>
      <c r="D55" s="15">
        <v>3445</v>
      </c>
      <c r="E55" s="19">
        <f t="shared" si="0"/>
        <v>89</v>
      </c>
      <c r="F55" s="15">
        <v>17</v>
      </c>
      <c r="G55" s="15">
        <v>72</v>
      </c>
      <c r="H55" s="54">
        <v>-15</v>
      </c>
      <c r="I55" s="55">
        <v>-0.23266635644485809</v>
      </c>
      <c r="J55" s="15">
        <v>1</v>
      </c>
      <c r="K55" s="15">
        <v>0</v>
      </c>
      <c r="L55" s="15">
        <v>11</v>
      </c>
      <c r="M55" s="15">
        <v>0</v>
      </c>
      <c r="N55" s="46">
        <f t="shared" si="1"/>
        <v>-10</v>
      </c>
      <c r="O55" s="46">
        <f t="shared" si="1"/>
        <v>0</v>
      </c>
      <c r="P55" s="15">
        <v>2</v>
      </c>
      <c r="Q55" s="15">
        <v>0</v>
      </c>
      <c r="R55" s="15">
        <v>7</v>
      </c>
      <c r="S55" s="15">
        <v>1</v>
      </c>
      <c r="T55" s="46">
        <f t="shared" si="2"/>
        <v>-5</v>
      </c>
      <c r="U55" s="46">
        <f t="shared" si="2"/>
        <v>-1</v>
      </c>
      <c r="V55" s="15">
        <v>2494</v>
      </c>
      <c r="W55" s="15">
        <v>72</v>
      </c>
      <c r="X55" s="15">
        <v>-2</v>
      </c>
      <c r="Y55" s="15">
        <v>-1</v>
      </c>
      <c r="Z55" s="45">
        <f>B55/V55</f>
        <v>2.5773857257417805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3"/>
        <v>6408</v>
      </c>
      <c r="C56" s="15">
        <v>2966</v>
      </c>
      <c r="D56" s="15">
        <v>3442</v>
      </c>
      <c r="E56" s="19">
        <f t="shared" si="0"/>
        <v>89</v>
      </c>
      <c r="F56" s="15">
        <v>17</v>
      </c>
      <c r="G56" s="15">
        <v>72</v>
      </c>
      <c r="H56" s="54">
        <v>-11</v>
      </c>
      <c r="I56" s="55">
        <v>-0.17112632233976355</v>
      </c>
      <c r="J56" s="15">
        <v>2</v>
      </c>
      <c r="K56" s="15">
        <v>0</v>
      </c>
      <c r="L56" s="15">
        <v>13</v>
      </c>
      <c r="M56" s="15">
        <v>0</v>
      </c>
      <c r="N56" s="46">
        <f t="shared" si="1"/>
        <v>-11</v>
      </c>
      <c r="O56" s="46">
        <f t="shared" si="1"/>
        <v>0</v>
      </c>
      <c r="P56" s="15">
        <v>6</v>
      </c>
      <c r="Q56" s="15">
        <v>0</v>
      </c>
      <c r="R56" s="15">
        <v>6</v>
      </c>
      <c r="S56" s="15">
        <v>0</v>
      </c>
      <c r="T56" s="46">
        <f t="shared" si="2"/>
        <v>0</v>
      </c>
      <c r="U56" s="46">
        <f t="shared" si="2"/>
        <v>0</v>
      </c>
      <c r="V56" s="15">
        <v>2491</v>
      </c>
      <c r="W56" s="15">
        <v>72</v>
      </c>
      <c r="X56" s="15">
        <v>-3</v>
      </c>
      <c r="Y56" s="15">
        <v>0</v>
      </c>
      <c r="Z56" s="45">
        <f>B56/V56</f>
        <v>2.5724608590927338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3"/>
        <v>6393</v>
      </c>
      <c r="C57" s="15">
        <v>2961</v>
      </c>
      <c r="D57" s="15">
        <v>3432</v>
      </c>
      <c r="E57" s="19">
        <f t="shared" si="0"/>
        <v>88</v>
      </c>
      <c r="F57" s="15">
        <v>17</v>
      </c>
      <c r="G57" s="15">
        <v>71</v>
      </c>
      <c r="H57" s="54">
        <v>-7</v>
      </c>
      <c r="I57" s="55">
        <v>-0.10923845193508115</v>
      </c>
      <c r="J57" s="15">
        <v>0</v>
      </c>
      <c r="K57" s="15">
        <v>0</v>
      </c>
      <c r="L57" s="15">
        <v>3</v>
      </c>
      <c r="M57" s="15">
        <v>0</v>
      </c>
      <c r="N57" s="46">
        <f t="shared" si="1"/>
        <v>-3</v>
      </c>
      <c r="O57" s="46">
        <f t="shared" si="1"/>
        <v>0</v>
      </c>
      <c r="P57" s="15">
        <v>2</v>
      </c>
      <c r="Q57" s="15">
        <v>0</v>
      </c>
      <c r="R57" s="15">
        <v>6</v>
      </c>
      <c r="S57" s="15">
        <v>1</v>
      </c>
      <c r="T57" s="46">
        <f>P57-R57</f>
        <v>-4</v>
      </c>
      <c r="U57" s="46">
        <f t="shared" si="2"/>
        <v>-1</v>
      </c>
      <c r="V57" s="15">
        <v>2492</v>
      </c>
      <c r="W57" s="15">
        <v>71</v>
      </c>
      <c r="X57" s="15">
        <v>1</v>
      </c>
      <c r="Y57" s="15">
        <v>-1</v>
      </c>
      <c r="Z57" s="45">
        <f>B57/V57</f>
        <v>2.5654093097913324</v>
      </c>
      <c r="AA57" s="7"/>
      <c r="AB57" s="6">
        <v>1</v>
      </c>
    </row>
    <row r="58" spans="1:28" s="6" customFormat="1" ht="23.25" customHeight="1" x14ac:dyDescent="0.15">
      <c r="A58" s="20" t="s">
        <v>89</v>
      </c>
      <c r="B58" s="15">
        <f t="shared" si="3"/>
        <v>6379</v>
      </c>
      <c r="C58" s="15">
        <v>2951</v>
      </c>
      <c r="D58" s="15">
        <v>3428</v>
      </c>
      <c r="E58" s="19">
        <f t="shared" si="0"/>
        <v>88</v>
      </c>
      <c r="F58" s="15">
        <v>17</v>
      </c>
      <c r="G58" s="15">
        <v>71</v>
      </c>
      <c r="H58" s="54">
        <v>-9</v>
      </c>
      <c r="I58" s="55">
        <v>-0.14077897700610043</v>
      </c>
      <c r="J58" s="15">
        <v>2</v>
      </c>
      <c r="K58" s="15">
        <v>0</v>
      </c>
      <c r="L58" s="15">
        <v>14</v>
      </c>
      <c r="M58" s="15">
        <v>0</v>
      </c>
      <c r="N58" s="46">
        <f t="shared" si="1"/>
        <v>-12</v>
      </c>
      <c r="O58" s="46">
        <f t="shared" si="1"/>
        <v>0</v>
      </c>
      <c r="P58" s="15">
        <v>4</v>
      </c>
      <c r="Q58" s="15">
        <v>0</v>
      </c>
      <c r="R58" s="15">
        <v>1</v>
      </c>
      <c r="S58" s="15">
        <v>0</v>
      </c>
      <c r="T58" s="46">
        <f t="shared" si="2"/>
        <v>3</v>
      </c>
      <c r="U58" s="46">
        <f t="shared" si="2"/>
        <v>0</v>
      </c>
      <c r="V58" s="15">
        <v>2489</v>
      </c>
      <c r="W58" s="15">
        <v>71</v>
      </c>
      <c r="X58" s="15">
        <v>-3</v>
      </c>
      <c r="Y58" s="15">
        <v>0</v>
      </c>
      <c r="Z58" s="45">
        <f>B58/V58</f>
        <v>2.5628766572920854</v>
      </c>
      <c r="AA58" s="7"/>
      <c r="AB58" s="6">
        <v>1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16985</v>
      </c>
      <c r="C15" s="15">
        <v>8100</v>
      </c>
      <c r="D15" s="15">
        <v>8885</v>
      </c>
      <c r="E15" s="19">
        <f t="shared" si="0"/>
        <v>50</v>
      </c>
      <c r="F15" s="15">
        <v>6</v>
      </c>
      <c r="G15" s="15">
        <v>44</v>
      </c>
      <c r="H15" s="54">
        <v>-256</v>
      </c>
      <c r="I15" s="55">
        <v>-1.4848326663186591</v>
      </c>
      <c r="J15" s="15">
        <v>96</v>
      </c>
      <c r="K15" s="15">
        <v>0</v>
      </c>
      <c r="L15" s="15">
        <v>258</v>
      </c>
      <c r="M15" s="15">
        <v>0</v>
      </c>
      <c r="N15" s="46">
        <f t="shared" si="1"/>
        <v>-162</v>
      </c>
      <c r="O15" s="46">
        <f t="shared" si="1"/>
        <v>0</v>
      </c>
      <c r="P15" s="15">
        <v>184</v>
      </c>
      <c r="Q15" s="15">
        <v>14</v>
      </c>
      <c r="R15" s="15">
        <v>183</v>
      </c>
      <c r="S15" s="15">
        <v>9</v>
      </c>
      <c r="T15" s="46">
        <f t="shared" si="2"/>
        <v>1</v>
      </c>
      <c r="U15" s="46">
        <f t="shared" si="2"/>
        <v>5</v>
      </c>
      <c r="V15" s="15">
        <v>5359</v>
      </c>
      <c r="W15" s="15">
        <v>0</v>
      </c>
      <c r="X15" s="15" t="s">
        <v>63</v>
      </c>
      <c r="Y15" s="15" t="s">
        <v>63</v>
      </c>
      <c r="Z15" s="43">
        <f>B15/V15</f>
        <v>3.1694345960067176</v>
      </c>
      <c r="AB15">
        <v>8</v>
      </c>
    </row>
    <row r="16" spans="1:28" ht="24" customHeight="1" x14ac:dyDescent="0.15">
      <c r="A16" s="28" t="s">
        <v>71</v>
      </c>
      <c r="B16" s="15">
        <f t="shared" si="3"/>
        <v>16687</v>
      </c>
      <c r="C16" s="15">
        <v>7955</v>
      </c>
      <c r="D16" s="15">
        <v>8732</v>
      </c>
      <c r="E16" s="19">
        <f t="shared" si="0"/>
        <v>48</v>
      </c>
      <c r="F16" s="15">
        <v>5</v>
      </c>
      <c r="G16" s="15">
        <v>43</v>
      </c>
      <c r="H16" s="54">
        <v>-298</v>
      </c>
      <c r="I16" s="55">
        <v>-1.7544892552251987</v>
      </c>
      <c r="J16" s="15">
        <v>74</v>
      </c>
      <c r="K16" s="15">
        <v>0</v>
      </c>
      <c r="L16" s="15">
        <v>268</v>
      </c>
      <c r="M16" s="15">
        <v>3</v>
      </c>
      <c r="N16" s="46">
        <f t="shared" si="1"/>
        <v>-194</v>
      </c>
      <c r="O16" s="46">
        <f t="shared" si="1"/>
        <v>-3</v>
      </c>
      <c r="P16" s="15">
        <v>143</v>
      </c>
      <c r="Q16" s="15">
        <v>13</v>
      </c>
      <c r="R16" s="15">
        <v>206</v>
      </c>
      <c r="S16" s="15">
        <v>11</v>
      </c>
      <c r="T16" s="46">
        <f t="shared" si="2"/>
        <v>-63</v>
      </c>
      <c r="U16" s="46">
        <f t="shared" si="2"/>
        <v>2</v>
      </c>
      <c r="V16" s="15">
        <v>5386</v>
      </c>
      <c r="W16" s="15">
        <v>23</v>
      </c>
      <c r="X16" s="15" t="s">
        <v>63</v>
      </c>
      <c r="Y16" s="15" t="s">
        <v>63</v>
      </c>
      <c r="Z16" s="43">
        <f>B16/V16</f>
        <v>3.0982176011882658</v>
      </c>
      <c r="AB16">
        <v>8</v>
      </c>
    </row>
    <row r="17" spans="1:28" ht="24" customHeight="1" x14ac:dyDescent="0.15">
      <c r="A17" s="28" t="s">
        <v>72</v>
      </c>
      <c r="B17" s="15">
        <f t="shared" si="3"/>
        <v>16421</v>
      </c>
      <c r="C17" s="15">
        <v>7839</v>
      </c>
      <c r="D17" s="15">
        <v>8582</v>
      </c>
      <c r="E17" s="19">
        <f t="shared" si="0"/>
        <v>42</v>
      </c>
      <c r="F17" s="15">
        <v>7</v>
      </c>
      <c r="G17" s="15">
        <v>35</v>
      </c>
      <c r="H17" s="54">
        <v>-266</v>
      </c>
      <c r="I17" s="55">
        <v>-1.5940552525918379</v>
      </c>
      <c r="J17" s="15">
        <v>102</v>
      </c>
      <c r="K17" s="15">
        <v>0</v>
      </c>
      <c r="L17" s="15">
        <v>254</v>
      </c>
      <c r="M17" s="15">
        <v>0</v>
      </c>
      <c r="N17" s="46">
        <f t="shared" si="1"/>
        <v>-152</v>
      </c>
      <c r="O17" s="46">
        <f t="shared" si="1"/>
        <v>0</v>
      </c>
      <c r="P17" s="15">
        <v>136</v>
      </c>
      <c r="Q17" s="15">
        <v>6</v>
      </c>
      <c r="R17" s="15">
        <v>176</v>
      </c>
      <c r="S17" s="15">
        <v>12</v>
      </c>
      <c r="T17" s="46">
        <f t="shared" si="2"/>
        <v>-40</v>
      </c>
      <c r="U17" s="46">
        <f t="shared" si="2"/>
        <v>-6</v>
      </c>
      <c r="V17" s="15">
        <v>5400</v>
      </c>
      <c r="W17" s="15">
        <v>18</v>
      </c>
      <c r="X17" s="15" t="s">
        <v>63</v>
      </c>
      <c r="Y17" s="15" t="s">
        <v>63</v>
      </c>
      <c r="Z17" s="43">
        <f>B17/V17</f>
        <v>3.0409259259259258</v>
      </c>
      <c r="AB17">
        <v>8</v>
      </c>
    </row>
    <row r="18" spans="1:28" ht="24" customHeight="1" x14ac:dyDescent="0.15">
      <c r="A18" s="28" t="s">
        <v>73</v>
      </c>
      <c r="B18" s="15">
        <f t="shared" si="3"/>
        <v>16253</v>
      </c>
      <c r="C18" s="15">
        <v>7772</v>
      </c>
      <c r="D18" s="15">
        <v>8481</v>
      </c>
      <c r="E18" s="19">
        <f t="shared" si="0"/>
        <v>51</v>
      </c>
      <c r="F18" s="15">
        <v>10</v>
      </c>
      <c r="G18" s="15">
        <v>41</v>
      </c>
      <c r="H18" s="54">
        <v>-168</v>
      </c>
      <c r="I18" s="55">
        <v>-1.0230802021801351</v>
      </c>
      <c r="J18" s="15">
        <v>90</v>
      </c>
      <c r="K18" s="15">
        <v>0</v>
      </c>
      <c r="L18" s="15">
        <v>228</v>
      </c>
      <c r="M18" s="15">
        <v>0</v>
      </c>
      <c r="N18" s="46">
        <f t="shared" si="1"/>
        <v>-138</v>
      </c>
      <c r="O18" s="46">
        <f t="shared" si="1"/>
        <v>0</v>
      </c>
      <c r="P18" s="15">
        <v>163</v>
      </c>
      <c r="Q18" s="15">
        <v>19</v>
      </c>
      <c r="R18" s="15">
        <v>162</v>
      </c>
      <c r="S18" s="15">
        <v>9</v>
      </c>
      <c r="T18" s="46">
        <f t="shared" si="2"/>
        <v>1</v>
      </c>
      <c r="U18" s="46">
        <f t="shared" si="2"/>
        <v>10</v>
      </c>
      <c r="V18" s="15">
        <v>5457</v>
      </c>
      <c r="W18" s="15">
        <v>18</v>
      </c>
      <c r="X18" s="15" t="s">
        <v>63</v>
      </c>
      <c r="Y18" s="15" t="s">
        <v>63</v>
      </c>
      <c r="Z18" s="43">
        <f>B18/V18</f>
        <v>2.9783763972878869</v>
      </c>
      <c r="AB18">
        <v>8</v>
      </c>
    </row>
    <row r="19" spans="1:28" ht="24" customHeight="1" x14ac:dyDescent="0.15">
      <c r="A19" s="28" t="s">
        <v>74</v>
      </c>
      <c r="B19" s="15">
        <f t="shared" si="3"/>
        <v>15961</v>
      </c>
      <c r="C19" s="15">
        <v>7616</v>
      </c>
      <c r="D19" s="15">
        <v>8345</v>
      </c>
      <c r="E19" s="19">
        <f t="shared" si="0"/>
        <v>72</v>
      </c>
      <c r="F19" s="15">
        <v>14</v>
      </c>
      <c r="G19" s="15">
        <v>58</v>
      </c>
      <c r="H19" s="54">
        <v>-292</v>
      </c>
      <c r="I19" s="55">
        <v>-1.7965913985110442</v>
      </c>
      <c r="J19" s="15">
        <v>83</v>
      </c>
      <c r="K19" s="15">
        <v>0</v>
      </c>
      <c r="L19" s="15">
        <v>288</v>
      </c>
      <c r="M19" s="15">
        <v>0</v>
      </c>
      <c r="N19" s="46">
        <f t="shared" si="1"/>
        <v>-205</v>
      </c>
      <c r="O19" s="46">
        <f t="shared" si="1"/>
        <v>0</v>
      </c>
      <c r="P19" s="15">
        <v>185</v>
      </c>
      <c r="Q19" s="15">
        <v>33</v>
      </c>
      <c r="R19" s="15">
        <v>204</v>
      </c>
      <c r="S19" s="15">
        <v>12</v>
      </c>
      <c r="T19" s="46">
        <f t="shared" si="2"/>
        <v>-19</v>
      </c>
      <c r="U19" s="46">
        <f t="shared" si="2"/>
        <v>21</v>
      </c>
      <c r="V19" s="15">
        <v>5433</v>
      </c>
      <c r="W19" s="15">
        <v>38</v>
      </c>
      <c r="X19" s="15" t="s">
        <v>63</v>
      </c>
      <c r="Y19" s="15" t="s">
        <v>63</v>
      </c>
      <c r="Z19" s="43">
        <f>B19/V19</f>
        <v>2.9377875943309406</v>
      </c>
      <c r="AB19">
        <v>8</v>
      </c>
    </row>
    <row r="20" spans="1:28" ht="24" customHeight="1" x14ac:dyDescent="0.15">
      <c r="A20" s="28" t="s">
        <v>75</v>
      </c>
      <c r="B20" s="15">
        <f t="shared" si="3"/>
        <v>15747</v>
      </c>
      <c r="C20" s="15">
        <v>7502</v>
      </c>
      <c r="D20" s="15">
        <v>8245</v>
      </c>
      <c r="E20" s="19">
        <f t="shared" si="0"/>
        <v>71</v>
      </c>
      <c r="F20" s="15">
        <v>12</v>
      </c>
      <c r="G20" s="15">
        <v>59</v>
      </c>
      <c r="H20" s="54">
        <v>-214</v>
      </c>
      <c r="I20" s="55">
        <v>-1.3407681222981016</v>
      </c>
      <c r="J20" s="15">
        <v>109</v>
      </c>
      <c r="K20" s="15">
        <v>0</v>
      </c>
      <c r="L20" s="15">
        <v>227</v>
      </c>
      <c r="M20" s="15">
        <v>1</v>
      </c>
      <c r="N20" s="46">
        <f t="shared" si="1"/>
        <v>-118</v>
      </c>
      <c r="O20" s="46">
        <f t="shared" si="1"/>
        <v>-1</v>
      </c>
      <c r="P20" s="15">
        <v>130</v>
      </c>
      <c r="Q20" s="15">
        <v>13</v>
      </c>
      <c r="R20" s="15">
        <v>194</v>
      </c>
      <c r="S20" s="15">
        <v>16</v>
      </c>
      <c r="T20" s="46">
        <f t="shared" si="2"/>
        <v>-64</v>
      </c>
      <c r="U20" s="46">
        <f t="shared" si="2"/>
        <v>-3</v>
      </c>
      <c r="V20" s="15">
        <v>5471</v>
      </c>
      <c r="W20" s="15">
        <v>36</v>
      </c>
      <c r="X20" s="15" t="s">
        <v>63</v>
      </c>
      <c r="Y20" s="15" t="s">
        <v>63</v>
      </c>
      <c r="Z20" s="43">
        <f>B20/V20</f>
        <v>2.878267227197953</v>
      </c>
      <c r="AB20">
        <v>8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16405</v>
      </c>
      <c r="C22" s="15">
        <v>7840</v>
      </c>
      <c r="D22" s="15">
        <v>8565</v>
      </c>
      <c r="E22" s="19">
        <f t="shared" si="0"/>
        <v>43</v>
      </c>
      <c r="F22" s="15">
        <v>7</v>
      </c>
      <c r="G22" s="15">
        <v>36</v>
      </c>
      <c r="H22" s="54">
        <v>-5</v>
      </c>
      <c r="I22" s="55">
        <v>-3.0448815541075452E-2</v>
      </c>
      <c r="J22" s="15">
        <v>11</v>
      </c>
      <c r="K22" s="15">
        <v>0</v>
      </c>
      <c r="L22" s="15">
        <v>21</v>
      </c>
      <c r="M22" s="15">
        <v>0</v>
      </c>
      <c r="N22" s="46">
        <f t="shared" si="1"/>
        <v>-10</v>
      </c>
      <c r="O22" s="46">
        <f t="shared" si="1"/>
        <v>0</v>
      </c>
      <c r="P22" s="15">
        <v>13</v>
      </c>
      <c r="Q22" s="15">
        <v>1</v>
      </c>
      <c r="R22" s="15">
        <v>8</v>
      </c>
      <c r="S22" s="15">
        <v>0</v>
      </c>
      <c r="T22" s="46">
        <f t="shared" si="2"/>
        <v>5</v>
      </c>
      <c r="U22" s="46">
        <f t="shared" si="2"/>
        <v>1</v>
      </c>
      <c r="V22" s="15">
        <v>5398</v>
      </c>
      <c r="W22" s="15">
        <v>18</v>
      </c>
      <c r="X22" s="15">
        <v>-2</v>
      </c>
      <c r="Y22" s="15">
        <v>0</v>
      </c>
      <c r="Z22" s="44">
        <f>B22/V22</f>
        <v>3.0390885513153019</v>
      </c>
      <c r="AA22" s="7"/>
      <c r="AB22" s="6">
        <v>8</v>
      </c>
    </row>
    <row r="23" spans="1:28" s="6" customFormat="1" ht="23.25" customHeight="1" x14ac:dyDescent="0.15">
      <c r="A23" s="20" t="s">
        <v>78</v>
      </c>
      <c r="B23" s="15">
        <f t="shared" si="3"/>
        <v>16391</v>
      </c>
      <c r="C23" s="15">
        <v>7834</v>
      </c>
      <c r="D23" s="15">
        <v>8557</v>
      </c>
      <c r="E23" s="19">
        <f t="shared" si="0"/>
        <v>43</v>
      </c>
      <c r="F23" s="15">
        <v>7</v>
      </c>
      <c r="G23" s="15">
        <v>36</v>
      </c>
      <c r="H23" s="54">
        <v>-20</v>
      </c>
      <c r="I23" s="55">
        <v>-0.12191405059433098</v>
      </c>
      <c r="J23" s="15">
        <v>5</v>
      </c>
      <c r="K23" s="15">
        <v>0</v>
      </c>
      <c r="L23" s="15">
        <v>19</v>
      </c>
      <c r="M23" s="15">
        <v>0</v>
      </c>
      <c r="N23" s="46">
        <f t="shared" si="1"/>
        <v>-14</v>
      </c>
      <c r="O23" s="46">
        <f t="shared" si="1"/>
        <v>0</v>
      </c>
      <c r="P23" s="15">
        <v>6</v>
      </c>
      <c r="Q23" s="15">
        <v>1</v>
      </c>
      <c r="R23" s="15">
        <v>12</v>
      </c>
      <c r="S23" s="15">
        <v>1</v>
      </c>
      <c r="T23" s="46">
        <f t="shared" si="2"/>
        <v>-6</v>
      </c>
      <c r="U23" s="46">
        <f t="shared" si="2"/>
        <v>0</v>
      </c>
      <c r="V23" s="15">
        <v>5398</v>
      </c>
      <c r="W23" s="15">
        <v>18</v>
      </c>
      <c r="X23" s="15">
        <v>0</v>
      </c>
      <c r="Y23" s="15">
        <v>0</v>
      </c>
      <c r="Z23" s="44">
        <f>B23/V23</f>
        <v>3.0364949981474618</v>
      </c>
      <c r="AA23" s="7"/>
      <c r="AB23" s="6">
        <v>8</v>
      </c>
    </row>
    <row r="24" spans="1:28" s="6" customFormat="1" ht="23.25" customHeight="1" x14ac:dyDescent="0.15">
      <c r="A24" s="20" t="s">
        <v>79</v>
      </c>
      <c r="B24" s="15">
        <f t="shared" si="3"/>
        <v>16374</v>
      </c>
      <c r="C24" s="15">
        <v>7831</v>
      </c>
      <c r="D24" s="15">
        <v>8543</v>
      </c>
      <c r="E24" s="19">
        <f t="shared" si="0"/>
        <v>43</v>
      </c>
      <c r="F24" s="15">
        <v>7</v>
      </c>
      <c r="G24" s="15">
        <v>36</v>
      </c>
      <c r="H24" s="54">
        <v>-14</v>
      </c>
      <c r="I24" s="55">
        <v>-8.541272649624794E-2</v>
      </c>
      <c r="J24" s="15">
        <v>6</v>
      </c>
      <c r="K24" s="15">
        <v>0</v>
      </c>
      <c r="L24" s="15">
        <v>20</v>
      </c>
      <c r="M24" s="15">
        <v>0</v>
      </c>
      <c r="N24" s="46">
        <f t="shared" si="1"/>
        <v>-14</v>
      </c>
      <c r="O24" s="46">
        <f t="shared" si="1"/>
        <v>0</v>
      </c>
      <c r="P24" s="15">
        <v>4</v>
      </c>
      <c r="Q24" s="15">
        <v>0</v>
      </c>
      <c r="R24" s="15">
        <v>4</v>
      </c>
      <c r="S24" s="15">
        <v>0</v>
      </c>
      <c r="T24" s="46">
        <f t="shared" si="2"/>
        <v>0</v>
      </c>
      <c r="U24" s="46">
        <f t="shared" si="2"/>
        <v>0</v>
      </c>
      <c r="V24" s="15">
        <v>5397</v>
      </c>
      <c r="W24" s="15">
        <v>18</v>
      </c>
      <c r="X24" s="15">
        <v>-1</v>
      </c>
      <c r="Y24" s="15">
        <v>0</v>
      </c>
      <c r="Z24" s="44">
        <f>B24/V24</f>
        <v>3.0339077265147303</v>
      </c>
      <c r="AA24" s="7"/>
      <c r="AB24" s="6">
        <v>8</v>
      </c>
    </row>
    <row r="25" spans="1:28" s="6" customFormat="1" ht="23.25" customHeight="1" x14ac:dyDescent="0.15">
      <c r="A25" s="20" t="s">
        <v>80</v>
      </c>
      <c r="B25" s="15">
        <f t="shared" si="3"/>
        <v>16342</v>
      </c>
      <c r="C25" s="15">
        <v>7815</v>
      </c>
      <c r="D25" s="15">
        <v>8527</v>
      </c>
      <c r="E25" s="19">
        <f t="shared" si="0"/>
        <v>44</v>
      </c>
      <c r="F25" s="15">
        <v>7</v>
      </c>
      <c r="G25" s="15">
        <v>37</v>
      </c>
      <c r="H25" s="54">
        <v>-22</v>
      </c>
      <c r="I25" s="55">
        <v>-0.13435935018932454</v>
      </c>
      <c r="J25" s="15">
        <v>11</v>
      </c>
      <c r="K25" s="15">
        <v>0</v>
      </c>
      <c r="L25" s="15">
        <v>32</v>
      </c>
      <c r="M25" s="15">
        <v>0</v>
      </c>
      <c r="N25" s="46">
        <f t="shared" si="1"/>
        <v>-21</v>
      </c>
      <c r="O25" s="46">
        <f t="shared" si="1"/>
        <v>0</v>
      </c>
      <c r="P25" s="15">
        <v>8</v>
      </c>
      <c r="Q25" s="15">
        <v>1</v>
      </c>
      <c r="R25" s="15">
        <v>9</v>
      </c>
      <c r="S25" s="15">
        <v>0</v>
      </c>
      <c r="T25" s="46">
        <f t="shared" si="2"/>
        <v>-1</v>
      </c>
      <c r="U25" s="46">
        <f t="shared" si="2"/>
        <v>1</v>
      </c>
      <c r="V25" s="15">
        <v>5399</v>
      </c>
      <c r="W25" s="15">
        <v>18</v>
      </c>
      <c r="X25" s="15">
        <v>2</v>
      </c>
      <c r="Y25" s="15">
        <v>0</v>
      </c>
      <c r="Z25" s="44">
        <f>B25/V25</f>
        <v>3.0268568253380255</v>
      </c>
      <c r="AA25" s="7"/>
      <c r="AB25" s="6">
        <v>8</v>
      </c>
    </row>
    <row r="26" spans="1:28" s="6" customFormat="1" ht="23.25" customHeight="1" x14ac:dyDescent="0.15">
      <c r="A26" s="20" t="s">
        <v>81</v>
      </c>
      <c r="B26" s="15">
        <f t="shared" si="3"/>
        <v>16325</v>
      </c>
      <c r="C26" s="15">
        <v>7814</v>
      </c>
      <c r="D26" s="15">
        <v>8511</v>
      </c>
      <c r="E26" s="19">
        <f t="shared" si="0"/>
        <v>45</v>
      </c>
      <c r="F26" s="15">
        <v>8</v>
      </c>
      <c r="G26" s="15">
        <v>37</v>
      </c>
      <c r="H26" s="54">
        <v>-14</v>
      </c>
      <c r="I26" s="55">
        <v>-8.5668828784726467E-2</v>
      </c>
      <c r="J26" s="15">
        <v>8</v>
      </c>
      <c r="K26" s="15">
        <v>0</v>
      </c>
      <c r="L26" s="15">
        <v>22</v>
      </c>
      <c r="M26" s="15">
        <v>0</v>
      </c>
      <c r="N26" s="46">
        <f t="shared" si="1"/>
        <v>-14</v>
      </c>
      <c r="O26" s="46">
        <f t="shared" si="1"/>
        <v>0</v>
      </c>
      <c r="P26" s="15">
        <v>9</v>
      </c>
      <c r="Q26" s="15">
        <v>1</v>
      </c>
      <c r="R26" s="15">
        <v>9</v>
      </c>
      <c r="S26" s="15">
        <v>0</v>
      </c>
      <c r="T26" s="46">
        <f t="shared" si="2"/>
        <v>0</v>
      </c>
      <c r="U26" s="46">
        <f t="shared" si="2"/>
        <v>1</v>
      </c>
      <c r="V26" s="15">
        <v>5401</v>
      </c>
      <c r="W26" s="15">
        <v>18</v>
      </c>
      <c r="X26" s="15">
        <v>2</v>
      </c>
      <c r="Y26" s="15">
        <v>0</v>
      </c>
      <c r="Z26" s="44">
        <f>B26/V26</f>
        <v>3.0225884095537863</v>
      </c>
      <c r="AA26" s="7"/>
      <c r="AB26" s="6">
        <v>8</v>
      </c>
    </row>
    <row r="27" spans="1:28" s="6" customFormat="1" ht="23.25" customHeight="1" x14ac:dyDescent="0.15">
      <c r="A27" s="20" t="s">
        <v>82</v>
      </c>
      <c r="B27" s="15">
        <f t="shared" si="3"/>
        <v>16305</v>
      </c>
      <c r="C27" s="15">
        <v>7806</v>
      </c>
      <c r="D27" s="15">
        <v>8499</v>
      </c>
      <c r="E27" s="19">
        <f t="shared" si="0"/>
        <v>42</v>
      </c>
      <c r="F27" s="15">
        <v>8</v>
      </c>
      <c r="G27" s="15">
        <v>34</v>
      </c>
      <c r="H27" s="54">
        <v>-18</v>
      </c>
      <c r="I27" s="55">
        <v>-0.11026033690658499</v>
      </c>
      <c r="J27" s="15">
        <v>6</v>
      </c>
      <c r="K27" s="15">
        <v>0</v>
      </c>
      <c r="L27" s="15">
        <v>14</v>
      </c>
      <c r="M27" s="15">
        <v>0</v>
      </c>
      <c r="N27" s="46">
        <f t="shared" si="1"/>
        <v>-8</v>
      </c>
      <c r="O27" s="46">
        <f t="shared" si="1"/>
        <v>0</v>
      </c>
      <c r="P27" s="15">
        <v>34</v>
      </c>
      <c r="Q27" s="15">
        <v>0</v>
      </c>
      <c r="R27" s="15">
        <v>44</v>
      </c>
      <c r="S27" s="15">
        <v>3</v>
      </c>
      <c r="T27" s="46">
        <f t="shared" si="2"/>
        <v>-10</v>
      </c>
      <c r="U27" s="46">
        <f t="shared" si="2"/>
        <v>-3</v>
      </c>
      <c r="V27" s="15">
        <v>5421</v>
      </c>
      <c r="W27" s="15">
        <v>15</v>
      </c>
      <c r="X27" s="15">
        <v>20</v>
      </c>
      <c r="Y27" s="15">
        <v>-3</v>
      </c>
      <c r="Z27" s="44">
        <f>B27/V27</f>
        <v>3.0077476480354179</v>
      </c>
      <c r="AA27" s="7"/>
      <c r="AB27" s="6">
        <v>8</v>
      </c>
    </row>
    <row r="28" spans="1:28" s="6" customFormat="1" ht="23.25" customHeight="1" x14ac:dyDescent="0.15">
      <c r="A28" s="19" t="s">
        <v>83</v>
      </c>
      <c r="B28" s="15">
        <f t="shared" si="3"/>
        <v>16307</v>
      </c>
      <c r="C28" s="15">
        <v>7804</v>
      </c>
      <c r="D28" s="15">
        <v>8503</v>
      </c>
      <c r="E28" s="19">
        <f t="shared" si="0"/>
        <v>45</v>
      </c>
      <c r="F28" s="15">
        <v>9</v>
      </c>
      <c r="G28" s="15">
        <v>36</v>
      </c>
      <c r="H28" s="54">
        <v>1</v>
      </c>
      <c r="I28" s="55">
        <v>6.1330880098129405E-3</v>
      </c>
      <c r="J28" s="15">
        <v>6</v>
      </c>
      <c r="K28" s="15">
        <v>0</v>
      </c>
      <c r="L28" s="15">
        <v>15</v>
      </c>
      <c r="M28" s="15">
        <v>0</v>
      </c>
      <c r="N28" s="46">
        <f t="shared" si="1"/>
        <v>-9</v>
      </c>
      <c r="O28" s="46">
        <f t="shared" si="1"/>
        <v>0</v>
      </c>
      <c r="P28" s="15">
        <v>38</v>
      </c>
      <c r="Q28" s="15">
        <v>2</v>
      </c>
      <c r="R28" s="15">
        <v>28</v>
      </c>
      <c r="S28" s="15">
        <v>0</v>
      </c>
      <c r="T28" s="46">
        <f t="shared" si="2"/>
        <v>10</v>
      </c>
      <c r="U28" s="46">
        <f t="shared" si="2"/>
        <v>2</v>
      </c>
      <c r="V28" s="15">
        <v>5439</v>
      </c>
      <c r="W28" s="15">
        <v>16</v>
      </c>
      <c r="X28" s="15">
        <v>18</v>
      </c>
      <c r="Y28" s="15">
        <v>1</v>
      </c>
      <c r="Z28" s="44">
        <f>B28/V28</f>
        <v>2.9981614267328554</v>
      </c>
      <c r="AA28" s="7"/>
      <c r="AB28" s="6">
        <v>8</v>
      </c>
    </row>
    <row r="29" spans="1:28" s="6" customFormat="1" ht="23.25" customHeight="1" x14ac:dyDescent="0.15">
      <c r="A29" s="20" t="s">
        <v>84</v>
      </c>
      <c r="B29" s="15">
        <f t="shared" si="3"/>
        <v>16297</v>
      </c>
      <c r="C29" s="15">
        <v>7804</v>
      </c>
      <c r="D29" s="15">
        <v>8493</v>
      </c>
      <c r="E29" s="19">
        <f t="shared" si="0"/>
        <v>44</v>
      </c>
      <c r="F29" s="15">
        <v>8</v>
      </c>
      <c r="G29" s="15">
        <v>36</v>
      </c>
      <c r="H29" s="54">
        <v>-2</v>
      </c>
      <c r="I29" s="55">
        <v>-1.2264671613417549E-2</v>
      </c>
      <c r="J29" s="15">
        <v>5</v>
      </c>
      <c r="K29" s="15">
        <v>0</v>
      </c>
      <c r="L29" s="15">
        <v>14</v>
      </c>
      <c r="M29" s="15">
        <v>0</v>
      </c>
      <c r="N29" s="46">
        <f t="shared" si="1"/>
        <v>-9</v>
      </c>
      <c r="O29" s="46">
        <f t="shared" si="1"/>
        <v>0</v>
      </c>
      <c r="P29" s="15">
        <v>13</v>
      </c>
      <c r="Q29" s="15">
        <v>1</v>
      </c>
      <c r="R29" s="15">
        <v>6</v>
      </c>
      <c r="S29" s="15">
        <v>0</v>
      </c>
      <c r="T29" s="46">
        <f t="shared" si="2"/>
        <v>7</v>
      </c>
      <c r="U29" s="46">
        <f t="shared" si="2"/>
        <v>1</v>
      </c>
      <c r="V29" s="15">
        <v>5442</v>
      </c>
      <c r="W29" s="15">
        <v>15</v>
      </c>
      <c r="X29" s="15">
        <v>3</v>
      </c>
      <c r="Y29" s="15">
        <v>-1</v>
      </c>
      <c r="Z29" s="44">
        <f>B29/V29</f>
        <v>2.9946710768099964</v>
      </c>
      <c r="AA29" s="7"/>
      <c r="AB29" s="6">
        <v>8</v>
      </c>
    </row>
    <row r="30" spans="1:28" s="6" customFormat="1" ht="23.25" customHeight="1" x14ac:dyDescent="0.15">
      <c r="A30" s="20" t="s">
        <v>85</v>
      </c>
      <c r="B30" s="15">
        <f t="shared" si="3"/>
        <v>16288</v>
      </c>
      <c r="C30" s="15">
        <v>7797</v>
      </c>
      <c r="D30" s="15">
        <v>8491</v>
      </c>
      <c r="E30" s="19">
        <f t="shared" si="0"/>
        <v>44</v>
      </c>
      <c r="F30" s="15">
        <v>8</v>
      </c>
      <c r="G30" s="15">
        <v>36</v>
      </c>
      <c r="H30" s="54">
        <v>-10</v>
      </c>
      <c r="I30" s="55">
        <v>-6.1360986684665886E-2</v>
      </c>
      <c r="J30" s="15">
        <v>11</v>
      </c>
      <c r="K30" s="15">
        <v>0</v>
      </c>
      <c r="L30" s="15">
        <v>19</v>
      </c>
      <c r="M30" s="15">
        <v>0</v>
      </c>
      <c r="N30" s="46">
        <f t="shared" si="1"/>
        <v>-8</v>
      </c>
      <c r="O30" s="46">
        <f t="shared" si="1"/>
        <v>0</v>
      </c>
      <c r="P30" s="15">
        <v>8</v>
      </c>
      <c r="Q30" s="15">
        <v>0</v>
      </c>
      <c r="R30" s="15">
        <v>10</v>
      </c>
      <c r="S30" s="15">
        <v>0</v>
      </c>
      <c r="T30" s="46">
        <f t="shared" si="2"/>
        <v>-2</v>
      </c>
      <c r="U30" s="46">
        <f t="shared" si="2"/>
        <v>0</v>
      </c>
      <c r="V30" s="15">
        <v>5438</v>
      </c>
      <c r="W30" s="15">
        <v>15</v>
      </c>
      <c r="X30" s="15">
        <v>-4</v>
      </c>
      <c r="Y30" s="15">
        <v>0</v>
      </c>
      <c r="Z30" s="44">
        <f>B30/V30</f>
        <v>2.9952188304523721</v>
      </c>
      <c r="AA30" s="7"/>
      <c r="AB30" s="6">
        <v>8</v>
      </c>
    </row>
    <row r="31" spans="1:28" s="6" customFormat="1" ht="23.25" customHeight="1" x14ac:dyDescent="0.15">
      <c r="A31" s="20" t="s">
        <v>86</v>
      </c>
      <c r="B31" s="15">
        <f t="shared" si="3"/>
        <v>16268</v>
      </c>
      <c r="C31" s="15">
        <v>7791</v>
      </c>
      <c r="D31" s="15">
        <v>8477</v>
      </c>
      <c r="E31" s="19">
        <f t="shared" si="0"/>
        <v>44</v>
      </c>
      <c r="F31" s="15">
        <v>11</v>
      </c>
      <c r="G31" s="15">
        <v>33</v>
      </c>
      <c r="H31" s="54">
        <v>-22</v>
      </c>
      <c r="I31" s="55">
        <v>-0.13506876227897838</v>
      </c>
      <c r="J31" s="15">
        <v>10</v>
      </c>
      <c r="K31" s="15">
        <v>0</v>
      </c>
      <c r="L31" s="15">
        <v>24</v>
      </c>
      <c r="M31" s="15">
        <v>0</v>
      </c>
      <c r="N31" s="46">
        <f t="shared" si="1"/>
        <v>-14</v>
      </c>
      <c r="O31" s="46">
        <f t="shared" si="1"/>
        <v>0</v>
      </c>
      <c r="P31" s="15">
        <v>4</v>
      </c>
      <c r="Q31" s="15">
        <v>3</v>
      </c>
      <c r="R31" s="15">
        <v>12</v>
      </c>
      <c r="S31" s="15">
        <v>3</v>
      </c>
      <c r="T31" s="46">
        <f t="shared" si="2"/>
        <v>-8</v>
      </c>
      <c r="U31" s="46">
        <f t="shared" si="2"/>
        <v>0</v>
      </c>
      <c r="V31" s="15">
        <v>5442</v>
      </c>
      <c r="W31" s="15">
        <v>15</v>
      </c>
      <c r="X31" s="15">
        <v>4</v>
      </c>
      <c r="Y31" s="15">
        <v>0</v>
      </c>
      <c r="Z31" s="44">
        <f>B31/V31</f>
        <v>2.9893421536199924</v>
      </c>
      <c r="AA31" s="7"/>
      <c r="AB31" s="6">
        <v>8</v>
      </c>
    </row>
    <row r="32" spans="1:28" s="6" customFormat="1" ht="23.25" customHeight="1" x14ac:dyDescent="0.15">
      <c r="A32" s="20" t="s">
        <v>87</v>
      </c>
      <c r="B32" s="15">
        <f t="shared" si="3"/>
        <v>16273</v>
      </c>
      <c r="C32" s="15">
        <v>7787</v>
      </c>
      <c r="D32" s="15">
        <v>8486</v>
      </c>
      <c r="E32" s="19">
        <f t="shared" si="0"/>
        <v>50</v>
      </c>
      <c r="F32" s="15">
        <v>10</v>
      </c>
      <c r="G32" s="15">
        <v>40</v>
      </c>
      <c r="H32" s="54">
        <v>5</v>
      </c>
      <c r="I32" s="55">
        <v>3.0735185640521266E-2</v>
      </c>
      <c r="J32" s="15">
        <v>5</v>
      </c>
      <c r="K32" s="15">
        <v>0</v>
      </c>
      <c r="L32" s="15">
        <v>9</v>
      </c>
      <c r="M32" s="15">
        <v>0</v>
      </c>
      <c r="N32" s="46">
        <f t="shared" si="1"/>
        <v>-4</v>
      </c>
      <c r="O32" s="46">
        <f t="shared" si="1"/>
        <v>0</v>
      </c>
      <c r="P32" s="15">
        <v>22</v>
      </c>
      <c r="Q32" s="15">
        <v>8</v>
      </c>
      <c r="R32" s="15">
        <v>13</v>
      </c>
      <c r="S32" s="15">
        <v>2</v>
      </c>
      <c r="T32" s="46">
        <f t="shared" si="2"/>
        <v>9</v>
      </c>
      <c r="U32" s="46">
        <f t="shared" si="2"/>
        <v>6</v>
      </c>
      <c r="V32" s="15">
        <v>5455</v>
      </c>
      <c r="W32" s="15">
        <v>18</v>
      </c>
      <c r="X32" s="15">
        <v>13</v>
      </c>
      <c r="Y32" s="15">
        <v>3</v>
      </c>
      <c r="Z32" s="44">
        <f>B32/V32</f>
        <v>2.9831347387717688</v>
      </c>
      <c r="AA32" s="7"/>
      <c r="AB32" s="6">
        <v>8</v>
      </c>
    </row>
    <row r="33" spans="1:28" s="6" customFormat="1" ht="23.25" customHeight="1" x14ac:dyDescent="0.15">
      <c r="A33" s="20" t="s">
        <v>88</v>
      </c>
      <c r="B33" s="15">
        <f t="shared" si="3"/>
        <v>16253</v>
      </c>
      <c r="C33" s="15">
        <v>7772</v>
      </c>
      <c r="D33" s="15">
        <v>8481</v>
      </c>
      <c r="E33" s="19">
        <f t="shared" si="0"/>
        <v>51</v>
      </c>
      <c r="F33" s="15">
        <v>10</v>
      </c>
      <c r="G33" s="15">
        <v>41</v>
      </c>
      <c r="H33" s="54">
        <v>-16</v>
      </c>
      <c r="I33" s="55">
        <v>-9.8322374485343811E-2</v>
      </c>
      <c r="J33" s="15">
        <v>6</v>
      </c>
      <c r="K33" s="15">
        <v>0</v>
      </c>
      <c r="L33" s="15">
        <v>19</v>
      </c>
      <c r="M33" s="15">
        <v>0</v>
      </c>
      <c r="N33" s="46">
        <f t="shared" si="1"/>
        <v>-13</v>
      </c>
      <c r="O33" s="46">
        <f t="shared" si="1"/>
        <v>0</v>
      </c>
      <c r="P33" s="15">
        <v>4</v>
      </c>
      <c r="Q33" s="15">
        <v>1</v>
      </c>
      <c r="R33" s="15">
        <v>7</v>
      </c>
      <c r="S33" s="15">
        <v>0</v>
      </c>
      <c r="T33" s="46">
        <f t="shared" si="2"/>
        <v>-3</v>
      </c>
      <c r="U33" s="46">
        <f t="shared" si="2"/>
        <v>1</v>
      </c>
      <c r="V33" s="15">
        <v>5457</v>
      </c>
      <c r="W33" s="15">
        <v>18</v>
      </c>
      <c r="X33" s="15">
        <v>2</v>
      </c>
      <c r="Y33" s="15">
        <v>0</v>
      </c>
      <c r="Z33" s="44">
        <f>B33/V33</f>
        <v>2.9783763972878869</v>
      </c>
      <c r="AA33" s="7"/>
      <c r="AB33" s="6">
        <v>8</v>
      </c>
    </row>
    <row r="34" spans="1:28" s="6" customFormat="1" ht="23.25" customHeight="1" x14ac:dyDescent="0.15">
      <c r="A34" s="20" t="s">
        <v>89</v>
      </c>
      <c r="B34" s="15">
        <f t="shared" si="3"/>
        <v>16251</v>
      </c>
      <c r="C34" s="15">
        <v>7763</v>
      </c>
      <c r="D34" s="15">
        <v>8488</v>
      </c>
      <c r="E34" s="19">
        <f t="shared" si="0"/>
        <v>68</v>
      </c>
      <c r="F34" s="15">
        <v>11</v>
      </c>
      <c r="G34" s="15">
        <v>57</v>
      </c>
      <c r="H34" s="54">
        <v>2</v>
      </c>
      <c r="I34" s="55">
        <v>1.2305420537746876E-2</v>
      </c>
      <c r="J34" s="15">
        <v>7</v>
      </c>
      <c r="K34" s="15">
        <v>0</v>
      </c>
      <c r="L34" s="15">
        <v>20</v>
      </c>
      <c r="M34" s="15">
        <v>0</v>
      </c>
      <c r="N34" s="46">
        <f t="shared" si="1"/>
        <v>-13</v>
      </c>
      <c r="O34" s="46">
        <f t="shared" si="1"/>
        <v>0</v>
      </c>
      <c r="P34" s="15">
        <v>25</v>
      </c>
      <c r="Q34" s="15">
        <v>17</v>
      </c>
      <c r="R34" s="15">
        <v>10</v>
      </c>
      <c r="S34" s="15">
        <v>0</v>
      </c>
      <c r="T34" s="46">
        <f t="shared" si="2"/>
        <v>15</v>
      </c>
      <c r="U34" s="46">
        <f t="shared" si="2"/>
        <v>17</v>
      </c>
      <c r="V34" s="15">
        <v>5474</v>
      </c>
      <c r="W34" s="15">
        <v>34</v>
      </c>
      <c r="X34" s="15">
        <v>17</v>
      </c>
      <c r="Y34" s="15">
        <v>16</v>
      </c>
      <c r="Z34" s="44">
        <f>B34/V34</f>
        <v>2.9687614176105224</v>
      </c>
      <c r="AA34" s="7"/>
      <c r="AB34" s="6">
        <v>8</v>
      </c>
    </row>
    <row r="35" spans="1:28" s="6" customFormat="1" ht="23.25" customHeight="1" x14ac:dyDescent="0.15">
      <c r="A35" s="20" t="s">
        <v>78</v>
      </c>
      <c r="B35" s="15">
        <f t="shared" si="3"/>
        <v>16217</v>
      </c>
      <c r="C35" s="15">
        <v>7743</v>
      </c>
      <c r="D35" s="15">
        <v>8474</v>
      </c>
      <c r="E35" s="19">
        <f t="shared" si="0"/>
        <v>67</v>
      </c>
      <c r="F35" s="15">
        <v>11</v>
      </c>
      <c r="G35" s="15">
        <v>56</v>
      </c>
      <c r="H35" s="54">
        <v>-21</v>
      </c>
      <c r="I35" s="55">
        <v>-0.12922281705741184</v>
      </c>
      <c r="J35" s="15">
        <v>6</v>
      </c>
      <c r="K35" s="15">
        <v>0</v>
      </c>
      <c r="L35" s="15">
        <v>21</v>
      </c>
      <c r="M35" s="15">
        <v>0</v>
      </c>
      <c r="N35" s="46">
        <f t="shared" si="1"/>
        <v>-15</v>
      </c>
      <c r="O35" s="46">
        <f t="shared" si="1"/>
        <v>0</v>
      </c>
      <c r="P35" s="15">
        <v>12</v>
      </c>
      <c r="Q35" s="15">
        <v>1</v>
      </c>
      <c r="R35" s="15">
        <v>18</v>
      </c>
      <c r="S35" s="15">
        <v>2</v>
      </c>
      <c r="T35" s="46">
        <f t="shared" si="2"/>
        <v>-6</v>
      </c>
      <c r="U35" s="46">
        <f t="shared" si="2"/>
        <v>-1</v>
      </c>
      <c r="V35" s="15">
        <v>5472</v>
      </c>
      <c r="W35" s="15">
        <v>34</v>
      </c>
      <c r="X35" s="15">
        <v>-2</v>
      </c>
      <c r="Y35" s="15">
        <v>0</v>
      </c>
      <c r="Z35" s="44">
        <f>B35/V35</f>
        <v>2.9636330409356724</v>
      </c>
      <c r="AA35" s="7"/>
      <c r="AB35" s="6">
        <v>8</v>
      </c>
    </row>
    <row r="36" spans="1:28" s="6" customFormat="1" ht="22.5" customHeight="1" x14ac:dyDescent="0.15">
      <c r="A36" s="20" t="s">
        <v>90</v>
      </c>
      <c r="B36" s="15">
        <f t="shared" si="3"/>
        <v>16208</v>
      </c>
      <c r="C36" s="15">
        <v>7742</v>
      </c>
      <c r="D36" s="15">
        <v>8466</v>
      </c>
      <c r="E36" s="19">
        <f t="shared" si="0"/>
        <v>69</v>
      </c>
      <c r="F36" s="15">
        <v>12</v>
      </c>
      <c r="G36" s="15">
        <v>57</v>
      </c>
      <c r="H36" s="54">
        <v>-21</v>
      </c>
      <c r="I36" s="55">
        <v>-0.12949374113584508</v>
      </c>
      <c r="J36" s="15">
        <v>6</v>
      </c>
      <c r="K36" s="15">
        <v>0</v>
      </c>
      <c r="L36" s="15">
        <v>27</v>
      </c>
      <c r="M36" s="15">
        <v>0</v>
      </c>
      <c r="N36" s="46">
        <f t="shared" si="1"/>
        <v>-21</v>
      </c>
      <c r="O36" s="46">
        <f t="shared" si="1"/>
        <v>0</v>
      </c>
      <c r="P36" s="15">
        <v>10</v>
      </c>
      <c r="Q36" s="15">
        <v>2</v>
      </c>
      <c r="R36" s="15">
        <v>10</v>
      </c>
      <c r="S36" s="15">
        <v>0</v>
      </c>
      <c r="T36" s="46">
        <f t="shared" si="2"/>
        <v>0</v>
      </c>
      <c r="U36" s="46">
        <f t="shared" si="2"/>
        <v>2</v>
      </c>
      <c r="V36" s="15">
        <v>5466</v>
      </c>
      <c r="W36" s="15">
        <v>35</v>
      </c>
      <c r="X36" s="15">
        <v>-6</v>
      </c>
      <c r="Y36" s="15">
        <v>1</v>
      </c>
      <c r="Z36" s="44">
        <f>B36/V36</f>
        <v>2.9652396633735822</v>
      </c>
      <c r="AA36" s="7"/>
      <c r="AB36" s="6">
        <v>8</v>
      </c>
    </row>
    <row r="37" spans="1:28" s="6" customFormat="1" ht="23.25" customHeight="1" x14ac:dyDescent="0.15">
      <c r="A37" s="21" t="s">
        <v>80</v>
      </c>
      <c r="B37" s="15">
        <f t="shared" si="3"/>
        <v>16185</v>
      </c>
      <c r="C37" s="15">
        <v>7728</v>
      </c>
      <c r="D37" s="15">
        <v>8457</v>
      </c>
      <c r="E37" s="19">
        <f t="shared" si="0"/>
        <v>68</v>
      </c>
      <c r="F37" s="15">
        <v>12</v>
      </c>
      <c r="G37" s="15">
        <v>56</v>
      </c>
      <c r="H37" s="54">
        <v>-28</v>
      </c>
      <c r="I37" s="55">
        <v>-0.17275419545903259</v>
      </c>
      <c r="J37" s="15">
        <v>10</v>
      </c>
      <c r="K37" s="15">
        <v>0</v>
      </c>
      <c r="L37" s="15">
        <v>28</v>
      </c>
      <c r="M37" s="15">
        <v>0</v>
      </c>
      <c r="N37" s="46">
        <f t="shared" si="1"/>
        <v>-18</v>
      </c>
      <c r="O37" s="46">
        <f t="shared" si="1"/>
        <v>0</v>
      </c>
      <c r="P37" s="15">
        <v>7</v>
      </c>
      <c r="Q37" s="15">
        <v>0</v>
      </c>
      <c r="R37" s="15">
        <v>17</v>
      </c>
      <c r="S37" s="15">
        <v>1</v>
      </c>
      <c r="T37" s="46">
        <f t="shared" si="2"/>
        <v>-10</v>
      </c>
      <c r="U37" s="46">
        <f t="shared" si="2"/>
        <v>-1</v>
      </c>
      <c r="V37" s="15">
        <v>5460</v>
      </c>
      <c r="W37" s="15">
        <v>35</v>
      </c>
      <c r="X37" s="15">
        <v>-6</v>
      </c>
      <c r="Y37" s="15">
        <v>0</v>
      </c>
      <c r="Z37" s="45">
        <f>B37/V37</f>
        <v>2.9642857142857144</v>
      </c>
      <c r="AA37" s="7"/>
      <c r="AB37" s="6">
        <v>8</v>
      </c>
    </row>
    <row r="38" spans="1:28" s="6" customFormat="1" ht="23.25" customHeight="1" x14ac:dyDescent="0.15">
      <c r="A38" s="21" t="s">
        <v>81</v>
      </c>
      <c r="B38" s="15">
        <f t="shared" si="3"/>
        <v>16150</v>
      </c>
      <c r="C38" s="15">
        <v>7708</v>
      </c>
      <c r="D38" s="15">
        <v>8442</v>
      </c>
      <c r="E38" s="19">
        <f t="shared" si="0"/>
        <v>67</v>
      </c>
      <c r="F38" s="15">
        <v>11</v>
      </c>
      <c r="G38" s="15">
        <v>56</v>
      </c>
      <c r="H38" s="54">
        <v>-34</v>
      </c>
      <c r="I38" s="55">
        <v>-0.21007105344454743</v>
      </c>
      <c r="J38" s="15">
        <v>2</v>
      </c>
      <c r="K38" s="15">
        <v>0</v>
      </c>
      <c r="L38" s="15">
        <v>30</v>
      </c>
      <c r="M38" s="15">
        <v>0</v>
      </c>
      <c r="N38" s="46">
        <f t="shared" si="1"/>
        <v>-28</v>
      </c>
      <c r="O38" s="46">
        <f t="shared" si="1"/>
        <v>0</v>
      </c>
      <c r="P38" s="15">
        <v>5</v>
      </c>
      <c r="Q38" s="15">
        <v>0</v>
      </c>
      <c r="R38" s="15">
        <v>11</v>
      </c>
      <c r="S38" s="15">
        <v>0</v>
      </c>
      <c r="T38" s="46">
        <f t="shared" si="2"/>
        <v>-6</v>
      </c>
      <c r="U38" s="46">
        <f t="shared" si="2"/>
        <v>0</v>
      </c>
      <c r="V38" s="15">
        <v>5458</v>
      </c>
      <c r="W38" s="15">
        <v>34</v>
      </c>
      <c r="X38" s="15">
        <v>-2</v>
      </c>
      <c r="Y38" s="15">
        <v>-1</v>
      </c>
      <c r="Z38" s="45">
        <f>B38/V38</f>
        <v>2.9589593257603517</v>
      </c>
      <c r="AA38" s="7"/>
      <c r="AB38" s="6">
        <v>8</v>
      </c>
    </row>
    <row r="39" spans="1:28" s="6" customFormat="1" ht="23.25" customHeight="1" x14ac:dyDescent="0.15">
      <c r="A39" s="21" t="s">
        <v>82</v>
      </c>
      <c r="B39" s="15">
        <f t="shared" si="3"/>
        <v>16089</v>
      </c>
      <c r="C39" s="15">
        <v>7689</v>
      </c>
      <c r="D39" s="15">
        <v>8400</v>
      </c>
      <c r="E39" s="19">
        <f t="shared" si="0"/>
        <v>66</v>
      </c>
      <c r="F39" s="15">
        <v>10</v>
      </c>
      <c r="G39" s="15">
        <v>56</v>
      </c>
      <c r="H39" s="54">
        <v>-33</v>
      </c>
      <c r="I39" s="55">
        <v>-0.20433436532507743</v>
      </c>
      <c r="J39" s="15">
        <v>5</v>
      </c>
      <c r="K39" s="15">
        <v>0</v>
      </c>
      <c r="L39" s="15">
        <v>19</v>
      </c>
      <c r="M39" s="15">
        <v>0</v>
      </c>
      <c r="N39" s="46">
        <f t="shared" si="1"/>
        <v>-14</v>
      </c>
      <c r="O39" s="46">
        <f t="shared" si="1"/>
        <v>0</v>
      </c>
      <c r="P39" s="15">
        <v>28</v>
      </c>
      <c r="Q39" s="15">
        <v>0</v>
      </c>
      <c r="R39" s="15">
        <v>47</v>
      </c>
      <c r="S39" s="15">
        <v>1</v>
      </c>
      <c r="T39" s="46">
        <f t="shared" si="2"/>
        <v>-19</v>
      </c>
      <c r="U39" s="46">
        <f t="shared" si="2"/>
        <v>-1</v>
      </c>
      <c r="V39" s="15">
        <v>5448</v>
      </c>
      <c r="W39" s="15">
        <v>34</v>
      </c>
      <c r="X39" s="15">
        <v>-10</v>
      </c>
      <c r="Y39" s="15">
        <v>0</v>
      </c>
      <c r="Z39" s="45">
        <f>B39/V39</f>
        <v>2.9531938325991192</v>
      </c>
      <c r="AA39" s="7"/>
      <c r="AB39" s="6">
        <v>8</v>
      </c>
    </row>
    <row r="40" spans="1:28" s="6" customFormat="1" ht="23.25" customHeight="1" x14ac:dyDescent="0.15">
      <c r="A40" s="19" t="s">
        <v>91</v>
      </c>
      <c r="B40" s="15">
        <f t="shared" si="3"/>
        <v>16081</v>
      </c>
      <c r="C40" s="15">
        <v>7680</v>
      </c>
      <c r="D40" s="15">
        <v>8401</v>
      </c>
      <c r="E40" s="19">
        <f t="shared" si="0"/>
        <v>69</v>
      </c>
      <c r="F40" s="15">
        <v>11</v>
      </c>
      <c r="G40" s="15">
        <v>58</v>
      </c>
      <c r="H40" s="54">
        <v>-6</v>
      </c>
      <c r="I40" s="55">
        <v>-3.7292560134253215E-2</v>
      </c>
      <c r="J40" s="15">
        <v>9</v>
      </c>
      <c r="K40" s="15">
        <v>0</v>
      </c>
      <c r="L40" s="15">
        <v>24</v>
      </c>
      <c r="M40" s="15">
        <v>0</v>
      </c>
      <c r="N40" s="46">
        <f t="shared" si="1"/>
        <v>-15</v>
      </c>
      <c r="O40" s="46">
        <f t="shared" si="1"/>
        <v>0</v>
      </c>
      <c r="P40" s="15">
        <v>31</v>
      </c>
      <c r="Q40" s="15">
        <v>4</v>
      </c>
      <c r="R40" s="15">
        <v>22</v>
      </c>
      <c r="S40" s="15">
        <v>1</v>
      </c>
      <c r="T40" s="46">
        <f t="shared" si="2"/>
        <v>9</v>
      </c>
      <c r="U40" s="46">
        <f t="shared" si="2"/>
        <v>3</v>
      </c>
      <c r="V40" s="15">
        <v>5443</v>
      </c>
      <c r="W40" s="15">
        <v>34</v>
      </c>
      <c r="X40" s="15">
        <v>-5</v>
      </c>
      <c r="Y40" s="15">
        <v>0</v>
      </c>
      <c r="Z40" s="45">
        <f>B40/V40</f>
        <v>2.9544368914201726</v>
      </c>
      <c r="AA40" s="7"/>
      <c r="AB40" s="6">
        <v>8</v>
      </c>
    </row>
    <row r="41" spans="1:28" s="6" customFormat="1" ht="23.25" customHeight="1" x14ac:dyDescent="0.15">
      <c r="A41" s="20" t="s">
        <v>84</v>
      </c>
      <c r="B41" s="15">
        <f t="shared" si="3"/>
        <v>16054</v>
      </c>
      <c r="C41" s="15">
        <v>7662</v>
      </c>
      <c r="D41" s="15">
        <v>8392</v>
      </c>
      <c r="E41" s="19">
        <f t="shared" si="0"/>
        <v>68</v>
      </c>
      <c r="F41" s="15">
        <v>11</v>
      </c>
      <c r="G41" s="15">
        <v>57</v>
      </c>
      <c r="H41" s="54">
        <v>-20</v>
      </c>
      <c r="I41" s="55">
        <v>-0.12437037497668056</v>
      </c>
      <c r="J41" s="15">
        <v>10</v>
      </c>
      <c r="K41" s="15">
        <v>0</v>
      </c>
      <c r="L41" s="15">
        <v>26</v>
      </c>
      <c r="M41" s="15">
        <v>0</v>
      </c>
      <c r="N41" s="46">
        <f t="shared" si="1"/>
        <v>-16</v>
      </c>
      <c r="O41" s="46">
        <f t="shared" si="1"/>
        <v>0</v>
      </c>
      <c r="P41" s="15">
        <v>12</v>
      </c>
      <c r="Q41" s="15">
        <v>1</v>
      </c>
      <c r="R41" s="15">
        <v>16</v>
      </c>
      <c r="S41" s="15">
        <v>2</v>
      </c>
      <c r="T41" s="46">
        <f t="shared" si="2"/>
        <v>-4</v>
      </c>
      <c r="U41" s="46">
        <f t="shared" si="2"/>
        <v>-1</v>
      </c>
      <c r="V41" s="15">
        <v>5437</v>
      </c>
      <c r="W41" s="15">
        <v>34</v>
      </c>
      <c r="X41" s="15">
        <v>-6</v>
      </c>
      <c r="Y41" s="15">
        <v>0</v>
      </c>
      <c r="Z41" s="45">
        <f>B41/V41</f>
        <v>2.9527312856354606</v>
      </c>
      <c r="AA41" s="7"/>
      <c r="AB41" s="6">
        <v>8</v>
      </c>
    </row>
    <row r="42" spans="1:28" s="6" customFormat="1" ht="23.25" customHeight="1" x14ac:dyDescent="0.15">
      <c r="A42" s="20" t="s">
        <v>85</v>
      </c>
      <c r="B42" s="15">
        <f t="shared" si="3"/>
        <v>16037</v>
      </c>
      <c r="C42" s="15">
        <v>7655</v>
      </c>
      <c r="D42" s="15">
        <v>8382</v>
      </c>
      <c r="E42" s="19">
        <f t="shared" si="0"/>
        <v>69</v>
      </c>
      <c r="F42" s="15">
        <v>12</v>
      </c>
      <c r="G42" s="15">
        <v>57</v>
      </c>
      <c r="H42" s="54">
        <v>-13</v>
      </c>
      <c r="I42" s="55">
        <v>-8.097670362526474E-2</v>
      </c>
      <c r="J42" s="15">
        <v>8</v>
      </c>
      <c r="K42" s="15">
        <v>0</v>
      </c>
      <c r="L42" s="15">
        <v>22</v>
      </c>
      <c r="M42" s="15">
        <v>0</v>
      </c>
      <c r="N42" s="46">
        <f t="shared" si="1"/>
        <v>-14</v>
      </c>
      <c r="O42" s="46">
        <f t="shared" si="1"/>
        <v>0</v>
      </c>
      <c r="P42" s="15">
        <v>9</v>
      </c>
      <c r="Q42" s="15">
        <v>1</v>
      </c>
      <c r="R42" s="15">
        <v>8</v>
      </c>
      <c r="S42" s="15">
        <v>0</v>
      </c>
      <c r="T42" s="46">
        <f t="shared" si="2"/>
        <v>1</v>
      </c>
      <c r="U42" s="46">
        <f t="shared" si="2"/>
        <v>1</v>
      </c>
      <c r="V42" s="15">
        <v>5437</v>
      </c>
      <c r="W42" s="15">
        <v>34</v>
      </c>
      <c r="X42" s="15">
        <v>0</v>
      </c>
      <c r="Y42" s="15">
        <v>0</v>
      </c>
      <c r="Z42" s="45">
        <f>B42/V42</f>
        <v>2.9496045613389739</v>
      </c>
      <c r="AA42" s="7"/>
      <c r="AB42" s="6">
        <v>8</v>
      </c>
    </row>
    <row r="43" spans="1:28" s="6" customFormat="1" ht="23.25" customHeight="1" x14ac:dyDescent="0.15">
      <c r="A43" s="20" t="s">
        <v>86</v>
      </c>
      <c r="B43" s="15">
        <f t="shared" si="3"/>
        <v>16004</v>
      </c>
      <c r="C43" s="15">
        <v>7641</v>
      </c>
      <c r="D43" s="15">
        <v>8363</v>
      </c>
      <c r="E43" s="19">
        <f t="shared" si="0"/>
        <v>73</v>
      </c>
      <c r="F43" s="15">
        <v>14</v>
      </c>
      <c r="G43" s="15">
        <v>59</v>
      </c>
      <c r="H43" s="54">
        <v>-19</v>
      </c>
      <c r="I43" s="55">
        <v>-0.11847602419405125</v>
      </c>
      <c r="J43" s="15">
        <v>6</v>
      </c>
      <c r="K43" s="15">
        <v>0</v>
      </c>
      <c r="L43" s="15">
        <v>25</v>
      </c>
      <c r="M43" s="15">
        <v>0</v>
      </c>
      <c r="N43" s="46">
        <f t="shared" si="1"/>
        <v>-19</v>
      </c>
      <c r="O43" s="46">
        <f t="shared" si="1"/>
        <v>0</v>
      </c>
      <c r="P43" s="15">
        <v>17</v>
      </c>
      <c r="Q43" s="15">
        <v>4</v>
      </c>
      <c r="R43" s="15">
        <v>17</v>
      </c>
      <c r="S43" s="15">
        <v>0</v>
      </c>
      <c r="T43" s="46">
        <f t="shared" si="2"/>
        <v>0</v>
      </c>
      <c r="U43" s="46">
        <f t="shared" si="2"/>
        <v>4</v>
      </c>
      <c r="V43" s="15">
        <v>5437</v>
      </c>
      <c r="W43" s="15">
        <v>38</v>
      </c>
      <c r="X43" s="15">
        <v>0</v>
      </c>
      <c r="Y43" s="15">
        <v>4</v>
      </c>
      <c r="Z43" s="45">
        <f>B43/V43</f>
        <v>2.9435350377046166</v>
      </c>
      <c r="AA43" s="7"/>
      <c r="AB43" s="6">
        <v>8</v>
      </c>
    </row>
    <row r="44" spans="1:28" s="6" customFormat="1" ht="23.25" customHeight="1" x14ac:dyDescent="0.15">
      <c r="A44" s="20" t="s">
        <v>87</v>
      </c>
      <c r="B44" s="15">
        <f t="shared" si="3"/>
        <v>15985</v>
      </c>
      <c r="C44" s="15">
        <v>7636</v>
      </c>
      <c r="D44" s="15">
        <v>8349</v>
      </c>
      <c r="E44" s="19">
        <f t="shared" si="0"/>
        <v>72</v>
      </c>
      <c r="F44" s="15">
        <v>14</v>
      </c>
      <c r="G44" s="15">
        <v>58</v>
      </c>
      <c r="H44" s="54">
        <v>-15</v>
      </c>
      <c r="I44" s="55">
        <v>-9.3726568357910531E-2</v>
      </c>
      <c r="J44" s="15">
        <v>6</v>
      </c>
      <c r="K44" s="15">
        <v>0</v>
      </c>
      <c r="L44" s="15">
        <v>24</v>
      </c>
      <c r="M44" s="15">
        <v>0</v>
      </c>
      <c r="N44" s="46">
        <f t="shared" si="1"/>
        <v>-18</v>
      </c>
      <c r="O44" s="46">
        <f t="shared" si="1"/>
        <v>0</v>
      </c>
      <c r="P44" s="15">
        <v>16</v>
      </c>
      <c r="Q44" s="15">
        <v>0</v>
      </c>
      <c r="R44" s="15">
        <v>13</v>
      </c>
      <c r="S44" s="15">
        <v>2</v>
      </c>
      <c r="T44" s="46">
        <f t="shared" si="2"/>
        <v>3</v>
      </c>
      <c r="U44" s="46">
        <f t="shared" si="2"/>
        <v>-2</v>
      </c>
      <c r="V44" s="15">
        <v>5437</v>
      </c>
      <c r="W44" s="15">
        <v>38</v>
      </c>
      <c r="X44" s="15">
        <v>0</v>
      </c>
      <c r="Y44" s="15">
        <v>0</v>
      </c>
      <c r="Z44" s="45">
        <f>B44/V44</f>
        <v>2.9400404634908957</v>
      </c>
      <c r="AA44" s="7"/>
      <c r="AB44" s="6">
        <v>8</v>
      </c>
    </row>
    <row r="45" spans="1:28" s="6" customFormat="1" ht="23.25" customHeight="1" x14ac:dyDescent="0.15">
      <c r="A45" s="20" t="s">
        <v>88</v>
      </c>
      <c r="B45" s="15">
        <f t="shared" si="3"/>
        <v>15961</v>
      </c>
      <c r="C45" s="15">
        <v>7616</v>
      </c>
      <c r="D45" s="15">
        <v>8345</v>
      </c>
      <c r="E45" s="19">
        <f t="shared" si="0"/>
        <v>72</v>
      </c>
      <c r="F45" s="15">
        <v>14</v>
      </c>
      <c r="G45" s="15">
        <v>58</v>
      </c>
      <c r="H45" s="54">
        <v>-16</v>
      </c>
      <c r="I45" s="55">
        <v>-0.10009383797309977</v>
      </c>
      <c r="J45" s="15">
        <v>8</v>
      </c>
      <c r="K45" s="15">
        <v>0</v>
      </c>
      <c r="L45" s="15">
        <v>22</v>
      </c>
      <c r="M45" s="15">
        <v>0</v>
      </c>
      <c r="N45" s="46">
        <f t="shared" si="1"/>
        <v>-14</v>
      </c>
      <c r="O45" s="46">
        <f t="shared" si="1"/>
        <v>0</v>
      </c>
      <c r="P45" s="15">
        <v>13</v>
      </c>
      <c r="Q45" s="15">
        <v>3</v>
      </c>
      <c r="R45" s="15">
        <v>15</v>
      </c>
      <c r="S45" s="15">
        <v>3</v>
      </c>
      <c r="T45" s="46">
        <f t="shared" si="2"/>
        <v>-2</v>
      </c>
      <c r="U45" s="46">
        <f t="shared" si="2"/>
        <v>0</v>
      </c>
      <c r="V45" s="15">
        <v>5433</v>
      </c>
      <c r="W45" s="15">
        <v>38</v>
      </c>
      <c r="X45" s="15">
        <v>-4</v>
      </c>
      <c r="Y45" s="15">
        <v>0</v>
      </c>
      <c r="Z45" s="45">
        <f>B45/V45</f>
        <v>2.9377875943309406</v>
      </c>
      <c r="AA45" s="7"/>
      <c r="AB45" s="6">
        <v>8</v>
      </c>
    </row>
    <row r="46" spans="1:28" s="6" customFormat="1" ht="23.25" customHeight="1" x14ac:dyDescent="0.15">
      <c r="A46" s="20" t="s">
        <v>89</v>
      </c>
      <c r="B46" s="15">
        <f t="shared" si="3"/>
        <v>15952</v>
      </c>
      <c r="C46" s="15">
        <v>7608</v>
      </c>
      <c r="D46" s="15">
        <v>8344</v>
      </c>
      <c r="E46" s="19">
        <f t="shared" si="0"/>
        <v>73</v>
      </c>
      <c r="F46" s="15">
        <v>12</v>
      </c>
      <c r="G46" s="15">
        <v>61</v>
      </c>
      <c r="H46" s="54">
        <v>0</v>
      </c>
      <c r="I46" s="55">
        <v>0</v>
      </c>
      <c r="J46" s="15">
        <v>9</v>
      </c>
      <c r="K46" s="15">
        <v>0</v>
      </c>
      <c r="L46" s="15">
        <v>19</v>
      </c>
      <c r="M46" s="15">
        <v>0</v>
      </c>
      <c r="N46" s="46">
        <f>J46-L46</f>
        <v>-10</v>
      </c>
      <c r="O46" s="46">
        <f t="shared" si="1"/>
        <v>0</v>
      </c>
      <c r="P46" s="15">
        <v>17</v>
      </c>
      <c r="Q46" s="15">
        <v>4</v>
      </c>
      <c r="R46" s="15">
        <v>7</v>
      </c>
      <c r="S46" s="15">
        <v>3</v>
      </c>
      <c r="T46" s="46">
        <f t="shared" si="2"/>
        <v>10</v>
      </c>
      <c r="U46" s="46">
        <f t="shared" si="2"/>
        <v>1</v>
      </c>
      <c r="V46" s="15">
        <v>5441</v>
      </c>
      <c r="W46" s="15">
        <v>42</v>
      </c>
      <c r="X46" s="15">
        <v>8</v>
      </c>
      <c r="Y46" s="15">
        <v>4</v>
      </c>
      <c r="Z46" s="45">
        <f>B46/V46</f>
        <v>2.9318140047785333</v>
      </c>
      <c r="AA46" s="7"/>
      <c r="AB46" s="6">
        <v>8</v>
      </c>
    </row>
    <row r="47" spans="1:28" s="6" customFormat="1" ht="23.25" customHeight="1" x14ac:dyDescent="0.15">
      <c r="A47" s="20" t="s">
        <v>78</v>
      </c>
      <c r="B47" s="15">
        <f t="shared" si="3"/>
        <v>15932</v>
      </c>
      <c r="C47" s="15">
        <v>7598</v>
      </c>
      <c r="D47" s="15">
        <v>8334</v>
      </c>
      <c r="E47" s="19">
        <f t="shared" si="0"/>
        <v>75</v>
      </c>
      <c r="F47" s="15">
        <v>14</v>
      </c>
      <c r="G47" s="15">
        <v>61</v>
      </c>
      <c r="H47" s="54">
        <v>-14</v>
      </c>
      <c r="I47" s="55">
        <v>-8.7763289869608824E-2</v>
      </c>
      <c r="J47" s="15">
        <v>7</v>
      </c>
      <c r="K47" s="15">
        <v>0</v>
      </c>
      <c r="L47" s="15">
        <v>22</v>
      </c>
      <c r="M47" s="15">
        <v>1</v>
      </c>
      <c r="N47" s="46">
        <f t="shared" si="1"/>
        <v>-15</v>
      </c>
      <c r="O47" s="46">
        <f t="shared" si="1"/>
        <v>-1</v>
      </c>
      <c r="P47" s="15">
        <v>7</v>
      </c>
      <c r="Q47" s="15">
        <v>5</v>
      </c>
      <c r="R47" s="15">
        <v>6</v>
      </c>
      <c r="S47" s="15">
        <v>2</v>
      </c>
      <c r="T47" s="46">
        <f t="shared" si="2"/>
        <v>1</v>
      </c>
      <c r="U47" s="46">
        <f t="shared" si="2"/>
        <v>3</v>
      </c>
      <c r="V47" s="15">
        <v>5439</v>
      </c>
      <c r="W47" s="15">
        <v>42</v>
      </c>
      <c r="X47" s="15">
        <v>-2</v>
      </c>
      <c r="Y47" s="15">
        <v>0</v>
      </c>
      <c r="Z47" s="45">
        <f>B47/V47</f>
        <v>2.9292149292149294</v>
      </c>
      <c r="AA47" s="7"/>
      <c r="AB47" s="6">
        <v>8</v>
      </c>
    </row>
    <row r="48" spans="1:28" s="6" customFormat="1" ht="23.25" customHeight="1" x14ac:dyDescent="0.15">
      <c r="A48" s="20" t="s">
        <v>92</v>
      </c>
      <c r="B48" s="15">
        <f t="shared" si="3"/>
        <v>15896</v>
      </c>
      <c r="C48" s="15">
        <v>7579</v>
      </c>
      <c r="D48" s="15">
        <v>8317</v>
      </c>
      <c r="E48" s="19">
        <f t="shared" si="0"/>
        <v>76</v>
      </c>
      <c r="F48" s="15">
        <v>15</v>
      </c>
      <c r="G48" s="15">
        <v>61</v>
      </c>
      <c r="H48" s="54">
        <v>-28</v>
      </c>
      <c r="I48" s="55">
        <v>-0.17574692442882248</v>
      </c>
      <c r="J48" s="15">
        <v>8</v>
      </c>
      <c r="K48" s="15">
        <v>0</v>
      </c>
      <c r="L48" s="15">
        <v>33</v>
      </c>
      <c r="M48" s="15">
        <v>0</v>
      </c>
      <c r="N48" s="46">
        <f t="shared" si="1"/>
        <v>-25</v>
      </c>
      <c r="O48" s="46">
        <f t="shared" si="1"/>
        <v>0</v>
      </c>
      <c r="P48" s="15">
        <v>8</v>
      </c>
      <c r="Q48" s="15">
        <v>0</v>
      </c>
      <c r="R48" s="15">
        <v>11</v>
      </c>
      <c r="S48" s="15">
        <v>0</v>
      </c>
      <c r="T48" s="46">
        <f t="shared" si="2"/>
        <v>-3</v>
      </c>
      <c r="U48" s="46">
        <f t="shared" si="2"/>
        <v>0</v>
      </c>
      <c r="V48" s="15">
        <v>5440</v>
      </c>
      <c r="W48" s="15">
        <v>42</v>
      </c>
      <c r="X48" s="15">
        <v>1</v>
      </c>
      <c r="Y48" s="15">
        <v>0</v>
      </c>
      <c r="Z48" s="45">
        <f>B48/V48</f>
        <v>2.9220588235294116</v>
      </c>
      <c r="AA48" s="7"/>
      <c r="AB48" s="6">
        <v>8</v>
      </c>
    </row>
    <row r="49" spans="1:28" s="6" customFormat="1" ht="23.25" customHeight="1" x14ac:dyDescent="0.15">
      <c r="A49" s="21" t="s">
        <v>80</v>
      </c>
      <c r="B49" s="15">
        <f t="shared" si="3"/>
        <v>15868</v>
      </c>
      <c r="C49" s="15">
        <v>7564</v>
      </c>
      <c r="D49" s="15">
        <v>8304</v>
      </c>
      <c r="E49" s="19">
        <f t="shared" si="0"/>
        <v>77</v>
      </c>
      <c r="F49" s="15">
        <v>16</v>
      </c>
      <c r="G49" s="15">
        <v>61</v>
      </c>
      <c r="H49" s="54">
        <v>-15</v>
      </c>
      <c r="I49" s="55">
        <v>-9.4363361852038252E-2</v>
      </c>
      <c r="J49" s="15">
        <v>7</v>
      </c>
      <c r="K49" s="15">
        <v>0</v>
      </c>
      <c r="L49" s="15">
        <v>23</v>
      </c>
      <c r="M49" s="15">
        <v>0</v>
      </c>
      <c r="N49" s="46">
        <f t="shared" si="1"/>
        <v>-16</v>
      </c>
      <c r="O49" s="46">
        <f t="shared" si="1"/>
        <v>0</v>
      </c>
      <c r="P49" s="15">
        <v>13</v>
      </c>
      <c r="Q49" s="15">
        <v>2</v>
      </c>
      <c r="R49" s="15">
        <v>12</v>
      </c>
      <c r="S49" s="15">
        <v>3</v>
      </c>
      <c r="T49" s="46">
        <f t="shared" si="2"/>
        <v>1</v>
      </c>
      <c r="U49" s="46">
        <f t="shared" si="2"/>
        <v>-1</v>
      </c>
      <c r="V49" s="15">
        <v>5440</v>
      </c>
      <c r="W49" s="15">
        <v>41</v>
      </c>
      <c r="X49" s="15">
        <v>0</v>
      </c>
      <c r="Y49" s="15">
        <v>-1</v>
      </c>
      <c r="Z49" s="45">
        <f>B49/V49</f>
        <v>2.9169117647058824</v>
      </c>
      <c r="AA49" s="7"/>
      <c r="AB49" s="6">
        <v>8</v>
      </c>
    </row>
    <row r="50" spans="1:28" s="6" customFormat="1" ht="23.25" customHeight="1" x14ac:dyDescent="0.15">
      <c r="A50" s="21" t="s">
        <v>81</v>
      </c>
      <c r="B50" s="15">
        <f t="shared" si="3"/>
        <v>15852</v>
      </c>
      <c r="C50" s="15">
        <v>7553</v>
      </c>
      <c r="D50" s="15">
        <v>8299</v>
      </c>
      <c r="E50" s="19">
        <f t="shared" si="0"/>
        <v>73</v>
      </c>
      <c r="F50" s="15">
        <v>14</v>
      </c>
      <c r="G50" s="15">
        <v>59</v>
      </c>
      <c r="H50" s="54">
        <v>-19</v>
      </c>
      <c r="I50" s="55">
        <v>-0.11973783715654147</v>
      </c>
      <c r="J50" s="15">
        <v>12</v>
      </c>
      <c r="K50" s="15">
        <v>0</v>
      </c>
      <c r="L50" s="15">
        <v>21</v>
      </c>
      <c r="M50" s="15">
        <v>0</v>
      </c>
      <c r="N50" s="46">
        <f t="shared" si="1"/>
        <v>-9</v>
      </c>
      <c r="O50" s="46">
        <f t="shared" si="1"/>
        <v>0</v>
      </c>
      <c r="P50" s="15">
        <v>4</v>
      </c>
      <c r="Q50" s="15">
        <v>0</v>
      </c>
      <c r="R50" s="15">
        <v>14</v>
      </c>
      <c r="S50" s="15">
        <v>4</v>
      </c>
      <c r="T50" s="46">
        <f t="shared" si="2"/>
        <v>-10</v>
      </c>
      <c r="U50" s="46">
        <f t="shared" si="2"/>
        <v>-4</v>
      </c>
      <c r="V50" s="15">
        <v>5433</v>
      </c>
      <c r="W50" s="15">
        <v>39</v>
      </c>
      <c r="X50" s="15">
        <v>-7</v>
      </c>
      <c r="Y50" s="15">
        <v>-2</v>
      </c>
      <c r="Z50" s="45">
        <f>B50/V50</f>
        <v>2.9177250138045281</v>
      </c>
      <c r="AA50" s="7"/>
      <c r="AB50" s="6">
        <v>8</v>
      </c>
    </row>
    <row r="51" spans="1:28" s="6" customFormat="1" ht="23.25" customHeight="1" x14ac:dyDescent="0.15">
      <c r="A51" s="21" t="s">
        <v>82</v>
      </c>
      <c r="B51" s="15">
        <f t="shared" si="3"/>
        <v>15788</v>
      </c>
      <c r="C51" s="15">
        <v>7524</v>
      </c>
      <c r="D51" s="15">
        <v>8264</v>
      </c>
      <c r="E51" s="19">
        <f t="shared" si="0"/>
        <v>71</v>
      </c>
      <c r="F51" s="15">
        <v>12</v>
      </c>
      <c r="G51" s="15">
        <v>59</v>
      </c>
      <c r="H51" s="54">
        <v>-52</v>
      </c>
      <c r="I51" s="55">
        <v>-0.32803431743628564</v>
      </c>
      <c r="J51" s="15">
        <v>10</v>
      </c>
      <c r="K51" s="15">
        <v>0</v>
      </c>
      <c r="L51" s="15">
        <v>17</v>
      </c>
      <c r="M51" s="15">
        <v>0</v>
      </c>
      <c r="N51" s="46">
        <f t="shared" si="1"/>
        <v>-7</v>
      </c>
      <c r="O51" s="46">
        <f t="shared" si="1"/>
        <v>0</v>
      </c>
      <c r="P51" s="15">
        <v>21</v>
      </c>
      <c r="Q51" s="15">
        <v>1</v>
      </c>
      <c r="R51" s="15">
        <v>66</v>
      </c>
      <c r="S51" s="15">
        <v>3</v>
      </c>
      <c r="T51" s="46">
        <f t="shared" si="2"/>
        <v>-45</v>
      </c>
      <c r="U51" s="46">
        <f t="shared" si="2"/>
        <v>-2</v>
      </c>
      <c r="V51" s="15">
        <v>5432</v>
      </c>
      <c r="W51" s="15">
        <v>38</v>
      </c>
      <c r="X51" s="15">
        <v>-1</v>
      </c>
      <c r="Y51" s="15">
        <v>-1</v>
      </c>
      <c r="Z51" s="45">
        <f>B51/V51</f>
        <v>2.9064801178203239</v>
      </c>
      <c r="AA51" s="7"/>
      <c r="AB51" s="6">
        <v>8</v>
      </c>
    </row>
    <row r="52" spans="1:28" s="6" customFormat="1" ht="23.25" customHeight="1" x14ac:dyDescent="0.15">
      <c r="A52" s="19" t="s">
        <v>83</v>
      </c>
      <c r="B52" s="15">
        <f t="shared" si="3"/>
        <v>15756</v>
      </c>
      <c r="C52" s="15">
        <v>7509</v>
      </c>
      <c r="D52" s="15">
        <v>8247</v>
      </c>
      <c r="E52" s="19">
        <f t="shared" si="0"/>
        <v>71</v>
      </c>
      <c r="F52" s="15">
        <v>12</v>
      </c>
      <c r="G52" s="15">
        <v>59</v>
      </c>
      <c r="H52" s="54">
        <v>-26</v>
      </c>
      <c r="I52" s="55">
        <v>-0.16468203699011907</v>
      </c>
      <c r="J52" s="15">
        <v>7</v>
      </c>
      <c r="K52" s="15">
        <v>0</v>
      </c>
      <c r="L52" s="15">
        <v>19</v>
      </c>
      <c r="M52" s="15">
        <v>0</v>
      </c>
      <c r="N52" s="46">
        <f t="shared" si="1"/>
        <v>-12</v>
      </c>
      <c r="O52" s="46">
        <f t="shared" si="1"/>
        <v>0</v>
      </c>
      <c r="P52" s="15">
        <v>13</v>
      </c>
      <c r="Q52" s="15">
        <v>0</v>
      </c>
      <c r="R52" s="15">
        <v>27</v>
      </c>
      <c r="S52" s="15">
        <v>0</v>
      </c>
      <c r="T52" s="46">
        <f t="shared" si="2"/>
        <v>-14</v>
      </c>
      <c r="U52" s="46">
        <f t="shared" si="2"/>
        <v>0</v>
      </c>
      <c r="V52" s="15">
        <v>5448</v>
      </c>
      <c r="W52" s="15">
        <v>38</v>
      </c>
      <c r="X52" s="15">
        <v>16</v>
      </c>
      <c r="Y52" s="15">
        <v>0</v>
      </c>
      <c r="Z52" s="45">
        <f>B52/V52</f>
        <v>2.892070484581498</v>
      </c>
      <c r="AA52" s="7"/>
      <c r="AB52" s="6">
        <v>8</v>
      </c>
    </row>
    <row r="53" spans="1:28" s="6" customFormat="1" ht="23.25" customHeight="1" x14ac:dyDescent="0.15">
      <c r="A53" s="20" t="s">
        <v>84</v>
      </c>
      <c r="B53" s="15">
        <f t="shared" si="3"/>
        <v>15755</v>
      </c>
      <c r="C53" s="15">
        <v>7503</v>
      </c>
      <c r="D53" s="15">
        <v>8252</v>
      </c>
      <c r="E53" s="19">
        <f t="shared" si="0"/>
        <v>72</v>
      </c>
      <c r="F53" s="15">
        <v>12</v>
      </c>
      <c r="G53" s="15">
        <v>60</v>
      </c>
      <c r="H53" s="54">
        <v>-8</v>
      </c>
      <c r="I53" s="55">
        <v>-5.0774308200050779E-2</v>
      </c>
      <c r="J53" s="15">
        <v>12</v>
      </c>
      <c r="K53" s="15">
        <v>0</v>
      </c>
      <c r="L53" s="15">
        <v>15</v>
      </c>
      <c r="M53" s="15">
        <v>0</v>
      </c>
      <c r="N53" s="46">
        <f t="shared" si="1"/>
        <v>-3</v>
      </c>
      <c r="O53" s="46">
        <f t="shared" si="1"/>
        <v>0</v>
      </c>
      <c r="P53" s="15">
        <v>6</v>
      </c>
      <c r="Q53" s="15">
        <v>1</v>
      </c>
      <c r="R53" s="15">
        <v>11</v>
      </c>
      <c r="S53" s="15">
        <v>0</v>
      </c>
      <c r="T53" s="46">
        <f t="shared" si="2"/>
        <v>-5</v>
      </c>
      <c r="U53" s="46">
        <f t="shared" si="2"/>
        <v>1</v>
      </c>
      <c r="V53" s="15">
        <v>5455</v>
      </c>
      <c r="W53" s="15">
        <v>38</v>
      </c>
      <c r="X53" s="15">
        <v>7</v>
      </c>
      <c r="Y53" s="15">
        <v>0</v>
      </c>
      <c r="Z53" s="45">
        <f>B53/V53</f>
        <v>2.8881759853345557</v>
      </c>
      <c r="AA53" s="7"/>
      <c r="AB53" s="6">
        <v>8</v>
      </c>
    </row>
    <row r="54" spans="1:28" s="6" customFormat="1" ht="23.25" customHeight="1" x14ac:dyDescent="0.15">
      <c r="A54" s="20" t="s">
        <v>85</v>
      </c>
      <c r="B54" s="15">
        <f t="shared" si="3"/>
        <v>15758</v>
      </c>
      <c r="C54" s="15">
        <v>7508</v>
      </c>
      <c r="D54" s="15">
        <v>8250</v>
      </c>
      <c r="E54" s="19">
        <f t="shared" si="0"/>
        <v>72</v>
      </c>
      <c r="F54" s="15">
        <v>12</v>
      </c>
      <c r="G54" s="15">
        <v>60</v>
      </c>
      <c r="H54" s="54">
        <v>4</v>
      </c>
      <c r="I54" s="55">
        <v>2.5388765471278957E-2</v>
      </c>
      <c r="J54" s="15">
        <v>9</v>
      </c>
      <c r="K54" s="15">
        <v>0</v>
      </c>
      <c r="L54" s="15">
        <v>13</v>
      </c>
      <c r="M54" s="15">
        <v>0</v>
      </c>
      <c r="N54" s="46">
        <f t="shared" si="1"/>
        <v>-4</v>
      </c>
      <c r="O54" s="46">
        <f t="shared" si="1"/>
        <v>0</v>
      </c>
      <c r="P54" s="15">
        <v>16</v>
      </c>
      <c r="Q54" s="15">
        <v>0</v>
      </c>
      <c r="R54" s="15">
        <v>8</v>
      </c>
      <c r="S54" s="15">
        <v>0</v>
      </c>
      <c r="T54" s="46">
        <f t="shared" si="2"/>
        <v>8</v>
      </c>
      <c r="U54" s="46">
        <f t="shared" si="2"/>
        <v>0</v>
      </c>
      <c r="V54" s="15">
        <v>5460</v>
      </c>
      <c r="W54" s="15">
        <v>38</v>
      </c>
      <c r="X54" s="15">
        <v>5</v>
      </c>
      <c r="Y54" s="15">
        <v>0</v>
      </c>
      <c r="Z54" s="45">
        <f>B54/V54</f>
        <v>2.886080586080586</v>
      </c>
      <c r="AA54" s="7"/>
      <c r="AB54" s="6">
        <v>8</v>
      </c>
    </row>
    <row r="55" spans="1:28" s="6" customFormat="1" ht="23.25" customHeight="1" x14ac:dyDescent="0.15">
      <c r="A55" s="20" t="s">
        <v>86</v>
      </c>
      <c r="B55" s="15">
        <f t="shared" si="3"/>
        <v>15743</v>
      </c>
      <c r="C55" s="15">
        <v>7495</v>
      </c>
      <c r="D55" s="15">
        <v>8248</v>
      </c>
      <c r="E55" s="19">
        <f t="shared" si="0"/>
        <v>72</v>
      </c>
      <c r="F55" s="15">
        <v>12</v>
      </c>
      <c r="G55" s="15">
        <v>60</v>
      </c>
      <c r="H55" s="54">
        <v>-9</v>
      </c>
      <c r="I55" s="55">
        <v>-5.7113846934890217E-2</v>
      </c>
      <c r="J55" s="15">
        <v>7</v>
      </c>
      <c r="K55" s="15">
        <v>0</v>
      </c>
      <c r="L55" s="15">
        <v>19</v>
      </c>
      <c r="M55" s="15">
        <v>0</v>
      </c>
      <c r="N55" s="46">
        <f t="shared" si="1"/>
        <v>-12</v>
      </c>
      <c r="O55" s="46">
        <f t="shared" si="1"/>
        <v>0</v>
      </c>
      <c r="P55" s="15">
        <v>13</v>
      </c>
      <c r="Q55" s="15">
        <v>0</v>
      </c>
      <c r="R55" s="15">
        <v>10</v>
      </c>
      <c r="S55" s="15">
        <v>0</v>
      </c>
      <c r="T55" s="46">
        <f t="shared" si="2"/>
        <v>3</v>
      </c>
      <c r="U55" s="46">
        <f t="shared" si="2"/>
        <v>0</v>
      </c>
      <c r="V55" s="15">
        <v>5465</v>
      </c>
      <c r="W55" s="15">
        <v>37</v>
      </c>
      <c r="X55" s="15">
        <v>5</v>
      </c>
      <c r="Y55" s="15">
        <v>-1</v>
      </c>
      <c r="Z55" s="45">
        <f>B55/V55</f>
        <v>2.8806953339432755</v>
      </c>
      <c r="AA55" s="7"/>
      <c r="AB55" s="6">
        <v>8</v>
      </c>
    </row>
    <row r="56" spans="1:28" s="6" customFormat="1" ht="23.25" customHeight="1" x14ac:dyDescent="0.15">
      <c r="A56" s="20" t="s">
        <v>87</v>
      </c>
      <c r="B56" s="15">
        <f t="shared" si="3"/>
        <v>15754</v>
      </c>
      <c r="C56" s="15">
        <v>7504</v>
      </c>
      <c r="D56" s="15">
        <v>8250</v>
      </c>
      <c r="E56" s="19">
        <f t="shared" si="0"/>
        <v>72</v>
      </c>
      <c r="F56" s="15">
        <v>12</v>
      </c>
      <c r="G56" s="15">
        <v>60</v>
      </c>
      <c r="H56" s="54">
        <v>-7</v>
      </c>
      <c r="I56" s="55">
        <v>-4.4464206313917294E-2</v>
      </c>
      <c r="J56" s="15">
        <v>15</v>
      </c>
      <c r="K56" s="15">
        <v>0</v>
      </c>
      <c r="L56" s="15">
        <v>13</v>
      </c>
      <c r="M56" s="15">
        <v>0</v>
      </c>
      <c r="N56" s="46">
        <f t="shared" si="1"/>
        <v>2</v>
      </c>
      <c r="O56" s="46">
        <f t="shared" si="1"/>
        <v>0</v>
      </c>
      <c r="P56" s="15">
        <v>4</v>
      </c>
      <c r="Q56" s="15">
        <v>0</v>
      </c>
      <c r="R56" s="15">
        <v>13</v>
      </c>
      <c r="S56" s="15">
        <v>0</v>
      </c>
      <c r="T56" s="46">
        <f t="shared" si="2"/>
        <v>-9</v>
      </c>
      <c r="U56" s="46">
        <f t="shared" si="2"/>
        <v>0</v>
      </c>
      <c r="V56" s="15">
        <v>5468</v>
      </c>
      <c r="W56" s="15">
        <v>37</v>
      </c>
      <c r="X56" s="15">
        <v>3</v>
      </c>
      <c r="Y56" s="15">
        <v>0</v>
      </c>
      <c r="Z56" s="45">
        <f>B56/V56</f>
        <v>2.8811265544989029</v>
      </c>
      <c r="AA56" s="7"/>
      <c r="AB56" s="6">
        <v>8</v>
      </c>
    </row>
    <row r="57" spans="1:28" s="6" customFormat="1" ht="23.25" customHeight="1" x14ac:dyDescent="0.15">
      <c r="A57" s="20" t="s">
        <v>88</v>
      </c>
      <c r="B57" s="15">
        <f t="shared" si="3"/>
        <v>15747</v>
      </c>
      <c r="C57" s="15">
        <v>7502</v>
      </c>
      <c r="D57" s="15">
        <v>8245</v>
      </c>
      <c r="E57" s="19">
        <f t="shared" si="0"/>
        <v>71</v>
      </c>
      <c r="F57" s="15">
        <v>12</v>
      </c>
      <c r="G57" s="15">
        <v>59</v>
      </c>
      <c r="H57" s="54">
        <v>-8</v>
      </c>
      <c r="I57" s="55">
        <v>-5.0780754094198306E-2</v>
      </c>
      <c r="J57" s="15">
        <v>6</v>
      </c>
      <c r="K57" s="15">
        <v>0</v>
      </c>
      <c r="L57" s="15">
        <v>13</v>
      </c>
      <c r="M57" s="15">
        <v>0</v>
      </c>
      <c r="N57" s="46">
        <f t="shared" si="1"/>
        <v>-7</v>
      </c>
      <c r="O57" s="46">
        <f t="shared" si="1"/>
        <v>0</v>
      </c>
      <c r="P57" s="15">
        <v>8</v>
      </c>
      <c r="Q57" s="15">
        <v>0</v>
      </c>
      <c r="R57" s="15">
        <v>9</v>
      </c>
      <c r="S57" s="15">
        <v>1</v>
      </c>
      <c r="T57" s="46">
        <f>P57-R57</f>
        <v>-1</v>
      </c>
      <c r="U57" s="46">
        <f t="shared" si="2"/>
        <v>-1</v>
      </c>
      <c r="V57" s="15">
        <v>5471</v>
      </c>
      <c r="W57" s="15">
        <v>36</v>
      </c>
      <c r="X57" s="15">
        <v>3</v>
      </c>
      <c r="Y57" s="15">
        <v>-1</v>
      </c>
      <c r="Z57" s="45">
        <f>B57/V57</f>
        <v>2.878267227197953</v>
      </c>
      <c r="AA57" s="7"/>
      <c r="AB57" s="6">
        <v>8</v>
      </c>
    </row>
    <row r="58" spans="1:28" s="6" customFormat="1" ht="23.25" customHeight="1" x14ac:dyDescent="0.15">
      <c r="A58" s="20" t="s">
        <v>89</v>
      </c>
      <c r="B58" s="15">
        <f t="shared" si="3"/>
        <v>15716</v>
      </c>
      <c r="C58" s="15">
        <v>7485</v>
      </c>
      <c r="D58" s="15">
        <v>8231</v>
      </c>
      <c r="E58" s="19">
        <f t="shared" si="0"/>
        <v>71</v>
      </c>
      <c r="F58" s="15">
        <v>12</v>
      </c>
      <c r="G58" s="15">
        <v>59</v>
      </c>
      <c r="H58" s="54">
        <v>-18</v>
      </c>
      <c r="I58" s="55">
        <v>-0.1143074871404077</v>
      </c>
      <c r="J58" s="15">
        <v>4</v>
      </c>
      <c r="K58" s="15">
        <v>0</v>
      </c>
      <c r="L58" s="15">
        <v>21</v>
      </c>
      <c r="M58" s="15">
        <v>0</v>
      </c>
      <c r="N58" s="46">
        <f t="shared" si="1"/>
        <v>-17</v>
      </c>
      <c r="O58" s="46">
        <f t="shared" si="1"/>
        <v>0</v>
      </c>
      <c r="P58" s="15">
        <v>5</v>
      </c>
      <c r="Q58" s="15">
        <v>0</v>
      </c>
      <c r="R58" s="15">
        <v>6</v>
      </c>
      <c r="S58" s="15">
        <v>0</v>
      </c>
      <c r="T58" s="46">
        <f t="shared" si="2"/>
        <v>-1</v>
      </c>
      <c r="U58" s="46">
        <f t="shared" si="2"/>
        <v>0</v>
      </c>
      <c r="V58" s="15">
        <v>5468</v>
      </c>
      <c r="W58" s="15">
        <v>36</v>
      </c>
      <c r="X58" s="15">
        <v>-3</v>
      </c>
      <c r="Y58" s="15">
        <v>0</v>
      </c>
      <c r="Z58" s="45">
        <f>B58/V58</f>
        <v>2.8741770299926848</v>
      </c>
      <c r="AA58" s="7"/>
      <c r="AB58" s="6">
        <v>8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3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2017-10-11T09:51:35Z</cp:lastPrinted>
  <dcterms:created xsi:type="dcterms:W3CDTF">2005-07-15T01:37:31Z</dcterms:created>
  <dcterms:modified xsi:type="dcterms:W3CDTF">2020-11-18T11:32:32Z</dcterms:modified>
</cp:coreProperties>
</file>