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wakasa058\Desktop\未処理関係\R2.7.14〆抜本的改革取組状況調査\"/>
    </mc:Choice>
  </mc:AlternateContent>
  <xr:revisionPtr revIDLastSave="0" documentId="13_ncr:1_{DB42ED61-AF35-4938-886B-DFEA31A9C928}" xr6:coauthVersionLast="45" xr6:coauthVersionMax="45" xr10:uidLastSave="{00000000-0000-0000-0000-000000000000}"/>
  <bookViews>
    <workbookView xWindow="-120" yWindow="-120" windowWidth="20730" windowHeight="11160" tabRatio="906" xr2:uid="{00000000-000D-0000-FFFF-FFFF00000000}"/>
  </bookViews>
  <sheets>
    <sheet name="簡易水道事業" sheetId="12" r:id="rId1"/>
    <sheet name="下水道事業　特定環境保全公共下水道" sheetId="26" r:id="rId2"/>
    <sheet name="下水道事業　農業集落排水施設" sheetId="27" r:id="rId3"/>
    <sheet name="宅地造成事業　その他造成" sheetId="28" r:id="rId4"/>
    <sheet name="観光施設事業　索道" sheetId="29" r:id="rId5"/>
  </sheets>
  <externalReferences>
    <externalReference r:id="rId6"/>
    <externalReference r:id="rId7"/>
    <externalReference r:id="rId8"/>
    <externalReference r:id="rId9"/>
    <externalReference r:id="rId10"/>
    <externalReference r:id="rId11"/>
  </externalReferences>
  <definedNames>
    <definedName name="_xlnm.Criteria" localSheetId="1">'下水道事業　特定環境保全公共下水道'!#REF!</definedName>
    <definedName name="_xlnm.Criteria" localSheetId="2">'下水道事業　農業集落排水施設'!#REF!</definedName>
    <definedName name="_xlnm.Criteria" localSheetId="0">簡易水道事業!#REF!</definedName>
    <definedName name="_xlnm.Criteria" localSheetId="4">'観光施設事業　索道'!#REF!</definedName>
    <definedName name="_xlnm.Criteria" localSheetId="3">'宅地造成事業　その他造成'!#REF!</definedName>
    <definedName name="_xlnm.Print_Area" localSheetId="1">'下水道事業　特定環境保全公共下水道'!#REF!</definedName>
    <definedName name="_xlnm.Print_Area" localSheetId="2">'下水道事業　農業集落排水施設'!#REF!</definedName>
    <definedName name="_xlnm.Print_Area" localSheetId="0">簡易水道事業!#REF!</definedName>
    <definedName name="_xlnm.Print_Area" localSheetId="4">'観光施設事業　索道'!#REF!</definedName>
    <definedName name="_xlnm.Print_Area" localSheetId="3">'宅地造成事業　その他造成'!#REF!</definedName>
    <definedName name="業種名">[1]選択肢!$K$2:$K$19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7" i="29" l="1"/>
  <c r="U47" i="29"/>
  <c r="N47" i="29"/>
  <c r="N41" i="29"/>
  <c r="BM38" i="29"/>
  <c r="BI38" i="29"/>
  <c r="BE38" i="29"/>
  <c r="AU38" i="29"/>
  <c r="AM38" i="29"/>
  <c r="BE35" i="29"/>
  <c r="U35" i="29"/>
  <c r="N35" i="29"/>
  <c r="BB24" i="29"/>
  <c r="AT24" i="29"/>
  <c r="AM24" i="29"/>
  <c r="AF24" i="29"/>
  <c r="Y24" i="29"/>
  <c r="R24" i="29"/>
  <c r="K24" i="29"/>
  <c r="D24" i="29"/>
  <c r="BF11" i="29"/>
  <c r="AO11" i="29"/>
  <c r="U11" i="29"/>
  <c r="C11" i="29"/>
  <c r="D35" i="28"/>
  <c r="BB24" i="28"/>
  <c r="AT24" i="28"/>
  <c r="AM24" i="28"/>
  <c r="AF24" i="28"/>
  <c r="Y24" i="28"/>
  <c r="R24" i="28"/>
  <c r="K24" i="28"/>
  <c r="D24" i="28"/>
  <c r="BF11" i="28"/>
  <c r="AO11" i="28"/>
  <c r="U11" i="28"/>
  <c r="C11" i="28"/>
  <c r="D35" i="27"/>
  <c r="BB24" i="27"/>
  <c r="AT24" i="27"/>
  <c r="AM24" i="27"/>
  <c r="AF24" i="27"/>
  <c r="Y24" i="27"/>
  <c r="R24" i="27"/>
  <c r="K24" i="27"/>
  <c r="D24" i="27"/>
  <c r="BF11" i="27"/>
  <c r="AO11" i="27"/>
  <c r="U11" i="27"/>
  <c r="C11" i="27"/>
  <c r="AM47" i="26"/>
  <c r="U47" i="26"/>
  <c r="N47" i="26"/>
  <c r="AC42" i="26"/>
  <c r="U42" i="26"/>
  <c r="N41" i="26"/>
  <c r="BM38" i="26"/>
  <c r="BI38" i="26"/>
  <c r="BE38" i="26"/>
  <c r="AC37" i="26"/>
  <c r="U37" i="26"/>
  <c r="BE35" i="26"/>
  <c r="AM35" i="26"/>
  <c r="N35" i="26"/>
  <c r="BB24" i="26"/>
  <c r="AT24" i="26"/>
  <c r="AM24" i="26"/>
  <c r="AF24" i="26"/>
  <c r="Y24" i="26"/>
  <c r="R24" i="26"/>
  <c r="K24" i="26"/>
  <c r="D24" i="26"/>
  <c r="BF11" i="26"/>
  <c r="AO11" i="26"/>
  <c r="U11" i="26"/>
  <c r="C11" i="26"/>
  <c r="AM47" i="12"/>
  <c r="U47" i="12"/>
  <c r="N47" i="12"/>
  <c r="U42" i="12"/>
  <c r="N41" i="12"/>
  <c r="BM38" i="12"/>
  <c r="BI38" i="12"/>
  <c r="BE38" i="12"/>
  <c r="U37" i="12"/>
  <c r="BE35" i="12"/>
  <c r="AM35" i="12"/>
  <c r="N35" i="12"/>
  <c r="BB24" i="12"/>
  <c r="AT24" i="12"/>
  <c r="AM24" i="12"/>
  <c r="AF24" i="12"/>
  <c r="Y24" i="12"/>
  <c r="R24" i="12"/>
  <c r="K24" i="12"/>
  <c r="D24" i="12"/>
  <c r="BF11" i="12"/>
  <c r="AO11" i="12"/>
  <c r="U11" i="12"/>
  <c r="C11" i="12"/>
</calcChain>
</file>

<file path=xl/sharedStrings.xml><?xml version="1.0" encoding="utf-8"?>
<sst xmlns="http://schemas.openxmlformats.org/spreadsheetml/2006/main" count="119" uniqueCount="39">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</sst>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0" fillId="4" borderId="2" xfId="0" applyFill="1" applyBorder="1">
      <alignment vertical="center"/>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vertical="center" wrapText="1"/>
    </xf>
    <xf numFmtId="0" fontId="30"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2" name="角丸四角形 1">
          <a:extLst>
            <a:ext uri="{FF2B5EF4-FFF2-40B4-BE49-F238E27FC236}">
              <a16:creationId xmlns:a16="http://schemas.microsoft.com/office/drawing/2014/main" id="{4384EE56-FA9A-4FBC-84FD-E7D06F6330E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304D079A-9704-4C41-AFE8-237D8474B8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75" name="右矢印 24">
          <a:extLst>
            <a:ext uri="{FF2B5EF4-FFF2-40B4-BE49-F238E27FC236}">
              <a16:creationId xmlns:a16="http://schemas.microsoft.com/office/drawing/2014/main" id="{9196788B-180F-4181-91A8-CCE022DC660E}"/>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6" name="右矢印 25">
          <a:extLst>
            <a:ext uri="{FF2B5EF4-FFF2-40B4-BE49-F238E27FC236}">
              <a16:creationId xmlns:a16="http://schemas.microsoft.com/office/drawing/2014/main" id="{1685C521-5BCD-44D2-B562-138716261CDF}"/>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02B1BD8-3DC9-413E-8968-8A221FBA56C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958329-877B-44E0-8DFC-5C4350180F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a:extLst>
            <a:ext uri="{FF2B5EF4-FFF2-40B4-BE49-F238E27FC236}">
              <a16:creationId xmlns:a16="http://schemas.microsoft.com/office/drawing/2014/main" id="{A564684A-FB98-499E-AB30-B630E2A1C00A}"/>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a:extLst>
            <a:ext uri="{FF2B5EF4-FFF2-40B4-BE49-F238E27FC236}">
              <a16:creationId xmlns:a16="http://schemas.microsoft.com/office/drawing/2014/main" id="{A5EAED96-10EA-453E-BDAA-1FCF2FA7112F}"/>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93CD70C-C34E-4940-AEE6-629B92FA891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4255F8-DF34-4D1B-9B92-31ED521F55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1B9A661-3636-4CB2-AAE8-6FF01B42FEF6}"/>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53EEFD9-F70D-4666-A038-66E33F1CAA2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DFE72D-5B43-4AB8-983E-E660FBBB9B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3A6A42-8CB1-4AC6-B524-03A4BDEB2986}"/>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46A8558-940E-4415-88CA-C0B0BA29519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F9494C-F347-47AD-B491-2F93D3BB33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a:extLst>
            <a:ext uri="{FF2B5EF4-FFF2-40B4-BE49-F238E27FC236}">
              <a16:creationId xmlns:a16="http://schemas.microsoft.com/office/drawing/2014/main" id="{E6808D79-FEA7-43DA-8C5D-22B78835BDF3}"/>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a:extLst>
            <a:ext uri="{FF2B5EF4-FFF2-40B4-BE49-F238E27FC236}">
              <a16:creationId xmlns:a16="http://schemas.microsoft.com/office/drawing/2014/main" id="{5EEA2879-7404-4669-9B87-8FEF3DF33748}"/>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509;&#26716;&#30010;/03%20&#35519;&#26619;&#31080;&#65288;R2&#25244;&#26412;&#25913;&#38761;&#35519;&#26619;&#65289;_&#33509;&#26716;_&#31777;&#277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3509;&#26716;&#30010;/03%20&#35519;&#26619;&#31080;&#65288;R2&#25244;&#26412;&#25913;&#38761;&#35519;&#26619;&#65289;_&#33509;&#26716;_&#20844;&#20849;&#19979;&#277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3509;&#26716;&#30010;/03%20&#35519;&#26619;&#31080;&#65288;R2&#25244;&#26412;&#25913;&#38761;&#35519;&#26619;&#65289;_&#33509;&#26716;_&#38598;&#2549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3509;&#26716;&#30010;/03%20&#35519;&#26619;&#31080;&#65288;R2&#25244;&#26412;&#25913;&#38761;&#35519;&#26619;&#65289;_&#33509;&#26716;_&#23429;&#22320;&#36896;&#251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3509;&#26716;&#30010;/03%20&#35519;&#26619;&#31080;&#65288;R2&#25244;&#26412;&#25913;&#38761;&#35519;&#26619;&#65289;_&#33509;&#26716;_&#32034;&#36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若桜町</v>
          </cell>
        </row>
        <row r="17">
          <cell r="F17" t="str">
            <v>簡易水道事業</v>
          </cell>
          <cell r="W17" t="str">
            <v>―</v>
          </cell>
        </row>
        <row r="19">
          <cell r="F19" t="str">
            <v>ー</v>
          </cell>
        </row>
        <row r="43">
          <cell r="R43" t="str">
            <v>○</v>
          </cell>
          <cell r="AA43" t="str">
            <v>○</v>
          </cell>
        </row>
        <row r="201">
          <cell r="B201" t="str">
            <v>H27年度からＲ７年度にかけて、簡易水道統合事業により施設統合・施設改良等を実施している。また、料金統一等により処理毎の不公平感等の是正や施設数の縮小による維持管理費等の軽減に向けて事業を継続している。</v>
          </cell>
        </row>
        <row r="229">
          <cell r="Y229" t="str">
            <v>○</v>
          </cell>
        </row>
        <row r="238">
          <cell r="B238" t="str">
            <v>令和</v>
          </cell>
          <cell r="E238">
            <v>7</v>
          </cell>
        </row>
        <row r="239">
          <cell r="E239">
            <v>3</v>
          </cell>
        </row>
        <row r="240">
          <cell r="E240">
            <v>31</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若桜町</v>
          </cell>
        </row>
        <row r="17">
          <cell r="F17" t="str">
            <v>下水道事業</v>
          </cell>
          <cell r="W17" t="str">
            <v>特定環境保全公共下水道</v>
          </cell>
        </row>
        <row r="19">
          <cell r="F19" t="str">
            <v>ー</v>
          </cell>
        </row>
        <row r="43">
          <cell r="R43" t="str">
            <v>○</v>
          </cell>
          <cell r="AA43" t="str">
            <v>○</v>
          </cell>
        </row>
        <row r="201">
          <cell r="B201" t="str">
            <v>処理区の統合を行う。
　建設費・維持管理費を合わせ、年間当たり５３６万円のコストが削減出来る見込み。</v>
          </cell>
        </row>
        <row r="232">
          <cell r="Y232" t="str">
            <v>○</v>
          </cell>
        </row>
        <row r="238">
          <cell r="B238" t="str">
            <v>令和</v>
          </cell>
          <cell r="E238">
            <v>5</v>
          </cell>
        </row>
        <row r="239">
          <cell r="E239">
            <v>4</v>
          </cell>
        </row>
        <row r="240">
          <cell r="E240">
            <v>1</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若桜町</v>
          </cell>
        </row>
        <row r="17">
          <cell r="F17" t="str">
            <v>下水道事業</v>
          </cell>
          <cell r="W17" t="str">
            <v>農業集落排水施設</v>
          </cell>
        </row>
        <row r="19">
          <cell r="F19" t="str">
            <v>ー</v>
          </cell>
        </row>
        <row r="48">
          <cell r="R48" t="str">
            <v>○</v>
          </cell>
        </row>
        <row r="467">
          <cell r="B467" t="str">
            <v>事業の規模が小さく、人員が少ない等の理由から抜本的な改革の検討に至らないため</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若桜町</v>
          </cell>
        </row>
        <row r="17">
          <cell r="F17" t="str">
            <v>宅地造成事業</v>
          </cell>
          <cell r="W17" t="str">
            <v>その他造成</v>
          </cell>
        </row>
        <row r="19">
          <cell r="F19" t="str">
            <v>ー</v>
          </cell>
        </row>
        <row r="48">
          <cell r="R48" t="str">
            <v>○</v>
          </cell>
        </row>
        <row r="467">
          <cell r="B467" t="str">
            <v>事業の規模が小さい等の理由から抜本的な改革の検討に至らないため</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若桜町</v>
          </cell>
        </row>
        <row r="17">
          <cell r="F17" t="str">
            <v>観光施設事業</v>
          </cell>
          <cell r="W17" t="str">
            <v>索道</v>
          </cell>
        </row>
        <row r="19">
          <cell r="F19" t="str">
            <v>ー</v>
          </cell>
        </row>
        <row r="44">
          <cell r="R44" t="str">
            <v>○</v>
          </cell>
          <cell r="X44" t="str">
            <v>○</v>
          </cell>
        </row>
        <row r="266">
          <cell r="B266" t="str">
            <v>施設の管理・運営に民間事業者のノウハウを活用することで、利用者に対するサービスが向上した。</v>
          </cell>
        </row>
        <row r="272">
          <cell r="U272" t="str">
            <v>平成</v>
          </cell>
          <cell r="X272">
            <v>18</v>
          </cell>
        </row>
        <row r="273">
          <cell r="G273" t="str">
            <v>○</v>
          </cell>
          <cell r="X273">
            <v>4</v>
          </cell>
        </row>
        <row r="274">
          <cell r="X274">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2"/>
  <sheetViews>
    <sheetView showGridLines="0" tabSelected="1" view="pageBreakPreview" zoomScale="55" zoomScaleNormal="70" zoomScaleSheetLayoutView="55" zoomScalePageLayoutView="40" workbookViewId="0">
      <selection activeCell="BO25" sqref="BO25"/>
    </sheetView>
  </sheetViews>
  <sheetFormatPr defaultColWidth="2.875" defaultRowHeight="12.6" customHeight="1"/>
  <cols>
    <col min="1" max="70" width="2.5" customWidth="1"/>
  </cols>
  <sheetData>
    <row r="1" spans="3:70" ht="15.6" customHeight="1"/>
    <row r="2" spans="3:70" ht="15.6" customHeight="1">
      <c r="C2" s="50"/>
      <c r="D2" s="51"/>
      <c r="E2" s="51"/>
      <c r="F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3:70" ht="15.6" customHeight="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3:70" ht="15.6" customHeight="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3:70" ht="15.6" customHeight="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3:70" ht="15.6" customHeight="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row>
    <row r="7" spans="3:70" ht="15.6" customHeight="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row>
    <row r="8" spans="3:70" ht="15.6" customHeight="1">
      <c r="C8" s="56" t="s">
        <v>16</v>
      </c>
      <c r="D8" s="28"/>
      <c r="E8" s="28"/>
      <c r="F8" s="28"/>
      <c r="G8" s="28"/>
      <c r="H8" s="28"/>
      <c r="I8" s="28"/>
      <c r="J8" s="28"/>
      <c r="K8" s="28"/>
      <c r="L8" s="28"/>
      <c r="M8" s="28"/>
      <c r="N8" s="28"/>
      <c r="O8" s="28"/>
      <c r="P8" s="28"/>
      <c r="Q8" s="28"/>
      <c r="R8" s="28"/>
      <c r="S8" s="28"/>
      <c r="T8" s="28"/>
      <c r="U8" s="57" t="s">
        <v>26</v>
      </c>
      <c r="V8" s="29"/>
      <c r="W8" s="29"/>
      <c r="X8" s="29"/>
      <c r="Y8" s="29"/>
      <c r="Z8" s="29"/>
      <c r="AA8" s="29"/>
      <c r="AB8" s="29"/>
      <c r="AC8" s="29"/>
      <c r="AD8" s="29"/>
      <c r="AE8" s="29"/>
      <c r="AF8" s="29"/>
      <c r="AG8" s="29"/>
      <c r="AH8" s="29"/>
      <c r="AI8" s="29"/>
      <c r="AJ8" s="29"/>
      <c r="AK8" s="29"/>
      <c r="AL8" s="29"/>
      <c r="AM8" s="29"/>
      <c r="AN8" s="30"/>
      <c r="AO8" s="58" t="s">
        <v>0</v>
      </c>
      <c r="AP8" s="29"/>
      <c r="AQ8" s="29"/>
      <c r="AR8" s="29"/>
      <c r="AS8" s="29"/>
      <c r="AT8" s="29"/>
      <c r="AU8" s="29"/>
      <c r="AV8" s="29"/>
      <c r="AW8" s="29"/>
      <c r="AX8" s="29"/>
      <c r="AY8" s="29"/>
      <c r="AZ8" s="29"/>
      <c r="BA8" s="29"/>
      <c r="BB8" s="29"/>
      <c r="BC8" s="29"/>
      <c r="BD8" s="29"/>
      <c r="BE8" s="30"/>
      <c r="BF8" s="56" t="s">
        <v>27</v>
      </c>
      <c r="BG8" s="37"/>
      <c r="BH8" s="37"/>
      <c r="BI8" s="37"/>
      <c r="BJ8" s="37"/>
      <c r="BK8" s="37"/>
      <c r="BL8" s="37"/>
      <c r="BM8" s="37"/>
      <c r="BN8" s="37"/>
      <c r="BO8" s="37"/>
      <c r="BP8" s="37"/>
      <c r="BQ8" s="59"/>
    </row>
    <row r="9" spans="3:70" ht="15.6" customHeight="1">
      <c r="C9" s="28"/>
      <c r="D9" s="28"/>
      <c r="E9" s="28"/>
      <c r="F9" s="28"/>
      <c r="G9" s="28"/>
      <c r="H9" s="28"/>
      <c r="I9" s="28"/>
      <c r="J9" s="28"/>
      <c r="K9" s="28"/>
      <c r="L9" s="28"/>
      <c r="M9" s="28"/>
      <c r="N9" s="28"/>
      <c r="O9" s="28"/>
      <c r="P9" s="28"/>
      <c r="Q9" s="28"/>
      <c r="R9" s="28"/>
      <c r="S9" s="28"/>
      <c r="T9" s="28"/>
      <c r="U9" s="31"/>
      <c r="V9" s="32"/>
      <c r="W9" s="32"/>
      <c r="X9" s="32"/>
      <c r="Y9" s="32"/>
      <c r="Z9" s="32"/>
      <c r="AA9" s="32"/>
      <c r="AB9" s="32"/>
      <c r="AC9" s="32"/>
      <c r="AD9" s="32"/>
      <c r="AE9" s="32"/>
      <c r="AF9" s="32"/>
      <c r="AG9" s="32"/>
      <c r="AH9" s="32"/>
      <c r="AI9" s="32"/>
      <c r="AJ9" s="32"/>
      <c r="AK9" s="32"/>
      <c r="AL9" s="32"/>
      <c r="AM9" s="32"/>
      <c r="AN9" s="33"/>
      <c r="AO9" s="31"/>
      <c r="AP9" s="32"/>
      <c r="AQ9" s="32"/>
      <c r="AR9" s="32"/>
      <c r="AS9" s="32"/>
      <c r="AT9" s="32"/>
      <c r="AU9" s="32"/>
      <c r="AV9" s="32"/>
      <c r="AW9" s="32"/>
      <c r="AX9" s="32"/>
      <c r="AY9" s="32"/>
      <c r="AZ9" s="32"/>
      <c r="BA9" s="32"/>
      <c r="BB9" s="32"/>
      <c r="BC9" s="32"/>
      <c r="BD9" s="32"/>
      <c r="BE9" s="33"/>
      <c r="BF9" s="37"/>
      <c r="BG9" s="37"/>
      <c r="BH9" s="37"/>
      <c r="BI9" s="37"/>
      <c r="BJ9" s="37"/>
      <c r="BK9" s="37"/>
      <c r="BL9" s="37"/>
      <c r="BM9" s="37"/>
      <c r="BN9" s="37"/>
      <c r="BO9" s="37"/>
      <c r="BP9" s="37"/>
      <c r="BQ9" s="59"/>
    </row>
    <row r="10" spans="3:70" ht="15.6" customHeight="1">
      <c r="C10" s="28"/>
      <c r="D10" s="28"/>
      <c r="E10" s="28"/>
      <c r="F10" s="28"/>
      <c r="G10" s="28"/>
      <c r="H10" s="28"/>
      <c r="I10" s="28"/>
      <c r="J10" s="28"/>
      <c r="K10" s="28"/>
      <c r="L10" s="28"/>
      <c r="M10" s="28"/>
      <c r="N10" s="28"/>
      <c r="O10" s="28"/>
      <c r="P10" s="28"/>
      <c r="Q10" s="28"/>
      <c r="R10" s="28"/>
      <c r="S10" s="28"/>
      <c r="T10" s="28"/>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6"/>
      <c r="BF10" s="37"/>
      <c r="BG10" s="37"/>
      <c r="BH10" s="37"/>
      <c r="BI10" s="37"/>
      <c r="BJ10" s="37"/>
      <c r="BK10" s="37"/>
      <c r="BL10" s="37"/>
      <c r="BM10" s="37"/>
      <c r="BN10" s="37"/>
      <c r="BO10" s="37"/>
      <c r="BP10" s="37"/>
      <c r="BQ10" s="59"/>
    </row>
    <row r="11" spans="3:70" ht="15.6" customHeight="1">
      <c r="C11" s="60" t="str">
        <f>IF(COUNTIF([2]回答表!K15,"*")&gt;0,[2]回答表!K15,"")</f>
        <v>若桜町</v>
      </c>
      <c r="D11" s="28"/>
      <c r="E11" s="28"/>
      <c r="F11" s="28"/>
      <c r="G11" s="28"/>
      <c r="H11" s="28"/>
      <c r="I11" s="28"/>
      <c r="J11" s="28"/>
      <c r="K11" s="28"/>
      <c r="L11" s="28"/>
      <c r="M11" s="28"/>
      <c r="N11" s="28"/>
      <c r="O11" s="28"/>
      <c r="P11" s="28"/>
      <c r="Q11" s="28"/>
      <c r="R11" s="28"/>
      <c r="S11" s="28"/>
      <c r="T11" s="28"/>
      <c r="U11" s="61" t="str">
        <f>IF(COUNTIF([2]回答表!F17,"*")&gt;0,[2]回答表!F17,"")</f>
        <v>簡易水道事業</v>
      </c>
      <c r="V11" s="38"/>
      <c r="W11" s="38"/>
      <c r="X11" s="38"/>
      <c r="Y11" s="38"/>
      <c r="Z11" s="38"/>
      <c r="AA11" s="38"/>
      <c r="AB11" s="38"/>
      <c r="AC11" s="38"/>
      <c r="AD11" s="38"/>
      <c r="AE11" s="38"/>
      <c r="AF11" s="29"/>
      <c r="AG11" s="29"/>
      <c r="AH11" s="29"/>
      <c r="AI11" s="29"/>
      <c r="AJ11" s="29"/>
      <c r="AK11" s="29"/>
      <c r="AL11" s="29"/>
      <c r="AM11" s="29"/>
      <c r="AN11" s="30"/>
      <c r="AO11" s="42" t="str">
        <f>IF(COUNTIF([2]回答表!W17,"*")&gt;0,[2]回答表!W17,"")</f>
        <v>―</v>
      </c>
      <c r="AP11" s="29"/>
      <c r="AQ11" s="29"/>
      <c r="AR11" s="29"/>
      <c r="AS11" s="29"/>
      <c r="AT11" s="29"/>
      <c r="AU11" s="29"/>
      <c r="AV11" s="29"/>
      <c r="AW11" s="29"/>
      <c r="AX11" s="29"/>
      <c r="AY11" s="29"/>
      <c r="AZ11" s="29"/>
      <c r="BA11" s="29"/>
      <c r="BB11" s="29"/>
      <c r="BC11" s="29"/>
      <c r="BD11" s="29"/>
      <c r="BE11" s="30"/>
      <c r="BF11" s="60" t="str">
        <f>IF(COUNTIF([2]回答表!F19,"*")&gt;0,[2]回答表!F19,"")</f>
        <v>ー</v>
      </c>
      <c r="BG11" s="37"/>
      <c r="BH11" s="37"/>
      <c r="BI11" s="37"/>
      <c r="BJ11" s="37"/>
      <c r="BK11" s="37"/>
      <c r="BL11" s="37"/>
      <c r="BM11" s="37"/>
      <c r="BN11" s="37"/>
      <c r="BO11" s="37"/>
      <c r="BP11" s="37"/>
      <c r="BQ11" s="54"/>
    </row>
    <row r="12" spans="3:70" ht="15.6" customHeight="1">
      <c r="C12" s="28"/>
      <c r="D12" s="28"/>
      <c r="E12" s="28"/>
      <c r="F12" s="28"/>
      <c r="G12" s="28"/>
      <c r="H12" s="28"/>
      <c r="I12" s="28"/>
      <c r="J12" s="28"/>
      <c r="K12" s="28"/>
      <c r="L12" s="28"/>
      <c r="M12" s="28"/>
      <c r="N12" s="28"/>
      <c r="O12" s="28"/>
      <c r="P12" s="28"/>
      <c r="Q12" s="28"/>
      <c r="R12" s="28"/>
      <c r="S12" s="28"/>
      <c r="T12" s="28"/>
      <c r="U12" s="39"/>
      <c r="V12" s="62"/>
      <c r="W12" s="62"/>
      <c r="X12" s="62"/>
      <c r="Y12" s="62"/>
      <c r="Z12" s="62"/>
      <c r="AA12" s="62"/>
      <c r="AB12" s="62"/>
      <c r="AC12" s="62"/>
      <c r="AD12" s="62"/>
      <c r="AE12" s="62"/>
      <c r="AF12" s="32"/>
      <c r="AG12" s="32"/>
      <c r="AH12" s="32"/>
      <c r="AI12" s="32"/>
      <c r="AJ12" s="32"/>
      <c r="AK12" s="32"/>
      <c r="AL12" s="32"/>
      <c r="AM12" s="32"/>
      <c r="AN12" s="33"/>
      <c r="AO12" s="31"/>
      <c r="AP12" s="32"/>
      <c r="AQ12" s="32"/>
      <c r="AR12" s="32"/>
      <c r="AS12" s="32"/>
      <c r="AT12" s="32"/>
      <c r="AU12" s="32"/>
      <c r="AV12" s="32"/>
      <c r="AW12" s="32"/>
      <c r="AX12" s="32"/>
      <c r="AY12" s="32"/>
      <c r="AZ12" s="32"/>
      <c r="BA12" s="32"/>
      <c r="BB12" s="32"/>
      <c r="BC12" s="32"/>
      <c r="BD12" s="32"/>
      <c r="BE12" s="33"/>
      <c r="BF12" s="37"/>
      <c r="BG12" s="37"/>
      <c r="BH12" s="37"/>
      <c r="BI12" s="37"/>
      <c r="BJ12" s="37"/>
      <c r="BK12" s="37"/>
      <c r="BL12" s="37"/>
      <c r="BM12" s="37"/>
      <c r="BN12" s="37"/>
      <c r="BO12" s="37"/>
      <c r="BP12" s="37"/>
      <c r="BQ12" s="54"/>
    </row>
    <row r="13" spans="3:70" ht="15.6" customHeight="1">
      <c r="C13" s="28"/>
      <c r="D13" s="28"/>
      <c r="E13" s="28"/>
      <c r="F13" s="28"/>
      <c r="G13" s="28"/>
      <c r="H13" s="28"/>
      <c r="I13" s="28"/>
      <c r="J13" s="28"/>
      <c r="K13" s="28"/>
      <c r="L13" s="28"/>
      <c r="M13" s="28"/>
      <c r="N13" s="28"/>
      <c r="O13" s="28"/>
      <c r="P13" s="28"/>
      <c r="Q13" s="28"/>
      <c r="R13" s="28"/>
      <c r="S13" s="28"/>
      <c r="T13" s="28"/>
      <c r="U13" s="40"/>
      <c r="V13" s="41"/>
      <c r="W13" s="41"/>
      <c r="X13" s="41"/>
      <c r="Y13" s="41"/>
      <c r="Z13" s="41"/>
      <c r="AA13" s="41"/>
      <c r="AB13" s="41"/>
      <c r="AC13" s="41"/>
      <c r="AD13" s="41"/>
      <c r="AE13" s="41"/>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6"/>
      <c r="BF13" s="37"/>
      <c r="BG13" s="37"/>
      <c r="BH13" s="37"/>
      <c r="BI13" s="37"/>
      <c r="BJ13" s="37"/>
      <c r="BK13" s="37"/>
      <c r="BL13" s="37"/>
      <c r="BM13" s="37"/>
      <c r="BN13" s="37"/>
      <c r="BO13" s="37"/>
      <c r="BP13" s="37"/>
      <c r="BQ13" s="54"/>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64"/>
    </row>
    <row r="18" spans="1:70" ht="15.6" customHeight="1">
      <c r="C18" s="4"/>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20"/>
      <c r="BR18" s="64"/>
    </row>
    <row r="19" spans="1:70" ht="15.6" customHeight="1">
      <c r="C19" s="4"/>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68"/>
      <c r="BB19" s="68"/>
      <c r="BC19" s="68"/>
      <c r="BD19" s="68"/>
      <c r="BE19" s="68"/>
      <c r="BF19" s="68"/>
      <c r="BG19" s="68"/>
      <c r="BH19" s="68"/>
      <c r="BI19" s="68"/>
      <c r="BJ19" s="68"/>
      <c r="BK19" s="20"/>
      <c r="BR19" s="64"/>
    </row>
    <row r="20" spans="1:70" ht="13.35" customHeight="1">
      <c r="C20" s="4"/>
      <c r="D20" s="72" t="s">
        <v>2</v>
      </c>
      <c r="E20" s="73"/>
      <c r="F20" s="73"/>
      <c r="G20" s="73"/>
      <c r="H20" s="73"/>
      <c r="I20" s="73"/>
      <c r="J20" s="74"/>
      <c r="K20" s="72" t="s">
        <v>3</v>
      </c>
      <c r="L20" s="73"/>
      <c r="M20" s="73"/>
      <c r="N20" s="73"/>
      <c r="O20" s="73"/>
      <c r="P20" s="73"/>
      <c r="Q20" s="74"/>
      <c r="R20" s="72" t="s">
        <v>17</v>
      </c>
      <c r="S20" s="73"/>
      <c r="T20" s="73"/>
      <c r="U20" s="73"/>
      <c r="V20" s="73"/>
      <c r="W20" s="73"/>
      <c r="X20" s="74"/>
      <c r="Y20" s="75" t="s">
        <v>18</v>
      </c>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79" t="s">
        <v>1</v>
      </c>
      <c r="BC20" s="80"/>
      <c r="BD20" s="80"/>
      <c r="BE20" s="80"/>
      <c r="BF20" s="80"/>
      <c r="BG20" s="80"/>
      <c r="BH20" s="80"/>
      <c r="BI20" s="81"/>
      <c r="BJ20" s="82"/>
      <c r="BK20" s="20"/>
      <c r="BR20" s="83"/>
    </row>
    <row r="21" spans="1:70" ht="13.35" customHeight="1">
      <c r="C21" s="4"/>
      <c r="D21" s="84"/>
      <c r="E21" s="85"/>
      <c r="F21" s="85"/>
      <c r="G21" s="85"/>
      <c r="H21" s="85"/>
      <c r="I21" s="85"/>
      <c r="J21" s="86"/>
      <c r="K21" s="84"/>
      <c r="L21" s="85"/>
      <c r="M21" s="85"/>
      <c r="N21" s="85"/>
      <c r="O21" s="85"/>
      <c r="P21" s="85"/>
      <c r="Q21" s="86"/>
      <c r="R21" s="84"/>
      <c r="S21" s="85"/>
      <c r="T21" s="85"/>
      <c r="U21" s="85"/>
      <c r="V21" s="85"/>
      <c r="W21" s="85"/>
      <c r="X21" s="8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78"/>
      <c r="BB21" s="90"/>
      <c r="BC21" s="91"/>
      <c r="BD21" s="91"/>
      <c r="BE21" s="91"/>
      <c r="BF21" s="91"/>
      <c r="BG21" s="91"/>
      <c r="BH21" s="91"/>
      <c r="BI21" s="92"/>
      <c r="BJ21" s="93"/>
      <c r="BK21" s="20"/>
      <c r="BR21" s="83"/>
    </row>
    <row r="22" spans="1:70" ht="13.35" customHeight="1">
      <c r="C22" s="4"/>
      <c r="D22" s="84"/>
      <c r="E22" s="85"/>
      <c r="F22" s="85"/>
      <c r="G22" s="85"/>
      <c r="H22" s="85"/>
      <c r="I22" s="85"/>
      <c r="J22" s="86"/>
      <c r="K22" s="84"/>
      <c r="L22" s="85"/>
      <c r="M22" s="85"/>
      <c r="N22" s="85"/>
      <c r="O22" s="85"/>
      <c r="P22" s="85"/>
      <c r="Q22" s="86"/>
      <c r="R22" s="84"/>
      <c r="S22" s="85"/>
      <c r="T22" s="85"/>
      <c r="U22" s="85"/>
      <c r="V22" s="85"/>
      <c r="W22" s="85"/>
      <c r="X22" s="86"/>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97"/>
      <c r="BB22" s="90"/>
      <c r="BC22" s="91"/>
      <c r="BD22" s="91"/>
      <c r="BE22" s="91"/>
      <c r="BF22" s="91"/>
      <c r="BG22" s="91"/>
      <c r="BH22" s="91"/>
      <c r="BI22" s="92"/>
      <c r="BJ22" s="93"/>
      <c r="BK22" s="20"/>
      <c r="BR22" s="83"/>
    </row>
    <row r="23" spans="1:70" ht="31.35" customHeight="1">
      <c r="C23" s="4"/>
      <c r="D23" s="98"/>
      <c r="E23" s="99"/>
      <c r="F23" s="99"/>
      <c r="G23" s="99"/>
      <c r="H23" s="99"/>
      <c r="I23" s="99"/>
      <c r="J23" s="100"/>
      <c r="K23" s="98"/>
      <c r="L23" s="99"/>
      <c r="M23" s="99"/>
      <c r="N23" s="99"/>
      <c r="O23" s="99"/>
      <c r="P23" s="99"/>
      <c r="Q23" s="100"/>
      <c r="R23" s="98"/>
      <c r="S23" s="99"/>
      <c r="T23" s="99"/>
      <c r="U23" s="99"/>
      <c r="V23" s="99"/>
      <c r="W23" s="99"/>
      <c r="X23" s="100"/>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97"/>
      <c r="BB23" s="104"/>
      <c r="BC23" s="105"/>
      <c r="BD23" s="105"/>
      <c r="BE23" s="105"/>
      <c r="BF23" s="105"/>
      <c r="BG23" s="105"/>
      <c r="BH23" s="105"/>
      <c r="BI23" s="106"/>
      <c r="BJ23" s="107"/>
      <c r="BK23" s="20"/>
      <c r="BR23" s="83"/>
    </row>
    <row r="24" spans="1:70" ht="15.6" customHeight="1">
      <c r="C24" s="4"/>
      <c r="D24" s="108" t="str">
        <f>IF([2]回答表!R41="○","○","")</f>
        <v/>
      </c>
      <c r="E24" s="109"/>
      <c r="F24" s="109"/>
      <c r="G24" s="109"/>
      <c r="H24" s="109"/>
      <c r="I24" s="109"/>
      <c r="J24" s="110"/>
      <c r="K24" s="108" t="str">
        <f>IF([2]回答表!R42="○","○","")</f>
        <v/>
      </c>
      <c r="L24" s="109"/>
      <c r="M24" s="109"/>
      <c r="N24" s="109"/>
      <c r="O24" s="109"/>
      <c r="P24" s="109"/>
      <c r="Q24" s="110"/>
      <c r="R24" s="108" t="str">
        <f>IF([2]回答表!R43="○","○","")</f>
        <v>○</v>
      </c>
      <c r="S24" s="109"/>
      <c r="T24" s="109"/>
      <c r="U24" s="109"/>
      <c r="V24" s="109"/>
      <c r="W24" s="109"/>
      <c r="X24" s="110"/>
      <c r="Y24" s="108" t="str">
        <f>IF([2]回答表!R44="○","○","")</f>
        <v/>
      </c>
      <c r="Z24" s="109"/>
      <c r="AA24" s="109"/>
      <c r="AB24" s="109"/>
      <c r="AC24" s="109"/>
      <c r="AD24" s="109"/>
      <c r="AE24" s="110"/>
      <c r="AF24" s="108" t="str">
        <f>IF([2]回答表!R45="○","○","")</f>
        <v/>
      </c>
      <c r="AG24" s="109"/>
      <c r="AH24" s="109"/>
      <c r="AI24" s="109"/>
      <c r="AJ24" s="109"/>
      <c r="AK24" s="109"/>
      <c r="AL24" s="110"/>
      <c r="AM24" s="108" t="str">
        <f>IF([2]回答表!R46="○","○","")</f>
        <v/>
      </c>
      <c r="AN24" s="109"/>
      <c r="AO24" s="109"/>
      <c r="AP24" s="109"/>
      <c r="AQ24" s="109"/>
      <c r="AR24" s="109"/>
      <c r="AS24" s="110"/>
      <c r="AT24" s="108" t="str">
        <f>IF([2]回答表!R47="○","○","")</f>
        <v/>
      </c>
      <c r="AU24" s="109"/>
      <c r="AV24" s="109"/>
      <c r="AW24" s="109"/>
      <c r="AX24" s="109"/>
      <c r="AY24" s="109"/>
      <c r="AZ24" s="110"/>
      <c r="BA24" s="97"/>
      <c r="BB24" s="111" t="str">
        <f>IF([2]回答表!R48="○","○","")</f>
        <v/>
      </c>
      <c r="BC24" s="112"/>
      <c r="BD24" s="112"/>
      <c r="BE24" s="112"/>
      <c r="BF24" s="112"/>
      <c r="BG24" s="112"/>
      <c r="BH24" s="112"/>
      <c r="BI24" s="81"/>
      <c r="BJ24" s="82"/>
      <c r="BK24" s="20"/>
      <c r="BR24" s="83"/>
    </row>
    <row r="25" spans="1:70"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113"/>
      <c r="BB25" s="108"/>
      <c r="BC25" s="109"/>
      <c r="BD25" s="109"/>
      <c r="BE25" s="109"/>
      <c r="BF25" s="109"/>
      <c r="BG25" s="109"/>
      <c r="BH25" s="109"/>
      <c r="BI25" s="92"/>
      <c r="BJ25" s="93"/>
      <c r="BK25" s="20"/>
      <c r="BR25" s="83"/>
    </row>
    <row r="26" spans="1:70"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113"/>
      <c r="BB26" s="114"/>
      <c r="BC26" s="115"/>
      <c r="BD26" s="115"/>
      <c r="BE26" s="115"/>
      <c r="BF26" s="115"/>
      <c r="BG26" s="115"/>
      <c r="BH26" s="115"/>
      <c r="BI26" s="106"/>
      <c r="BJ26" s="107"/>
      <c r="BK26" s="20"/>
      <c r="BR26" s="83"/>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83"/>
    </row>
    <row r="28" spans="1:70"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49"/>
      <c r="AS29" s="49"/>
      <c r="AT29" s="49"/>
      <c r="AU29" s="49"/>
      <c r="AV29" s="49"/>
      <c r="AW29" s="49"/>
      <c r="AX29" s="49"/>
      <c r="AY29" s="49"/>
      <c r="AZ29" s="49"/>
      <c r="BA29" s="49"/>
      <c r="BB29" s="49"/>
      <c r="BC29" s="11"/>
      <c r="BD29" s="12"/>
      <c r="BE29" s="12"/>
      <c r="BF29" s="12"/>
      <c r="BG29" s="12"/>
      <c r="BH29" s="12"/>
      <c r="BI29" s="12"/>
      <c r="BJ29" s="12"/>
      <c r="BK29" s="12"/>
      <c r="BL29" s="12"/>
      <c r="BM29" s="12"/>
      <c r="BN29" s="12"/>
      <c r="BO29" s="12"/>
      <c r="BP29" s="12"/>
      <c r="BQ29" s="13"/>
    </row>
    <row r="30" spans="1:70" ht="15.6" customHeight="1">
      <c r="C30" s="14"/>
      <c r="D30" s="127"/>
      <c r="E30" s="127"/>
      <c r="F30" s="127"/>
      <c r="G30" s="127"/>
      <c r="H30" s="127"/>
      <c r="I30" s="127"/>
      <c r="J30" s="127"/>
      <c r="K30" s="127"/>
      <c r="L30" s="127"/>
      <c r="M30" s="127"/>
      <c r="N30" s="127"/>
      <c r="O30" s="127"/>
      <c r="P30" s="127"/>
      <c r="Q30" s="127"/>
      <c r="R30" s="127"/>
      <c r="S30" s="127"/>
      <c r="T30" s="127"/>
      <c r="U30" s="127"/>
      <c r="V30" s="127"/>
      <c r="W30" s="127"/>
      <c r="X30" s="97"/>
      <c r="Y30" s="97"/>
      <c r="Z30" s="97"/>
      <c r="AA30" s="121"/>
      <c r="AB30" s="128"/>
      <c r="AC30" s="128"/>
      <c r="AD30" s="128"/>
      <c r="AE30" s="128"/>
      <c r="AF30" s="128"/>
      <c r="AG30" s="128"/>
      <c r="AH30" s="128"/>
      <c r="AI30" s="128"/>
      <c r="AJ30" s="128"/>
      <c r="AK30" s="128"/>
      <c r="AL30" s="128"/>
      <c r="AM30" s="128"/>
      <c r="AN30" s="123"/>
      <c r="AO30" s="128"/>
      <c r="AP30" s="129"/>
      <c r="AQ30" s="129"/>
      <c r="AR30" s="172"/>
      <c r="AS30" s="172"/>
      <c r="AT30" s="172"/>
      <c r="AU30" s="172"/>
      <c r="AV30" s="172"/>
      <c r="AW30" s="172"/>
      <c r="AX30" s="172"/>
      <c r="AY30" s="172"/>
      <c r="AZ30" s="172"/>
      <c r="BA30" s="172"/>
      <c r="BB30" s="172"/>
      <c r="BC30" s="120"/>
      <c r="BD30" s="121"/>
      <c r="BE30" s="121"/>
      <c r="BF30" s="121"/>
      <c r="BG30" s="121"/>
      <c r="BH30" s="121"/>
      <c r="BI30" s="121"/>
      <c r="BJ30" s="121"/>
      <c r="BK30" s="121"/>
      <c r="BL30" s="121"/>
      <c r="BM30" s="122"/>
      <c r="BN30" s="122"/>
      <c r="BO30" s="122"/>
      <c r="BP30" s="123"/>
      <c r="BQ30" s="15"/>
    </row>
    <row r="31" spans="1:70" ht="15.6" customHeight="1">
      <c r="C31" s="14"/>
      <c r="D31" s="43" t="s">
        <v>6</v>
      </c>
      <c r="E31" s="44"/>
      <c r="F31" s="44"/>
      <c r="G31" s="44"/>
      <c r="H31" s="44"/>
      <c r="I31" s="44"/>
      <c r="J31" s="44"/>
      <c r="K31" s="44"/>
      <c r="L31" s="44"/>
      <c r="M31" s="44"/>
      <c r="N31" s="44"/>
      <c r="O31" s="44"/>
      <c r="P31" s="44"/>
      <c r="Q31" s="45"/>
      <c r="R31" s="117" t="s">
        <v>31</v>
      </c>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9"/>
      <c r="BC31" s="120"/>
      <c r="BD31" s="121"/>
      <c r="BE31" s="121"/>
      <c r="BF31" s="121"/>
      <c r="BG31" s="121"/>
      <c r="BH31" s="121"/>
      <c r="BI31" s="121"/>
      <c r="BJ31" s="121"/>
      <c r="BK31" s="121"/>
      <c r="BL31" s="121"/>
      <c r="BM31" s="122"/>
      <c r="BN31" s="122"/>
      <c r="BO31" s="122"/>
      <c r="BP31" s="123"/>
      <c r="BQ31" s="15"/>
    </row>
    <row r="32" spans="1:70" ht="15.6" customHeight="1">
      <c r="C32" s="14"/>
      <c r="D32" s="46"/>
      <c r="E32" s="47"/>
      <c r="F32" s="47"/>
      <c r="G32" s="47"/>
      <c r="H32" s="47"/>
      <c r="I32" s="47"/>
      <c r="J32" s="47"/>
      <c r="K32" s="47"/>
      <c r="L32" s="47"/>
      <c r="M32" s="47"/>
      <c r="N32" s="47"/>
      <c r="O32" s="47"/>
      <c r="P32" s="47"/>
      <c r="Q32" s="48"/>
      <c r="R32" s="124"/>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120"/>
      <c r="BD32" s="121"/>
      <c r="BE32" s="121"/>
      <c r="BF32" s="121"/>
      <c r="BG32" s="121"/>
      <c r="BH32" s="121"/>
      <c r="BI32" s="121"/>
      <c r="BJ32" s="121"/>
      <c r="BK32" s="121"/>
      <c r="BL32" s="121"/>
      <c r="BM32" s="122"/>
      <c r="BN32" s="122"/>
      <c r="BO32" s="122"/>
      <c r="BP32" s="123"/>
      <c r="BQ32" s="15"/>
    </row>
    <row r="33" spans="3:69" ht="15.6" customHeight="1">
      <c r="C33" s="14"/>
      <c r="D33" s="127"/>
      <c r="E33" s="127"/>
      <c r="F33" s="127"/>
      <c r="G33" s="127"/>
      <c r="H33" s="127"/>
      <c r="I33" s="127"/>
      <c r="J33" s="127"/>
      <c r="K33" s="127"/>
      <c r="L33" s="127"/>
      <c r="M33" s="127"/>
      <c r="N33" s="127"/>
      <c r="O33" s="127"/>
      <c r="P33" s="127"/>
      <c r="Q33" s="127"/>
      <c r="R33" s="127"/>
      <c r="S33" s="127"/>
      <c r="T33" s="127"/>
      <c r="U33" s="127"/>
      <c r="V33" s="127"/>
      <c r="W33" s="127"/>
      <c r="X33" s="97"/>
      <c r="Y33" s="97"/>
      <c r="Z33" s="97"/>
      <c r="AA33" s="121"/>
      <c r="AB33" s="128"/>
      <c r="AC33" s="128"/>
      <c r="AD33" s="128"/>
      <c r="AE33" s="128"/>
      <c r="AF33" s="128"/>
      <c r="AG33" s="128"/>
      <c r="AH33" s="128"/>
      <c r="AI33" s="128"/>
      <c r="AJ33" s="128"/>
      <c r="AK33" s="128"/>
      <c r="AL33" s="128"/>
      <c r="AM33" s="128"/>
      <c r="AN33" s="123"/>
      <c r="AO33" s="128"/>
      <c r="AP33" s="129"/>
      <c r="AQ33" s="129"/>
      <c r="AR33" s="130"/>
      <c r="AS33" s="130"/>
      <c r="AT33" s="130"/>
      <c r="AU33" s="130"/>
      <c r="AV33" s="130"/>
      <c r="AW33" s="130"/>
      <c r="AX33" s="130"/>
      <c r="AY33" s="130"/>
      <c r="AZ33" s="130"/>
      <c r="BA33" s="130"/>
      <c r="BB33" s="130"/>
      <c r="BC33" s="120"/>
      <c r="BD33" s="121"/>
      <c r="BE33" s="121"/>
      <c r="BF33" s="121"/>
      <c r="BG33" s="121"/>
      <c r="BH33" s="121"/>
      <c r="BI33" s="121"/>
      <c r="BJ33" s="121"/>
      <c r="BK33" s="121"/>
      <c r="BL33" s="121"/>
      <c r="BM33" s="122"/>
      <c r="BN33" s="122"/>
      <c r="BO33" s="122"/>
      <c r="BP33" s="123"/>
      <c r="BQ33" s="15"/>
    </row>
    <row r="34" spans="3:69" ht="18.75">
      <c r="C34" s="14"/>
      <c r="D34" s="127"/>
      <c r="E34" s="127"/>
      <c r="F34" s="127"/>
      <c r="G34" s="127"/>
      <c r="H34" s="127"/>
      <c r="I34" s="127"/>
      <c r="J34" s="127"/>
      <c r="K34" s="127"/>
      <c r="L34" s="127"/>
      <c r="M34" s="127"/>
      <c r="N34" s="127"/>
      <c r="O34" s="127"/>
      <c r="P34" s="127"/>
      <c r="Q34" s="127"/>
      <c r="R34" s="127"/>
      <c r="S34" s="127"/>
      <c r="T34" s="127"/>
      <c r="U34" s="131" t="s">
        <v>22</v>
      </c>
      <c r="V34" s="133"/>
      <c r="W34" s="132"/>
      <c r="X34" s="134"/>
      <c r="Y34" s="134"/>
      <c r="Z34" s="5"/>
      <c r="AA34" s="5"/>
      <c r="AB34" s="5"/>
      <c r="AC34" s="5"/>
      <c r="AD34" s="5"/>
      <c r="AE34" s="5"/>
      <c r="AF34" s="5"/>
      <c r="AG34" s="5"/>
      <c r="AH34" s="5"/>
      <c r="AI34" s="5"/>
      <c r="AJ34" s="5"/>
      <c r="AK34" s="132"/>
      <c r="AL34" s="132"/>
      <c r="AM34" s="131" t="s">
        <v>29</v>
      </c>
      <c r="AN34" s="127"/>
      <c r="AO34" s="127"/>
      <c r="AP34" s="127"/>
      <c r="AQ34" s="127"/>
      <c r="AR34" s="127"/>
      <c r="AS34" s="122"/>
      <c r="AT34" s="132"/>
      <c r="AU34" s="132"/>
      <c r="AV34" s="132"/>
      <c r="AW34" s="132"/>
      <c r="AX34" s="132"/>
      <c r="AY34" s="132"/>
      <c r="AZ34" s="132"/>
      <c r="BA34" s="132"/>
      <c r="BB34" s="132"/>
      <c r="BC34" s="135"/>
      <c r="BD34" s="122"/>
      <c r="BE34" s="136" t="s">
        <v>7</v>
      </c>
      <c r="BF34" s="6"/>
      <c r="BG34" s="6"/>
      <c r="BH34" s="6"/>
      <c r="BI34" s="6"/>
      <c r="BJ34" s="6"/>
      <c r="BK34" s="6"/>
      <c r="BL34" s="122"/>
      <c r="BM34" s="122"/>
      <c r="BN34" s="122"/>
      <c r="BO34" s="122"/>
      <c r="BP34" s="123"/>
      <c r="BQ34" s="15"/>
    </row>
    <row r="35" spans="3:69" ht="19.350000000000001" customHeight="1">
      <c r="C35" s="14"/>
      <c r="D35" s="173" t="s">
        <v>8</v>
      </c>
      <c r="E35" s="173"/>
      <c r="F35" s="173"/>
      <c r="G35" s="173"/>
      <c r="H35" s="173"/>
      <c r="I35" s="173"/>
      <c r="J35" s="173"/>
      <c r="K35" s="173"/>
      <c r="L35" s="173"/>
      <c r="M35" s="173"/>
      <c r="N35" s="137" t="str">
        <f>IF([2]回答表!F17="簡易水道事業",IF([2]回答表!X43="○","○",""),"")</f>
        <v/>
      </c>
      <c r="O35" s="138"/>
      <c r="P35" s="138"/>
      <c r="Q35" s="139"/>
      <c r="R35" s="127"/>
      <c r="S35" s="127"/>
      <c r="T35" s="127"/>
      <c r="U35" s="174" t="s">
        <v>32</v>
      </c>
      <c r="V35" s="175"/>
      <c r="W35" s="175"/>
      <c r="X35" s="175"/>
      <c r="Y35" s="175"/>
      <c r="Z35" s="175"/>
      <c r="AA35" s="175"/>
      <c r="AB35" s="175"/>
      <c r="AC35" s="175"/>
      <c r="AD35" s="175"/>
      <c r="AE35" s="175"/>
      <c r="AF35" s="175"/>
      <c r="AG35" s="175"/>
      <c r="AH35" s="175"/>
      <c r="AI35" s="175"/>
      <c r="AJ35" s="176"/>
      <c r="AK35" s="143"/>
      <c r="AL35" s="143"/>
      <c r="AM35" s="140" t="str">
        <f>IF([2]回答表!F17="簡易水道事業",IF([2]回答表!X43="○",[2]回答表!B154,IF([2]回答表!AA43="○",[2]回答表!B201,"")),"")</f>
        <v>H27年度からＲ７年度にかけて、簡易水道統合事業により施設統合・施設改良等を実施している。また、料金統一等により処理毎の不公平感等の是正や施設数の縮小による維持管理費等の軽減に向けて事業を継続している。</v>
      </c>
      <c r="AN35" s="141"/>
      <c r="AO35" s="141"/>
      <c r="AP35" s="141"/>
      <c r="AQ35" s="141"/>
      <c r="AR35" s="141"/>
      <c r="AS35" s="141"/>
      <c r="AT35" s="141"/>
      <c r="AU35" s="141"/>
      <c r="AV35" s="141"/>
      <c r="AW35" s="141"/>
      <c r="AX35" s="141"/>
      <c r="AY35" s="141"/>
      <c r="AZ35" s="141"/>
      <c r="BA35" s="141"/>
      <c r="BB35" s="142"/>
      <c r="BC35" s="128"/>
      <c r="BD35" s="121"/>
      <c r="BE35" s="144" t="str">
        <f>IF([2]回答表!F17="簡易水道事業",IF([2]回答表!X43="○",[2]回答表!B190,IF([2]回答表!AA43="○",[2]回答表!B238,"")),"")</f>
        <v>令和</v>
      </c>
      <c r="BF35" s="145"/>
      <c r="BG35" s="145"/>
      <c r="BH35" s="145"/>
      <c r="BI35" s="144"/>
      <c r="BJ35" s="145"/>
      <c r="BK35" s="145"/>
      <c r="BL35" s="145"/>
      <c r="BM35" s="144"/>
      <c r="BN35" s="145"/>
      <c r="BO35" s="145"/>
      <c r="BP35" s="146"/>
      <c r="BQ35" s="15"/>
    </row>
    <row r="36" spans="3:69" ht="19.350000000000001" customHeight="1">
      <c r="C36" s="14"/>
      <c r="D36" s="173"/>
      <c r="E36" s="173"/>
      <c r="F36" s="173"/>
      <c r="G36" s="173"/>
      <c r="H36" s="173"/>
      <c r="I36" s="173"/>
      <c r="J36" s="173"/>
      <c r="K36" s="173"/>
      <c r="L36" s="173"/>
      <c r="M36" s="173"/>
      <c r="N36" s="147"/>
      <c r="O36" s="148"/>
      <c r="P36" s="148"/>
      <c r="Q36" s="149"/>
      <c r="R36" s="127"/>
      <c r="S36" s="127"/>
      <c r="T36" s="127"/>
      <c r="U36" s="182"/>
      <c r="V36" s="183"/>
      <c r="W36" s="183"/>
      <c r="X36" s="183"/>
      <c r="Y36" s="183"/>
      <c r="Z36" s="183"/>
      <c r="AA36" s="183"/>
      <c r="AB36" s="183"/>
      <c r="AC36" s="183"/>
      <c r="AD36" s="183"/>
      <c r="AE36" s="183"/>
      <c r="AF36" s="183"/>
      <c r="AG36" s="183"/>
      <c r="AH36" s="183"/>
      <c r="AI36" s="183"/>
      <c r="AJ36" s="184"/>
      <c r="AK36" s="143"/>
      <c r="AL36" s="143"/>
      <c r="AM36" s="150"/>
      <c r="AN36" s="151"/>
      <c r="AO36" s="151"/>
      <c r="AP36" s="151"/>
      <c r="AQ36" s="151"/>
      <c r="AR36" s="151"/>
      <c r="AS36" s="151"/>
      <c r="AT36" s="151"/>
      <c r="AU36" s="151"/>
      <c r="AV36" s="151"/>
      <c r="AW36" s="151"/>
      <c r="AX36" s="151"/>
      <c r="AY36" s="151"/>
      <c r="AZ36" s="151"/>
      <c r="BA36" s="151"/>
      <c r="BB36" s="152"/>
      <c r="BC36" s="128"/>
      <c r="BD36" s="121"/>
      <c r="BE36" s="153"/>
      <c r="BF36" s="154"/>
      <c r="BG36" s="154"/>
      <c r="BH36" s="154"/>
      <c r="BI36" s="153"/>
      <c r="BJ36" s="154"/>
      <c r="BK36" s="154"/>
      <c r="BL36" s="154"/>
      <c r="BM36" s="153"/>
      <c r="BN36" s="154"/>
      <c r="BO36" s="154"/>
      <c r="BP36" s="155"/>
      <c r="BQ36" s="15"/>
    </row>
    <row r="37" spans="3:69" ht="15.6" customHeight="1">
      <c r="C37" s="14"/>
      <c r="D37" s="173"/>
      <c r="E37" s="173"/>
      <c r="F37" s="173"/>
      <c r="G37" s="173"/>
      <c r="H37" s="173"/>
      <c r="I37" s="173"/>
      <c r="J37" s="173"/>
      <c r="K37" s="173"/>
      <c r="L37" s="173"/>
      <c r="M37" s="173"/>
      <c r="N37" s="147"/>
      <c r="O37" s="148"/>
      <c r="P37" s="148"/>
      <c r="Q37" s="149"/>
      <c r="R37" s="127"/>
      <c r="S37" s="127"/>
      <c r="T37" s="127"/>
      <c r="U37" s="111" t="str">
        <f>IF([2]回答表!F17="簡易水道事業",IF([2]回答表!X43="○",[2]回答表!Y181,IF([2]回答表!AA43="○",[2]回答表!Y229,"")),"")</f>
        <v>○</v>
      </c>
      <c r="V37" s="112"/>
      <c r="W37" s="112"/>
      <c r="X37" s="112"/>
      <c r="Y37" s="112"/>
      <c r="Z37" s="112"/>
      <c r="AA37" s="112"/>
      <c r="AB37" s="112"/>
      <c r="AC37" s="112"/>
      <c r="AD37" s="112"/>
      <c r="AE37" s="112"/>
      <c r="AF37" s="112"/>
      <c r="AG37" s="112"/>
      <c r="AH37" s="112"/>
      <c r="AI37" s="112"/>
      <c r="AJ37" s="156"/>
      <c r="AK37" s="143"/>
      <c r="AL37" s="143"/>
      <c r="AM37" s="150"/>
      <c r="AN37" s="151"/>
      <c r="AO37" s="151"/>
      <c r="AP37" s="151"/>
      <c r="AQ37" s="151"/>
      <c r="AR37" s="151"/>
      <c r="AS37" s="151"/>
      <c r="AT37" s="151"/>
      <c r="AU37" s="151"/>
      <c r="AV37" s="151"/>
      <c r="AW37" s="151"/>
      <c r="AX37" s="151"/>
      <c r="AY37" s="151"/>
      <c r="AZ37" s="151"/>
      <c r="BA37" s="151"/>
      <c r="BB37" s="152"/>
      <c r="BC37" s="128"/>
      <c r="BD37" s="121"/>
      <c r="BE37" s="153"/>
      <c r="BF37" s="154"/>
      <c r="BG37" s="154"/>
      <c r="BH37" s="154"/>
      <c r="BI37" s="153"/>
      <c r="BJ37" s="154"/>
      <c r="BK37" s="154"/>
      <c r="BL37" s="154"/>
      <c r="BM37" s="153"/>
      <c r="BN37" s="154"/>
      <c r="BO37" s="154"/>
      <c r="BP37" s="155"/>
      <c r="BQ37" s="15"/>
    </row>
    <row r="38" spans="3:69" ht="15.6" customHeight="1">
      <c r="C38" s="14"/>
      <c r="D38" s="173"/>
      <c r="E38" s="173"/>
      <c r="F38" s="173"/>
      <c r="G38" s="173"/>
      <c r="H38" s="173"/>
      <c r="I38" s="173"/>
      <c r="J38" s="173"/>
      <c r="K38" s="173"/>
      <c r="L38" s="173"/>
      <c r="M38" s="173"/>
      <c r="N38" s="157"/>
      <c r="O38" s="158"/>
      <c r="P38" s="158"/>
      <c r="Q38" s="159"/>
      <c r="R38" s="127"/>
      <c r="S38" s="127"/>
      <c r="T38" s="127"/>
      <c r="U38" s="108"/>
      <c r="V38" s="109"/>
      <c r="W38" s="109"/>
      <c r="X38" s="109"/>
      <c r="Y38" s="109"/>
      <c r="Z38" s="109"/>
      <c r="AA38" s="109"/>
      <c r="AB38" s="109"/>
      <c r="AC38" s="109"/>
      <c r="AD38" s="109"/>
      <c r="AE38" s="109"/>
      <c r="AF38" s="109"/>
      <c r="AG38" s="109"/>
      <c r="AH38" s="109"/>
      <c r="AI38" s="109"/>
      <c r="AJ38" s="110"/>
      <c r="AK38" s="143"/>
      <c r="AL38" s="143"/>
      <c r="AM38" s="150"/>
      <c r="AN38" s="151"/>
      <c r="AO38" s="151"/>
      <c r="AP38" s="151"/>
      <c r="AQ38" s="151"/>
      <c r="AR38" s="151"/>
      <c r="AS38" s="151"/>
      <c r="AT38" s="151"/>
      <c r="AU38" s="151"/>
      <c r="AV38" s="151"/>
      <c r="AW38" s="151"/>
      <c r="AX38" s="151"/>
      <c r="AY38" s="151"/>
      <c r="AZ38" s="151"/>
      <c r="BA38" s="151"/>
      <c r="BB38" s="152"/>
      <c r="BC38" s="128"/>
      <c r="BD38" s="121"/>
      <c r="BE38" s="153">
        <f>IF([2]回答表!F17="簡易水道事業",IF([2]回答表!X43="○",[2]回答表!E190,IF([2]回答表!AA43="○",[2]回答表!E238,"")),"")</f>
        <v>7</v>
      </c>
      <c r="BF38" s="154"/>
      <c r="BG38" s="154"/>
      <c r="BH38" s="154"/>
      <c r="BI38" s="153">
        <f>IF([2]回答表!F17="簡易水道事業",IF([2]回答表!X43="○",[2]回答表!E191,IF([2]回答表!AA43="○",[2]回答表!E239,"")),"")</f>
        <v>3</v>
      </c>
      <c r="BJ38" s="154"/>
      <c r="BK38" s="154"/>
      <c r="BL38" s="154"/>
      <c r="BM38" s="153">
        <f>IF([2]回答表!F17="簡易水道事業",IF([2]回答表!X43="○",[2]回答表!E192,IF([2]回答表!AA43="○",[2]回答表!E240,"")),"")</f>
        <v>31</v>
      </c>
      <c r="BN38" s="154"/>
      <c r="BO38" s="154"/>
      <c r="BP38" s="155"/>
      <c r="BQ38" s="15"/>
    </row>
    <row r="39" spans="3:69" ht="15.6" customHeight="1">
      <c r="C39" s="14"/>
      <c r="D39" s="160"/>
      <c r="E39" s="160"/>
      <c r="F39" s="160"/>
      <c r="G39" s="160"/>
      <c r="H39" s="160"/>
      <c r="I39" s="160"/>
      <c r="J39" s="160"/>
      <c r="K39" s="160"/>
      <c r="L39" s="160"/>
      <c r="M39" s="160"/>
      <c r="N39" s="161"/>
      <c r="O39" s="161"/>
      <c r="P39" s="161"/>
      <c r="Q39" s="161"/>
      <c r="R39" s="162"/>
      <c r="S39" s="162"/>
      <c r="T39" s="162"/>
      <c r="U39" s="114"/>
      <c r="V39" s="115"/>
      <c r="W39" s="115"/>
      <c r="X39" s="115"/>
      <c r="Y39" s="115"/>
      <c r="Z39" s="115"/>
      <c r="AA39" s="115"/>
      <c r="AB39" s="115"/>
      <c r="AC39" s="115"/>
      <c r="AD39" s="115"/>
      <c r="AE39" s="115"/>
      <c r="AF39" s="115"/>
      <c r="AG39" s="115"/>
      <c r="AH39" s="115"/>
      <c r="AI39" s="115"/>
      <c r="AJ39" s="116"/>
      <c r="AK39" s="143"/>
      <c r="AL39" s="143"/>
      <c r="AM39" s="150"/>
      <c r="AN39" s="151"/>
      <c r="AO39" s="151"/>
      <c r="AP39" s="151"/>
      <c r="AQ39" s="151"/>
      <c r="AR39" s="151"/>
      <c r="AS39" s="151"/>
      <c r="AT39" s="151"/>
      <c r="AU39" s="151"/>
      <c r="AV39" s="151"/>
      <c r="AW39" s="151"/>
      <c r="AX39" s="151"/>
      <c r="AY39" s="151"/>
      <c r="AZ39" s="151"/>
      <c r="BA39" s="151"/>
      <c r="BB39" s="152"/>
      <c r="BC39" s="128"/>
      <c r="BD39" s="128"/>
      <c r="BE39" s="153"/>
      <c r="BF39" s="154"/>
      <c r="BG39" s="154"/>
      <c r="BH39" s="154"/>
      <c r="BI39" s="153"/>
      <c r="BJ39" s="154"/>
      <c r="BK39" s="154"/>
      <c r="BL39" s="154"/>
      <c r="BM39" s="153"/>
      <c r="BN39" s="154"/>
      <c r="BO39" s="154"/>
      <c r="BP39" s="155"/>
      <c r="BQ39" s="15"/>
    </row>
    <row r="40" spans="3:69" ht="19.350000000000001" customHeight="1">
      <c r="C40" s="14"/>
      <c r="D40" s="160"/>
      <c r="E40" s="160"/>
      <c r="F40" s="160"/>
      <c r="G40" s="160"/>
      <c r="H40" s="160"/>
      <c r="I40" s="160"/>
      <c r="J40" s="160"/>
      <c r="K40" s="160"/>
      <c r="L40" s="160"/>
      <c r="M40" s="160"/>
      <c r="N40" s="161"/>
      <c r="O40" s="161"/>
      <c r="P40" s="161"/>
      <c r="Q40" s="161"/>
      <c r="R40" s="162"/>
      <c r="S40" s="162"/>
      <c r="T40" s="162"/>
      <c r="U40" s="174" t="s">
        <v>33</v>
      </c>
      <c r="V40" s="175"/>
      <c r="W40" s="175"/>
      <c r="X40" s="175"/>
      <c r="Y40" s="175"/>
      <c r="Z40" s="175"/>
      <c r="AA40" s="175"/>
      <c r="AB40" s="175"/>
      <c r="AC40" s="175"/>
      <c r="AD40" s="175"/>
      <c r="AE40" s="175"/>
      <c r="AF40" s="175"/>
      <c r="AG40" s="175"/>
      <c r="AH40" s="175"/>
      <c r="AI40" s="175"/>
      <c r="AJ40" s="176"/>
      <c r="AK40" s="143"/>
      <c r="AL40" s="143"/>
      <c r="AM40" s="150"/>
      <c r="AN40" s="151"/>
      <c r="AO40" s="151"/>
      <c r="AP40" s="151"/>
      <c r="AQ40" s="151"/>
      <c r="AR40" s="151"/>
      <c r="AS40" s="151"/>
      <c r="AT40" s="151"/>
      <c r="AU40" s="151"/>
      <c r="AV40" s="151"/>
      <c r="AW40" s="151"/>
      <c r="AX40" s="151"/>
      <c r="AY40" s="151"/>
      <c r="AZ40" s="151"/>
      <c r="BA40" s="151"/>
      <c r="BB40" s="152"/>
      <c r="BC40" s="128"/>
      <c r="BD40" s="121"/>
      <c r="BE40" s="153"/>
      <c r="BF40" s="154"/>
      <c r="BG40" s="154"/>
      <c r="BH40" s="154"/>
      <c r="BI40" s="153"/>
      <c r="BJ40" s="154"/>
      <c r="BK40" s="154"/>
      <c r="BL40" s="154"/>
      <c r="BM40" s="153"/>
      <c r="BN40" s="154"/>
      <c r="BO40" s="154"/>
      <c r="BP40" s="155"/>
      <c r="BQ40" s="15"/>
    </row>
    <row r="41" spans="3:69" ht="19.350000000000001" customHeight="1">
      <c r="C41" s="14"/>
      <c r="D41" s="180" t="s">
        <v>9</v>
      </c>
      <c r="E41" s="173"/>
      <c r="F41" s="173"/>
      <c r="G41" s="173"/>
      <c r="H41" s="173"/>
      <c r="I41" s="173"/>
      <c r="J41" s="173"/>
      <c r="K41" s="173"/>
      <c r="L41" s="173"/>
      <c r="M41" s="181"/>
      <c r="N41" s="137" t="str">
        <f>IF([2]回答表!F17="簡易水道事業",IF([2]回答表!AA43="○","○",""),"")</f>
        <v>○</v>
      </c>
      <c r="O41" s="138"/>
      <c r="P41" s="138"/>
      <c r="Q41" s="139"/>
      <c r="R41" s="127"/>
      <c r="S41" s="127"/>
      <c r="T41" s="127"/>
      <c r="U41" s="182"/>
      <c r="V41" s="183"/>
      <c r="W41" s="183"/>
      <c r="X41" s="183"/>
      <c r="Y41" s="183"/>
      <c r="Z41" s="183"/>
      <c r="AA41" s="183"/>
      <c r="AB41" s="183"/>
      <c r="AC41" s="183"/>
      <c r="AD41" s="183"/>
      <c r="AE41" s="183"/>
      <c r="AF41" s="183"/>
      <c r="AG41" s="183"/>
      <c r="AH41" s="183"/>
      <c r="AI41" s="183"/>
      <c r="AJ41" s="184"/>
      <c r="AK41" s="143"/>
      <c r="AL41" s="143"/>
      <c r="AM41" s="150"/>
      <c r="AN41" s="151"/>
      <c r="AO41" s="151"/>
      <c r="AP41" s="151"/>
      <c r="AQ41" s="151"/>
      <c r="AR41" s="151"/>
      <c r="AS41" s="151"/>
      <c r="AT41" s="151"/>
      <c r="AU41" s="151"/>
      <c r="AV41" s="151"/>
      <c r="AW41" s="151"/>
      <c r="AX41" s="151"/>
      <c r="AY41" s="151"/>
      <c r="AZ41" s="151"/>
      <c r="BA41" s="151"/>
      <c r="BB41" s="152"/>
      <c r="BC41" s="128"/>
      <c r="BD41" s="163"/>
      <c r="BE41" s="153"/>
      <c r="BF41" s="154"/>
      <c r="BG41" s="154"/>
      <c r="BH41" s="154"/>
      <c r="BI41" s="153"/>
      <c r="BJ41" s="154"/>
      <c r="BK41" s="154"/>
      <c r="BL41" s="154"/>
      <c r="BM41" s="153"/>
      <c r="BN41" s="154"/>
      <c r="BO41" s="154"/>
      <c r="BP41" s="155"/>
      <c r="BQ41" s="15"/>
    </row>
    <row r="42" spans="3:69" ht="15.6" customHeight="1">
      <c r="C42" s="14"/>
      <c r="D42" s="173"/>
      <c r="E42" s="173"/>
      <c r="F42" s="173"/>
      <c r="G42" s="173"/>
      <c r="H42" s="173"/>
      <c r="I42" s="173"/>
      <c r="J42" s="173"/>
      <c r="K42" s="173"/>
      <c r="L42" s="173"/>
      <c r="M42" s="181"/>
      <c r="N42" s="147"/>
      <c r="O42" s="148"/>
      <c r="P42" s="148"/>
      <c r="Q42" s="149"/>
      <c r="R42" s="127"/>
      <c r="S42" s="127"/>
      <c r="T42" s="127"/>
      <c r="U42" s="111">
        <f>IF([2]回答表!F17="簡易水道事業",IF([2]回答表!X43="○",[2]回答表!Y182,IF([2]回答表!AA43="○",[2]回答表!Y230,"")),"")</f>
        <v>0</v>
      </c>
      <c r="V42" s="112"/>
      <c r="W42" s="112"/>
      <c r="X42" s="112"/>
      <c r="Y42" s="112"/>
      <c r="Z42" s="112"/>
      <c r="AA42" s="112"/>
      <c r="AB42" s="112"/>
      <c r="AC42" s="112"/>
      <c r="AD42" s="112"/>
      <c r="AE42" s="112"/>
      <c r="AF42" s="112"/>
      <c r="AG42" s="112"/>
      <c r="AH42" s="112"/>
      <c r="AI42" s="112"/>
      <c r="AJ42" s="156"/>
      <c r="AK42" s="143"/>
      <c r="AL42" s="143"/>
      <c r="AM42" s="150"/>
      <c r="AN42" s="151"/>
      <c r="AO42" s="151"/>
      <c r="AP42" s="151"/>
      <c r="AQ42" s="151"/>
      <c r="AR42" s="151"/>
      <c r="AS42" s="151"/>
      <c r="AT42" s="151"/>
      <c r="AU42" s="151"/>
      <c r="AV42" s="151"/>
      <c r="AW42" s="151"/>
      <c r="AX42" s="151"/>
      <c r="AY42" s="151"/>
      <c r="AZ42" s="151"/>
      <c r="BA42" s="151"/>
      <c r="BB42" s="152"/>
      <c r="BC42" s="128"/>
      <c r="BD42" s="163"/>
      <c r="BE42" s="153" t="s">
        <v>10</v>
      </c>
      <c r="BF42" s="154"/>
      <c r="BG42" s="154"/>
      <c r="BH42" s="154"/>
      <c r="BI42" s="153" t="s">
        <v>11</v>
      </c>
      <c r="BJ42" s="154"/>
      <c r="BK42" s="154"/>
      <c r="BL42" s="154"/>
      <c r="BM42" s="153" t="s">
        <v>12</v>
      </c>
      <c r="BN42" s="154"/>
      <c r="BO42" s="154"/>
      <c r="BP42" s="155"/>
      <c r="BQ42" s="15"/>
    </row>
    <row r="43" spans="3:69" ht="15.6" customHeight="1">
      <c r="C43" s="14"/>
      <c r="D43" s="173"/>
      <c r="E43" s="173"/>
      <c r="F43" s="173"/>
      <c r="G43" s="173"/>
      <c r="H43" s="173"/>
      <c r="I43" s="173"/>
      <c r="J43" s="173"/>
      <c r="K43" s="173"/>
      <c r="L43" s="173"/>
      <c r="M43" s="181"/>
      <c r="N43" s="147"/>
      <c r="O43" s="148"/>
      <c r="P43" s="148"/>
      <c r="Q43" s="149"/>
      <c r="R43" s="127"/>
      <c r="S43" s="127"/>
      <c r="T43" s="127"/>
      <c r="U43" s="108"/>
      <c r="V43" s="109"/>
      <c r="W43" s="109"/>
      <c r="X43" s="109"/>
      <c r="Y43" s="109"/>
      <c r="Z43" s="109"/>
      <c r="AA43" s="109"/>
      <c r="AB43" s="109"/>
      <c r="AC43" s="109"/>
      <c r="AD43" s="109"/>
      <c r="AE43" s="109"/>
      <c r="AF43" s="109"/>
      <c r="AG43" s="109"/>
      <c r="AH43" s="109"/>
      <c r="AI43" s="109"/>
      <c r="AJ43" s="110"/>
      <c r="AK43" s="143"/>
      <c r="AL43" s="143"/>
      <c r="AM43" s="150"/>
      <c r="AN43" s="151"/>
      <c r="AO43" s="151"/>
      <c r="AP43" s="151"/>
      <c r="AQ43" s="151"/>
      <c r="AR43" s="151"/>
      <c r="AS43" s="151"/>
      <c r="AT43" s="151"/>
      <c r="AU43" s="151"/>
      <c r="AV43" s="151"/>
      <c r="AW43" s="151"/>
      <c r="AX43" s="151"/>
      <c r="AY43" s="151"/>
      <c r="AZ43" s="151"/>
      <c r="BA43" s="151"/>
      <c r="BB43" s="152"/>
      <c r="BC43" s="128"/>
      <c r="BD43" s="163"/>
      <c r="BE43" s="153"/>
      <c r="BF43" s="154"/>
      <c r="BG43" s="154"/>
      <c r="BH43" s="154"/>
      <c r="BI43" s="153"/>
      <c r="BJ43" s="154"/>
      <c r="BK43" s="154"/>
      <c r="BL43" s="154"/>
      <c r="BM43" s="153"/>
      <c r="BN43" s="154"/>
      <c r="BO43" s="154"/>
      <c r="BP43" s="155"/>
      <c r="BQ43" s="15"/>
    </row>
    <row r="44" spans="3:69" ht="15.6" customHeight="1">
      <c r="C44" s="14"/>
      <c r="D44" s="173"/>
      <c r="E44" s="173"/>
      <c r="F44" s="173"/>
      <c r="G44" s="173"/>
      <c r="H44" s="173"/>
      <c r="I44" s="173"/>
      <c r="J44" s="173"/>
      <c r="K44" s="173"/>
      <c r="L44" s="173"/>
      <c r="M44" s="181"/>
      <c r="N44" s="157"/>
      <c r="O44" s="158"/>
      <c r="P44" s="158"/>
      <c r="Q44" s="159"/>
      <c r="R44" s="127"/>
      <c r="S44" s="127"/>
      <c r="T44" s="127"/>
      <c r="U44" s="114"/>
      <c r="V44" s="115"/>
      <c r="W44" s="115"/>
      <c r="X44" s="115"/>
      <c r="Y44" s="115"/>
      <c r="Z44" s="115"/>
      <c r="AA44" s="115"/>
      <c r="AB44" s="115"/>
      <c r="AC44" s="115"/>
      <c r="AD44" s="115"/>
      <c r="AE44" s="115"/>
      <c r="AF44" s="115"/>
      <c r="AG44" s="115"/>
      <c r="AH44" s="115"/>
      <c r="AI44" s="115"/>
      <c r="AJ44" s="116"/>
      <c r="AK44" s="143"/>
      <c r="AL44" s="143"/>
      <c r="AM44" s="164"/>
      <c r="AN44" s="165"/>
      <c r="AO44" s="165"/>
      <c r="AP44" s="165"/>
      <c r="AQ44" s="165"/>
      <c r="AR44" s="165"/>
      <c r="AS44" s="165"/>
      <c r="AT44" s="165"/>
      <c r="AU44" s="165"/>
      <c r="AV44" s="165"/>
      <c r="AW44" s="165"/>
      <c r="AX44" s="165"/>
      <c r="AY44" s="165"/>
      <c r="AZ44" s="165"/>
      <c r="BA44" s="165"/>
      <c r="BB44" s="166"/>
      <c r="BC44" s="128"/>
      <c r="BD44" s="163"/>
      <c r="BE44" s="169"/>
      <c r="BF44" s="170"/>
      <c r="BG44" s="170"/>
      <c r="BH44" s="170"/>
      <c r="BI44" s="169"/>
      <c r="BJ44" s="170"/>
      <c r="BK44" s="170"/>
      <c r="BL44" s="170"/>
      <c r="BM44" s="169"/>
      <c r="BN44" s="170"/>
      <c r="BO44" s="170"/>
      <c r="BP44" s="171"/>
      <c r="BQ44" s="15"/>
    </row>
    <row r="45" spans="3:69" ht="15.6" customHeight="1">
      <c r="C45" s="14"/>
      <c r="D45" s="160"/>
      <c r="E45" s="160"/>
      <c r="F45" s="160"/>
      <c r="G45" s="160"/>
      <c r="H45" s="160"/>
      <c r="I45" s="160"/>
      <c r="J45" s="160"/>
      <c r="K45" s="160"/>
      <c r="L45" s="160"/>
      <c r="M45" s="160"/>
      <c r="N45" s="113"/>
      <c r="O45" s="113"/>
      <c r="P45" s="113"/>
      <c r="Q45" s="113"/>
      <c r="R45" s="127"/>
      <c r="S45" s="127"/>
      <c r="T45" s="127"/>
      <c r="U45" s="127"/>
      <c r="V45" s="127"/>
      <c r="W45" s="127"/>
      <c r="X45" s="97"/>
      <c r="Y45" s="97"/>
      <c r="Z45" s="97"/>
      <c r="AA45" s="122"/>
      <c r="AB45" s="122"/>
      <c r="AC45" s="122"/>
      <c r="AD45" s="122"/>
      <c r="AE45" s="122"/>
      <c r="AF45" s="122"/>
      <c r="AG45" s="122"/>
      <c r="AH45" s="122"/>
      <c r="AI45" s="122"/>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15"/>
    </row>
    <row r="46" spans="3:69" ht="18.600000000000001" customHeight="1">
      <c r="C46" s="14"/>
      <c r="D46" s="160"/>
      <c r="E46" s="160"/>
      <c r="F46" s="160"/>
      <c r="G46" s="160"/>
      <c r="H46" s="160"/>
      <c r="I46" s="160"/>
      <c r="J46" s="160"/>
      <c r="K46" s="160"/>
      <c r="L46" s="160"/>
      <c r="M46" s="160"/>
      <c r="N46" s="113"/>
      <c r="O46" s="113"/>
      <c r="P46" s="113"/>
      <c r="Q46" s="113"/>
      <c r="R46" s="127"/>
      <c r="S46" s="127"/>
      <c r="T46" s="127"/>
      <c r="U46" s="131" t="s">
        <v>21</v>
      </c>
      <c r="V46" s="127"/>
      <c r="W46" s="127"/>
      <c r="X46" s="127"/>
      <c r="Y46" s="127"/>
      <c r="Z46" s="127"/>
      <c r="AA46" s="122"/>
      <c r="AB46" s="132"/>
      <c r="AC46" s="122"/>
      <c r="AD46" s="122"/>
      <c r="AE46" s="122"/>
      <c r="AF46" s="122"/>
      <c r="AG46" s="122"/>
      <c r="AH46" s="122"/>
      <c r="AI46" s="122"/>
      <c r="AJ46" s="122"/>
      <c r="AK46" s="122"/>
      <c r="AL46" s="122"/>
      <c r="AM46" s="131" t="s">
        <v>13</v>
      </c>
      <c r="AN46" s="122"/>
      <c r="AO46" s="122"/>
      <c r="AP46" s="122"/>
      <c r="AQ46" s="122"/>
      <c r="AR46" s="122"/>
      <c r="AS46" s="122"/>
      <c r="AT46" s="122"/>
      <c r="AU46" s="122"/>
      <c r="AV46" s="122"/>
      <c r="AW46" s="122"/>
      <c r="AX46" s="122"/>
      <c r="AY46" s="121"/>
      <c r="AZ46" s="121"/>
      <c r="BA46" s="121"/>
      <c r="BB46" s="121"/>
      <c r="BC46" s="121"/>
      <c r="BD46" s="121"/>
      <c r="BE46" s="121"/>
      <c r="BF46" s="121"/>
      <c r="BG46" s="121"/>
      <c r="BH46" s="121"/>
      <c r="BI46" s="121"/>
      <c r="BJ46" s="121"/>
      <c r="BK46" s="121"/>
      <c r="BL46" s="121"/>
      <c r="BM46" s="121"/>
      <c r="BN46" s="121"/>
      <c r="BO46" s="121"/>
      <c r="BP46" s="97"/>
      <c r="BQ46" s="15"/>
    </row>
    <row r="47" spans="3:69" ht="15.6" customHeight="1">
      <c r="C47" s="14"/>
      <c r="D47" s="173" t="s">
        <v>14</v>
      </c>
      <c r="E47" s="173"/>
      <c r="F47" s="173"/>
      <c r="G47" s="173"/>
      <c r="H47" s="173"/>
      <c r="I47" s="173"/>
      <c r="J47" s="173"/>
      <c r="K47" s="173"/>
      <c r="L47" s="173"/>
      <c r="M47" s="181"/>
      <c r="N47" s="137" t="str">
        <f>IF([2]回答表!F17="簡易水道事業",IF([2]回答表!AD43="○","○",""),"")</f>
        <v/>
      </c>
      <c r="O47" s="138"/>
      <c r="P47" s="138"/>
      <c r="Q47" s="139"/>
      <c r="R47" s="127"/>
      <c r="S47" s="127"/>
      <c r="T47" s="127"/>
      <c r="U47" s="140" t="str">
        <f>IF([2]回答表!F17="簡易水道事業",IF([2]回答表!AD43="○",[2]回答表!B249,""),"")</f>
        <v/>
      </c>
      <c r="V47" s="141"/>
      <c r="W47" s="141"/>
      <c r="X47" s="141"/>
      <c r="Y47" s="141"/>
      <c r="Z47" s="141"/>
      <c r="AA47" s="141"/>
      <c r="AB47" s="141"/>
      <c r="AC47" s="141"/>
      <c r="AD47" s="141"/>
      <c r="AE47" s="141"/>
      <c r="AF47" s="141"/>
      <c r="AG47" s="141"/>
      <c r="AH47" s="141"/>
      <c r="AI47" s="141"/>
      <c r="AJ47" s="142"/>
      <c r="AK47" s="168"/>
      <c r="AL47" s="168"/>
      <c r="AM47" s="140" t="str">
        <f>IF([2]回答表!F17="簡易水道事業",IF([2]回答表!AD43="○",[2]回答表!B255,""),"")</f>
        <v/>
      </c>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2"/>
      <c r="BQ47" s="15"/>
    </row>
    <row r="48" spans="3:69" ht="15.6" customHeight="1">
      <c r="C48" s="14"/>
      <c r="D48" s="173"/>
      <c r="E48" s="173"/>
      <c r="F48" s="173"/>
      <c r="G48" s="173"/>
      <c r="H48" s="173"/>
      <c r="I48" s="173"/>
      <c r="J48" s="173"/>
      <c r="K48" s="173"/>
      <c r="L48" s="173"/>
      <c r="M48" s="181"/>
      <c r="N48" s="147"/>
      <c r="O48" s="148"/>
      <c r="P48" s="148"/>
      <c r="Q48" s="149"/>
      <c r="R48" s="127"/>
      <c r="S48" s="127"/>
      <c r="T48" s="127"/>
      <c r="U48" s="150"/>
      <c r="V48" s="151"/>
      <c r="W48" s="151"/>
      <c r="X48" s="151"/>
      <c r="Y48" s="151"/>
      <c r="Z48" s="151"/>
      <c r="AA48" s="151"/>
      <c r="AB48" s="151"/>
      <c r="AC48" s="151"/>
      <c r="AD48" s="151"/>
      <c r="AE48" s="151"/>
      <c r="AF48" s="151"/>
      <c r="AG48" s="151"/>
      <c r="AH48" s="151"/>
      <c r="AI48" s="151"/>
      <c r="AJ48" s="152"/>
      <c r="AK48" s="168"/>
      <c r="AL48" s="168"/>
      <c r="AM48" s="150"/>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15"/>
    </row>
    <row r="49" spans="3:69" ht="15.6" customHeight="1">
      <c r="C49" s="14"/>
      <c r="D49" s="173"/>
      <c r="E49" s="173"/>
      <c r="F49" s="173"/>
      <c r="G49" s="173"/>
      <c r="H49" s="173"/>
      <c r="I49" s="173"/>
      <c r="J49" s="173"/>
      <c r="K49" s="173"/>
      <c r="L49" s="173"/>
      <c r="M49" s="181"/>
      <c r="N49" s="147"/>
      <c r="O49" s="148"/>
      <c r="P49" s="148"/>
      <c r="Q49" s="149"/>
      <c r="R49" s="127"/>
      <c r="S49" s="127"/>
      <c r="T49" s="127"/>
      <c r="U49" s="150"/>
      <c r="V49" s="151"/>
      <c r="W49" s="151"/>
      <c r="X49" s="151"/>
      <c r="Y49" s="151"/>
      <c r="Z49" s="151"/>
      <c r="AA49" s="151"/>
      <c r="AB49" s="151"/>
      <c r="AC49" s="151"/>
      <c r="AD49" s="151"/>
      <c r="AE49" s="151"/>
      <c r="AF49" s="151"/>
      <c r="AG49" s="151"/>
      <c r="AH49" s="151"/>
      <c r="AI49" s="151"/>
      <c r="AJ49" s="152"/>
      <c r="AK49" s="168"/>
      <c r="AL49" s="168"/>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15"/>
    </row>
    <row r="50" spans="3:69" ht="15.6" customHeight="1">
      <c r="C50" s="14"/>
      <c r="D50" s="173"/>
      <c r="E50" s="173"/>
      <c r="F50" s="173"/>
      <c r="G50" s="173"/>
      <c r="H50" s="173"/>
      <c r="I50" s="173"/>
      <c r="J50" s="173"/>
      <c r="K50" s="173"/>
      <c r="L50" s="173"/>
      <c r="M50" s="181"/>
      <c r="N50" s="157"/>
      <c r="O50" s="158"/>
      <c r="P50" s="158"/>
      <c r="Q50" s="159"/>
      <c r="R50" s="127"/>
      <c r="S50" s="127"/>
      <c r="T50" s="127"/>
      <c r="U50" s="164"/>
      <c r="V50" s="165"/>
      <c r="W50" s="165"/>
      <c r="X50" s="165"/>
      <c r="Y50" s="165"/>
      <c r="Z50" s="165"/>
      <c r="AA50" s="165"/>
      <c r="AB50" s="165"/>
      <c r="AC50" s="165"/>
      <c r="AD50" s="165"/>
      <c r="AE50" s="165"/>
      <c r="AF50" s="165"/>
      <c r="AG50" s="165"/>
      <c r="AH50" s="165"/>
      <c r="AI50" s="165"/>
      <c r="AJ50" s="166"/>
      <c r="AK50" s="168"/>
      <c r="AL50" s="168"/>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15"/>
    </row>
    <row r="51" spans="3:69" ht="15.6" customHeight="1">
      <c r="C51" s="17"/>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row>
    <row r="52" spans="3:69" ht="15.6" customHeight="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row>
  </sheetData>
  <sheetProtection selectLockedCells="1"/>
  <mergeCells count="51">
    <mergeCell ref="BE42:BH44"/>
    <mergeCell ref="BI42:BL44"/>
    <mergeCell ref="BM42:BP44"/>
    <mergeCell ref="D47:M50"/>
    <mergeCell ref="N47:Q50"/>
    <mergeCell ref="U47:AJ50"/>
    <mergeCell ref="AM47:BP50"/>
    <mergeCell ref="BE35:BH37"/>
    <mergeCell ref="BI35:BL37"/>
    <mergeCell ref="BM35:BP37"/>
    <mergeCell ref="U37:AJ39"/>
    <mergeCell ref="BE38:BH41"/>
    <mergeCell ref="BI38:BL41"/>
    <mergeCell ref="BM38:BP41"/>
    <mergeCell ref="U40:AJ41"/>
    <mergeCell ref="AR29:BB30"/>
    <mergeCell ref="D31:Q32"/>
    <mergeCell ref="R31:BB32"/>
    <mergeCell ref="D35:M38"/>
    <mergeCell ref="N35:Q38"/>
    <mergeCell ref="U35:AJ36"/>
    <mergeCell ref="AM35:BB44"/>
    <mergeCell ref="D41:M44"/>
    <mergeCell ref="N41:Q44"/>
    <mergeCell ref="U42:AJ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7D81-A824-406C-9A28-8E70ACE43606}">
  <sheetPr>
    <pageSetUpPr fitToPage="1"/>
  </sheetPr>
  <dimension ref="C1:BR51"/>
  <sheetViews>
    <sheetView showGridLines="0" view="pageBreakPreview" zoomScale="55" zoomScaleNormal="70" zoomScaleSheetLayoutView="55" zoomScalePageLayoutView="40" workbookViewId="0">
      <selection activeCell="AX66" sqref="AX66"/>
    </sheetView>
  </sheetViews>
  <sheetFormatPr defaultColWidth="2.875" defaultRowHeight="12.6" customHeight="1"/>
  <cols>
    <col min="1" max="70" width="2.5" customWidth="1"/>
  </cols>
  <sheetData>
    <row r="1" spans="3:70" ht="15.6" customHeight="1"/>
    <row r="2" spans="3:70" ht="15.6" customHeight="1">
      <c r="C2" s="50"/>
      <c r="D2" s="51"/>
      <c r="E2" s="51"/>
      <c r="F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3:70" ht="15.6" customHeight="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3:70" ht="15.6" customHeight="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3:70" ht="15.6" customHeight="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3:70" ht="15.6" customHeight="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row>
    <row r="7" spans="3:70" ht="15.6" customHeight="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row>
    <row r="8" spans="3:70" ht="15.6" customHeight="1">
      <c r="C8" s="56" t="s">
        <v>16</v>
      </c>
      <c r="D8" s="28"/>
      <c r="E8" s="28"/>
      <c r="F8" s="28"/>
      <c r="G8" s="28"/>
      <c r="H8" s="28"/>
      <c r="I8" s="28"/>
      <c r="J8" s="28"/>
      <c r="K8" s="28"/>
      <c r="L8" s="28"/>
      <c r="M8" s="28"/>
      <c r="N8" s="28"/>
      <c r="O8" s="28"/>
      <c r="P8" s="28"/>
      <c r="Q8" s="28"/>
      <c r="R8" s="28"/>
      <c r="S8" s="28"/>
      <c r="T8" s="28"/>
      <c r="U8" s="57" t="s">
        <v>26</v>
      </c>
      <c r="V8" s="29"/>
      <c r="W8" s="29"/>
      <c r="X8" s="29"/>
      <c r="Y8" s="29"/>
      <c r="Z8" s="29"/>
      <c r="AA8" s="29"/>
      <c r="AB8" s="29"/>
      <c r="AC8" s="29"/>
      <c r="AD8" s="29"/>
      <c r="AE8" s="29"/>
      <c r="AF8" s="29"/>
      <c r="AG8" s="29"/>
      <c r="AH8" s="29"/>
      <c r="AI8" s="29"/>
      <c r="AJ8" s="29"/>
      <c r="AK8" s="29"/>
      <c r="AL8" s="29"/>
      <c r="AM8" s="29"/>
      <c r="AN8" s="30"/>
      <c r="AO8" s="58" t="s">
        <v>0</v>
      </c>
      <c r="AP8" s="29"/>
      <c r="AQ8" s="29"/>
      <c r="AR8" s="29"/>
      <c r="AS8" s="29"/>
      <c r="AT8" s="29"/>
      <c r="AU8" s="29"/>
      <c r="AV8" s="29"/>
      <c r="AW8" s="29"/>
      <c r="AX8" s="29"/>
      <c r="AY8" s="29"/>
      <c r="AZ8" s="29"/>
      <c r="BA8" s="29"/>
      <c r="BB8" s="29"/>
      <c r="BC8" s="29"/>
      <c r="BD8" s="29"/>
      <c r="BE8" s="30"/>
      <c r="BF8" s="56" t="s">
        <v>27</v>
      </c>
      <c r="BG8" s="37"/>
      <c r="BH8" s="37"/>
      <c r="BI8" s="37"/>
      <c r="BJ8" s="37"/>
      <c r="BK8" s="37"/>
      <c r="BL8" s="37"/>
      <c r="BM8" s="37"/>
      <c r="BN8" s="37"/>
      <c r="BO8" s="37"/>
      <c r="BP8" s="37"/>
      <c r="BQ8" s="59"/>
    </row>
    <row r="9" spans="3:70" ht="15.6" customHeight="1">
      <c r="C9" s="28"/>
      <c r="D9" s="28"/>
      <c r="E9" s="28"/>
      <c r="F9" s="28"/>
      <c r="G9" s="28"/>
      <c r="H9" s="28"/>
      <c r="I9" s="28"/>
      <c r="J9" s="28"/>
      <c r="K9" s="28"/>
      <c r="L9" s="28"/>
      <c r="M9" s="28"/>
      <c r="N9" s="28"/>
      <c r="O9" s="28"/>
      <c r="P9" s="28"/>
      <c r="Q9" s="28"/>
      <c r="R9" s="28"/>
      <c r="S9" s="28"/>
      <c r="T9" s="28"/>
      <c r="U9" s="31"/>
      <c r="V9" s="32"/>
      <c r="W9" s="32"/>
      <c r="X9" s="32"/>
      <c r="Y9" s="32"/>
      <c r="Z9" s="32"/>
      <c r="AA9" s="32"/>
      <c r="AB9" s="32"/>
      <c r="AC9" s="32"/>
      <c r="AD9" s="32"/>
      <c r="AE9" s="32"/>
      <c r="AF9" s="32"/>
      <c r="AG9" s="32"/>
      <c r="AH9" s="32"/>
      <c r="AI9" s="32"/>
      <c r="AJ9" s="32"/>
      <c r="AK9" s="32"/>
      <c r="AL9" s="32"/>
      <c r="AM9" s="32"/>
      <c r="AN9" s="33"/>
      <c r="AO9" s="31"/>
      <c r="AP9" s="32"/>
      <c r="AQ9" s="32"/>
      <c r="AR9" s="32"/>
      <c r="AS9" s="32"/>
      <c r="AT9" s="32"/>
      <c r="AU9" s="32"/>
      <c r="AV9" s="32"/>
      <c r="AW9" s="32"/>
      <c r="AX9" s="32"/>
      <c r="AY9" s="32"/>
      <c r="AZ9" s="32"/>
      <c r="BA9" s="32"/>
      <c r="BB9" s="32"/>
      <c r="BC9" s="32"/>
      <c r="BD9" s="32"/>
      <c r="BE9" s="33"/>
      <c r="BF9" s="37"/>
      <c r="BG9" s="37"/>
      <c r="BH9" s="37"/>
      <c r="BI9" s="37"/>
      <c r="BJ9" s="37"/>
      <c r="BK9" s="37"/>
      <c r="BL9" s="37"/>
      <c r="BM9" s="37"/>
      <c r="BN9" s="37"/>
      <c r="BO9" s="37"/>
      <c r="BP9" s="37"/>
      <c r="BQ9" s="59"/>
    </row>
    <row r="10" spans="3:70" ht="15.6" customHeight="1">
      <c r="C10" s="28"/>
      <c r="D10" s="28"/>
      <c r="E10" s="28"/>
      <c r="F10" s="28"/>
      <c r="G10" s="28"/>
      <c r="H10" s="28"/>
      <c r="I10" s="28"/>
      <c r="J10" s="28"/>
      <c r="K10" s="28"/>
      <c r="L10" s="28"/>
      <c r="M10" s="28"/>
      <c r="N10" s="28"/>
      <c r="O10" s="28"/>
      <c r="P10" s="28"/>
      <c r="Q10" s="28"/>
      <c r="R10" s="28"/>
      <c r="S10" s="28"/>
      <c r="T10" s="28"/>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6"/>
      <c r="BF10" s="37"/>
      <c r="BG10" s="37"/>
      <c r="BH10" s="37"/>
      <c r="BI10" s="37"/>
      <c r="BJ10" s="37"/>
      <c r="BK10" s="37"/>
      <c r="BL10" s="37"/>
      <c r="BM10" s="37"/>
      <c r="BN10" s="37"/>
      <c r="BO10" s="37"/>
      <c r="BP10" s="37"/>
      <c r="BQ10" s="59"/>
    </row>
    <row r="11" spans="3:70" ht="15.6" customHeight="1">
      <c r="C11" s="60" t="str">
        <f>IF(COUNTIF([3]回答表!K15,"*")&gt;0,[3]回答表!K15,"")</f>
        <v>若桜町</v>
      </c>
      <c r="D11" s="28"/>
      <c r="E11" s="28"/>
      <c r="F11" s="28"/>
      <c r="G11" s="28"/>
      <c r="H11" s="28"/>
      <c r="I11" s="28"/>
      <c r="J11" s="28"/>
      <c r="K11" s="28"/>
      <c r="L11" s="28"/>
      <c r="M11" s="28"/>
      <c r="N11" s="28"/>
      <c r="O11" s="28"/>
      <c r="P11" s="28"/>
      <c r="Q11" s="28"/>
      <c r="R11" s="28"/>
      <c r="S11" s="28"/>
      <c r="T11" s="28"/>
      <c r="U11" s="61" t="str">
        <f>IF(COUNTIF([3]回答表!F17,"*")&gt;0,[3]回答表!F17,"")</f>
        <v>下水道事業</v>
      </c>
      <c r="V11" s="38"/>
      <c r="W11" s="38"/>
      <c r="X11" s="38"/>
      <c r="Y11" s="38"/>
      <c r="Z11" s="38"/>
      <c r="AA11" s="38"/>
      <c r="AB11" s="38"/>
      <c r="AC11" s="38"/>
      <c r="AD11" s="38"/>
      <c r="AE11" s="38"/>
      <c r="AF11" s="29"/>
      <c r="AG11" s="29"/>
      <c r="AH11" s="29"/>
      <c r="AI11" s="29"/>
      <c r="AJ11" s="29"/>
      <c r="AK11" s="29"/>
      <c r="AL11" s="29"/>
      <c r="AM11" s="29"/>
      <c r="AN11" s="30"/>
      <c r="AO11" s="42" t="str">
        <f>IF(COUNTIF([3]回答表!W17,"*")&gt;0,[3]回答表!W17,"")</f>
        <v>特定環境保全公共下水道</v>
      </c>
      <c r="AP11" s="29"/>
      <c r="AQ11" s="29"/>
      <c r="AR11" s="29"/>
      <c r="AS11" s="29"/>
      <c r="AT11" s="29"/>
      <c r="AU11" s="29"/>
      <c r="AV11" s="29"/>
      <c r="AW11" s="29"/>
      <c r="AX11" s="29"/>
      <c r="AY11" s="29"/>
      <c r="AZ11" s="29"/>
      <c r="BA11" s="29"/>
      <c r="BB11" s="29"/>
      <c r="BC11" s="29"/>
      <c r="BD11" s="29"/>
      <c r="BE11" s="30"/>
      <c r="BF11" s="60" t="str">
        <f>IF(COUNTIF([3]回答表!F19,"*")&gt;0,[3]回答表!F19,"")</f>
        <v>ー</v>
      </c>
      <c r="BG11" s="37"/>
      <c r="BH11" s="37"/>
      <c r="BI11" s="37"/>
      <c r="BJ11" s="37"/>
      <c r="BK11" s="37"/>
      <c r="BL11" s="37"/>
      <c r="BM11" s="37"/>
      <c r="BN11" s="37"/>
      <c r="BO11" s="37"/>
      <c r="BP11" s="37"/>
      <c r="BQ11" s="54"/>
    </row>
    <row r="12" spans="3:70" ht="15.6" customHeight="1">
      <c r="C12" s="28"/>
      <c r="D12" s="28"/>
      <c r="E12" s="28"/>
      <c r="F12" s="28"/>
      <c r="G12" s="28"/>
      <c r="H12" s="28"/>
      <c r="I12" s="28"/>
      <c r="J12" s="28"/>
      <c r="K12" s="28"/>
      <c r="L12" s="28"/>
      <c r="M12" s="28"/>
      <c r="N12" s="28"/>
      <c r="O12" s="28"/>
      <c r="P12" s="28"/>
      <c r="Q12" s="28"/>
      <c r="R12" s="28"/>
      <c r="S12" s="28"/>
      <c r="T12" s="28"/>
      <c r="U12" s="39"/>
      <c r="V12" s="62"/>
      <c r="W12" s="62"/>
      <c r="X12" s="62"/>
      <c r="Y12" s="62"/>
      <c r="Z12" s="62"/>
      <c r="AA12" s="62"/>
      <c r="AB12" s="62"/>
      <c r="AC12" s="62"/>
      <c r="AD12" s="62"/>
      <c r="AE12" s="62"/>
      <c r="AF12" s="32"/>
      <c r="AG12" s="32"/>
      <c r="AH12" s="32"/>
      <c r="AI12" s="32"/>
      <c r="AJ12" s="32"/>
      <c r="AK12" s="32"/>
      <c r="AL12" s="32"/>
      <c r="AM12" s="32"/>
      <c r="AN12" s="33"/>
      <c r="AO12" s="31"/>
      <c r="AP12" s="32"/>
      <c r="AQ12" s="32"/>
      <c r="AR12" s="32"/>
      <c r="AS12" s="32"/>
      <c r="AT12" s="32"/>
      <c r="AU12" s="32"/>
      <c r="AV12" s="32"/>
      <c r="AW12" s="32"/>
      <c r="AX12" s="32"/>
      <c r="AY12" s="32"/>
      <c r="AZ12" s="32"/>
      <c r="BA12" s="32"/>
      <c r="BB12" s="32"/>
      <c r="BC12" s="32"/>
      <c r="BD12" s="32"/>
      <c r="BE12" s="33"/>
      <c r="BF12" s="37"/>
      <c r="BG12" s="37"/>
      <c r="BH12" s="37"/>
      <c r="BI12" s="37"/>
      <c r="BJ12" s="37"/>
      <c r="BK12" s="37"/>
      <c r="BL12" s="37"/>
      <c r="BM12" s="37"/>
      <c r="BN12" s="37"/>
      <c r="BO12" s="37"/>
      <c r="BP12" s="37"/>
      <c r="BQ12" s="54"/>
    </row>
    <row r="13" spans="3:70" ht="15.6" customHeight="1">
      <c r="C13" s="28"/>
      <c r="D13" s="28"/>
      <c r="E13" s="28"/>
      <c r="F13" s="28"/>
      <c r="G13" s="28"/>
      <c r="H13" s="28"/>
      <c r="I13" s="28"/>
      <c r="J13" s="28"/>
      <c r="K13" s="28"/>
      <c r="L13" s="28"/>
      <c r="M13" s="28"/>
      <c r="N13" s="28"/>
      <c r="O13" s="28"/>
      <c r="P13" s="28"/>
      <c r="Q13" s="28"/>
      <c r="R13" s="28"/>
      <c r="S13" s="28"/>
      <c r="T13" s="28"/>
      <c r="U13" s="40"/>
      <c r="V13" s="41"/>
      <c r="W13" s="41"/>
      <c r="X13" s="41"/>
      <c r="Y13" s="41"/>
      <c r="Z13" s="41"/>
      <c r="AA13" s="41"/>
      <c r="AB13" s="41"/>
      <c r="AC13" s="41"/>
      <c r="AD13" s="41"/>
      <c r="AE13" s="41"/>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6"/>
      <c r="BF13" s="37"/>
      <c r="BG13" s="37"/>
      <c r="BH13" s="37"/>
      <c r="BI13" s="37"/>
      <c r="BJ13" s="37"/>
      <c r="BK13" s="37"/>
      <c r="BL13" s="37"/>
      <c r="BM13" s="37"/>
      <c r="BN13" s="37"/>
      <c r="BO13" s="37"/>
      <c r="BP13" s="37"/>
      <c r="BQ13" s="54"/>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64"/>
    </row>
    <row r="18" spans="3:70" ht="15.6" customHeight="1">
      <c r="C18" s="4"/>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20"/>
      <c r="BR18" s="64"/>
    </row>
    <row r="19" spans="3:70" ht="15.6" customHeight="1">
      <c r="C19" s="4"/>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68"/>
      <c r="BB19" s="68"/>
      <c r="BC19" s="68"/>
      <c r="BD19" s="68"/>
      <c r="BE19" s="68"/>
      <c r="BF19" s="68"/>
      <c r="BG19" s="68"/>
      <c r="BH19" s="68"/>
      <c r="BI19" s="68"/>
      <c r="BJ19" s="68"/>
      <c r="BK19" s="20"/>
      <c r="BR19" s="64"/>
    </row>
    <row r="20" spans="3:70" ht="13.35" customHeight="1">
      <c r="C20" s="4"/>
      <c r="D20" s="72" t="s">
        <v>2</v>
      </c>
      <c r="E20" s="73"/>
      <c r="F20" s="73"/>
      <c r="G20" s="73"/>
      <c r="H20" s="73"/>
      <c r="I20" s="73"/>
      <c r="J20" s="74"/>
      <c r="K20" s="72" t="s">
        <v>3</v>
      </c>
      <c r="L20" s="73"/>
      <c r="M20" s="73"/>
      <c r="N20" s="73"/>
      <c r="O20" s="73"/>
      <c r="P20" s="73"/>
      <c r="Q20" s="74"/>
      <c r="R20" s="72" t="s">
        <v>17</v>
      </c>
      <c r="S20" s="73"/>
      <c r="T20" s="73"/>
      <c r="U20" s="73"/>
      <c r="V20" s="73"/>
      <c r="W20" s="73"/>
      <c r="X20" s="74"/>
      <c r="Y20" s="75" t="s">
        <v>18</v>
      </c>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79" t="s">
        <v>1</v>
      </c>
      <c r="BC20" s="80"/>
      <c r="BD20" s="80"/>
      <c r="BE20" s="80"/>
      <c r="BF20" s="80"/>
      <c r="BG20" s="80"/>
      <c r="BH20" s="80"/>
      <c r="BI20" s="81"/>
      <c r="BJ20" s="82"/>
      <c r="BK20" s="20"/>
      <c r="BR20" s="83"/>
    </row>
    <row r="21" spans="3:70" ht="13.35" customHeight="1">
      <c r="C21" s="4"/>
      <c r="D21" s="84"/>
      <c r="E21" s="85"/>
      <c r="F21" s="85"/>
      <c r="G21" s="85"/>
      <c r="H21" s="85"/>
      <c r="I21" s="85"/>
      <c r="J21" s="86"/>
      <c r="K21" s="84"/>
      <c r="L21" s="85"/>
      <c r="M21" s="85"/>
      <c r="N21" s="85"/>
      <c r="O21" s="85"/>
      <c r="P21" s="85"/>
      <c r="Q21" s="86"/>
      <c r="R21" s="84"/>
      <c r="S21" s="85"/>
      <c r="T21" s="85"/>
      <c r="U21" s="85"/>
      <c r="V21" s="85"/>
      <c r="W21" s="85"/>
      <c r="X21" s="8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78"/>
      <c r="BB21" s="90"/>
      <c r="BC21" s="91"/>
      <c r="BD21" s="91"/>
      <c r="BE21" s="91"/>
      <c r="BF21" s="91"/>
      <c r="BG21" s="91"/>
      <c r="BH21" s="91"/>
      <c r="BI21" s="92"/>
      <c r="BJ21" s="93"/>
      <c r="BK21" s="20"/>
      <c r="BR21" s="83"/>
    </row>
    <row r="22" spans="3:70" ht="13.35" customHeight="1">
      <c r="C22" s="4"/>
      <c r="D22" s="84"/>
      <c r="E22" s="85"/>
      <c r="F22" s="85"/>
      <c r="G22" s="85"/>
      <c r="H22" s="85"/>
      <c r="I22" s="85"/>
      <c r="J22" s="86"/>
      <c r="K22" s="84"/>
      <c r="L22" s="85"/>
      <c r="M22" s="85"/>
      <c r="N22" s="85"/>
      <c r="O22" s="85"/>
      <c r="P22" s="85"/>
      <c r="Q22" s="86"/>
      <c r="R22" s="84"/>
      <c r="S22" s="85"/>
      <c r="T22" s="85"/>
      <c r="U22" s="85"/>
      <c r="V22" s="85"/>
      <c r="W22" s="85"/>
      <c r="X22" s="86"/>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97"/>
      <c r="BB22" s="90"/>
      <c r="BC22" s="91"/>
      <c r="BD22" s="91"/>
      <c r="BE22" s="91"/>
      <c r="BF22" s="91"/>
      <c r="BG22" s="91"/>
      <c r="BH22" s="91"/>
      <c r="BI22" s="92"/>
      <c r="BJ22" s="93"/>
      <c r="BK22" s="20"/>
      <c r="BR22" s="83"/>
    </row>
    <row r="23" spans="3:70" ht="31.35" customHeight="1">
      <c r="C23" s="4"/>
      <c r="D23" s="98"/>
      <c r="E23" s="99"/>
      <c r="F23" s="99"/>
      <c r="G23" s="99"/>
      <c r="H23" s="99"/>
      <c r="I23" s="99"/>
      <c r="J23" s="100"/>
      <c r="K23" s="98"/>
      <c r="L23" s="99"/>
      <c r="M23" s="99"/>
      <c r="N23" s="99"/>
      <c r="O23" s="99"/>
      <c r="P23" s="99"/>
      <c r="Q23" s="100"/>
      <c r="R23" s="98"/>
      <c r="S23" s="99"/>
      <c r="T23" s="99"/>
      <c r="U23" s="99"/>
      <c r="V23" s="99"/>
      <c r="W23" s="99"/>
      <c r="X23" s="100"/>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97"/>
      <c r="BB23" s="104"/>
      <c r="BC23" s="105"/>
      <c r="BD23" s="105"/>
      <c r="BE23" s="105"/>
      <c r="BF23" s="105"/>
      <c r="BG23" s="105"/>
      <c r="BH23" s="105"/>
      <c r="BI23" s="106"/>
      <c r="BJ23" s="107"/>
      <c r="BK23" s="20"/>
      <c r="BR23" s="83"/>
    </row>
    <row r="24" spans="3:70" ht="15.6" customHeight="1">
      <c r="C24" s="4"/>
      <c r="D24" s="108" t="str">
        <f>IF([3]回答表!R41="○","○","")</f>
        <v/>
      </c>
      <c r="E24" s="109"/>
      <c r="F24" s="109"/>
      <c r="G24" s="109"/>
      <c r="H24" s="109"/>
      <c r="I24" s="109"/>
      <c r="J24" s="110"/>
      <c r="K24" s="108" t="str">
        <f>IF([3]回答表!R42="○","○","")</f>
        <v/>
      </c>
      <c r="L24" s="109"/>
      <c r="M24" s="109"/>
      <c r="N24" s="109"/>
      <c r="O24" s="109"/>
      <c r="P24" s="109"/>
      <c r="Q24" s="110"/>
      <c r="R24" s="108" t="str">
        <f>IF([3]回答表!R43="○","○","")</f>
        <v>○</v>
      </c>
      <c r="S24" s="109"/>
      <c r="T24" s="109"/>
      <c r="U24" s="109"/>
      <c r="V24" s="109"/>
      <c r="W24" s="109"/>
      <c r="X24" s="110"/>
      <c r="Y24" s="108" t="str">
        <f>IF([3]回答表!R44="○","○","")</f>
        <v/>
      </c>
      <c r="Z24" s="109"/>
      <c r="AA24" s="109"/>
      <c r="AB24" s="109"/>
      <c r="AC24" s="109"/>
      <c r="AD24" s="109"/>
      <c r="AE24" s="110"/>
      <c r="AF24" s="108" t="str">
        <f>IF([3]回答表!R45="○","○","")</f>
        <v/>
      </c>
      <c r="AG24" s="109"/>
      <c r="AH24" s="109"/>
      <c r="AI24" s="109"/>
      <c r="AJ24" s="109"/>
      <c r="AK24" s="109"/>
      <c r="AL24" s="110"/>
      <c r="AM24" s="108" t="str">
        <f>IF([3]回答表!R46="○","○","")</f>
        <v/>
      </c>
      <c r="AN24" s="109"/>
      <c r="AO24" s="109"/>
      <c r="AP24" s="109"/>
      <c r="AQ24" s="109"/>
      <c r="AR24" s="109"/>
      <c r="AS24" s="110"/>
      <c r="AT24" s="108" t="str">
        <f>IF([3]回答表!R47="○","○","")</f>
        <v/>
      </c>
      <c r="AU24" s="109"/>
      <c r="AV24" s="109"/>
      <c r="AW24" s="109"/>
      <c r="AX24" s="109"/>
      <c r="AY24" s="109"/>
      <c r="AZ24" s="110"/>
      <c r="BA24" s="97"/>
      <c r="BB24" s="111" t="str">
        <f>IF([3]回答表!R48="○","○","")</f>
        <v/>
      </c>
      <c r="BC24" s="112"/>
      <c r="BD24" s="112"/>
      <c r="BE24" s="112"/>
      <c r="BF24" s="112"/>
      <c r="BG24" s="112"/>
      <c r="BH24" s="112"/>
      <c r="BI24" s="81"/>
      <c r="BJ24" s="82"/>
      <c r="BK24" s="20"/>
      <c r="BR24" s="83"/>
    </row>
    <row r="25" spans="3:70"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113"/>
      <c r="BB25" s="108"/>
      <c r="BC25" s="109"/>
      <c r="BD25" s="109"/>
      <c r="BE25" s="109"/>
      <c r="BF25" s="109"/>
      <c r="BG25" s="109"/>
      <c r="BH25" s="109"/>
      <c r="BI25" s="92"/>
      <c r="BJ25" s="93"/>
      <c r="BK25" s="20"/>
      <c r="BR25" s="83"/>
    </row>
    <row r="26" spans="3:70"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113"/>
      <c r="BB26" s="114"/>
      <c r="BC26" s="115"/>
      <c r="BD26" s="115"/>
      <c r="BE26" s="115"/>
      <c r="BF26" s="115"/>
      <c r="BG26" s="115"/>
      <c r="BH26" s="115"/>
      <c r="BI26" s="106"/>
      <c r="BJ26" s="107"/>
      <c r="BK26" s="20"/>
      <c r="BR26" s="83"/>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83"/>
    </row>
    <row r="28" spans="3:70"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row>
    <row r="29" spans="3:70"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49"/>
      <c r="AS29" s="49"/>
      <c r="AT29" s="49"/>
      <c r="AU29" s="49"/>
      <c r="AV29" s="49"/>
      <c r="AW29" s="49"/>
      <c r="AX29" s="49"/>
      <c r="AY29" s="49"/>
      <c r="AZ29" s="49"/>
      <c r="BA29" s="49"/>
      <c r="BB29" s="49"/>
      <c r="BC29" s="11"/>
      <c r="BD29" s="12"/>
      <c r="BE29" s="12"/>
      <c r="BF29" s="12"/>
      <c r="BG29" s="12"/>
      <c r="BH29" s="12"/>
      <c r="BI29" s="12"/>
      <c r="BJ29" s="12"/>
      <c r="BK29" s="12"/>
      <c r="BL29" s="12"/>
      <c r="BM29" s="12"/>
      <c r="BN29" s="12"/>
      <c r="BO29" s="12"/>
      <c r="BP29" s="12"/>
      <c r="BQ29" s="13"/>
    </row>
    <row r="30" spans="3:70" ht="15.6" customHeight="1">
      <c r="C30" s="14"/>
      <c r="D30" s="127"/>
      <c r="E30" s="127"/>
      <c r="F30" s="127"/>
      <c r="G30" s="127"/>
      <c r="H30" s="127"/>
      <c r="I30" s="127"/>
      <c r="J30" s="127"/>
      <c r="K30" s="127"/>
      <c r="L30" s="127"/>
      <c r="M30" s="127"/>
      <c r="N30" s="127"/>
      <c r="O30" s="127"/>
      <c r="P30" s="127"/>
      <c r="Q30" s="127"/>
      <c r="R30" s="127"/>
      <c r="S30" s="127"/>
      <c r="T30" s="127"/>
      <c r="U30" s="127"/>
      <c r="V30" s="127"/>
      <c r="W30" s="127"/>
      <c r="X30" s="97"/>
      <c r="Y30" s="97"/>
      <c r="Z30" s="97"/>
      <c r="AA30" s="121"/>
      <c r="AB30" s="128"/>
      <c r="AC30" s="128"/>
      <c r="AD30" s="128"/>
      <c r="AE30" s="128"/>
      <c r="AF30" s="128"/>
      <c r="AG30" s="128"/>
      <c r="AH30" s="128"/>
      <c r="AI30" s="128"/>
      <c r="AJ30" s="128"/>
      <c r="AK30" s="128"/>
      <c r="AL30" s="128"/>
      <c r="AM30" s="128"/>
      <c r="AN30" s="123"/>
      <c r="AO30" s="128"/>
      <c r="AP30" s="129"/>
      <c r="AQ30" s="129"/>
      <c r="AR30" s="172"/>
      <c r="AS30" s="172"/>
      <c r="AT30" s="172"/>
      <c r="AU30" s="172"/>
      <c r="AV30" s="172"/>
      <c r="AW30" s="172"/>
      <c r="AX30" s="172"/>
      <c r="AY30" s="172"/>
      <c r="AZ30" s="172"/>
      <c r="BA30" s="172"/>
      <c r="BB30" s="172"/>
      <c r="BC30" s="120"/>
      <c r="BD30" s="121"/>
      <c r="BE30" s="121"/>
      <c r="BF30" s="121"/>
      <c r="BG30" s="121"/>
      <c r="BH30" s="121"/>
      <c r="BI30" s="121"/>
      <c r="BJ30" s="121"/>
      <c r="BK30" s="121"/>
      <c r="BL30" s="121"/>
      <c r="BM30" s="122"/>
      <c r="BN30" s="122"/>
      <c r="BO30" s="122"/>
      <c r="BP30" s="123"/>
      <c r="BQ30" s="15"/>
    </row>
    <row r="31" spans="3:70" ht="15.6" customHeight="1">
      <c r="C31" s="14"/>
      <c r="D31" s="43" t="s">
        <v>6</v>
      </c>
      <c r="E31" s="44"/>
      <c r="F31" s="44"/>
      <c r="G31" s="44"/>
      <c r="H31" s="44"/>
      <c r="I31" s="44"/>
      <c r="J31" s="44"/>
      <c r="K31" s="44"/>
      <c r="L31" s="44"/>
      <c r="M31" s="44"/>
      <c r="N31" s="44"/>
      <c r="O31" s="44"/>
      <c r="P31" s="44"/>
      <c r="Q31" s="45"/>
      <c r="R31" s="117" t="s">
        <v>34</v>
      </c>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9"/>
      <c r="BC31" s="120"/>
      <c r="BD31" s="121"/>
      <c r="BE31" s="121"/>
      <c r="BF31" s="121"/>
      <c r="BG31" s="121"/>
      <c r="BH31" s="121"/>
      <c r="BI31" s="121"/>
      <c r="BJ31" s="121"/>
      <c r="BK31" s="121"/>
      <c r="BL31" s="121"/>
      <c r="BM31" s="122"/>
      <c r="BN31" s="122"/>
      <c r="BO31" s="122"/>
      <c r="BP31" s="123"/>
      <c r="BQ31" s="15"/>
    </row>
    <row r="32" spans="3:70" ht="15.6" customHeight="1">
      <c r="C32" s="14"/>
      <c r="D32" s="46"/>
      <c r="E32" s="47"/>
      <c r="F32" s="47"/>
      <c r="G32" s="47"/>
      <c r="H32" s="47"/>
      <c r="I32" s="47"/>
      <c r="J32" s="47"/>
      <c r="K32" s="47"/>
      <c r="L32" s="47"/>
      <c r="M32" s="47"/>
      <c r="N32" s="47"/>
      <c r="O32" s="47"/>
      <c r="P32" s="47"/>
      <c r="Q32" s="48"/>
      <c r="R32" s="124"/>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120"/>
      <c r="BD32" s="121"/>
      <c r="BE32" s="121"/>
      <c r="BF32" s="121"/>
      <c r="BG32" s="121"/>
      <c r="BH32" s="121"/>
      <c r="BI32" s="121"/>
      <c r="BJ32" s="121"/>
      <c r="BK32" s="121"/>
      <c r="BL32" s="121"/>
      <c r="BM32" s="122"/>
      <c r="BN32" s="122"/>
      <c r="BO32" s="122"/>
      <c r="BP32" s="123"/>
      <c r="BQ32" s="15"/>
    </row>
    <row r="33" spans="3:69" ht="15.6" customHeight="1">
      <c r="C33" s="14"/>
      <c r="D33" s="127"/>
      <c r="E33" s="127"/>
      <c r="F33" s="127"/>
      <c r="G33" s="127"/>
      <c r="H33" s="127"/>
      <c r="I33" s="127"/>
      <c r="J33" s="127"/>
      <c r="K33" s="127"/>
      <c r="L33" s="127"/>
      <c r="M33" s="127"/>
      <c r="N33" s="127"/>
      <c r="O33" s="127"/>
      <c r="P33" s="127"/>
      <c r="Q33" s="127"/>
      <c r="R33" s="127"/>
      <c r="S33" s="127"/>
      <c r="T33" s="127"/>
      <c r="U33" s="127"/>
      <c r="V33" s="127"/>
      <c r="W33" s="127"/>
      <c r="X33" s="97"/>
      <c r="Y33" s="97"/>
      <c r="Z33" s="97"/>
      <c r="AA33" s="121"/>
      <c r="AB33" s="128"/>
      <c r="AC33" s="128"/>
      <c r="AD33" s="128"/>
      <c r="AE33" s="128"/>
      <c r="AF33" s="128"/>
      <c r="AG33" s="128"/>
      <c r="AH33" s="128"/>
      <c r="AI33" s="128"/>
      <c r="AJ33" s="128"/>
      <c r="AK33" s="128"/>
      <c r="AL33" s="128"/>
      <c r="AM33" s="128"/>
      <c r="AN33" s="123"/>
      <c r="AO33" s="128"/>
      <c r="AP33" s="129"/>
      <c r="AQ33" s="129"/>
      <c r="AR33" s="130"/>
      <c r="AS33" s="130"/>
      <c r="AT33" s="130"/>
      <c r="AU33" s="130"/>
      <c r="AV33" s="130"/>
      <c r="AW33" s="130"/>
      <c r="AX33" s="130"/>
      <c r="AY33" s="130"/>
      <c r="AZ33" s="130"/>
      <c r="BA33" s="130"/>
      <c r="BB33" s="130"/>
      <c r="BC33" s="120"/>
      <c r="BD33" s="121"/>
      <c r="BE33" s="121"/>
      <c r="BF33" s="121"/>
      <c r="BG33" s="121"/>
      <c r="BH33" s="121"/>
      <c r="BI33" s="121"/>
      <c r="BJ33" s="121"/>
      <c r="BK33" s="121"/>
      <c r="BL33" s="121"/>
      <c r="BM33" s="122"/>
      <c r="BN33" s="122"/>
      <c r="BO33" s="122"/>
      <c r="BP33" s="123"/>
      <c r="BQ33" s="15"/>
    </row>
    <row r="34" spans="3:69" ht="18.75">
      <c r="C34" s="14"/>
      <c r="D34" s="127"/>
      <c r="E34" s="127"/>
      <c r="F34" s="127"/>
      <c r="G34" s="127"/>
      <c r="H34" s="127"/>
      <c r="I34" s="127"/>
      <c r="J34" s="127"/>
      <c r="K34" s="127"/>
      <c r="L34" s="127"/>
      <c r="M34" s="127"/>
      <c r="N34" s="127"/>
      <c r="O34" s="127"/>
      <c r="P34" s="127"/>
      <c r="Q34" s="127"/>
      <c r="R34" s="127"/>
      <c r="S34" s="127"/>
      <c r="T34" s="127"/>
      <c r="U34" s="131" t="s">
        <v>22</v>
      </c>
      <c r="V34" s="133"/>
      <c r="W34" s="132"/>
      <c r="X34" s="134"/>
      <c r="Y34" s="134"/>
      <c r="Z34" s="5"/>
      <c r="AA34" s="5"/>
      <c r="AB34" s="5"/>
      <c r="AC34" s="5"/>
      <c r="AD34" s="5"/>
      <c r="AE34" s="5"/>
      <c r="AF34" s="5"/>
      <c r="AG34" s="5"/>
      <c r="AH34" s="5"/>
      <c r="AI34" s="5"/>
      <c r="AJ34" s="5"/>
      <c r="AK34" s="132"/>
      <c r="AL34" s="132"/>
      <c r="AM34" s="131" t="s">
        <v>29</v>
      </c>
      <c r="AN34" s="127"/>
      <c r="AO34" s="127"/>
      <c r="AP34" s="127"/>
      <c r="AQ34" s="127"/>
      <c r="AR34" s="127"/>
      <c r="AS34" s="122"/>
      <c r="AT34" s="132"/>
      <c r="AU34" s="132"/>
      <c r="AV34" s="132"/>
      <c r="AW34" s="132"/>
      <c r="AX34" s="132"/>
      <c r="AY34" s="132"/>
      <c r="AZ34" s="132"/>
      <c r="BA34" s="132"/>
      <c r="BB34" s="132"/>
      <c r="BC34" s="135"/>
      <c r="BD34" s="122"/>
      <c r="BE34" s="136" t="s">
        <v>7</v>
      </c>
      <c r="BF34" s="6"/>
      <c r="BG34" s="6"/>
      <c r="BH34" s="6"/>
      <c r="BI34" s="6"/>
      <c r="BJ34" s="6"/>
      <c r="BK34" s="6"/>
      <c r="BL34" s="122"/>
      <c r="BM34" s="122"/>
      <c r="BN34" s="122"/>
      <c r="BO34" s="122"/>
      <c r="BP34" s="123"/>
      <c r="BQ34" s="15"/>
    </row>
    <row r="35" spans="3:69" ht="19.350000000000001" customHeight="1">
      <c r="C35" s="14"/>
      <c r="D35" s="173" t="s">
        <v>8</v>
      </c>
      <c r="E35" s="173"/>
      <c r="F35" s="173"/>
      <c r="G35" s="173"/>
      <c r="H35" s="173"/>
      <c r="I35" s="173"/>
      <c r="J35" s="173"/>
      <c r="K35" s="173"/>
      <c r="L35" s="173"/>
      <c r="M35" s="173"/>
      <c r="N35" s="137" t="str">
        <f>IF([3]回答表!F17="下水道事業",IF([3]回答表!X43="○","○",""),"")</f>
        <v/>
      </c>
      <c r="O35" s="138"/>
      <c r="P35" s="138"/>
      <c r="Q35" s="139"/>
      <c r="R35" s="127"/>
      <c r="S35" s="127"/>
      <c r="T35" s="127"/>
      <c r="U35" s="174" t="s">
        <v>35</v>
      </c>
      <c r="V35" s="175"/>
      <c r="W35" s="175"/>
      <c r="X35" s="175"/>
      <c r="Y35" s="175"/>
      <c r="Z35" s="175"/>
      <c r="AA35" s="175"/>
      <c r="AB35" s="175"/>
      <c r="AC35" s="174" t="s">
        <v>36</v>
      </c>
      <c r="AD35" s="175"/>
      <c r="AE35" s="175"/>
      <c r="AF35" s="175"/>
      <c r="AG35" s="175"/>
      <c r="AH35" s="175"/>
      <c r="AI35" s="175"/>
      <c r="AJ35" s="176"/>
      <c r="AK35" s="143"/>
      <c r="AL35" s="143"/>
      <c r="AM35" s="140" t="str">
        <f>IF([3]回答表!F17="下水道事業",IF([3]回答表!X43="○",[3]回答表!B154,IF([3]回答表!AA43="○",[3]回答表!B201,"")),"")</f>
        <v>処理区の統合を行う。
　建設費・維持管理費を合わせ、年間当たり５３６万円のコストが削減出来る見込み。</v>
      </c>
      <c r="AN35" s="141"/>
      <c r="AO35" s="141"/>
      <c r="AP35" s="141"/>
      <c r="AQ35" s="141"/>
      <c r="AR35" s="141"/>
      <c r="AS35" s="141"/>
      <c r="AT35" s="141"/>
      <c r="AU35" s="141"/>
      <c r="AV35" s="141"/>
      <c r="AW35" s="141"/>
      <c r="AX35" s="141"/>
      <c r="AY35" s="141"/>
      <c r="AZ35" s="141"/>
      <c r="BA35" s="141"/>
      <c r="BB35" s="142"/>
      <c r="BC35" s="128"/>
      <c r="BD35" s="121"/>
      <c r="BE35" s="144" t="str">
        <f>IF([3]回答表!F17="下水道事業",IF([3]回答表!X43="○",[3]回答表!B190,IF([3]回答表!AA43="○",[3]回答表!B238,"")),"")</f>
        <v>令和</v>
      </c>
      <c r="BF35" s="145"/>
      <c r="BG35" s="145"/>
      <c r="BH35" s="145"/>
      <c r="BI35" s="144"/>
      <c r="BJ35" s="145"/>
      <c r="BK35" s="145"/>
      <c r="BL35" s="145"/>
      <c r="BM35" s="144"/>
      <c r="BN35" s="145"/>
      <c r="BO35" s="145"/>
      <c r="BP35" s="146"/>
      <c r="BQ35" s="15"/>
    </row>
    <row r="36" spans="3:69" ht="19.350000000000001" customHeight="1">
      <c r="C36" s="14"/>
      <c r="D36" s="173"/>
      <c r="E36" s="173"/>
      <c r="F36" s="173"/>
      <c r="G36" s="173"/>
      <c r="H36" s="173"/>
      <c r="I36" s="173"/>
      <c r="J36" s="173"/>
      <c r="K36" s="173"/>
      <c r="L36" s="173"/>
      <c r="M36" s="173"/>
      <c r="N36" s="147"/>
      <c r="O36" s="148"/>
      <c r="P36" s="148"/>
      <c r="Q36" s="149"/>
      <c r="R36" s="127"/>
      <c r="S36" s="127"/>
      <c r="T36" s="127"/>
      <c r="U36" s="177"/>
      <c r="V36" s="178"/>
      <c r="W36" s="178"/>
      <c r="X36" s="178"/>
      <c r="Y36" s="178"/>
      <c r="Z36" s="178"/>
      <c r="AA36" s="178"/>
      <c r="AB36" s="178"/>
      <c r="AC36" s="177"/>
      <c r="AD36" s="178"/>
      <c r="AE36" s="178"/>
      <c r="AF36" s="178"/>
      <c r="AG36" s="178"/>
      <c r="AH36" s="178"/>
      <c r="AI36" s="178"/>
      <c r="AJ36" s="179"/>
      <c r="AK36" s="143"/>
      <c r="AL36" s="143"/>
      <c r="AM36" s="150"/>
      <c r="AN36" s="151"/>
      <c r="AO36" s="151"/>
      <c r="AP36" s="151"/>
      <c r="AQ36" s="151"/>
      <c r="AR36" s="151"/>
      <c r="AS36" s="151"/>
      <c r="AT36" s="151"/>
      <c r="AU36" s="151"/>
      <c r="AV36" s="151"/>
      <c r="AW36" s="151"/>
      <c r="AX36" s="151"/>
      <c r="AY36" s="151"/>
      <c r="AZ36" s="151"/>
      <c r="BA36" s="151"/>
      <c r="BB36" s="152"/>
      <c r="BC36" s="128"/>
      <c r="BD36" s="121"/>
      <c r="BE36" s="153"/>
      <c r="BF36" s="154"/>
      <c r="BG36" s="154"/>
      <c r="BH36" s="154"/>
      <c r="BI36" s="153"/>
      <c r="BJ36" s="154"/>
      <c r="BK36" s="154"/>
      <c r="BL36" s="154"/>
      <c r="BM36" s="153"/>
      <c r="BN36" s="154"/>
      <c r="BO36" s="154"/>
      <c r="BP36" s="155"/>
      <c r="BQ36" s="15"/>
    </row>
    <row r="37" spans="3:69" ht="15.6" customHeight="1">
      <c r="C37" s="14"/>
      <c r="D37" s="173"/>
      <c r="E37" s="173"/>
      <c r="F37" s="173"/>
      <c r="G37" s="173"/>
      <c r="H37" s="173"/>
      <c r="I37" s="173"/>
      <c r="J37" s="173"/>
      <c r="K37" s="173"/>
      <c r="L37" s="173"/>
      <c r="M37" s="173"/>
      <c r="N37" s="147"/>
      <c r="O37" s="148"/>
      <c r="P37" s="148"/>
      <c r="Q37" s="149"/>
      <c r="R37" s="127"/>
      <c r="S37" s="127"/>
      <c r="T37" s="127"/>
      <c r="U37" s="111" t="str">
        <f>IF([3]回答表!F17="下水道事業",IF([3]回答表!X43="○",[3]回答表!Y184,IF([3]回答表!AA43="○",[3]回答表!Y232,"")),"")</f>
        <v>○</v>
      </c>
      <c r="V37" s="112"/>
      <c r="W37" s="112"/>
      <c r="X37" s="112"/>
      <c r="Y37" s="112"/>
      <c r="Z37" s="112"/>
      <c r="AA37" s="112"/>
      <c r="AB37" s="156"/>
      <c r="AC37" s="111">
        <f>IF([3]回答表!F17="下水道事業",IF([3]回答表!X43="○",[3]回答表!Y185,IF([3]回答表!AA43="○",[3]回答表!Y233,"")),"")</f>
        <v>0</v>
      </c>
      <c r="AD37" s="112"/>
      <c r="AE37" s="112"/>
      <c r="AF37" s="112"/>
      <c r="AG37" s="112"/>
      <c r="AH37" s="112"/>
      <c r="AI37" s="112"/>
      <c r="AJ37" s="156"/>
      <c r="AK37" s="143"/>
      <c r="AL37" s="143"/>
      <c r="AM37" s="150"/>
      <c r="AN37" s="151"/>
      <c r="AO37" s="151"/>
      <c r="AP37" s="151"/>
      <c r="AQ37" s="151"/>
      <c r="AR37" s="151"/>
      <c r="AS37" s="151"/>
      <c r="AT37" s="151"/>
      <c r="AU37" s="151"/>
      <c r="AV37" s="151"/>
      <c r="AW37" s="151"/>
      <c r="AX37" s="151"/>
      <c r="AY37" s="151"/>
      <c r="AZ37" s="151"/>
      <c r="BA37" s="151"/>
      <c r="BB37" s="152"/>
      <c r="BC37" s="128"/>
      <c r="BD37" s="121"/>
      <c r="BE37" s="153"/>
      <c r="BF37" s="154"/>
      <c r="BG37" s="154"/>
      <c r="BH37" s="154"/>
      <c r="BI37" s="153"/>
      <c r="BJ37" s="154"/>
      <c r="BK37" s="154"/>
      <c r="BL37" s="154"/>
      <c r="BM37" s="153"/>
      <c r="BN37" s="154"/>
      <c r="BO37" s="154"/>
      <c r="BP37" s="155"/>
      <c r="BQ37" s="15"/>
    </row>
    <row r="38" spans="3:69" ht="15.6" customHeight="1">
      <c r="C38" s="14"/>
      <c r="D38" s="173"/>
      <c r="E38" s="173"/>
      <c r="F38" s="173"/>
      <c r="G38" s="173"/>
      <c r="H38" s="173"/>
      <c r="I38" s="173"/>
      <c r="J38" s="173"/>
      <c r="K38" s="173"/>
      <c r="L38" s="173"/>
      <c r="M38" s="173"/>
      <c r="N38" s="157"/>
      <c r="O38" s="158"/>
      <c r="P38" s="158"/>
      <c r="Q38" s="159"/>
      <c r="R38" s="127"/>
      <c r="S38" s="127"/>
      <c r="T38" s="127"/>
      <c r="U38" s="108"/>
      <c r="V38" s="109"/>
      <c r="W38" s="109"/>
      <c r="X38" s="109"/>
      <c r="Y38" s="109"/>
      <c r="Z38" s="109"/>
      <c r="AA38" s="109"/>
      <c r="AB38" s="110"/>
      <c r="AC38" s="108"/>
      <c r="AD38" s="109"/>
      <c r="AE38" s="109"/>
      <c r="AF38" s="109"/>
      <c r="AG38" s="109"/>
      <c r="AH38" s="109"/>
      <c r="AI38" s="109"/>
      <c r="AJ38" s="110"/>
      <c r="AK38" s="143"/>
      <c r="AL38" s="143"/>
      <c r="AM38" s="150"/>
      <c r="AN38" s="151"/>
      <c r="AO38" s="151"/>
      <c r="AP38" s="151"/>
      <c r="AQ38" s="151"/>
      <c r="AR38" s="151"/>
      <c r="AS38" s="151"/>
      <c r="AT38" s="151"/>
      <c r="AU38" s="151"/>
      <c r="AV38" s="151"/>
      <c r="AW38" s="151"/>
      <c r="AX38" s="151"/>
      <c r="AY38" s="151"/>
      <c r="AZ38" s="151"/>
      <c r="BA38" s="151"/>
      <c r="BB38" s="152"/>
      <c r="BC38" s="128"/>
      <c r="BD38" s="121"/>
      <c r="BE38" s="153">
        <f>IF([3]回答表!F17="下水道事業",IF([3]回答表!X43="○",[3]回答表!E190,IF([3]回答表!AA43="○",[3]回答表!E238,"")),"")</f>
        <v>5</v>
      </c>
      <c r="BF38" s="154"/>
      <c r="BG38" s="154"/>
      <c r="BH38" s="154"/>
      <c r="BI38" s="153">
        <f>IF([3]回答表!F17="下水道事業",IF([3]回答表!X43="○",[3]回答表!E191,IF([3]回答表!AA43="○",[3]回答表!E239,"")),"")</f>
        <v>4</v>
      </c>
      <c r="BJ38" s="154"/>
      <c r="BK38" s="154"/>
      <c r="BL38" s="154"/>
      <c r="BM38" s="153">
        <f>IF([3]回答表!F17="下水道事業",IF([3]回答表!X43="○",[3]回答表!E192,IF([3]回答表!AA43="○",[3]回答表!E240,"")),"")</f>
        <v>1</v>
      </c>
      <c r="BN38" s="154"/>
      <c r="BO38" s="154"/>
      <c r="BP38" s="155"/>
      <c r="BQ38" s="15"/>
    </row>
    <row r="39" spans="3:69" ht="15.6" customHeight="1">
      <c r="C39" s="14"/>
      <c r="D39" s="160"/>
      <c r="E39" s="160"/>
      <c r="F39" s="160"/>
      <c r="G39" s="160"/>
      <c r="H39" s="160"/>
      <c r="I39" s="160"/>
      <c r="J39" s="160"/>
      <c r="K39" s="160"/>
      <c r="L39" s="160"/>
      <c r="M39" s="160"/>
      <c r="N39" s="161"/>
      <c r="O39" s="161"/>
      <c r="P39" s="161"/>
      <c r="Q39" s="161"/>
      <c r="R39" s="162"/>
      <c r="S39" s="162"/>
      <c r="T39" s="162"/>
      <c r="U39" s="114"/>
      <c r="V39" s="115"/>
      <c r="W39" s="115"/>
      <c r="X39" s="115"/>
      <c r="Y39" s="115"/>
      <c r="Z39" s="115"/>
      <c r="AA39" s="115"/>
      <c r="AB39" s="116"/>
      <c r="AC39" s="114"/>
      <c r="AD39" s="115"/>
      <c r="AE39" s="115"/>
      <c r="AF39" s="115"/>
      <c r="AG39" s="115"/>
      <c r="AH39" s="115"/>
      <c r="AI39" s="115"/>
      <c r="AJ39" s="116"/>
      <c r="AK39" s="143"/>
      <c r="AL39" s="143"/>
      <c r="AM39" s="150"/>
      <c r="AN39" s="151"/>
      <c r="AO39" s="151"/>
      <c r="AP39" s="151"/>
      <c r="AQ39" s="151"/>
      <c r="AR39" s="151"/>
      <c r="AS39" s="151"/>
      <c r="AT39" s="151"/>
      <c r="AU39" s="151"/>
      <c r="AV39" s="151"/>
      <c r="AW39" s="151"/>
      <c r="AX39" s="151"/>
      <c r="AY39" s="151"/>
      <c r="AZ39" s="151"/>
      <c r="BA39" s="151"/>
      <c r="BB39" s="152"/>
      <c r="BC39" s="128"/>
      <c r="BD39" s="128"/>
      <c r="BE39" s="153"/>
      <c r="BF39" s="154"/>
      <c r="BG39" s="154"/>
      <c r="BH39" s="154"/>
      <c r="BI39" s="153"/>
      <c r="BJ39" s="154"/>
      <c r="BK39" s="154"/>
      <c r="BL39" s="154"/>
      <c r="BM39" s="153"/>
      <c r="BN39" s="154"/>
      <c r="BO39" s="154"/>
      <c r="BP39" s="155"/>
      <c r="BQ39" s="15"/>
    </row>
    <row r="40" spans="3:69" ht="19.350000000000001" customHeight="1">
      <c r="C40" s="14"/>
      <c r="D40" s="160"/>
      <c r="E40" s="160"/>
      <c r="F40" s="160"/>
      <c r="G40" s="160"/>
      <c r="H40" s="160"/>
      <c r="I40" s="160"/>
      <c r="J40" s="160"/>
      <c r="K40" s="160"/>
      <c r="L40" s="160"/>
      <c r="M40" s="160"/>
      <c r="N40" s="161"/>
      <c r="O40" s="161"/>
      <c r="P40" s="161"/>
      <c r="Q40" s="161"/>
      <c r="R40" s="162"/>
      <c r="S40" s="162"/>
      <c r="T40" s="162"/>
      <c r="U40" s="174" t="s">
        <v>37</v>
      </c>
      <c r="V40" s="175"/>
      <c r="W40" s="175"/>
      <c r="X40" s="175"/>
      <c r="Y40" s="175"/>
      <c r="Z40" s="175"/>
      <c r="AA40" s="175"/>
      <c r="AB40" s="175"/>
      <c r="AC40" s="185" t="s">
        <v>38</v>
      </c>
      <c r="AD40" s="186"/>
      <c r="AE40" s="186"/>
      <c r="AF40" s="186"/>
      <c r="AG40" s="186"/>
      <c r="AH40" s="186"/>
      <c r="AI40" s="186"/>
      <c r="AJ40" s="187"/>
      <c r="AK40" s="143"/>
      <c r="AL40" s="143"/>
      <c r="AM40" s="150"/>
      <c r="AN40" s="151"/>
      <c r="AO40" s="151"/>
      <c r="AP40" s="151"/>
      <c r="AQ40" s="151"/>
      <c r="AR40" s="151"/>
      <c r="AS40" s="151"/>
      <c r="AT40" s="151"/>
      <c r="AU40" s="151"/>
      <c r="AV40" s="151"/>
      <c r="AW40" s="151"/>
      <c r="AX40" s="151"/>
      <c r="AY40" s="151"/>
      <c r="AZ40" s="151"/>
      <c r="BA40" s="151"/>
      <c r="BB40" s="152"/>
      <c r="BC40" s="128"/>
      <c r="BD40" s="121"/>
      <c r="BE40" s="153"/>
      <c r="BF40" s="154"/>
      <c r="BG40" s="154"/>
      <c r="BH40" s="154"/>
      <c r="BI40" s="153"/>
      <c r="BJ40" s="154"/>
      <c r="BK40" s="154"/>
      <c r="BL40" s="154"/>
      <c r="BM40" s="153"/>
      <c r="BN40" s="154"/>
      <c r="BO40" s="154"/>
      <c r="BP40" s="155"/>
      <c r="BQ40" s="15"/>
    </row>
    <row r="41" spans="3:69" ht="19.350000000000001" customHeight="1">
      <c r="C41" s="14"/>
      <c r="D41" s="180" t="s">
        <v>9</v>
      </c>
      <c r="E41" s="173"/>
      <c r="F41" s="173"/>
      <c r="G41" s="173"/>
      <c r="H41" s="173"/>
      <c r="I41" s="173"/>
      <c r="J41" s="173"/>
      <c r="K41" s="173"/>
      <c r="L41" s="173"/>
      <c r="M41" s="181"/>
      <c r="N41" s="137" t="str">
        <f>IF([3]回答表!F17="下水道事業",IF([3]回答表!AA43="○","○",""),"")</f>
        <v>○</v>
      </c>
      <c r="O41" s="138"/>
      <c r="P41" s="138"/>
      <c r="Q41" s="139"/>
      <c r="R41" s="127"/>
      <c r="S41" s="127"/>
      <c r="T41" s="127"/>
      <c r="U41" s="177"/>
      <c r="V41" s="178"/>
      <c r="W41" s="178"/>
      <c r="X41" s="178"/>
      <c r="Y41" s="178"/>
      <c r="Z41" s="178"/>
      <c r="AA41" s="178"/>
      <c r="AB41" s="178"/>
      <c r="AC41" s="188"/>
      <c r="AD41" s="189"/>
      <c r="AE41" s="189"/>
      <c r="AF41" s="189"/>
      <c r="AG41" s="189"/>
      <c r="AH41" s="189"/>
      <c r="AI41" s="189"/>
      <c r="AJ41" s="190"/>
      <c r="AK41" s="143"/>
      <c r="AL41" s="143"/>
      <c r="AM41" s="150"/>
      <c r="AN41" s="151"/>
      <c r="AO41" s="151"/>
      <c r="AP41" s="151"/>
      <c r="AQ41" s="151"/>
      <c r="AR41" s="151"/>
      <c r="AS41" s="151"/>
      <c r="AT41" s="151"/>
      <c r="AU41" s="151"/>
      <c r="AV41" s="151"/>
      <c r="AW41" s="151"/>
      <c r="AX41" s="151"/>
      <c r="AY41" s="151"/>
      <c r="AZ41" s="151"/>
      <c r="BA41" s="151"/>
      <c r="BB41" s="152"/>
      <c r="BC41" s="128"/>
      <c r="BD41" s="163"/>
      <c r="BE41" s="153"/>
      <c r="BF41" s="154"/>
      <c r="BG41" s="154"/>
      <c r="BH41" s="154"/>
      <c r="BI41" s="153"/>
      <c r="BJ41" s="154"/>
      <c r="BK41" s="154"/>
      <c r="BL41" s="154"/>
      <c r="BM41" s="153"/>
      <c r="BN41" s="154"/>
      <c r="BO41" s="154"/>
      <c r="BP41" s="155"/>
      <c r="BQ41" s="15"/>
    </row>
    <row r="42" spans="3:69" ht="15.6" customHeight="1">
      <c r="C42" s="14"/>
      <c r="D42" s="173"/>
      <c r="E42" s="173"/>
      <c r="F42" s="173"/>
      <c r="G42" s="173"/>
      <c r="H42" s="173"/>
      <c r="I42" s="173"/>
      <c r="J42" s="173"/>
      <c r="K42" s="173"/>
      <c r="L42" s="173"/>
      <c r="M42" s="181"/>
      <c r="N42" s="147"/>
      <c r="O42" s="148"/>
      <c r="P42" s="148"/>
      <c r="Q42" s="149"/>
      <c r="R42" s="127"/>
      <c r="S42" s="127"/>
      <c r="T42" s="127"/>
      <c r="U42" s="111">
        <f>IF([3]回答表!F17="下水道事業",IF([3]回答表!X43="○",[3]回答表!Y186,IF([3]回答表!AA43="○",[3]回答表!Y234,"")),"")</f>
        <v>0</v>
      </c>
      <c r="V42" s="112"/>
      <c r="W42" s="112"/>
      <c r="X42" s="112"/>
      <c r="Y42" s="112"/>
      <c r="Z42" s="112"/>
      <c r="AA42" s="112"/>
      <c r="AB42" s="156"/>
      <c r="AC42" s="111">
        <f>IF([3]回答表!F17="下水道事業",IF([3]回答表!X43="○",[3]回答表!Y187,IF([3]回答表!AA43="○",[3]回答表!Y235,"")),"")</f>
        <v>0</v>
      </c>
      <c r="AD42" s="112"/>
      <c r="AE42" s="112"/>
      <c r="AF42" s="112"/>
      <c r="AG42" s="112"/>
      <c r="AH42" s="112"/>
      <c r="AI42" s="112"/>
      <c r="AJ42" s="156"/>
      <c r="AK42" s="143"/>
      <c r="AL42" s="143"/>
      <c r="AM42" s="150"/>
      <c r="AN42" s="151"/>
      <c r="AO42" s="151"/>
      <c r="AP42" s="151"/>
      <c r="AQ42" s="151"/>
      <c r="AR42" s="151"/>
      <c r="AS42" s="151"/>
      <c r="AT42" s="151"/>
      <c r="AU42" s="151"/>
      <c r="AV42" s="151"/>
      <c r="AW42" s="151"/>
      <c r="AX42" s="151"/>
      <c r="AY42" s="151"/>
      <c r="AZ42" s="151"/>
      <c r="BA42" s="151"/>
      <c r="BB42" s="152"/>
      <c r="BC42" s="128"/>
      <c r="BD42" s="163"/>
      <c r="BE42" s="153" t="s">
        <v>10</v>
      </c>
      <c r="BF42" s="154"/>
      <c r="BG42" s="154"/>
      <c r="BH42" s="154"/>
      <c r="BI42" s="153" t="s">
        <v>11</v>
      </c>
      <c r="BJ42" s="154"/>
      <c r="BK42" s="154"/>
      <c r="BL42" s="154"/>
      <c r="BM42" s="153" t="s">
        <v>12</v>
      </c>
      <c r="BN42" s="154"/>
      <c r="BO42" s="154"/>
      <c r="BP42" s="155"/>
      <c r="BQ42" s="15"/>
    </row>
    <row r="43" spans="3:69" ht="15.6" customHeight="1">
      <c r="C43" s="14"/>
      <c r="D43" s="173"/>
      <c r="E43" s="173"/>
      <c r="F43" s="173"/>
      <c r="G43" s="173"/>
      <c r="H43" s="173"/>
      <c r="I43" s="173"/>
      <c r="J43" s="173"/>
      <c r="K43" s="173"/>
      <c r="L43" s="173"/>
      <c r="M43" s="181"/>
      <c r="N43" s="147"/>
      <c r="O43" s="148"/>
      <c r="P43" s="148"/>
      <c r="Q43" s="149"/>
      <c r="R43" s="127"/>
      <c r="S43" s="127"/>
      <c r="T43" s="127"/>
      <c r="U43" s="108"/>
      <c r="V43" s="109"/>
      <c r="W43" s="109"/>
      <c r="X43" s="109"/>
      <c r="Y43" s="109"/>
      <c r="Z43" s="109"/>
      <c r="AA43" s="109"/>
      <c r="AB43" s="110"/>
      <c r="AC43" s="108"/>
      <c r="AD43" s="109"/>
      <c r="AE43" s="109"/>
      <c r="AF43" s="109"/>
      <c r="AG43" s="109"/>
      <c r="AH43" s="109"/>
      <c r="AI43" s="109"/>
      <c r="AJ43" s="110"/>
      <c r="AK43" s="143"/>
      <c r="AL43" s="143"/>
      <c r="AM43" s="150"/>
      <c r="AN43" s="151"/>
      <c r="AO43" s="151"/>
      <c r="AP43" s="151"/>
      <c r="AQ43" s="151"/>
      <c r="AR43" s="151"/>
      <c r="AS43" s="151"/>
      <c r="AT43" s="151"/>
      <c r="AU43" s="151"/>
      <c r="AV43" s="151"/>
      <c r="AW43" s="151"/>
      <c r="AX43" s="151"/>
      <c r="AY43" s="151"/>
      <c r="AZ43" s="151"/>
      <c r="BA43" s="151"/>
      <c r="BB43" s="152"/>
      <c r="BC43" s="128"/>
      <c r="BD43" s="163"/>
      <c r="BE43" s="153"/>
      <c r="BF43" s="154"/>
      <c r="BG43" s="154"/>
      <c r="BH43" s="154"/>
      <c r="BI43" s="153"/>
      <c r="BJ43" s="154"/>
      <c r="BK43" s="154"/>
      <c r="BL43" s="154"/>
      <c r="BM43" s="153"/>
      <c r="BN43" s="154"/>
      <c r="BO43" s="154"/>
      <c r="BP43" s="155"/>
      <c r="BQ43" s="15"/>
    </row>
    <row r="44" spans="3:69" ht="15.6" customHeight="1">
      <c r="C44" s="14"/>
      <c r="D44" s="173"/>
      <c r="E44" s="173"/>
      <c r="F44" s="173"/>
      <c r="G44" s="173"/>
      <c r="H44" s="173"/>
      <c r="I44" s="173"/>
      <c r="J44" s="173"/>
      <c r="K44" s="173"/>
      <c r="L44" s="173"/>
      <c r="M44" s="181"/>
      <c r="N44" s="157"/>
      <c r="O44" s="158"/>
      <c r="P44" s="158"/>
      <c r="Q44" s="159"/>
      <c r="R44" s="127"/>
      <c r="S44" s="127"/>
      <c r="T44" s="127"/>
      <c r="U44" s="114"/>
      <c r="V44" s="115"/>
      <c r="W44" s="115"/>
      <c r="X44" s="115"/>
      <c r="Y44" s="115"/>
      <c r="Z44" s="115"/>
      <c r="AA44" s="115"/>
      <c r="AB44" s="116"/>
      <c r="AC44" s="114"/>
      <c r="AD44" s="115"/>
      <c r="AE44" s="115"/>
      <c r="AF44" s="115"/>
      <c r="AG44" s="115"/>
      <c r="AH44" s="115"/>
      <c r="AI44" s="115"/>
      <c r="AJ44" s="116"/>
      <c r="AK44" s="143"/>
      <c r="AL44" s="143"/>
      <c r="AM44" s="164"/>
      <c r="AN44" s="165"/>
      <c r="AO44" s="165"/>
      <c r="AP44" s="165"/>
      <c r="AQ44" s="165"/>
      <c r="AR44" s="165"/>
      <c r="AS44" s="165"/>
      <c r="AT44" s="165"/>
      <c r="AU44" s="165"/>
      <c r="AV44" s="165"/>
      <c r="AW44" s="165"/>
      <c r="AX44" s="165"/>
      <c r="AY44" s="165"/>
      <c r="AZ44" s="165"/>
      <c r="BA44" s="165"/>
      <c r="BB44" s="166"/>
      <c r="BC44" s="128"/>
      <c r="BD44" s="163"/>
      <c r="BE44" s="169"/>
      <c r="BF44" s="170"/>
      <c r="BG44" s="170"/>
      <c r="BH44" s="170"/>
      <c r="BI44" s="169"/>
      <c r="BJ44" s="170"/>
      <c r="BK44" s="170"/>
      <c r="BL44" s="170"/>
      <c r="BM44" s="169"/>
      <c r="BN44" s="170"/>
      <c r="BO44" s="170"/>
      <c r="BP44" s="171"/>
      <c r="BQ44" s="15"/>
    </row>
    <row r="45" spans="3:69" ht="15.6" customHeight="1">
      <c r="C45" s="14"/>
      <c r="D45" s="160"/>
      <c r="E45" s="160"/>
      <c r="F45" s="160"/>
      <c r="G45" s="160"/>
      <c r="H45" s="160"/>
      <c r="I45" s="160"/>
      <c r="J45" s="160"/>
      <c r="K45" s="160"/>
      <c r="L45" s="160"/>
      <c r="M45" s="160"/>
      <c r="N45" s="113"/>
      <c r="O45" s="113"/>
      <c r="P45" s="113"/>
      <c r="Q45" s="113"/>
      <c r="R45" s="127"/>
      <c r="S45" s="127"/>
      <c r="T45" s="127"/>
      <c r="U45" s="127"/>
      <c r="V45" s="127"/>
      <c r="W45" s="127"/>
      <c r="X45" s="97"/>
      <c r="Y45" s="97"/>
      <c r="Z45" s="97"/>
      <c r="AA45" s="122"/>
      <c r="AB45" s="122"/>
      <c r="AC45" s="122"/>
      <c r="AD45" s="122"/>
      <c r="AE45" s="122"/>
      <c r="AF45" s="122"/>
      <c r="AG45" s="122"/>
      <c r="AH45" s="122"/>
      <c r="AI45" s="122"/>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15"/>
    </row>
    <row r="46" spans="3:69" ht="18.600000000000001" customHeight="1">
      <c r="C46" s="14"/>
      <c r="D46" s="160"/>
      <c r="E46" s="160"/>
      <c r="F46" s="160"/>
      <c r="G46" s="160"/>
      <c r="H46" s="160"/>
      <c r="I46" s="160"/>
      <c r="J46" s="160"/>
      <c r="K46" s="160"/>
      <c r="L46" s="160"/>
      <c r="M46" s="160"/>
      <c r="N46" s="113"/>
      <c r="O46" s="113"/>
      <c r="P46" s="113"/>
      <c r="Q46" s="113"/>
      <c r="R46" s="127"/>
      <c r="S46" s="127"/>
      <c r="T46" s="127"/>
      <c r="U46" s="131" t="s">
        <v>21</v>
      </c>
      <c r="V46" s="127"/>
      <c r="W46" s="127"/>
      <c r="X46" s="127"/>
      <c r="Y46" s="127"/>
      <c r="Z46" s="127"/>
      <c r="AA46" s="122"/>
      <c r="AB46" s="132"/>
      <c r="AC46" s="122"/>
      <c r="AD46" s="122"/>
      <c r="AE46" s="122"/>
      <c r="AF46" s="122"/>
      <c r="AG46" s="122"/>
      <c r="AH46" s="122"/>
      <c r="AI46" s="122"/>
      <c r="AJ46" s="122"/>
      <c r="AK46" s="122"/>
      <c r="AL46" s="122"/>
      <c r="AM46" s="131" t="s">
        <v>13</v>
      </c>
      <c r="AN46" s="122"/>
      <c r="AO46" s="122"/>
      <c r="AP46" s="122"/>
      <c r="AQ46" s="122"/>
      <c r="AR46" s="122"/>
      <c r="AS46" s="122"/>
      <c r="AT46" s="122"/>
      <c r="AU46" s="122"/>
      <c r="AV46" s="122"/>
      <c r="AW46" s="122"/>
      <c r="AX46" s="122"/>
      <c r="AY46" s="121"/>
      <c r="AZ46" s="121"/>
      <c r="BA46" s="121"/>
      <c r="BB46" s="121"/>
      <c r="BC46" s="121"/>
      <c r="BD46" s="121"/>
      <c r="BE46" s="121"/>
      <c r="BF46" s="121"/>
      <c r="BG46" s="121"/>
      <c r="BH46" s="121"/>
      <c r="BI46" s="121"/>
      <c r="BJ46" s="121"/>
      <c r="BK46" s="121"/>
      <c r="BL46" s="121"/>
      <c r="BM46" s="121"/>
      <c r="BN46" s="121"/>
      <c r="BO46" s="121"/>
      <c r="BP46" s="97"/>
      <c r="BQ46" s="15"/>
    </row>
    <row r="47" spans="3:69" ht="15.6" customHeight="1">
      <c r="C47" s="14"/>
      <c r="D47" s="173" t="s">
        <v>14</v>
      </c>
      <c r="E47" s="173"/>
      <c r="F47" s="173"/>
      <c r="G47" s="173"/>
      <c r="H47" s="173"/>
      <c r="I47" s="173"/>
      <c r="J47" s="173"/>
      <c r="K47" s="173"/>
      <c r="L47" s="173"/>
      <c r="M47" s="181"/>
      <c r="N47" s="137" t="str">
        <f>IF([3]回答表!F17="下水道事業",IF([3]回答表!AD43="○","○",""),"")</f>
        <v/>
      </c>
      <c r="O47" s="138"/>
      <c r="P47" s="138"/>
      <c r="Q47" s="139"/>
      <c r="R47" s="127"/>
      <c r="S47" s="127"/>
      <c r="T47" s="127"/>
      <c r="U47" s="140" t="str">
        <f>IF([3]回答表!F17="下水道事業",IF([3]回答表!AD43="○",[3]回答表!B249,""),"")</f>
        <v/>
      </c>
      <c r="V47" s="141"/>
      <c r="W47" s="141"/>
      <c r="X47" s="141"/>
      <c r="Y47" s="141"/>
      <c r="Z47" s="141"/>
      <c r="AA47" s="141"/>
      <c r="AB47" s="141"/>
      <c r="AC47" s="141"/>
      <c r="AD47" s="141"/>
      <c r="AE47" s="141"/>
      <c r="AF47" s="141"/>
      <c r="AG47" s="141"/>
      <c r="AH47" s="141"/>
      <c r="AI47" s="141"/>
      <c r="AJ47" s="142"/>
      <c r="AK47" s="168"/>
      <c r="AL47" s="168"/>
      <c r="AM47" s="140" t="str">
        <f>IF([3]回答表!F17="下水道事業",IF([3]回答表!AD43="○",[3]回答表!B255,""),"")</f>
        <v/>
      </c>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2"/>
      <c r="BQ47" s="15"/>
    </row>
    <row r="48" spans="3:69" ht="15.6" customHeight="1">
      <c r="C48" s="14"/>
      <c r="D48" s="173"/>
      <c r="E48" s="173"/>
      <c r="F48" s="173"/>
      <c r="G48" s="173"/>
      <c r="H48" s="173"/>
      <c r="I48" s="173"/>
      <c r="J48" s="173"/>
      <c r="K48" s="173"/>
      <c r="L48" s="173"/>
      <c r="M48" s="181"/>
      <c r="N48" s="147"/>
      <c r="O48" s="148"/>
      <c r="P48" s="148"/>
      <c r="Q48" s="149"/>
      <c r="R48" s="127"/>
      <c r="S48" s="127"/>
      <c r="T48" s="127"/>
      <c r="U48" s="150"/>
      <c r="V48" s="151"/>
      <c r="W48" s="151"/>
      <c r="X48" s="151"/>
      <c r="Y48" s="151"/>
      <c r="Z48" s="151"/>
      <c r="AA48" s="151"/>
      <c r="AB48" s="151"/>
      <c r="AC48" s="151"/>
      <c r="AD48" s="151"/>
      <c r="AE48" s="151"/>
      <c r="AF48" s="151"/>
      <c r="AG48" s="151"/>
      <c r="AH48" s="151"/>
      <c r="AI48" s="151"/>
      <c r="AJ48" s="152"/>
      <c r="AK48" s="168"/>
      <c r="AL48" s="168"/>
      <c r="AM48" s="150"/>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15"/>
    </row>
    <row r="49" spans="3:69" ht="15.6" customHeight="1">
      <c r="C49" s="14"/>
      <c r="D49" s="173"/>
      <c r="E49" s="173"/>
      <c r="F49" s="173"/>
      <c r="G49" s="173"/>
      <c r="H49" s="173"/>
      <c r="I49" s="173"/>
      <c r="J49" s="173"/>
      <c r="K49" s="173"/>
      <c r="L49" s="173"/>
      <c r="M49" s="181"/>
      <c r="N49" s="147"/>
      <c r="O49" s="148"/>
      <c r="P49" s="148"/>
      <c r="Q49" s="149"/>
      <c r="R49" s="127"/>
      <c r="S49" s="127"/>
      <c r="T49" s="127"/>
      <c r="U49" s="150"/>
      <c r="V49" s="151"/>
      <c r="W49" s="151"/>
      <c r="X49" s="151"/>
      <c r="Y49" s="151"/>
      <c r="Z49" s="151"/>
      <c r="AA49" s="151"/>
      <c r="AB49" s="151"/>
      <c r="AC49" s="151"/>
      <c r="AD49" s="151"/>
      <c r="AE49" s="151"/>
      <c r="AF49" s="151"/>
      <c r="AG49" s="151"/>
      <c r="AH49" s="151"/>
      <c r="AI49" s="151"/>
      <c r="AJ49" s="152"/>
      <c r="AK49" s="168"/>
      <c r="AL49" s="168"/>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15"/>
    </row>
    <row r="50" spans="3:69" ht="15.6" customHeight="1">
      <c r="C50" s="14"/>
      <c r="D50" s="173"/>
      <c r="E50" s="173"/>
      <c r="F50" s="173"/>
      <c r="G50" s="173"/>
      <c r="H50" s="173"/>
      <c r="I50" s="173"/>
      <c r="J50" s="173"/>
      <c r="K50" s="173"/>
      <c r="L50" s="173"/>
      <c r="M50" s="181"/>
      <c r="N50" s="157"/>
      <c r="O50" s="158"/>
      <c r="P50" s="158"/>
      <c r="Q50" s="159"/>
      <c r="R50" s="127"/>
      <c r="S50" s="127"/>
      <c r="T50" s="127"/>
      <c r="U50" s="164"/>
      <c r="V50" s="165"/>
      <c r="W50" s="165"/>
      <c r="X50" s="165"/>
      <c r="Y50" s="165"/>
      <c r="Z50" s="165"/>
      <c r="AA50" s="165"/>
      <c r="AB50" s="165"/>
      <c r="AC50" s="165"/>
      <c r="AD50" s="165"/>
      <c r="AE50" s="165"/>
      <c r="AF50" s="165"/>
      <c r="AG50" s="165"/>
      <c r="AH50" s="165"/>
      <c r="AI50" s="165"/>
      <c r="AJ50" s="166"/>
      <c r="AK50" s="168"/>
      <c r="AL50" s="168"/>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15"/>
    </row>
    <row r="51" spans="3:69" ht="15.6" customHeight="1">
      <c r="C51" s="17"/>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row>
  </sheetData>
  <sheetProtection selectLockedCells="1"/>
  <mergeCells count="55">
    <mergeCell ref="U42:AB44"/>
    <mergeCell ref="AC42:AJ44"/>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B1870-D877-4114-8E6E-3C432DE24FB6}">
  <sheetPr>
    <pageSetUpPr fitToPage="1"/>
  </sheetPr>
  <dimension ref="C1:BR54"/>
  <sheetViews>
    <sheetView showGridLines="0" view="pageBreakPreview" zoomScale="55" zoomScaleNormal="70" zoomScaleSheetLayoutView="55" zoomScalePageLayoutView="40" workbookViewId="0">
      <selection activeCell="CB38" sqref="CA38:CB38"/>
    </sheetView>
  </sheetViews>
  <sheetFormatPr defaultColWidth="2.875" defaultRowHeight="12.6" customHeight="1"/>
  <cols>
    <col min="1" max="70" width="2.5" customWidth="1"/>
  </cols>
  <sheetData>
    <row r="1" spans="3:70" ht="15.6" customHeight="1"/>
    <row r="2" spans="3:70" ht="15.6" customHeight="1">
      <c r="C2" s="50"/>
      <c r="D2" s="51"/>
      <c r="E2" s="51"/>
      <c r="F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3:70" ht="15.6" customHeight="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3:70" ht="15.6" customHeight="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3:70" ht="15.6" customHeight="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3:70" ht="15.6" customHeight="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row>
    <row r="7" spans="3:70" ht="15.6" customHeight="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row>
    <row r="8" spans="3:70" ht="15.6" customHeight="1">
      <c r="C8" s="56" t="s">
        <v>16</v>
      </c>
      <c r="D8" s="28"/>
      <c r="E8" s="28"/>
      <c r="F8" s="28"/>
      <c r="G8" s="28"/>
      <c r="H8" s="28"/>
      <c r="I8" s="28"/>
      <c r="J8" s="28"/>
      <c r="K8" s="28"/>
      <c r="L8" s="28"/>
      <c r="M8" s="28"/>
      <c r="N8" s="28"/>
      <c r="O8" s="28"/>
      <c r="P8" s="28"/>
      <c r="Q8" s="28"/>
      <c r="R8" s="28"/>
      <c r="S8" s="28"/>
      <c r="T8" s="28"/>
      <c r="U8" s="57" t="s">
        <v>26</v>
      </c>
      <c r="V8" s="29"/>
      <c r="W8" s="29"/>
      <c r="X8" s="29"/>
      <c r="Y8" s="29"/>
      <c r="Z8" s="29"/>
      <c r="AA8" s="29"/>
      <c r="AB8" s="29"/>
      <c r="AC8" s="29"/>
      <c r="AD8" s="29"/>
      <c r="AE8" s="29"/>
      <c r="AF8" s="29"/>
      <c r="AG8" s="29"/>
      <c r="AH8" s="29"/>
      <c r="AI8" s="29"/>
      <c r="AJ8" s="29"/>
      <c r="AK8" s="29"/>
      <c r="AL8" s="29"/>
      <c r="AM8" s="29"/>
      <c r="AN8" s="30"/>
      <c r="AO8" s="58" t="s">
        <v>0</v>
      </c>
      <c r="AP8" s="29"/>
      <c r="AQ8" s="29"/>
      <c r="AR8" s="29"/>
      <c r="AS8" s="29"/>
      <c r="AT8" s="29"/>
      <c r="AU8" s="29"/>
      <c r="AV8" s="29"/>
      <c r="AW8" s="29"/>
      <c r="AX8" s="29"/>
      <c r="AY8" s="29"/>
      <c r="AZ8" s="29"/>
      <c r="BA8" s="29"/>
      <c r="BB8" s="29"/>
      <c r="BC8" s="29"/>
      <c r="BD8" s="29"/>
      <c r="BE8" s="30"/>
      <c r="BF8" s="56" t="s">
        <v>27</v>
      </c>
      <c r="BG8" s="37"/>
      <c r="BH8" s="37"/>
      <c r="BI8" s="37"/>
      <c r="BJ8" s="37"/>
      <c r="BK8" s="37"/>
      <c r="BL8" s="37"/>
      <c r="BM8" s="37"/>
      <c r="BN8" s="37"/>
      <c r="BO8" s="37"/>
      <c r="BP8" s="37"/>
      <c r="BQ8" s="59"/>
    </row>
    <row r="9" spans="3:70" ht="15.6" customHeight="1">
      <c r="C9" s="28"/>
      <c r="D9" s="28"/>
      <c r="E9" s="28"/>
      <c r="F9" s="28"/>
      <c r="G9" s="28"/>
      <c r="H9" s="28"/>
      <c r="I9" s="28"/>
      <c r="J9" s="28"/>
      <c r="K9" s="28"/>
      <c r="L9" s="28"/>
      <c r="M9" s="28"/>
      <c r="N9" s="28"/>
      <c r="O9" s="28"/>
      <c r="P9" s="28"/>
      <c r="Q9" s="28"/>
      <c r="R9" s="28"/>
      <c r="S9" s="28"/>
      <c r="T9" s="28"/>
      <c r="U9" s="31"/>
      <c r="V9" s="32"/>
      <c r="W9" s="32"/>
      <c r="X9" s="32"/>
      <c r="Y9" s="32"/>
      <c r="Z9" s="32"/>
      <c r="AA9" s="32"/>
      <c r="AB9" s="32"/>
      <c r="AC9" s="32"/>
      <c r="AD9" s="32"/>
      <c r="AE9" s="32"/>
      <c r="AF9" s="32"/>
      <c r="AG9" s="32"/>
      <c r="AH9" s="32"/>
      <c r="AI9" s="32"/>
      <c r="AJ9" s="32"/>
      <c r="AK9" s="32"/>
      <c r="AL9" s="32"/>
      <c r="AM9" s="32"/>
      <c r="AN9" s="33"/>
      <c r="AO9" s="31"/>
      <c r="AP9" s="32"/>
      <c r="AQ9" s="32"/>
      <c r="AR9" s="32"/>
      <c r="AS9" s="32"/>
      <c r="AT9" s="32"/>
      <c r="AU9" s="32"/>
      <c r="AV9" s="32"/>
      <c r="AW9" s="32"/>
      <c r="AX9" s="32"/>
      <c r="AY9" s="32"/>
      <c r="AZ9" s="32"/>
      <c r="BA9" s="32"/>
      <c r="BB9" s="32"/>
      <c r="BC9" s="32"/>
      <c r="BD9" s="32"/>
      <c r="BE9" s="33"/>
      <c r="BF9" s="37"/>
      <c r="BG9" s="37"/>
      <c r="BH9" s="37"/>
      <c r="BI9" s="37"/>
      <c r="BJ9" s="37"/>
      <c r="BK9" s="37"/>
      <c r="BL9" s="37"/>
      <c r="BM9" s="37"/>
      <c r="BN9" s="37"/>
      <c r="BO9" s="37"/>
      <c r="BP9" s="37"/>
      <c r="BQ9" s="59"/>
    </row>
    <row r="10" spans="3:70" ht="15.6" customHeight="1">
      <c r="C10" s="28"/>
      <c r="D10" s="28"/>
      <c r="E10" s="28"/>
      <c r="F10" s="28"/>
      <c r="G10" s="28"/>
      <c r="H10" s="28"/>
      <c r="I10" s="28"/>
      <c r="J10" s="28"/>
      <c r="K10" s="28"/>
      <c r="L10" s="28"/>
      <c r="M10" s="28"/>
      <c r="N10" s="28"/>
      <c r="O10" s="28"/>
      <c r="P10" s="28"/>
      <c r="Q10" s="28"/>
      <c r="R10" s="28"/>
      <c r="S10" s="28"/>
      <c r="T10" s="28"/>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6"/>
      <c r="BF10" s="37"/>
      <c r="BG10" s="37"/>
      <c r="BH10" s="37"/>
      <c r="BI10" s="37"/>
      <c r="BJ10" s="37"/>
      <c r="BK10" s="37"/>
      <c r="BL10" s="37"/>
      <c r="BM10" s="37"/>
      <c r="BN10" s="37"/>
      <c r="BO10" s="37"/>
      <c r="BP10" s="37"/>
      <c r="BQ10" s="59"/>
    </row>
    <row r="11" spans="3:70" ht="15.6" customHeight="1">
      <c r="C11" s="60" t="str">
        <f>IF(COUNTIF([4]回答表!K15,"*")&gt;0,[4]回答表!K15,"")</f>
        <v>若桜町</v>
      </c>
      <c r="D11" s="28"/>
      <c r="E11" s="28"/>
      <c r="F11" s="28"/>
      <c r="G11" s="28"/>
      <c r="H11" s="28"/>
      <c r="I11" s="28"/>
      <c r="J11" s="28"/>
      <c r="K11" s="28"/>
      <c r="L11" s="28"/>
      <c r="M11" s="28"/>
      <c r="N11" s="28"/>
      <c r="O11" s="28"/>
      <c r="P11" s="28"/>
      <c r="Q11" s="28"/>
      <c r="R11" s="28"/>
      <c r="S11" s="28"/>
      <c r="T11" s="28"/>
      <c r="U11" s="61" t="str">
        <f>IF(COUNTIF([4]回答表!F17,"*")&gt;0,[4]回答表!F17,"")</f>
        <v>下水道事業</v>
      </c>
      <c r="V11" s="38"/>
      <c r="W11" s="38"/>
      <c r="X11" s="38"/>
      <c r="Y11" s="38"/>
      <c r="Z11" s="38"/>
      <c r="AA11" s="38"/>
      <c r="AB11" s="38"/>
      <c r="AC11" s="38"/>
      <c r="AD11" s="38"/>
      <c r="AE11" s="38"/>
      <c r="AF11" s="29"/>
      <c r="AG11" s="29"/>
      <c r="AH11" s="29"/>
      <c r="AI11" s="29"/>
      <c r="AJ11" s="29"/>
      <c r="AK11" s="29"/>
      <c r="AL11" s="29"/>
      <c r="AM11" s="29"/>
      <c r="AN11" s="30"/>
      <c r="AO11" s="42" t="str">
        <f>IF(COUNTIF([4]回答表!W17,"*")&gt;0,[4]回答表!W17,"")</f>
        <v>農業集落排水施設</v>
      </c>
      <c r="AP11" s="29"/>
      <c r="AQ11" s="29"/>
      <c r="AR11" s="29"/>
      <c r="AS11" s="29"/>
      <c r="AT11" s="29"/>
      <c r="AU11" s="29"/>
      <c r="AV11" s="29"/>
      <c r="AW11" s="29"/>
      <c r="AX11" s="29"/>
      <c r="AY11" s="29"/>
      <c r="AZ11" s="29"/>
      <c r="BA11" s="29"/>
      <c r="BB11" s="29"/>
      <c r="BC11" s="29"/>
      <c r="BD11" s="29"/>
      <c r="BE11" s="30"/>
      <c r="BF11" s="60" t="str">
        <f>IF(COUNTIF([4]回答表!F19,"*")&gt;0,[4]回答表!F19,"")</f>
        <v>ー</v>
      </c>
      <c r="BG11" s="37"/>
      <c r="BH11" s="37"/>
      <c r="BI11" s="37"/>
      <c r="BJ11" s="37"/>
      <c r="BK11" s="37"/>
      <c r="BL11" s="37"/>
      <c r="BM11" s="37"/>
      <c r="BN11" s="37"/>
      <c r="BO11" s="37"/>
      <c r="BP11" s="37"/>
      <c r="BQ11" s="54"/>
    </row>
    <row r="12" spans="3:70" ht="15.6" customHeight="1">
      <c r="C12" s="28"/>
      <c r="D12" s="28"/>
      <c r="E12" s="28"/>
      <c r="F12" s="28"/>
      <c r="G12" s="28"/>
      <c r="H12" s="28"/>
      <c r="I12" s="28"/>
      <c r="J12" s="28"/>
      <c r="K12" s="28"/>
      <c r="L12" s="28"/>
      <c r="M12" s="28"/>
      <c r="N12" s="28"/>
      <c r="O12" s="28"/>
      <c r="P12" s="28"/>
      <c r="Q12" s="28"/>
      <c r="R12" s="28"/>
      <c r="S12" s="28"/>
      <c r="T12" s="28"/>
      <c r="U12" s="39"/>
      <c r="V12" s="62"/>
      <c r="W12" s="62"/>
      <c r="X12" s="62"/>
      <c r="Y12" s="62"/>
      <c r="Z12" s="62"/>
      <c r="AA12" s="62"/>
      <c r="AB12" s="62"/>
      <c r="AC12" s="62"/>
      <c r="AD12" s="62"/>
      <c r="AE12" s="62"/>
      <c r="AF12" s="32"/>
      <c r="AG12" s="32"/>
      <c r="AH12" s="32"/>
      <c r="AI12" s="32"/>
      <c r="AJ12" s="32"/>
      <c r="AK12" s="32"/>
      <c r="AL12" s="32"/>
      <c r="AM12" s="32"/>
      <c r="AN12" s="33"/>
      <c r="AO12" s="31"/>
      <c r="AP12" s="32"/>
      <c r="AQ12" s="32"/>
      <c r="AR12" s="32"/>
      <c r="AS12" s="32"/>
      <c r="AT12" s="32"/>
      <c r="AU12" s="32"/>
      <c r="AV12" s="32"/>
      <c r="AW12" s="32"/>
      <c r="AX12" s="32"/>
      <c r="AY12" s="32"/>
      <c r="AZ12" s="32"/>
      <c r="BA12" s="32"/>
      <c r="BB12" s="32"/>
      <c r="BC12" s="32"/>
      <c r="BD12" s="32"/>
      <c r="BE12" s="33"/>
      <c r="BF12" s="37"/>
      <c r="BG12" s="37"/>
      <c r="BH12" s="37"/>
      <c r="BI12" s="37"/>
      <c r="BJ12" s="37"/>
      <c r="BK12" s="37"/>
      <c r="BL12" s="37"/>
      <c r="BM12" s="37"/>
      <c r="BN12" s="37"/>
      <c r="BO12" s="37"/>
      <c r="BP12" s="37"/>
      <c r="BQ12" s="54"/>
    </row>
    <row r="13" spans="3:70" ht="15.6" customHeight="1">
      <c r="C13" s="28"/>
      <c r="D13" s="28"/>
      <c r="E13" s="28"/>
      <c r="F13" s="28"/>
      <c r="G13" s="28"/>
      <c r="H13" s="28"/>
      <c r="I13" s="28"/>
      <c r="J13" s="28"/>
      <c r="K13" s="28"/>
      <c r="L13" s="28"/>
      <c r="M13" s="28"/>
      <c r="N13" s="28"/>
      <c r="O13" s="28"/>
      <c r="P13" s="28"/>
      <c r="Q13" s="28"/>
      <c r="R13" s="28"/>
      <c r="S13" s="28"/>
      <c r="T13" s="28"/>
      <c r="U13" s="40"/>
      <c r="V13" s="41"/>
      <c r="W13" s="41"/>
      <c r="X13" s="41"/>
      <c r="Y13" s="41"/>
      <c r="Z13" s="41"/>
      <c r="AA13" s="41"/>
      <c r="AB13" s="41"/>
      <c r="AC13" s="41"/>
      <c r="AD13" s="41"/>
      <c r="AE13" s="41"/>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6"/>
      <c r="BF13" s="37"/>
      <c r="BG13" s="37"/>
      <c r="BH13" s="37"/>
      <c r="BI13" s="37"/>
      <c r="BJ13" s="37"/>
      <c r="BK13" s="37"/>
      <c r="BL13" s="37"/>
      <c r="BM13" s="37"/>
      <c r="BN13" s="37"/>
      <c r="BO13" s="37"/>
      <c r="BP13" s="37"/>
      <c r="BQ13" s="54"/>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64"/>
    </row>
    <row r="18" spans="3:70" ht="15.6" customHeight="1">
      <c r="C18" s="4"/>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20"/>
      <c r="BR18" s="64"/>
    </row>
    <row r="19" spans="3:70" ht="15.6" customHeight="1">
      <c r="C19" s="4"/>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68"/>
      <c r="BB19" s="68"/>
      <c r="BC19" s="68"/>
      <c r="BD19" s="68"/>
      <c r="BE19" s="68"/>
      <c r="BF19" s="68"/>
      <c r="BG19" s="68"/>
      <c r="BH19" s="68"/>
      <c r="BI19" s="68"/>
      <c r="BJ19" s="68"/>
      <c r="BK19" s="20"/>
      <c r="BR19" s="64"/>
    </row>
    <row r="20" spans="3:70" ht="13.35" customHeight="1">
      <c r="C20" s="4"/>
      <c r="D20" s="72" t="s">
        <v>2</v>
      </c>
      <c r="E20" s="73"/>
      <c r="F20" s="73"/>
      <c r="G20" s="73"/>
      <c r="H20" s="73"/>
      <c r="I20" s="73"/>
      <c r="J20" s="74"/>
      <c r="K20" s="72" t="s">
        <v>3</v>
      </c>
      <c r="L20" s="73"/>
      <c r="M20" s="73"/>
      <c r="N20" s="73"/>
      <c r="O20" s="73"/>
      <c r="P20" s="73"/>
      <c r="Q20" s="74"/>
      <c r="R20" s="72" t="s">
        <v>17</v>
      </c>
      <c r="S20" s="73"/>
      <c r="T20" s="73"/>
      <c r="U20" s="73"/>
      <c r="V20" s="73"/>
      <c r="W20" s="73"/>
      <c r="X20" s="74"/>
      <c r="Y20" s="75" t="s">
        <v>18</v>
      </c>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79" t="s">
        <v>1</v>
      </c>
      <c r="BC20" s="80"/>
      <c r="BD20" s="80"/>
      <c r="BE20" s="80"/>
      <c r="BF20" s="80"/>
      <c r="BG20" s="80"/>
      <c r="BH20" s="80"/>
      <c r="BI20" s="81"/>
      <c r="BJ20" s="82"/>
      <c r="BK20" s="20"/>
      <c r="BR20" s="83"/>
    </row>
    <row r="21" spans="3:70" ht="13.35" customHeight="1">
      <c r="C21" s="4"/>
      <c r="D21" s="84"/>
      <c r="E21" s="85"/>
      <c r="F21" s="85"/>
      <c r="G21" s="85"/>
      <c r="H21" s="85"/>
      <c r="I21" s="85"/>
      <c r="J21" s="86"/>
      <c r="K21" s="84"/>
      <c r="L21" s="85"/>
      <c r="M21" s="85"/>
      <c r="N21" s="85"/>
      <c r="O21" s="85"/>
      <c r="P21" s="85"/>
      <c r="Q21" s="86"/>
      <c r="R21" s="84"/>
      <c r="S21" s="85"/>
      <c r="T21" s="85"/>
      <c r="U21" s="85"/>
      <c r="V21" s="85"/>
      <c r="W21" s="85"/>
      <c r="X21" s="8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78"/>
      <c r="BB21" s="90"/>
      <c r="BC21" s="91"/>
      <c r="BD21" s="91"/>
      <c r="BE21" s="91"/>
      <c r="BF21" s="91"/>
      <c r="BG21" s="91"/>
      <c r="BH21" s="91"/>
      <c r="BI21" s="92"/>
      <c r="BJ21" s="93"/>
      <c r="BK21" s="20"/>
      <c r="BR21" s="83"/>
    </row>
    <row r="22" spans="3:70" ht="13.35" customHeight="1">
      <c r="C22" s="4"/>
      <c r="D22" s="84"/>
      <c r="E22" s="85"/>
      <c r="F22" s="85"/>
      <c r="G22" s="85"/>
      <c r="H22" s="85"/>
      <c r="I22" s="85"/>
      <c r="J22" s="86"/>
      <c r="K22" s="84"/>
      <c r="L22" s="85"/>
      <c r="M22" s="85"/>
      <c r="N22" s="85"/>
      <c r="O22" s="85"/>
      <c r="P22" s="85"/>
      <c r="Q22" s="86"/>
      <c r="R22" s="84"/>
      <c r="S22" s="85"/>
      <c r="T22" s="85"/>
      <c r="U22" s="85"/>
      <c r="V22" s="85"/>
      <c r="W22" s="85"/>
      <c r="X22" s="86"/>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97"/>
      <c r="BB22" s="90"/>
      <c r="BC22" s="91"/>
      <c r="BD22" s="91"/>
      <c r="BE22" s="91"/>
      <c r="BF22" s="91"/>
      <c r="BG22" s="91"/>
      <c r="BH22" s="91"/>
      <c r="BI22" s="92"/>
      <c r="BJ22" s="93"/>
      <c r="BK22" s="20"/>
      <c r="BR22" s="83"/>
    </row>
    <row r="23" spans="3:70" ht="31.35" customHeight="1">
      <c r="C23" s="4"/>
      <c r="D23" s="98"/>
      <c r="E23" s="99"/>
      <c r="F23" s="99"/>
      <c r="G23" s="99"/>
      <c r="H23" s="99"/>
      <c r="I23" s="99"/>
      <c r="J23" s="100"/>
      <c r="K23" s="98"/>
      <c r="L23" s="99"/>
      <c r="M23" s="99"/>
      <c r="N23" s="99"/>
      <c r="O23" s="99"/>
      <c r="P23" s="99"/>
      <c r="Q23" s="100"/>
      <c r="R23" s="98"/>
      <c r="S23" s="99"/>
      <c r="T23" s="99"/>
      <c r="U23" s="99"/>
      <c r="V23" s="99"/>
      <c r="W23" s="99"/>
      <c r="X23" s="100"/>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97"/>
      <c r="BB23" s="104"/>
      <c r="BC23" s="105"/>
      <c r="BD23" s="105"/>
      <c r="BE23" s="105"/>
      <c r="BF23" s="105"/>
      <c r="BG23" s="105"/>
      <c r="BH23" s="105"/>
      <c r="BI23" s="106"/>
      <c r="BJ23" s="107"/>
      <c r="BK23" s="20"/>
      <c r="BR23" s="83"/>
    </row>
    <row r="24" spans="3:70" ht="15.6" customHeight="1">
      <c r="C24" s="4"/>
      <c r="D24" s="108" t="str">
        <f>IF([4]回答表!R41="○","○","")</f>
        <v/>
      </c>
      <c r="E24" s="109"/>
      <c r="F24" s="109"/>
      <c r="G24" s="109"/>
      <c r="H24" s="109"/>
      <c r="I24" s="109"/>
      <c r="J24" s="110"/>
      <c r="K24" s="108" t="str">
        <f>IF([4]回答表!R42="○","○","")</f>
        <v/>
      </c>
      <c r="L24" s="109"/>
      <c r="M24" s="109"/>
      <c r="N24" s="109"/>
      <c r="O24" s="109"/>
      <c r="P24" s="109"/>
      <c r="Q24" s="110"/>
      <c r="R24" s="108" t="str">
        <f>IF([4]回答表!R43="○","○","")</f>
        <v/>
      </c>
      <c r="S24" s="109"/>
      <c r="T24" s="109"/>
      <c r="U24" s="109"/>
      <c r="V24" s="109"/>
      <c r="W24" s="109"/>
      <c r="X24" s="110"/>
      <c r="Y24" s="108" t="str">
        <f>IF([4]回答表!R44="○","○","")</f>
        <v/>
      </c>
      <c r="Z24" s="109"/>
      <c r="AA24" s="109"/>
      <c r="AB24" s="109"/>
      <c r="AC24" s="109"/>
      <c r="AD24" s="109"/>
      <c r="AE24" s="110"/>
      <c r="AF24" s="108" t="str">
        <f>IF([4]回答表!R45="○","○","")</f>
        <v/>
      </c>
      <c r="AG24" s="109"/>
      <c r="AH24" s="109"/>
      <c r="AI24" s="109"/>
      <c r="AJ24" s="109"/>
      <c r="AK24" s="109"/>
      <c r="AL24" s="110"/>
      <c r="AM24" s="108" t="str">
        <f>IF([4]回答表!R46="○","○","")</f>
        <v/>
      </c>
      <c r="AN24" s="109"/>
      <c r="AO24" s="109"/>
      <c r="AP24" s="109"/>
      <c r="AQ24" s="109"/>
      <c r="AR24" s="109"/>
      <c r="AS24" s="110"/>
      <c r="AT24" s="108" t="str">
        <f>IF([4]回答表!R47="○","○","")</f>
        <v/>
      </c>
      <c r="AU24" s="109"/>
      <c r="AV24" s="109"/>
      <c r="AW24" s="109"/>
      <c r="AX24" s="109"/>
      <c r="AY24" s="109"/>
      <c r="AZ24" s="110"/>
      <c r="BA24" s="97"/>
      <c r="BB24" s="111" t="str">
        <f>IF([4]回答表!R48="○","○","")</f>
        <v>○</v>
      </c>
      <c r="BC24" s="112"/>
      <c r="BD24" s="112"/>
      <c r="BE24" s="112"/>
      <c r="BF24" s="112"/>
      <c r="BG24" s="112"/>
      <c r="BH24" s="112"/>
      <c r="BI24" s="81"/>
      <c r="BJ24" s="82"/>
      <c r="BK24" s="20"/>
      <c r="BR24" s="83"/>
    </row>
    <row r="25" spans="3:70"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113"/>
      <c r="BB25" s="108"/>
      <c r="BC25" s="109"/>
      <c r="BD25" s="109"/>
      <c r="BE25" s="109"/>
      <c r="BF25" s="109"/>
      <c r="BG25" s="109"/>
      <c r="BH25" s="109"/>
      <c r="BI25" s="92"/>
      <c r="BJ25" s="93"/>
      <c r="BK25" s="20"/>
      <c r="BR25" s="83"/>
    </row>
    <row r="26" spans="3:70"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113"/>
      <c r="BB26" s="114"/>
      <c r="BC26" s="115"/>
      <c r="BD26" s="115"/>
      <c r="BE26" s="115"/>
      <c r="BF26" s="115"/>
      <c r="BG26" s="115"/>
      <c r="BH26" s="115"/>
      <c r="BI26" s="106"/>
      <c r="BJ26" s="107"/>
      <c r="BK26" s="20"/>
      <c r="BR26" s="83"/>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83"/>
    </row>
    <row r="28" spans="3:70" ht="15.6" customHeight="1"/>
    <row r="29" spans="3:70" ht="15.6" customHeight="1"/>
    <row r="30" spans="3:70" ht="15.6" customHeight="1"/>
    <row r="31" spans="3:70" ht="21.95" customHeight="1">
      <c r="C31" s="201" t="s">
        <v>30</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row>
    <row r="32" spans="3:70"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row>
    <row r="33" spans="3:69"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row>
    <row r="34" spans="3:69"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204"/>
    </row>
    <row r="35" spans="3:69" ht="18.95" customHeight="1">
      <c r="C35" s="24"/>
      <c r="D35" s="205" t="str">
        <f>IF([4]回答表!R48="○",[4]回答表!B467,"")</f>
        <v>事業の規模が小さく、人員が少ない等の理由から抜本的な改革の検討に至らないため</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3"/>
    </row>
    <row r="36" spans="3:69" ht="23.45" customHeight="1">
      <c r="C36" s="2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23"/>
    </row>
    <row r="37" spans="3:69" ht="23.45" customHeight="1">
      <c r="C37" s="2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23"/>
    </row>
    <row r="38" spans="3:69" ht="23.45" customHeight="1">
      <c r="C38" s="2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23"/>
    </row>
    <row r="39" spans="3:69" ht="23.45" customHeight="1">
      <c r="C39" s="2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23"/>
    </row>
    <row r="40" spans="3:69" ht="23.45" customHeight="1">
      <c r="C40" s="2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23"/>
    </row>
    <row r="41" spans="3:69" ht="23.45" customHeight="1">
      <c r="C41" s="2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23"/>
    </row>
    <row r="42" spans="3:69" ht="23.45" customHeight="1">
      <c r="C42" s="2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23"/>
    </row>
    <row r="43" spans="3:69" ht="23.45" customHeight="1">
      <c r="C43" s="2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23"/>
    </row>
    <row r="44" spans="3:69" ht="23.45" customHeight="1">
      <c r="C44" s="2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23"/>
    </row>
    <row r="45" spans="3:69" ht="23.45" customHeight="1">
      <c r="C45" s="2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23"/>
    </row>
    <row r="46" spans="3:69" ht="23.45" customHeight="1">
      <c r="C46" s="2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23"/>
    </row>
    <row r="47" spans="3:69" ht="23.45" customHeight="1">
      <c r="C47" s="2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23"/>
    </row>
    <row r="48" spans="3:69" ht="23.45" customHeight="1">
      <c r="C48" s="2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23"/>
    </row>
    <row r="49" spans="3:69" ht="23.45" customHeight="1">
      <c r="C49" s="2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23"/>
    </row>
    <row r="50" spans="3:69" ht="23.45" customHeight="1">
      <c r="C50" s="2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23"/>
    </row>
    <row r="51" spans="3:69" ht="23.45" customHeight="1">
      <c r="C51" s="2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23"/>
    </row>
    <row r="52" spans="3:69" ht="23.45" customHeight="1">
      <c r="C52" s="2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23"/>
    </row>
    <row r="53" spans="3:69" ht="23.45" customHeight="1">
      <c r="C53" s="2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15"/>
    </row>
    <row r="54" spans="3:69"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E4FE1-C694-4FC6-9BA5-750AA38E9209}">
  <sheetPr>
    <pageSetUpPr fitToPage="1"/>
  </sheetPr>
  <dimension ref="C1:BR54"/>
  <sheetViews>
    <sheetView showGridLines="0" view="pageBreakPreview" zoomScale="55" zoomScaleNormal="70" zoomScaleSheetLayoutView="55" zoomScalePageLayoutView="40" workbookViewId="0">
      <selection activeCell="BU25" sqref="BU25"/>
    </sheetView>
  </sheetViews>
  <sheetFormatPr defaultColWidth="2.875" defaultRowHeight="12.6" customHeight="1"/>
  <cols>
    <col min="1" max="70" width="2.5" customWidth="1"/>
  </cols>
  <sheetData>
    <row r="1" spans="3:70" ht="15.6" customHeight="1"/>
    <row r="2" spans="3:70" ht="15.6" customHeight="1">
      <c r="C2" s="50"/>
      <c r="D2" s="51"/>
      <c r="E2" s="51"/>
      <c r="F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3:70" ht="15.6" customHeight="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3:70" ht="15.6" customHeight="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3:70" ht="15.6" customHeight="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3:70" ht="15.6" customHeight="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row>
    <row r="7" spans="3:70" ht="15.6" customHeight="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row>
    <row r="8" spans="3:70" ht="15.6" customHeight="1">
      <c r="C8" s="56" t="s">
        <v>16</v>
      </c>
      <c r="D8" s="28"/>
      <c r="E8" s="28"/>
      <c r="F8" s="28"/>
      <c r="G8" s="28"/>
      <c r="H8" s="28"/>
      <c r="I8" s="28"/>
      <c r="J8" s="28"/>
      <c r="K8" s="28"/>
      <c r="L8" s="28"/>
      <c r="M8" s="28"/>
      <c r="N8" s="28"/>
      <c r="O8" s="28"/>
      <c r="P8" s="28"/>
      <c r="Q8" s="28"/>
      <c r="R8" s="28"/>
      <c r="S8" s="28"/>
      <c r="T8" s="28"/>
      <c r="U8" s="57" t="s">
        <v>26</v>
      </c>
      <c r="V8" s="29"/>
      <c r="W8" s="29"/>
      <c r="X8" s="29"/>
      <c r="Y8" s="29"/>
      <c r="Z8" s="29"/>
      <c r="AA8" s="29"/>
      <c r="AB8" s="29"/>
      <c r="AC8" s="29"/>
      <c r="AD8" s="29"/>
      <c r="AE8" s="29"/>
      <c r="AF8" s="29"/>
      <c r="AG8" s="29"/>
      <c r="AH8" s="29"/>
      <c r="AI8" s="29"/>
      <c r="AJ8" s="29"/>
      <c r="AK8" s="29"/>
      <c r="AL8" s="29"/>
      <c r="AM8" s="29"/>
      <c r="AN8" s="30"/>
      <c r="AO8" s="58" t="s">
        <v>0</v>
      </c>
      <c r="AP8" s="29"/>
      <c r="AQ8" s="29"/>
      <c r="AR8" s="29"/>
      <c r="AS8" s="29"/>
      <c r="AT8" s="29"/>
      <c r="AU8" s="29"/>
      <c r="AV8" s="29"/>
      <c r="AW8" s="29"/>
      <c r="AX8" s="29"/>
      <c r="AY8" s="29"/>
      <c r="AZ8" s="29"/>
      <c r="BA8" s="29"/>
      <c r="BB8" s="29"/>
      <c r="BC8" s="29"/>
      <c r="BD8" s="29"/>
      <c r="BE8" s="30"/>
      <c r="BF8" s="56" t="s">
        <v>27</v>
      </c>
      <c r="BG8" s="37"/>
      <c r="BH8" s="37"/>
      <c r="BI8" s="37"/>
      <c r="BJ8" s="37"/>
      <c r="BK8" s="37"/>
      <c r="BL8" s="37"/>
      <c r="BM8" s="37"/>
      <c r="BN8" s="37"/>
      <c r="BO8" s="37"/>
      <c r="BP8" s="37"/>
      <c r="BQ8" s="59"/>
    </row>
    <row r="9" spans="3:70" ht="15.6" customHeight="1">
      <c r="C9" s="28"/>
      <c r="D9" s="28"/>
      <c r="E9" s="28"/>
      <c r="F9" s="28"/>
      <c r="G9" s="28"/>
      <c r="H9" s="28"/>
      <c r="I9" s="28"/>
      <c r="J9" s="28"/>
      <c r="K9" s="28"/>
      <c r="L9" s="28"/>
      <c r="M9" s="28"/>
      <c r="N9" s="28"/>
      <c r="O9" s="28"/>
      <c r="P9" s="28"/>
      <c r="Q9" s="28"/>
      <c r="R9" s="28"/>
      <c r="S9" s="28"/>
      <c r="T9" s="28"/>
      <c r="U9" s="31"/>
      <c r="V9" s="32"/>
      <c r="W9" s="32"/>
      <c r="X9" s="32"/>
      <c r="Y9" s="32"/>
      <c r="Z9" s="32"/>
      <c r="AA9" s="32"/>
      <c r="AB9" s="32"/>
      <c r="AC9" s="32"/>
      <c r="AD9" s="32"/>
      <c r="AE9" s="32"/>
      <c r="AF9" s="32"/>
      <c r="AG9" s="32"/>
      <c r="AH9" s="32"/>
      <c r="AI9" s="32"/>
      <c r="AJ9" s="32"/>
      <c r="AK9" s="32"/>
      <c r="AL9" s="32"/>
      <c r="AM9" s="32"/>
      <c r="AN9" s="33"/>
      <c r="AO9" s="31"/>
      <c r="AP9" s="32"/>
      <c r="AQ9" s="32"/>
      <c r="AR9" s="32"/>
      <c r="AS9" s="32"/>
      <c r="AT9" s="32"/>
      <c r="AU9" s="32"/>
      <c r="AV9" s="32"/>
      <c r="AW9" s="32"/>
      <c r="AX9" s="32"/>
      <c r="AY9" s="32"/>
      <c r="AZ9" s="32"/>
      <c r="BA9" s="32"/>
      <c r="BB9" s="32"/>
      <c r="BC9" s="32"/>
      <c r="BD9" s="32"/>
      <c r="BE9" s="33"/>
      <c r="BF9" s="37"/>
      <c r="BG9" s="37"/>
      <c r="BH9" s="37"/>
      <c r="BI9" s="37"/>
      <c r="BJ9" s="37"/>
      <c r="BK9" s="37"/>
      <c r="BL9" s="37"/>
      <c r="BM9" s="37"/>
      <c r="BN9" s="37"/>
      <c r="BO9" s="37"/>
      <c r="BP9" s="37"/>
      <c r="BQ9" s="59"/>
    </row>
    <row r="10" spans="3:70" ht="15.6" customHeight="1">
      <c r="C10" s="28"/>
      <c r="D10" s="28"/>
      <c r="E10" s="28"/>
      <c r="F10" s="28"/>
      <c r="G10" s="28"/>
      <c r="H10" s="28"/>
      <c r="I10" s="28"/>
      <c r="J10" s="28"/>
      <c r="K10" s="28"/>
      <c r="L10" s="28"/>
      <c r="M10" s="28"/>
      <c r="N10" s="28"/>
      <c r="O10" s="28"/>
      <c r="P10" s="28"/>
      <c r="Q10" s="28"/>
      <c r="R10" s="28"/>
      <c r="S10" s="28"/>
      <c r="T10" s="28"/>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6"/>
      <c r="BF10" s="37"/>
      <c r="BG10" s="37"/>
      <c r="BH10" s="37"/>
      <c r="BI10" s="37"/>
      <c r="BJ10" s="37"/>
      <c r="BK10" s="37"/>
      <c r="BL10" s="37"/>
      <c r="BM10" s="37"/>
      <c r="BN10" s="37"/>
      <c r="BO10" s="37"/>
      <c r="BP10" s="37"/>
      <c r="BQ10" s="59"/>
    </row>
    <row r="11" spans="3:70" ht="15.6" customHeight="1">
      <c r="C11" s="60" t="str">
        <f>IF(COUNTIF([5]回答表!K15,"*")&gt;0,[5]回答表!K15,"")</f>
        <v>若桜町</v>
      </c>
      <c r="D11" s="28"/>
      <c r="E11" s="28"/>
      <c r="F11" s="28"/>
      <c r="G11" s="28"/>
      <c r="H11" s="28"/>
      <c r="I11" s="28"/>
      <c r="J11" s="28"/>
      <c r="K11" s="28"/>
      <c r="L11" s="28"/>
      <c r="M11" s="28"/>
      <c r="N11" s="28"/>
      <c r="O11" s="28"/>
      <c r="P11" s="28"/>
      <c r="Q11" s="28"/>
      <c r="R11" s="28"/>
      <c r="S11" s="28"/>
      <c r="T11" s="28"/>
      <c r="U11" s="61" t="str">
        <f>IF(COUNTIF([5]回答表!F17,"*")&gt;0,[5]回答表!F17,"")</f>
        <v>宅地造成事業</v>
      </c>
      <c r="V11" s="38"/>
      <c r="W11" s="38"/>
      <c r="X11" s="38"/>
      <c r="Y11" s="38"/>
      <c r="Z11" s="38"/>
      <c r="AA11" s="38"/>
      <c r="AB11" s="38"/>
      <c r="AC11" s="38"/>
      <c r="AD11" s="38"/>
      <c r="AE11" s="38"/>
      <c r="AF11" s="29"/>
      <c r="AG11" s="29"/>
      <c r="AH11" s="29"/>
      <c r="AI11" s="29"/>
      <c r="AJ11" s="29"/>
      <c r="AK11" s="29"/>
      <c r="AL11" s="29"/>
      <c r="AM11" s="29"/>
      <c r="AN11" s="30"/>
      <c r="AO11" s="42" t="str">
        <f>IF(COUNTIF([5]回答表!W17,"*")&gt;0,[5]回答表!W17,"")</f>
        <v>その他造成</v>
      </c>
      <c r="AP11" s="29"/>
      <c r="AQ11" s="29"/>
      <c r="AR11" s="29"/>
      <c r="AS11" s="29"/>
      <c r="AT11" s="29"/>
      <c r="AU11" s="29"/>
      <c r="AV11" s="29"/>
      <c r="AW11" s="29"/>
      <c r="AX11" s="29"/>
      <c r="AY11" s="29"/>
      <c r="AZ11" s="29"/>
      <c r="BA11" s="29"/>
      <c r="BB11" s="29"/>
      <c r="BC11" s="29"/>
      <c r="BD11" s="29"/>
      <c r="BE11" s="30"/>
      <c r="BF11" s="60" t="str">
        <f>IF(COUNTIF([5]回答表!F19,"*")&gt;0,[5]回答表!F19,"")</f>
        <v>ー</v>
      </c>
      <c r="BG11" s="37"/>
      <c r="BH11" s="37"/>
      <c r="BI11" s="37"/>
      <c r="BJ11" s="37"/>
      <c r="BK11" s="37"/>
      <c r="BL11" s="37"/>
      <c r="BM11" s="37"/>
      <c r="BN11" s="37"/>
      <c r="BO11" s="37"/>
      <c r="BP11" s="37"/>
      <c r="BQ11" s="54"/>
    </row>
    <row r="12" spans="3:70" ht="15.6" customHeight="1">
      <c r="C12" s="28"/>
      <c r="D12" s="28"/>
      <c r="E12" s="28"/>
      <c r="F12" s="28"/>
      <c r="G12" s="28"/>
      <c r="H12" s="28"/>
      <c r="I12" s="28"/>
      <c r="J12" s="28"/>
      <c r="K12" s="28"/>
      <c r="L12" s="28"/>
      <c r="M12" s="28"/>
      <c r="N12" s="28"/>
      <c r="O12" s="28"/>
      <c r="P12" s="28"/>
      <c r="Q12" s="28"/>
      <c r="R12" s="28"/>
      <c r="S12" s="28"/>
      <c r="T12" s="28"/>
      <c r="U12" s="39"/>
      <c r="V12" s="62"/>
      <c r="W12" s="62"/>
      <c r="X12" s="62"/>
      <c r="Y12" s="62"/>
      <c r="Z12" s="62"/>
      <c r="AA12" s="62"/>
      <c r="AB12" s="62"/>
      <c r="AC12" s="62"/>
      <c r="AD12" s="62"/>
      <c r="AE12" s="62"/>
      <c r="AF12" s="32"/>
      <c r="AG12" s="32"/>
      <c r="AH12" s="32"/>
      <c r="AI12" s="32"/>
      <c r="AJ12" s="32"/>
      <c r="AK12" s="32"/>
      <c r="AL12" s="32"/>
      <c r="AM12" s="32"/>
      <c r="AN12" s="33"/>
      <c r="AO12" s="31"/>
      <c r="AP12" s="32"/>
      <c r="AQ12" s="32"/>
      <c r="AR12" s="32"/>
      <c r="AS12" s="32"/>
      <c r="AT12" s="32"/>
      <c r="AU12" s="32"/>
      <c r="AV12" s="32"/>
      <c r="AW12" s="32"/>
      <c r="AX12" s="32"/>
      <c r="AY12" s="32"/>
      <c r="AZ12" s="32"/>
      <c r="BA12" s="32"/>
      <c r="BB12" s="32"/>
      <c r="BC12" s="32"/>
      <c r="BD12" s="32"/>
      <c r="BE12" s="33"/>
      <c r="BF12" s="37"/>
      <c r="BG12" s="37"/>
      <c r="BH12" s="37"/>
      <c r="BI12" s="37"/>
      <c r="BJ12" s="37"/>
      <c r="BK12" s="37"/>
      <c r="BL12" s="37"/>
      <c r="BM12" s="37"/>
      <c r="BN12" s="37"/>
      <c r="BO12" s="37"/>
      <c r="BP12" s="37"/>
      <c r="BQ12" s="54"/>
    </row>
    <row r="13" spans="3:70" ht="15.6" customHeight="1">
      <c r="C13" s="28"/>
      <c r="D13" s="28"/>
      <c r="E13" s="28"/>
      <c r="F13" s="28"/>
      <c r="G13" s="28"/>
      <c r="H13" s="28"/>
      <c r="I13" s="28"/>
      <c r="J13" s="28"/>
      <c r="K13" s="28"/>
      <c r="L13" s="28"/>
      <c r="M13" s="28"/>
      <c r="N13" s="28"/>
      <c r="O13" s="28"/>
      <c r="P13" s="28"/>
      <c r="Q13" s="28"/>
      <c r="R13" s="28"/>
      <c r="S13" s="28"/>
      <c r="T13" s="28"/>
      <c r="U13" s="40"/>
      <c r="V13" s="41"/>
      <c r="W13" s="41"/>
      <c r="X13" s="41"/>
      <c r="Y13" s="41"/>
      <c r="Z13" s="41"/>
      <c r="AA13" s="41"/>
      <c r="AB13" s="41"/>
      <c r="AC13" s="41"/>
      <c r="AD13" s="41"/>
      <c r="AE13" s="41"/>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6"/>
      <c r="BF13" s="37"/>
      <c r="BG13" s="37"/>
      <c r="BH13" s="37"/>
      <c r="BI13" s="37"/>
      <c r="BJ13" s="37"/>
      <c r="BK13" s="37"/>
      <c r="BL13" s="37"/>
      <c r="BM13" s="37"/>
      <c r="BN13" s="37"/>
      <c r="BO13" s="37"/>
      <c r="BP13" s="37"/>
      <c r="BQ13" s="54"/>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64"/>
    </row>
    <row r="18" spans="3:70" ht="15.6" customHeight="1">
      <c r="C18" s="4"/>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20"/>
      <c r="BR18" s="64"/>
    </row>
    <row r="19" spans="3:70" ht="15.6" customHeight="1">
      <c r="C19" s="4"/>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68"/>
      <c r="BB19" s="68"/>
      <c r="BC19" s="68"/>
      <c r="BD19" s="68"/>
      <c r="BE19" s="68"/>
      <c r="BF19" s="68"/>
      <c r="BG19" s="68"/>
      <c r="BH19" s="68"/>
      <c r="BI19" s="68"/>
      <c r="BJ19" s="68"/>
      <c r="BK19" s="20"/>
      <c r="BR19" s="64"/>
    </row>
    <row r="20" spans="3:70" ht="13.35" customHeight="1">
      <c r="C20" s="4"/>
      <c r="D20" s="72" t="s">
        <v>2</v>
      </c>
      <c r="E20" s="73"/>
      <c r="F20" s="73"/>
      <c r="G20" s="73"/>
      <c r="H20" s="73"/>
      <c r="I20" s="73"/>
      <c r="J20" s="74"/>
      <c r="K20" s="72" t="s">
        <v>3</v>
      </c>
      <c r="L20" s="73"/>
      <c r="M20" s="73"/>
      <c r="N20" s="73"/>
      <c r="O20" s="73"/>
      <c r="P20" s="73"/>
      <c r="Q20" s="74"/>
      <c r="R20" s="72" t="s">
        <v>17</v>
      </c>
      <c r="S20" s="73"/>
      <c r="T20" s="73"/>
      <c r="U20" s="73"/>
      <c r="V20" s="73"/>
      <c r="W20" s="73"/>
      <c r="X20" s="74"/>
      <c r="Y20" s="75" t="s">
        <v>18</v>
      </c>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79" t="s">
        <v>1</v>
      </c>
      <c r="BC20" s="80"/>
      <c r="BD20" s="80"/>
      <c r="BE20" s="80"/>
      <c r="BF20" s="80"/>
      <c r="BG20" s="80"/>
      <c r="BH20" s="80"/>
      <c r="BI20" s="81"/>
      <c r="BJ20" s="82"/>
      <c r="BK20" s="20"/>
      <c r="BR20" s="83"/>
    </row>
    <row r="21" spans="3:70" ht="13.35" customHeight="1">
      <c r="C21" s="4"/>
      <c r="D21" s="84"/>
      <c r="E21" s="85"/>
      <c r="F21" s="85"/>
      <c r="G21" s="85"/>
      <c r="H21" s="85"/>
      <c r="I21" s="85"/>
      <c r="J21" s="86"/>
      <c r="K21" s="84"/>
      <c r="L21" s="85"/>
      <c r="M21" s="85"/>
      <c r="N21" s="85"/>
      <c r="O21" s="85"/>
      <c r="P21" s="85"/>
      <c r="Q21" s="86"/>
      <c r="R21" s="84"/>
      <c r="S21" s="85"/>
      <c r="T21" s="85"/>
      <c r="U21" s="85"/>
      <c r="V21" s="85"/>
      <c r="W21" s="85"/>
      <c r="X21" s="8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78"/>
      <c r="BB21" s="90"/>
      <c r="BC21" s="91"/>
      <c r="BD21" s="91"/>
      <c r="BE21" s="91"/>
      <c r="BF21" s="91"/>
      <c r="BG21" s="91"/>
      <c r="BH21" s="91"/>
      <c r="BI21" s="92"/>
      <c r="BJ21" s="93"/>
      <c r="BK21" s="20"/>
      <c r="BR21" s="83"/>
    </row>
    <row r="22" spans="3:70" ht="13.35" customHeight="1">
      <c r="C22" s="4"/>
      <c r="D22" s="84"/>
      <c r="E22" s="85"/>
      <c r="F22" s="85"/>
      <c r="G22" s="85"/>
      <c r="H22" s="85"/>
      <c r="I22" s="85"/>
      <c r="J22" s="86"/>
      <c r="K22" s="84"/>
      <c r="L22" s="85"/>
      <c r="M22" s="85"/>
      <c r="N22" s="85"/>
      <c r="O22" s="85"/>
      <c r="P22" s="85"/>
      <c r="Q22" s="86"/>
      <c r="R22" s="84"/>
      <c r="S22" s="85"/>
      <c r="T22" s="85"/>
      <c r="U22" s="85"/>
      <c r="V22" s="85"/>
      <c r="W22" s="85"/>
      <c r="X22" s="86"/>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97"/>
      <c r="BB22" s="90"/>
      <c r="BC22" s="91"/>
      <c r="BD22" s="91"/>
      <c r="BE22" s="91"/>
      <c r="BF22" s="91"/>
      <c r="BG22" s="91"/>
      <c r="BH22" s="91"/>
      <c r="BI22" s="92"/>
      <c r="BJ22" s="93"/>
      <c r="BK22" s="20"/>
      <c r="BR22" s="83"/>
    </row>
    <row r="23" spans="3:70" ht="31.35" customHeight="1">
      <c r="C23" s="4"/>
      <c r="D23" s="98"/>
      <c r="E23" s="99"/>
      <c r="F23" s="99"/>
      <c r="G23" s="99"/>
      <c r="H23" s="99"/>
      <c r="I23" s="99"/>
      <c r="J23" s="100"/>
      <c r="K23" s="98"/>
      <c r="L23" s="99"/>
      <c r="M23" s="99"/>
      <c r="N23" s="99"/>
      <c r="O23" s="99"/>
      <c r="P23" s="99"/>
      <c r="Q23" s="100"/>
      <c r="R23" s="98"/>
      <c r="S23" s="99"/>
      <c r="T23" s="99"/>
      <c r="U23" s="99"/>
      <c r="V23" s="99"/>
      <c r="W23" s="99"/>
      <c r="X23" s="100"/>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97"/>
      <c r="BB23" s="104"/>
      <c r="BC23" s="105"/>
      <c r="BD23" s="105"/>
      <c r="BE23" s="105"/>
      <c r="BF23" s="105"/>
      <c r="BG23" s="105"/>
      <c r="BH23" s="105"/>
      <c r="BI23" s="106"/>
      <c r="BJ23" s="107"/>
      <c r="BK23" s="20"/>
      <c r="BR23" s="83"/>
    </row>
    <row r="24" spans="3:70" ht="15.6" customHeight="1">
      <c r="C24" s="4"/>
      <c r="D24" s="108" t="str">
        <f>IF([5]回答表!R41="○","○","")</f>
        <v/>
      </c>
      <c r="E24" s="109"/>
      <c r="F24" s="109"/>
      <c r="G24" s="109"/>
      <c r="H24" s="109"/>
      <c r="I24" s="109"/>
      <c r="J24" s="110"/>
      <c r="K24" s="108" t="str">
        <f>IF([5]回答表!R42="○","○","")</f>
        <v/>
      </c>
      <c r="L24" s="109"/>
      <c r="M24" s="109"/>
      <c r="N24" s="109"/>
      <c r="O24" s="109"/>
      <c r="P24" s="109"/>
      <c r="Q24" s="110"/>
      <c r="R24" s="108" t="str">
        <f>IF([5]回答表!R43="○","○","")</f>
        <v/>
      </c>
      <c r="S24" s="109"/>
      <c r="T24" s="109"/>
      <c r="U24" s="109"/>
      <c r="V24" s="109"/>
      <c r="W24" s="109"/>
      <c r="X24" s="110"/>
      <c r="Y24" s="108" t="str">
        <f>IF([5]回答表!R44="○","○","")</f>
        <v/>
      </c>
      <c r="Z24" s="109"/>
      <c r="AA24" s="109"/>
      <c r="AB24" s="109"/>
      <c r="AC24" s="109"/>
      <c r="AD24" s="109"/>
      <c r="AE24" s="110"/>
      <c r="AF24" s="108" t="str">
        <f>IF([5]回答表!R45="○","○","")</f>
        <v/>
      </c>
      <c r="AG24" s="109"/>
      <c r="AH24" s="109"/>
      <c r="AI24" s="109"/>
      <c r="AJ24" s="109"/>
      <c r="AK24" s="109"/>
      <c r="AL24" s="110"/>
      <c r="AM24" s="108" t="str">
        <f>IF([5]回答表!R46="○","○","")</f>
        <v/>
      </c>
      <c r="AN24" s="109"/>
      <c r="AO24" s="109"/>
      <c r="AP24" s="109"/>
      <c r="AQ24" s="109"/>
      <c r="AR24" s="109"/>
      <c r="AS24" s="110"/>
      <c r="AT24" s="108" t="str">
        <f>IF([5]回答表!R47="○","○","")</f>
        <v/>
      </c>
      <c r="AU24" s="109"/>
      <c r="AV24" s="109"/>
      <c r="AW24" s="109"/>
      <c r="AX24" s="109"/>
      <c r="AY24" s="109"/>
      <c r="AZ24" s="110"/>
      <c r="BA24" s="97"/>
      <c r="BB24" s="111" t="str">
        <f>IF([5]回答表!R48="○","○","")</f>
        <v>○</v>
      </c>
      <c r="BC24" s="112"/>
      <c r="BD24" s="112"/>
      <c r="BE24" s="112"/>
      <c r="BF24" s="112"/>
      <c r="BG24" s="112"/>
      <c r="BH24" s="112"/>
      <c r="BI24" s="81"/>
      <c r="BJ24" s="82"/>
      <c r="BK24" s="20"/>
      <c r="BR24" s="83"/>
    </row>
    <row r="25" spans="3:70"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113"/>
      <c r="BB25" s="108"/>
      <c r="BC25" s="109"/>
      <c r="BD25" s="109"/>
      <c r="BE25" s="109"/>
      <c r="BF25" s="109"/>
      <c r="BG25" s="109"/>
      <c r="BH25" s="109"/>
      <c r="BI25" s="92"/>
      <c r="BJ25" s="93"/>
      <c r="BK25" s="20"/>
      <c r="BR25" s="83"/>
    </row>
    <row r="26" spans="3:70"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113"/>
      <c r="BB26" s="114"/>
      <c r="BC26" s="115"/>
      <c r="BD26" s="115"/>
      <c r="BE26" s="115"/>
      <c r="BF26" s="115"/>
      <c r="BG26" s="115"/>
      <c r="BH26" s="115"/>
      <c r="BI26" s="106"/>
      <c r="BJ26" s="107"/>
      <c r="BK26" s="20"/>
      <c r="BR26" s="83"/>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83"/>
    </row>
    <row r="28" spans="3:70" ht="15.6" customHeight="1"/>
    <row r="29" spans="3:70" ht="15.6" customHeight="1"/>
    <row r="30" spans="3:70" ht="15.6" customHeight="1"/>
    <row r="31" spans="3:70" ht="21.95" customHeight="1">
      <c r="C31" s="201" t="s">
        <v>30</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row>
    <row r="32" spans="3:70"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row>
    <row r="33" spans="3:69"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row>
    <row r="34" spans="3:69" ht="15.6" customHeight="1">
      <c r="C34" s="202"/>
      <c r="D34" s="203"/>
      <c r="E34" s="203"/>
      <c r="F34" s="203"/>
      <c r="G34" s="203"/>
      <c r="H34" s="203"/>
      <c r="I34" s="203"/>
      <c r="J34" s="203"/>
      <c r="K34" s="203"/>
      <c r="L34" s="203"/>
      <c r="M34" s="203"/>
      <c r="N34" s="203"/>
      <c r="O34" s="203"/>
      <c r="P34" s="203"/>
      <c r="Q34" s="203"/>
      <c r="R34" s="203"/>
      <c r="S34" s="203"/>
      <c r="T34" s="203"/>
      <c r="U34" s="203"/>
      <c r="V34" s="203"/>
      <c r="W34" s="203"/>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204"/>
    </row>
    <row r="35" spans="3:69" ht="18.95" customHeight="1">
      <c r="C35" s="24"/>
      <c r="D35" s="205" t="str">
        <f>IF([5]回答表!R48="○",[5]回答表!B467,"")</f>
        <v>事業の規模が小さい等の理由から抜本的な改革の検討に至らないため</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23"/>
    </row>
    <row r="36" spans="3:69" ht="23.45" customHeight="1">
      <c r="C36" s="2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23"/>
    </row>
    <row r="37" spans="3:69" ht="23.45" customHeight="1">
      <c r="C37" s="2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23"/>
    </row>
    <row r="38" spans="3:69" ht="23.45" customHeight="1">
      <c r="C38" s="2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23"/>
    </row>
    <row r="39" spans="3:69" ht="23.45" customHeight="1">
      <c r="C39" s="2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23"/>
    </row>
    <row r="40" spans="3:69" ht="23.45" customHeight="1">
      <c r="C40" s="2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23"/>
    </row>
    <row r="41" spans="3:69" ht="23.45" customHeight="1">
      <c r="C41" s="2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23"/>
    </row>
    <row r="42" spans="3:69" ht="23.45" customHeight="1">
      <c r="C42" s="2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23"/>
    </row>
    <row r="43" spans="3:69" ht="23.45" customHeight="1">
      <c r="C43" s="2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23"/>
    </row>
    <row r="44" spans="3:69" ht="23.45" customHeight="1">
      <c r="C44" s="2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23"/>
    </row>
    <row r="45" spans="3:69" ht="23.45" customHeight="1">
      <c r="C45" s="2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23"/>
    </row>
    <row r="46" spans="3:69" ht="23.45" customHeight="1">
      <c r="C46" s="2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23"/>
    </row>
    <row r="47" spans="3:69" ht="23.45" customHeight="1">
      <c r="C47" s="2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23"/>
    </row>
    <row r="48" spans="3:69" ht="23.45" customHeight="1">
      <c r="C48" s="2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23"/>
    </row>
    <row r="49" spans="3:69" ht="23.45" customHeight="1">
      <c r="C49" s="2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23"/>
    </row>
    <row r="50" spans="3:69" ht="23.45" customHeight="1">
      <c r="C50" s="2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23"/>
    </row>
    <row r="51" spans="3:69" ht="23.45" customHeight="1">
      <c r="C51" s="2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23"/>
    </row>
    <row r="52" spans="3:69" ht="23.45" customHeight="1">
      <c r="C52" s="2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23"/>
    </row>
    <row r="53" spans="3:69" ht="23.45" customHeight="1">
      <c r="C53" s="2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15"/>
    </row>
    <row r="54" spans="3:69"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731F-B299-447D-837C-AD89E0126C04}">
  <sheetPr>
    <pageSetUpPr fitToPage="1"/>
  </sheetPr>
  <dimension ref="A1:BR51"/>
  <sheetViews>
    <sheetView showGridLines="0" view="pageBreakPreview" zoomScale="55" zoomScaleNormal="70" zoomScaleSheetLayoutView="55" zoomScalePageLayoutView="40" workbookViewId="0">
      <selection activeCell="BF55" sqref="BF55"/>
    </sheetView>
  </sheetViews>
  <sheetFormatPr defaultColWidth="2.875" defaultRowHeight="12.6" customHeight="1"/>
  <cols>
    <col min="1" max="70" width="2.5" customWidth="1"/>
  </cols>
  <sheetData>
    <row r="1" spans="3:70" ht="15.6" customHeight="1"/>
    <row r="2" spans="3:70" ht="15.6" customHeight="1">
      <c r="C2" s="50"/>
      <c r="D2" s="51"/>
      <c r="E2" s="51"/>
      <c r="F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3:70" ht="15.6" customHeight="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3:70" ht="15.6" customHeight="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3:70" ht="15.6" customHeight="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3:70" ht="15.6" customHeight="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row>
    <row r="7" spans="3:70" ht="15.6" customHeight="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row>
    <row r="8" spans="3:70" ht="15.6" customHeight="1">
      <c r="C8" s="56" t="s">
        <v>16</v>
      </c>
      <c r="D8" s="28"/>
      <c r="E8" s="28"/>
      <c r="F8" s="28"/>
      <c r="G8" s="28"/>
      <c r="H8" s="28"/>
      <c r="I8" s="28"/>
      <c r="J8" s="28"/>
      <c r="K8" s="28"/>
      <c r="L8" s="28"/>
      <c r="M8" s="28"/>
      <c r="N8" s="28"/>
      <c r="O8" s="28"/>
      <c r="P8" s="28"/>
      <c r="Q8" s="28"/>
      <c r="R8" s="28"/>
      <c r="S8" s="28"/>
      <c r="T8" s="28"/>
      <c r="U8" s="57" t="s">
        <v>26</v>
      </c>
      <c r="V8" s="29"/>
      <c r="W8" s="29"/>
      <c r="X8" s="29"/>
      <c r="Y8" s="29"/>
      <c r="Z8" s="29"/>
      <c r="AA8" s="29"/>
      <c r="AB8" s="29"/>
      <c r="AC8" s="29"/>
      <c r="AD8" s="29"/>
      <c r="AE8" s="29"/>
      <c r="AF8" s="29"/>
      <c r="AG8" s="29"/>
      <c r="AH8" s="29"/>
      <c r="AI8" s="29"/>
      <c r="AJ8" s="29"/>
      <c r="AK8" s="29"/>
      <c r="AL8" s="29"/>
      <c r="AM8" s="29"/>
      <c r="AN8" s="30"/>
      <c r="AO8" s="58" t="s">
        <v>0</v>
      </c>
      <c r="AP8" s="29"/>
      <c r="AQ8" s="29"/>
      <c r="AR8" s="29"/>
      <c r="AS8" s="29"/>
      <c r="AT8" s="29"/>
      <c r="AU8" s="29"/>
      <c r="AV8" s="29"/>
      <c r="AW8" s="29"/>
      <c r="AX8" s="29"/>
      <c r="AY8" s="29"/>
      <c r="AZ8" s="29"/>
      <c r="BA8" s="29"/>
      <c r="BB8" s="29"/>
      <c r="BC8" s="29"/>
      <c r="BD8" s="29"/>
      <c r="BE8" s="30"/>
      <c r="BF8" s="56" t="s">
        <v>27</v>
      </c>
      <c r="BG8" s="37"/>
      <c r="BH8" s="37"/>
      <c r="BI8" s="37"/>
      <c r="BJ8" s="37"/>
      <c r="BK8" s="37"/>
      <c r="BL8" s="37"/>
      <c r="BM8" s="37"/>
      <c r="BN8" s="37"/>
      <c r="BO8" s="37"/>
      <c r="BP8" s="37"/>
      <c r="BQ8" s="59"/>
    </row>
    <row r="9" spans="3:70" ht="15.6" customHeight="1">
      <c r="C9" s="28"/>
      <c r="D9" s="28"/>
      <c r="E9" s="28"/>
      <c r="F9" s="28"/>
      <c r="G9" s="28"/>
      <c r="H9" s="28"/>
      <c r="I9" s="28"/>
      <c r="J9" s="28"/>
      <c r="K9" s="28"/>
      <c r="L9" s="28"/>
      <c r="M9" s="28"/>
      <c r="N9" s="28"/>
      <c r="O9" s="28"/>
      <c r="P9" s="28"/>
      <c r="Q9" s="28"/>
      <c r="R9" s="28"/>
      <c r="S9" s="28"/>
      <c r="T9" s="28"/>
      <c r="U9" s="31"/>
      <c r="V9" s="32"/>
      <c r="W9" s="32"/>
      <c r="X9" s="32"/>
      <c r="Y9" s="32"/>
      <c r="Z9" s="32"/>
      <c r="AA9" s="32"/>
      <c r="AB9" s="32"/>
      <c r="AC9" s="32"/>
      <c r="AD9" s="32"/>
      <c r="AE9" s="32"/>
      <c r="AF9" s="32"/>
      <c r="AG9" s="32"/>
      <c r="AH9" s="32"/>
      <c r="AI9" s="32"/>
      <c r="AJ9" s="32"/>
      <c r="AK9" s="32"/>
      <c r="AL9" s="32"/>
      <c r="AM9" s="32"/>
      <c r="AN9" s="33"/>
      <c r="AO9" s="31"/>
      <c r="AP9" s="32"/>
      <c r="AQ9" s="32"/>
      <c r="AR9" s="32"/>
      <c r="AS9" s="32"/>
      <c r="AT9" s="32"/>
      <c r="AU9" s="32"/>
      <c r="AV9" s="32"/>
      <c r="AW9" s="32"/>
      <c r="AX9" s="32"/>
      <c r="AY9" s="32"/>
      <c r="AZ9" s="32"/>
      <c r="BA9" s="32"/>
      <c r="BB9" s="32"/>
      <c r="BC9" s="32"/>
      <c r="BD9" s="32"/>
      <c r="BE9" s="33"/>
      <c r="BF9" s="37"/>
      <c r="BG9" s="37"/>
      <c r="BH9" s="37"/>
      <c r="BI9" s="37"/>
      <c r="BJ9" s="37"/>
      <c r="BK9" s="37"/>
      <c r="BL9" s="37"/>
      <c r="BM9" s="37"/>
      <c r="BN9" s="37"/>
      <c r="BO9" s="37"/>
      <c r="BP9" s="37"/>
      <c r="BQ9" s="59"/>
    </row>
    <row r="10" spans="3:70" ht="15.6" customHeight="1">
      <c r="C10" s="28"/>
      <c r="D10" s="28"/>
      <c r="E10" s="28"/>
      <c r="F10" s="28"/>
      <c r="G10" s="28"/>
      <c r="H10" s="28"/>
      <c r="I10" s="28"/>
      <c r="J10" s="28"/>
      <c r="K10" s="28"/>
      <c r="L10" s="28"/>
      <c r="M10" s="28"/>
      <c r="N10" s="28"/>
      <c r="O10" s="28"/>
      <c r="P10" s="28"/>
      <c r="Q10" s="28"/>
      <c r="R10" s="28"/>
      <c r="S10" s="28"/>
      <c r="T10" s="28"/>
      <c r="U10" s="34"/>
      <c r="V10" s="35"/>
      <c r="W10" s="35"/>
      <c r="X10" s="35"/>
      <c r="Y10" s="35"/>
      <c r="Z10" s="35"/>
      <c r="AA10" s="35"/>
      <c r="AB10" s="35"/>
      <c r="AC10" s="35"/>
      <c r="AD10" s="35"/>
      <c r="AE10" s="35"/>
      <c r="AF10" s="35"/>
      <c r="AG10" s="35"/>
      <c r="AH10" s="35"/>
      <c r="AI10" s="35"/>
      <c r="AJ10" s="35"/>
      <c r="AK10" s="35"/>
      <c r="AL10" s="35"/>
      <c r="AM10" s="35"/>
      <c r="AN10" s="36"/>
      <c r="AO10" s="34"/>
      <c r="AP10" s="35"/>
      <c r="AQ10" s="35"/>
      <c r="AR10" s="35"/>
      <c r="AS10" s="35"/>
      <c r="AT10" s="35"/>
      <c r="AU10" s="35"/>
      <c r="AV10" s="35"/>
      <c r="AW10" s="35"/>
      <c r="AX10" s="35"/>
      <c r="AY10" s="35"/>
      <c r="AZ10" s="35"/>
      <c r="BA10" s="35"/>
      <c r="BB10" s="35"/>
      <c r="BC10" s="35"/>
      <c r="BD10" s="35"/>
      <c r="BE10" s="36"/>
      <c r="BF10" s="37"/>
      <c r="BG10" s="37"/>
      <c r="BH10" s="37"/>
      <c r="BI10" s="37"/>
      <c r="BJ10" s="37"/>
      <c r="BK10" s="37"/>
      <c r="BL10" s="37"/>
      <c r="BM10" s="37"/>
      <c r="BN10" s="37"/>
      <c r="BO10" s="37"/>
      <c r="BP10" s="37"/>
      <c r="BQ10" s="59"/>
    </row>
    <row r="11" spans="3:70" ht="15.6" customHeight="1">
      <c r="C11" s="60" t="str">
        <f>IF(COUNTIF([6]回答表!K15,"*")&gt;0,[6]回答表!K15,"")</f>
        <v>若桜町</v>
      </c>
      <c r="D11" s="28"/>
      <c r="E11" s="28"/>
      <c r="F11" s="28"/>
      <c r="G11" s="28"/>
      <c r="H11" s="28"/>
      <c r="I11" s="28"/>
      <c r="J11" s="28"/>
      <c r="K11" s="28"/>
      <c r="L11" s="28"/>
      <c r="M11" s="28"/>
      <c r="N11" s="28"/>
      <c r="O11" s="28"/>
      <c r="P11" s="28"/>
      <c r="Q11" s="28"/>
      <c r="R11" s="28"/>
      <c r="S11" s="28"/>
      <c r="T11" s="28"/>
      <c r="U11" s="61" t="str">
        <f>IF(COUNTIF([6]回答表!F17,"*")&gt;0,[6]回答表!F17,"")</f>
        <v>観光施設事業</v>
      </c>
      <c r="V11" s="38"/>
      <c r="W11" s="38"/>
      <c r="X11" s="38"/>
      <c r="Y11" s="38"/>
      <c r="Z11" s="38"/>
      <c r="AA11" s="38"/>
      <c r="AB11" s="38"/>
      <c r="AC11" s="38"/>
      <c r="AD11" s="38"/>
      <c r="AE11" s="38"/>
      <c r="AF11" s="29"/>
      <c r="AG11" s="29"/>
      <c r="AH11" s="29"/>
      <c r="AI11" s="29"/>
      <c r="AJ11" s="29"/>
      <c r="AK11" s="29"/>
      <c r="AL11" s="29"/>
      <c r="AM11" s="29"/>
      <c r="AN11" s="30"/>
      <c r="AO11" s="42" t="str">
        <f>IF(COUNTIF([6]回答表!W17,"*")&gt;0,[6]回答表!W17,"")</f>
        <v>索道</v>
      </c>
      <c r="AP11" s="29"/>
      <c r="AQ11" s="29"/>
      <c r="AR11" s="29"/>
      <c r="AS11" s="29"/>
      <c r="AT11" s="29"/>
      <c r="AU11" s="29"/>
      <c r="AV11" s="29"/>
      <c r="AW11" s="29"/>
      <c r="AX11" s="29"/>
      <c r="AY11" s="29"/>
      <c r="AZ11" s="29"/>
      <c r="BA11" s="29"/>
      <c r="BB11" s="29"/>
      <c r="BC11" s="29"/>
      <c r="BD11" s="29"/>
      <c r="BE11" s="30"/>
      <c r="BF11" s="60" t="str">
        <f>IF(COUNTIF([6]回答表!F19,"*")&gt;0,[6]回答表!F19,"")</f>
        <v>ー</v>
      </c>
      <c r="BG11" s="37"/>
      <c r="BH11" s="37"/>
      <c r="BI11" s="37"/>
      <c r="BJ11" s="37"/>
      <c r="BK11" s="37"/>
      <c r="BL11" s="37"/>
      <c r="BM11" s="37"/>
      <c r="BN11" s="37"/>
      <c r="BO11" s="37"/>
      <c r="BP11" s="37"/>
      <c r="BQ11" s="54"/>
    </row>
    <row r="12" spans="3:70" ht="15.6" customHeight="1">
      <c r="C12" s="28"/>
      <c r="D12" s="28"/>
      <c r="E12" s="28"/>
      <c r="F12" s="28"/>
      <c r="G12" s="28"/>
      <c r="H12" s="28"/>
      <c r="I12" s="28"/>
      <c r="J12" s="28"/>
      <c r="K12" s="28"/>
      <c r="L12" s="28"/>
      <c r="M12" s="28"/>
      <c r="N12" s="28"/>
      <c r="O12" s="28"/>
      <c r="P12" s="28"/>
      <c r="Q12" s="28"/>
      <c r="R12" s="28"/>
      <c r="S12" s="28"/>
      <c r="T12" s="28"/>
      <c r="U12" s="39"/>
      <c r="V12" s="62"/>
      <c r="W12" s="62"/>
      <c r="X12" s="62"/>
      <c r="Y12" s="62"/>
      <c r="Z12" s="62"/>
      <c r="AA12" s="62"/>
      <c r="AB12" s="62"/>
      <c r="AC12" s="62"/>
      <c r="AD12" s="62"/>
      <c r="AE12" s="62"/>
      <c r="AF12" s="32"/>
      <c r="AG12" s="32"/>
      <c r="AH12" s="32"/>
      <c r="AI12" s="32"/>
      <c r="AJ12" s="32"/>
      <c r="AK12" s="32"/>
      <c r="AL12" s="32"/>
      <c r="AM12" s="32"/>
      <c r="AN12" s="33"/>
      <c r="AO12" s="31"/>
      <c r="AP12" s="32"/>
      <c r="AQ12" s="32"/>
      <c r="AR12" s="32"/>
      <c r="AS12" s="32"/>
      <c r="AT12" s="32"/>
      <c r="AU12" s="32"/>
      <c r="AV12" s="32"/>
      <c r="AW12" s="32"/>
      <c r="AX12" s="32"/>
      <c r="AY12" s="32"/>
      <c r="AZ12" s="32"/>
      <c r="BA12" s="32"/>
      <c r="BB12" s="32"/>
      <c r="BC12" s="32"/>
      <c r="BD12" s="32"/>
      <c r="BE12" s="33"/>
      <c r="BF12" s="37"/>
      <c r="BG12" s="37"/>
      <c r="BH12" s="37"/>
      <c r="BI12" s="37"/>
      <c r="BJ12" s="37"/>
      <c r="BK12" s="37"/>
      <c r="BL12" s="37"/>
      <c r="BM12" s="37"/>
      <c r="BN12" s="37"/>
      <c r="BO12" s="37"/>
      <c r="BP12" s="37"/>
      <c r="BQ12" s="54"/>
    </row>
    <row r="13" spans="3:70" ht="15.6" customHeight="1">
      <c r="C13" s="28"/>
      <c r="D13" s="28"/>
      <c r="E13" s="28"/>
      <c r="F13" s="28"/>
      <c r="G13" s="28"/>
      <c r="H13" s="28"/>
      <c r="I13" s="28"/>
      <c r="J13" s="28"/>
      <c r="K13" s="28"/>
      <c r="L13" s="28"/>
      <c r="M13" s="28"/>
      <c r="N13" s="28"/>
      <c r="O13" s="28"/>
      <c r="P13" s="28"/>
      <c r="Q13" s="28"/>
      <c r="R13" s="28"/>
      <c r="S13" s="28"/>
      <c r="T13" s="28"/>
      <c r="U13" s="40"/>
      <c r="V13" s="41"/>
      <c r="W13" s="41"/>
      <c r="X13" s="41"/>
      <c r="Y13" s="41"/>
      <c r="Z13" s="41"/>
      <c r="AA13" s="41"/>
      <c r="AB13" s="41"/>
      <c r="AC13" s="41"/>
      <c r="AD13" s="41"/>
      <c r="AE13" s="41"/>
      <c r="AF13" s="35"/>
      <c r="AG13" s="35"/>
      <c r="AH13" s="35"/>
      <c r="AI13" s="35"/>
      <c r="AJ13" s="35"/>
      <c r="AK13" s="35"/>
      <c r="AL13" s="35"/>
      <c r="AM13" s="35"/>
      <c r="AN13" s="36"/>
      <c r="AO13" s="34"/>
      <c r="AP13" s="35"/>
      <c r="AQ13" s="35"/>
      <c r="AR13" s="35"/>
      <c r="AS13" s="35"/>
      <c r="AT13" s="35"/>
      <c r="AU13" s="35"/>
      <c r="AV13" s="35"/>
      <c r="AW13" s="35"/>
      <c r="AX13" s="35"/>
      <c r="AY13" s="35"/>
      <c r="AZ13" s="35"/>
      <c r="BA13" s="35"/>
      <c r="BB13" s="35"/>
      <c r="BC13" s="35"/>
      <c r="BD13" s="35"/>
      <c r="BE13" s="36"/>
      <c r="BF13" s="37"/>
      <c r="BG13" s="37"/>
      <c r="BH13" s="37"/>
      <c r="BI13" s="37"/>
      <c r="BJ13" s="37"/>
      <c r="BK13" s="37"/>
      <c r="BL13" s="37"/>
      <c r="BM13" s="37"/>
      <c r="BN13" s="37"/>
      <c r="BO13" s="37"/>
      <c r="BP13" s="37"/>
      <c r="BQ13" s="54"/>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64"/>
    </row>
    <row r="18" spans="1:70" ht="15.6" customHeight="1">
      <c r="C18" s="4"/>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68"/>
      <c r="BE18" s="68"/>
      <c r="BF18" s="68"/>
      <c r="BG18" s="68"/>
      <c r="BH18" s="68"/>
      <c r="BI18" s="68"/>
      <c r="BJ18" s="68"/>
      <c r="BK18" s="20"/>
      <c r="BR18" s="64"/>
    </row>
    <row r="19" spans="1:70" ht="15.6" customHeight="1">
      <c r="C19" s="4"/>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68"/>
      <c r="BB19" s="68"/>
      <c r="BC19" s="68"/>
      <c r="BD19" s="68"/>
      <c r="BE19" s="68"/>
      <c r="BF19" s="68"/>
      <c r="BG19" s="68"/>
      <c r="BH19" s="68"/>
      <c r="BI19" s="68"/>
      <c r="BJ19" s="68"/>
      <c r="BK19" s="20"/>
      <c r="BR19" s="64"/>
    </row>
    <row r="20" spans="1:70" ht="13.35" customHeight="1">
      <c r="C20" s="4"/>
      <c r="D20" s="72" t="s">
        <v>2</v>
      </c>
      <c r="E20" s="73"/>
      <c r="F20" s="73"/>
      <c r="G20" s="73"/>
      <c r="H20" s="73"/>
      <c r="I20" s="73"/>
      <c r="J20" s="74"/>
      <c r="K20" s="72" t="s">
        <v>3</v>
      </c>
      <c r="L20" s="73"/>
      <c r="M20" s="73"/>
      <c r="N20" s="73"/>
      <c r="O20" s="73"/>
      <c r="P20" s="73"/>
      <c r="Q20" s="74"/>
      <c r="R20" s="72" t="s">
        <v>17</v>
      </c>
      <c r="S20" s="73"/>
      <c r="T20" s="73"/>
      <c r="U20" s="73"/>
      <c r="V20" s="73"/>
      <c r="W20" s="73"/>
      <c r="X20" s="74"/>
      <c r="Y20" s="75" t="s">
        <v>18</v>
      </c>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79" t="s">
        <v>1</v>
      </c>
      <c r="BC20" s="80"/>
      <c r="BD20" s="80"/>
      <c r="BE20" s="80"/>
      <c r="BF20" s="80"/>
      <c r="BG20" s="80"/>
      <c r="BH20" s="80"/>
      <c r="BI20" s="81"/>
      <c r="BJ20" s="82"/>
      <c r="BK20" s="20"/>
      <c r="BR20" s="83"/>
    </row>
    <row r="21" spans="1:70" ht="13.35" customHeight="1">
      <c r="C21" s="4"/>
      <c r="D21" s="84"/>
      <c r="E21" s="85"/>
      <c r="F21" s="85"/>
      <c r="G21" s="85"/>
      <c r="H21" s="85"/>
      <c r="I21" s="85"/>
      <c r="J21" s="86"/>
      <c r="K21" s="84"/>
      <c r="L21" s="85"/>
      <c r="M21" s="85"/>
      <c r="N21" s="85"/>
      <c r="O21" s="85"/>
      <c r="P21" s="85"/>
      <c r="Q21" s="86"/>
      <c r="R21" s="84"/>
      <c r="S21" s="85"/>
      <c r="T21" s="85"/>
      <c r="U21" s="85"/>
      <c r="V21" s="85"/>
      <c r="W21" s="85"/>
      <c r="X21" s="86"/>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78"/>
      <c r="BB21" s="90"/>
      <c r="BC21" s="91"/>
      <c r="BD21" s="91"/>
      <c r="BE21" s="91"/>
      <c r="BF21" s="91"/>
      <c r="BG21" s="91"/>
      <c r="BH21" s="91"/>
      <c r="BI21" s="92"/>
      <c r="BJ21" s="93"/>
      <c r="BK21" s="20"/>
      <c r="BR21" s="83"/>
    </row>
    <row r="22" spans="1:70" ht="13.35" customHeight="1">
      <c r="C22" s="4"/>
      <c r="D22" s="84"/>
      <c r="E22" s="85"/>
      <c r="F22" s="85"/>
      <c r="G22" s="85"/>
      <c r="H22" s="85"/>
      <c r="I22" s="85"/>
      <c r="J22" s="86"/>
      <c r="K22" s="84"/>
      <c r="L22" s="85"/>
      <c r="M22" s="85"/>
      <c r="N22" s="85"/>
      <c r="O22" s="85"/>
      <c r="P22" s="85"/>
      <c r="Q22" s="86"/>
      <c r="R22" s="84"/>
      <c r="S22" s="85"/>
      <c r="T22" s="85"/>
      <c r="U22" s="85"/>
      <c r="V22" s="85"/>
      <c r="W22" s="85"/>
      <c r="X22" s="86"/>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97"/>
      <c r="BB22" s="90"/>
      <c r="BC22" s="91"/>
      <c r="BD22" s="91"/>
      <c r="BE22" s="91"/>
      <c r="BF22" s="91"/>
      <c r="BG22" s="91"/>
      <c r="BH22" s="91"/>
      <c r="BI22" s="92"/>
      <c r="BJ22" s="93"/>
      <c r="BK22" s="20"/>
      <c r="BR22" s="83"/>
    </row>
    <row r="23" spans="1:70" ht="31.35" customHeight="1">
      <c r="C23" s="4"/>
      <c r="D23" s="98"/>
      <c r="E23" s="99"/>
      <c r="F23" s="99"/>
      <c r="G23" s="99"/>
      <c r="H23" s="99"/>
      <c r="I23" s="99"/>
      <c r="J23" s="100"/>
      <c r="K23" s="98"/>
      <c r="L23" s="99"/>
      <c r="M23" s="99"/>
      <c r="N23" s="99"/>
      <c r="O23" s="99"/>
      <c r="P23" s="99"/>
      <c r="Q23" s="100"/>
      <c r="R23" s="98"/>
      <c r="S23" s="99"/>
      <c r="T23" s="99"/>
      <c r="U23" s="99"/>
      <c r="V23" s="99"/>
      <c r="W23" s="99"/>
      <c r="X23" s="100"/>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97"/>
      <c r="BB23" s="104"/>
      <c r="BC23" s="105"/>
      <c r="BD23" s="105"/>
      <c r="BE23" s="105"/>
      <c r="BF23" s="105"/>
      <c r="BG23" s="105"/>
      <c r="BH23" s="105"/>
      <c r="BI23" s="106"/>
      <c r="BJ23" s="107"/>
      <c r="BK23" s="20"/>
      <c r="BR23" s="83"/>
    </row>
    <row r="24" spans="1:70" ht="15.6" customHeight="1">
      <c r="C24" s="4"/>
      <c r="D24" s="108" t="str">
        <f>IF([6]回答表!R41="○","○","")</f>
        <v/>
      </c>
      <c r="E24" s="109"/>
      <c r="F24" s="109"/>
      <c r="G24" s="109"/>
      <c r="H24" s="109"/>
      <c r="I24" s="109"/>
      <c r="J24" s="110"/>
      <c r="K24" s="108" t="str">
        <f>IF([6]回答表!R42="○","○","")</f>
        <v/>
      </c>
      <c r="L24" s="109"/>
      <c r="M24" s="109"/>
      <c r="N24" s="109"/>
      <c r="O24" s="109"/>
      <c r="P24" s="109"/>
      <c r="Q24" s="110"/>
      <c r="R24" s="108" t="str">
        <f>IF([6]回答表!R43="○","○","")</f>
        <v/>
      </c>
      <c r="S24" s="109"/>
      <c r="T24" s="109"/>
      <c r="U24" s="109"/>
      <c r="V24" s="109"/>
      <c r="W24" s="109"/>
      <c r="X24" s="110"/>
      <c r="Y24" s="108" t="str">
        <f>IF([6]回答表!R44="○","○","")</f>
        <v>○</v>
      </c>
      <c r="Z24" s="109"/>
      <c r="AA24" s="109"/>
      <c r="AB24" s="109"/>
      <c r="AC24" s="109"/>
      <c r="AD24" s="109"/>
      <c r="AE24" s="110"/>
      <c r="AF24" s="108" t="str">
        <f>IF([6]回答表!R45="○","○","")</f>
        <v/>
      </c>
      <c r="AG24" s="109"/>
      <c r="AH24" s="109"/>
      <c r="AI24" s="109"/>
      <c r="AJ24" s="109"/>
      <c r="AK24" s="109"/>
      <c r="AL24" s="110"/>
      <c r="AM24" s="108" t="str">
        <f>IF([6]回答表!R46="○","○","")</f>
        <v/>
      </c>
      <c r="AN24" s="109"/>
      <c r="AO24" s="109"/>
      <c r="AP24" s="109"/>
      <c r="AQ24" s="109"/>
      <c r="AR24" s="109"/>
      <c r="AS24" s="110"/>
      <c r="AT24" s="108" t="str">
        <f>IF([6]回答表!R47="○","○","")</f>
        <v/>
      </c>
      <c r="AU24" s="109"/>
      <c r="AV24" s="109"/>
      <c r="AW24" s="109"/>
      <c r="AX24" s="109"/>
      <c r="AY24" s="109"/>
      <c r="AZ24" s="110"/>
      <c r="BA24" s="97"/>
      <c r="BB24" s="111" t="str">
        <f>IF([6]回答表!R48="○","○","")</f>
        <v/>
      </c>
      <c r="BC24" s="112"/>
      <c r="BD24" s="112"/>
      <c r="BE24" s="112"/>
      <c r="BF24" s="112"/>
      <c r="BG24" s="112"/>
      <c r="BH24" s="112"/>
      <c r="BI24" s="81"/>
      <c r="BJ24" s="82"/>
      <c r="BK24" s="20"/>
      <c r="BR24" s="83"/>
    </row>
    <row r="25" spans="1:70" ht="15.6" customHeight="1">
      <c r="C25" s="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113"/>
      <c r="BB25" s="108"/>
      <c r="BC25" s="109"/>
      <c r="BD25" s="109"/>
      <c r="BE25" s="109"/>
      <c r="BF25" s="109"/>
      <c r="BG25" s="109"/>
      <c r="BH25" s="109"/>
      <c r="BI25" s="92"/>
      <c r="BJ25" s="93"/>
      <c r="BK25" s="20"/>
      <c r="BR25" s="83"/>
    </row>
    <row r="26" spans="1:70" ht="15.6" customHeight="1">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113"/>
      <c r="BB26" s="114"/>
      <c r="BC26" s="115"/>
      <c r="BD26" s="115"/>
      <c r="BE26" s="115"/>
      <c r="BF26" s="115"/>
      <c r="BG26" s="115"/>
      <c r="BH26" s="115"/>
      <c r="BI26" s="106"/>
      <c r="BJ26" s="107"/>
      <c r="BK26" s="20"/>
      <c r="BR26" s="83"/>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83"/>
    </row>
    <row r="28" spans="1:70"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49"/>
      <c r="AS29" s="49"/>
      <c r="AT29" s="49"/>
      <c r="AU29" s="49"/>
      <c r="AV29" s="49"/>
      <c r="AW29" s="49"/>
      <c r="AX29" s="49"/>
      <c r="AY29" s="49"/>
      <c r="AZ29" s="49"/>
      <c r="BA29" s="49"/>
      <c r="BB29" s="49"/>
      <c r="BC29" s="11"/>
      <c r="BD29" s="12"/>
      <c r="BE29" s="12"/>
      <c r="BF29" s="12"/>
      <c r="BG29" s="12"/>
      <c r="BH29" s="12"/>
      <c r="BI29" s="12"/>
      <c r="BJ29" s="12"/>
      <c r="BK29" s="12"/>
      <c r="BL29" s="12"/>
      <c r="BM29" s="12"/>
      <c r="BN29" s="12"/>
      <c r="BO29" s="12"/>
      <c r="BP29" s="12"/>
      <c r="BQ29" s="13"/>
      <c r="BR29" s="16"/>
    </row>
    <row r="30" spans="1:70" ht="15.6" customHeight="1">
      <c r="C30" s="14"/>
      <c r="D30" s="127"/>
      <c r="E30" s="127"/>
      <c r="F30" s="127"/>
      <c r="G30" s="127"/>
      <c r="H30" s="127"/>
      <c r="I30" s="127"/>
      <c r="J30" s="127"/>
      <c r="K30" s="127"/>
      <c r="L30" s="127"/>
      <c r="M30" s="127"/>
      <c r="N30" s="127"/>
      <c r="O30" s="127"/>
      <c r="P30" s="127"/>
      <c r="Q30" s="127"/>
      <c r="R30" s="127"/>
      <c r="S30" s="127"/>
      <c r="T30" s="127"/>
      <c r="U30" s="127"/>
      <c r="V30" s="127"/>
      <c r="W30" s="127"/>
      <c r="X30" s="97"/>
      <c r="Y30" s="97"/>
      <c r="Z30" s="97"/>
      <c r="AA30" s="121"/>
      <c r="AB30" s="128"/>
      <c r="AC30" s="128"/>
      <c r="AD30" s="128"/>
      <c r="AE30" s="128"/>
      <c r="AF30" s="128"/>
      <c r="AG30" s="128"/>
      <c r="AH30" s="128"/>
      <c r="AI30" s="128"/>
      <c r="AJ30" s="128"/>
      <c r="AK30" s="128"/>
      <c r="AL30" s="128"/>
      <c r="AM30" s="128"/>
      <c r="AN30" s="123"/>
      <c r="AO30" s="128"/>
      <c r="AP30" s="129"/>
      <c r="AQ30" s="129"/>
      <c r="AR30" s="172"/>
      <c r="AS30" s="172"/>
      <c r="AT30" s="172"/>
      <c r="AU30" s="172"/>
      <c r="AV30" s="172"/>
      <c r="AW30" s="172"/>
      <c r="AX30" s="172"/>
      <c r="AY30" s="172"/>
      <c r="AZ30" s="172"/>
      <c r="BA30" s="172"/>
      <c r="BB30" s="172"/>
      <c r="BC30" s="120"/>
      <c r="BD30" s="121"/>
      <c r="BE30" s="121"/>
      <c r="BF30" s="121"/>
      <c r="BG30" s="121"/>
      <c r="BH30" s="121"/>
      <c r="BI30" s="121"/>
      <c r="BJ30" s="121"/>
      <c r="BK30" s="121"/>
      <c r="BL30" s="121"/>
      <c r="BM30" s="122"/>
      <c r="BN30" s="122"/>
      <c r="BO30" s="122"/>
      <c r="BP30" s="123"/>
      <c r="BQ30" s="15"/>
      <c r="BR30" s="16"/>
    </row>
    <row r="31" spans="1:70" ht="15.6" customHeight="1">
      <c r="C31" s="14"/>
      <c r="D31" s="43" t="s">
        <v>6</v>
      </c>
      <c r="E31" s="44"/>
      <c r="F31" s="44"/>
      <c r="G31" s="44"/>
      <c r="H31" s="44"/>
      <c r="I31" s="44"/>
      <c r="J31" s="44"/>
      <c r="K31" s="44"/>
      <c r="L31" s="44"/>
      <c r="M31" s="44"/>
      <c r="N31" s="44"/>
      <c r="O31" s="44"/>
      <c r="P31" s="44"/>
      <c r="Q31" s="45"/>
      <c r="R31" s="117" t="s">
        <v>23</v>
      </c>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9"/>
      <c r="BC31" s="120"/>
      <c r="BD31" s="121"/>
      <c r="BE31" s="121"/>
      <c r="BF31" s="121"/>
      <c r="BG31" s="121"/>
      <c r="BH31" s="121"/>
      <c r="BI31" s="121"/>
      <c r="BJ31" s="121"/>
      <c r="BK31" s="121"/>
      <c r="BL31" s="121"/>
      <c r="BM31" s="122"/>
      <c r="BN31" s="122"/>
      <c r="BO31" s="122"/>
      <c r="BP31" s="123"/>
      <c r="BQ31" s="15"/>
      <c r="BR31" s="16"/>
    </row>
    <row r="32" spans="1:70" ht="15.6" customHeight="1">
      <c r="C32" s="14"/>
      <c r="D32" s="46"/>
      <c r="E32" s="47"/>
      <c r="F32" s="47"/>
      <c r="G32" s="47"/>
      <c r="H32" s="47"/>
      <c r="I32" s="47"/>
      <c r="J32" s="47"/>
      <c r="K32" s="47"/>
      <c r="L32" s="47"/>
      <c r="M32" s="47"/>
      <c r="N32" s="47"/>
      <c r="O32" s="47"/>
      <c r="P32" s="47"/>
      <c r="Q32" s="48"/>
      <c r="R32" s="124"/>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120"/>
      <c r="BD32" s="121"/>
      <c r="BE32" s="121"/>
      <c r="BF32" s="121"/>
      <c r="BG32" s="121"/>
      <c r="BH32" s="121"/>
      <c r="BI32" s="121"/>
      <c r="BJ32" s="121"/>
      <c r="BK32" s="121"/>
      <c r="BL32" s="121"/>
      <c r="BM32" s="122"/>
      <c r="BN32" s="122"/>
      <c r="BO32" s="122"/>
      <c r="BP32" s="123"/>
      <c r="BQ32" s="15"/>
      <c r="BR32" s="16"/>
    </row>
    <row r="33" spans="3:70" ht="15.6" customHeight="1">
      <c r="C33" s="14"/>
      <c r="D33" s="127"/>
      <c r="E33" s="127"/>
      <c r="F33" s="127"/>
      <c r="G33" s="127"/>
      <c r="H33" s="127"/>
      <c r="I33" s="127"/>
      <c r="J33" s="127"/>
      <c r="K33" s="127"/>
      <c r="L33" s="127"/>
      <c r="M33" s="127"/>
      <c r="N33" s="127"/>
      <c r="O33" s="127"/>
      <c r="P33" s="127"/>
      <c r="Q33" s="127"/>
      <c r="R33" s="127"/>
      <c r="S33" s="127"/>
      <c r="T33" s="127"/>
      <c r="U33" s="127"/>
      <c r="V33" s="127"/>
      <c r="W33" s="127"/>
      <c r="X33" s="97"/>
      <c r="Y33" s="97"/>
      <c r="Z33" s="97"/>
      <c r="AA33" s="121"/>
      <c r="AB33" s="128"/>
      <c r="AC33" s="128"/>
      <c r="AD33" s="128"/>
      <c r="AE33" s="128"/>
      <c r="AF33" s="128"/>
      <c r="AG33" s="128"/>
      <c r="AH33" s="128"/>
      <c r="AI33" s="128"/>
      <c r="AJ33" s="128"/>
      <c r="AK33" s="128"/>
      <c r="AL33" s="128"/>
      <c r="AM33" s="128"/>
      <c r="AN33" s="123"/>
      <c r="AO33" s="128"/>
      <c r="AP33" s="129"/>
      <c r="AQ33" s="129"/>
      <c r="AR33" s="130"/>
      <c r="AS33" s="130"/>
      <c r="AT33" s="130"/>
      <c r="AU33" s="130"/>
      <c r="AV33" s="130"/>
      <c r="AW33" s="130"/>
      <c r="AX33" s="130"/>
      <c r="AY33" s="130"/>
      <c r="AZ33" s="130"/>
      <c r="BA33" s="130"/>
      <c r="BB33" s="130"/>
      <c r="BC33" s="120"/>
      <c r="BD33" s="121"/>
      <c r="BE33" s="121"/>
      <c r="BF33" s="121"/>
      <c r="BG33" s="121"/>
      <c r="BH33" s="121"/>
      <c r="BI33" s="121"/>
      <c r="BJ33" s="121"/>
      <c r="BK33" s="121"/>
      <c r="BL33" s="121"/>
      <c r="BM33" s="122"/>
      <c r="BN33" s="122"/>
      <c r="BO33" s="122"/>
      <c r="BP33" s="123"/>
      <c r="BQ33" s="15"/>
      <c r="BR33" s="16"/>
    </row>
    <row r="34" spans="3:70" ht="18.75">
      <c r="C34" s="14"/>
      <c r="D34" s="127"/>
      <c r="E34" s="127"/>
      <c r="F34" s="127"/>
      <c r="G34" s="127"/>
      <c r="H34" s="127"/>
      <c r="I34" s="127"/>
      <c r="J34" s="127"/>
      <c r="K34" s="127"/>
      <c r="L34" s="127"/>
      <c r="M34" s="127"/>
      <c r="N34" s="127"/>
      <c r="O34" s="127"/>
      <c r="P34" s="127"/>
      <c r="Q34" s="127"/>
      <c r="R34" s="127"/>
      <c r="S34" s="127"/>
      <c r="T34" s="127"/>
      <c r="U34" s="131" t="s">
        <v>29</v>
      </c>
      <c r="V34" s="127"/>
      <c r="W34" s="127"/>
      <c r="X34" s="127"/>
      <c r="Y34" s="127"/>
      <c r="Z34" s="127"/>
      <c r="AA34" s="122"/>
      <c r="AB34" s="132"/>
      <c r="AC34" s="132"/>
      <c r="AD34" s="132"/>
      <c r="AE34" s="132"/>
      <c r="AF34" s="132"/>
      <c r="AG34" s="132"/>
      <c r="AH34" s="132"/>
      <c r="AI34" s="132"/>
      <c r="AJ34" s="132"/>
      <c r="AK34" s="132"/>
      <c r="AL34" s="132"/>
      <c r="AM34" s="131" t="s">
        <v>15</v>
      </c>
      <c r="AN34" s="133"/>
      <c r="AO34" s="132"/>
      <c r="AP34" s="134"/>
      <c r="AQ34" s="134"/>
      <c r="AR34" s="5"/>
      <c r="AS34" s="5"/>
      <c r="AT34" s="5"/>
      <c r="AU34" s="5"/>
      <c r="AV34" s="5"/>
      <c r="AW34" s="5"/>
      <c r="AX34" s="5"/>
      <c r="AY34" s="5"/>
      <c r="AZ34" s="5"/>
      <c r="BA34" s="5"/>
      <c r="BB34" s="5"/>
      <c r="BC34" s="135"/>
      <c r="BD34" s="122"/>
      <c r="BE34" s="136" t="s">
        <v>7</v>
      </c>
      <c r="BF34" s="6"/>
      <c r="BG34" s="6"/>
      <c r="BH34" s="6"/>
      <c r="BI34" s="6"/>
      <c r="BJ34" s="6"/>
      <c r="BK34" s="6"/>
      <c r="BL34" s="122"/>
      <c r="BM34" s="122"/>
      <c r="BN34" s="122"/>
      <c r="BO34" s="122"/>
      <c r="BP34" s="133"/>
      <c r="BQ34" s="15"/>
      <c r="BR34" s="16"/>
    </row>
    <row r="35" spans="3:70" ht="15.6" customHeight="1">
      <c r="C35" s="14"/>
      <c r="D35" s="173" t="s">
        <v>8</v>
      </c>
      <c r="E35" s="173"/>
      <c r="F35" s="173"/>
      <c r="G35" s="173"/>
      <c r="H35" s="173"/>
      <c r="I35" s="173"/>
      <c r="J35" s="173"/>
      <c r="K35" s="173"/>
      <c r="L35" s="173"/>
      <c r="M35" s="173"/>
      <c r="N35" s="137" t="str">
        <f>IF([6]回答表!X44="○","○","")</f>
        <v>○</v>
      </c>
      <c r="O35" s="138"/>
      <c r="P35" s="138"/>
      <c r="Q35" s="139"/>
      <c r="R35" s="127"/>
      <c r="S35" s="127"/>
      <c r="T35" s="127"/>
      <c r="U35" s="140" t="str">
        <f>IF([6]回答表!X44="○",[6]回答表!B266,IF([6]回答表!AA44="○",[6]回答表!B283,""))</f>
        <v>施設の管理・運営に民間事業者のノウハウを活用することで、利用者に対するサービスが向上した。</v>
      </c>
      <c r="V35" s="141"/>
      <c r="W35" s="141"/>
      <c r="X35" s="141"/>
      <c r="Y35" s="141"/>
      <c r="Z35" s="141"/>
      <c r="AA35" s="141"/>
      <c r="AB35" s="141"/>
      <c r="AC35" s="141"/>
      <c r="AD35" s="141"/>
      <c r="AE35" s="141"/>
      <c r="AF35" s="141"/>
      <c r="AG35" s="141"/>
      <c r="AH35" s="141"/>
      <c r="AI35" s="141"/>
      <c r="AJ35" s="142"/>
      <c r="AK35" s="143"/>
      <c r="AL35" s="143"/>
      <c r="AM35" s="191" t="s">
        <v>24</v>
      </c>
      <c r="AN35" s="192"/>
      <c r="AO35" s="192"/>
      <c r="AP35" s="192"/>
      <c r="AQ35" s="192"/>
      <c r="AR35" s="192"/>
      <c r="AS35" s="192"/>
      <c r="AT35" s="193"/>
      <c r="AU35" s="191" t="s">
        <v>25</v>
      </c>
      <c r="AV35" s="192"/>
      <c r="AW35" s="192"/>
      <c r="AX35" s="192"/>
      <c r="AY35" s="192"/>
      <c r="AZ35" s="192"/>
      <c r="BA35" s="192"/>
      <c r="BB35" s="193"/>
      <c r="BC35" s="128"/>
      <c r="BD35" s="121"/>
      <c r="BE35" s="144" t="str">
        <f>IF([6]回答表!X44="○",[6]回答表!U272,IF([6]回答表!AA44="○",[6]回答表!U289,""))</f>
        <v>平成</v>
      </c>
      <c r="BF35" s="145"/>
      <c r="BG35" s="145"/>
      <c r="BH35" s="145"/>
      <c r="BI35" s="144"/>
      <c r="BJ35" s="145"/>
      <c r="BK35" s="145"/>
      <c r="BL35" s="145"/>
      <c r="BM35" s="144"/>
      <c r="BN35" s="145"/>
      <c r="BO35" s="145"/>
      <c r="BP35" s="146"/>
      <c r="BQ35" s="15"/>
      <c r="BR35" s="16"/>
    </row>
    <row r="36" spans="3:70" ht="15.6" customHeight="1">
      <c r="C36" s="14"/>
      <c r="D36" s="173"/>
      <c r="E36" s="173"/>
      <c r="F36" s="173"/>
      <c r="G36" s="173"/>
      <c r="H36" s="173"/>
      <c r="I36" s="173"/>
      <c r="J36" s="173"/>
      <c r="K36" s="173"/>
      <c r="L36" s="173"/>
      <c r="M36" s="173"/>
      <c r="N36" s="147"/>
      <c r="O36" s="148"/>
      <c r="P36" s="148"/>
      <c r="Q36" s="149"/>
      <c r="R36" s="127"/>
      <c r="S36" s="127"/>
      <c r="T36" s="127"/>
      <c r="U36" s="150"/>
      <c r="V36" s="151"/>
      <c r="W36" s="151"/>
      <c r="X36" s="151"/>
      <c r="Y36" s="151"/>
      <c r="Z36" s="151"/>
      <c r="AA36" s="151"/>
      <c r="AB36" s="151"/>
      <c r="AC36" s="151"/>
      <c r="AD36" s="151"/>
      <c r="AE36" s="151"/>
      <c r="AF36" s="151"/>
      <c r="AG36" s="151"/>
      <c r="AH36" s="151"/>
      <c r="AI36" s="151"/>
      <c r="AJ36" s="152"/>
      <c r="AK36" s="143"/>
      <c r="AL36" s="143"/>
      <c r="AM36" s="194"/>
      <c r="AN36" s="195"/>
      <c r="AO36" s="195"/>
      <c r="AP36" s="195"/>
      <c r="AQ36" s="195"/>
      <c r="AR36" s="195"/>
      <c r="AS36" s="195"/>
      <c r="AT36" s="196"/>
      <c r="AU36" s="194"/>
      <c r="AV36" s="195"/>
      <c r="AW36" s="195"/>
      <c r="AX36" s="195"/>
      <c r="AY36" s="195"/>
      <c r="AZ36" s="195"/>
      <c r="BA36" s="195"/>
      <c r="BB36" s="196"/>
      <c r="BC36" s="128"/>
      <c r="BD36" s="121"/>
      <c r="BE36" s="153"/>
      <c r="BF36" s="154"/>
      <c r="BG36" s="154"/>
      <c r="BH36" s="154"/>
      <c r="BI36" s="153"/>
      <c r="BJ36" s="154"/>
      <c r="BK36" s="154"/>
      <c r="BL36" s="154"/>
      <c r="BM36" s="153"/>
      <c r="BN36" s="154"/>
      <c r="BO36" s="154"/>
      <c r="BP36" s="155"/>
      <c r="BQ36" s="15"/>
      <c r="BR36" s="16"/>
    </row>
    <row r="37" spans="3:70" ht="15.6" customHeight="1">
      <c r="C37" s="14"/>
      <c r="D37" s="173"/>
      <c r="E37" s="173"/>
      <c r="F37" s="173"/>
      <c r="G37" s="173"/>
      <c r="H37" s="173"/>
      <c r="I37" s="173"/>
      <c r="J37" s="173"/>
      <c r="K37" s="173"/>
      <c r="L37" s="173"/>
      <c r="M37" s="173"/>
      <c r="N37" s="147"/>
      <c r="O37" s="148"/>
      <c r="P37" s="148"/>
      <c r="Q37" s="149"/>
      <c r="R37" s="127"/>
      <c r="S37" s="127"/>
      <c r="T37" s="127"/>
      <c r="U37" s="150"/>
      <c r="V37" s="151"/>
      <c r="W37" s="151"/>
      <c r="X37" s="151"/>
      <c r="Y37" s="151"/>
      <c r="Z37" s="151"/>
      <c r="AA37" s="151"/>
      <c r="AB37" s="151"/>
      <c r="AC37" s="151"/>
      <c r="AD37" s="151"/>
      <c r="AE37" s="151"/>
      <c r="AF37" s="151"/>
      <c r="AG37" s="151"/>
      <c r="AH37" s="151"/>
      <c r="AI37" s="151"/>
      <c r="AJ37" s="152"/>
      <c r="AK37" s="143"/>
      <c r="AL37" s="143"/>
      <c r="AM37" s="197"/>
      <c r="AN37" s="198"/>
      <c r="AO37" s="198"/>
      <c r="AP37" s="198"/>
      <c r="AQ37" s="198"/>
      <c r="AR37" s="198"/>
      <c r="AS37" s="198"/>
      <c r="AT37" s="199"/>
      <c r="AU37" s="197"/>
      <c r="AV37" s="198"/>
      <c r="AW37" s="198"/>
      <c r="AX37" s="198"/>
      <c r="AY37" s="198"/>
      <c r="AZ37" s="198"/>
      <c r="BA37" s="198"/>
      <c r="BB37" s="199"/>
      <c r="BC37" s="128"/>
      <c r="BD37" s="121"/>
      <c r="BE37" s="153"/>
      <c r="BF37" s="154"/>
      <c r="BG37" s="154"/>
      <c r="BH37" s="154"/>
      <c r="BI37" s="153"/>
      <c r="BJ37" s="154"/>
      <c r="BK37" s="154"/>
      <c r="BL37" s="154"/>
      <c r="BM37" s="153"/>
      <c r="BN37" s="154"/>
      <c r="BO37" s="154"/>
      <c r="BP37" s="155"/>
      <c r="BQ37" s="15"/>
      <c r="BR37" s="16"/>
    </row>
    <row r="38" spans="3:70" ht="15.6" customHeight="1">
      <c r="C38" s="14"/>
      <c r="D38" s="173"/>
      <c r="E38" s="173"/>
      <c r="F38" s="173"/>
      <c r="G38" s="173"/>
      <c r="H38" s="173"/>
      <c r="I38" s="173"/>
      <c r="J38" s="173"/>
      <c r="K38" s="173"/>
      <c r="L38" s="173"/>
      <c r="M38" s="173"/>
      <c r="N38" s="157"/>
      <c r="O38" s="158"/>
      <c r="P38" s="158"/>
      <c r="Q38" s="159"/>
      <c r="R38" s="127"/>
      <c r="S38" s="127"/>
      <c r="T38" s="127"/>
      <c r="U38" s="150"/>
      <c r="V38" s="151"/>
      <c r="W38" s="151"/>
      <c r="X38" s="151"/>
      <c r="Y38" s="151"/>
      <c r="Z38" s="151"/>
      <c r="AA38" s="151"/>
      <c r="AB38" s="151"/>
      <c r="AC38" s="151"/>
      <c r="AD38" s="151"/>
      <c r="AE38" s="151"/>
      <c r="AF38" s="151"/>
      <c r="AG38" s="151"/>
      <c r="AH38" s="151"/>
      <c r="AI38" s="151"/>
      <c r="AJ38" s="152"/>
      <c r="AK38" s="143"/>
      <c r="AL38" s="143"/>
      <c r="AM38" s="111">
        <f>IF([6]回答表!X44="○",[6]回答表!G272,IF([6]回答表!AA44="○",[6]回答表!G289,""))</f>
        <v>0</v>
      </c>
      <c r="AN38" s="112"/>
      <c r="AO38" s="112"/>
      <c r="AP38" s="112"/>
      <c r="AQ38" s="112"/>
      <c r="AR38" s="112"/>
      <c r="AS38" s="112"/>
      <c r="AT38" s="156"/>
      <c r="AU38" s="111" t="str">
        <f>IF([6]回答表!X44="○",[6]回答表!G273,IF([6]回答表!AA44="○",[6]回答表!G290,""))</f>
        <v>○</v>
      </c>
      <c r="AV38" s="112"/>
      <c r="AW38" s="112"/>
      <c r="AX38" s="112"/>
      <c r="AY38" s="112"/>
      <c r="AZ38" s="112"/>
      <c r="BA38" s="112"/>
      <c r="BB38" s="156"/>
      <c r="BC38" s="128"/>
      <c r="BD38" s="121"/>
      <c r="BE38" s="153">
        <f>IF([6]回答表!X44="○",[6]回答表!X272,IF([6]回答表!AA44="○",[6]回答表!X289,""))</f>
        <v>18</v>
      </c>
      <c r="BF38" s="154"/>
      <c r="BG38" s="154"/>
      <c r="BH38" s="154"/>
      <c r="BI38" s="153">
        <f>IF([6]回答表!X44="○",[6]回答表!X273,IF([6]回答表!AA44="○",[6]回答表!X290,""))</f>
        <v>4</v>
      </c>
      <c r="BJ38" s="154"/>
      <c r="BK38" s="154"/>
      <c r="BL38" s="155"/>
      <c r="BM38" s="153">
        <f>IF([6]回答表!X44="○",[6]回答表!X274,IF([6]回答表!AA44="○",[6]回答表!X291,""))</f>
        <v>1</v>
      </c>
      <c r="BN38" s="154"/>
      <c r="BO38" s="154"/>
      <c r="BP38" s="155"/>
      <c r="BQ38" s="15"/>
      <c r="BR38" s="16"/>
    </row>
    <row r="39" spans="3:70" ht="15.6" customHeight="1">
      <c r="C39" s="14"/>
      <c r="D39" s="160"/>
      <c r="E39" s="160"/>
      <c r="F39" s="160"/>
      <c r="G39" s="160"/>
      <c r="H39" s="160"/>
      <c r="I39" s="160"/>
      <c r="J39" s="160"/>
      <c r="K39" s="160"/>
      <c r="L39" s="160"/>
      <c r="M39" s="160"/>
      <c r="N39" s="162"/>
      <c r="O39" s="162"/>
      <c r="P39" s="162"/>
      <c r="Q39" s="162"/>
      <c r="R39" s="162"/>
      <c r="S39" s="162"/>
      <c r="T39" s="162"/>
      <c r="U39" s="150"/>
      <c r="V39" s="151"/>
      <c r="W39" s="151"/>
      <c r="X39" s="151"/>
      <c r="Y39" s="151"/>
      <c r="Z39" s="151"/>
      <c r="AA39" s="151"/>
      <c r="AB39" s="151"/>
      <c r="AC39" s="151"/>
      <c r="AD39" s="151"/>
      <c r="AE39" s="151"/>
      <c r="AF39" s="151"/>
      <c r="AG39" s="151"/>
      <c r="AH39" s="151"/>
      <c r="AI39" s="151"/>
      <c r="AJ39" s="152"/>
      <c r="AK39" s="143"/>
      <c r="AL39" s="143"/>
      <c r="AM39" s="108"/>
      <c r="AN39" s="109"/>
      <c r="AO39" s="109"/>
      <c r="AP39" s="109"/>
      <c r="AQ39" s="109"/>
      <c r="AR39" s="109"/>
      <c r="AS39" s="109"/>
      <c r="AT39" s="110"/>
      <c r="AU39" s="108"/>
      <c r="AV39" s="109"/>
      <c r="AW39" s="109"/>
      <c r="AX39" s="109"/>
      <c r="AY39" s="109"/>
      <c r="AZ39" s="109"/>
      <c r="BA39" s="109"/>
      <c r="BB39" s="110"/>
      <c r="BC39" s="128"/>
      <c r="BD39" s="128"/>
      <c r="BE39" s="153"/>
      <c r="BF39" s="154"/>
      <c r="BG39" s="154"/>
      <c r="BH39" s="154"/>
      <c r="BI39" s="153"/>
      <c r="BJ39" s="154"/>
      <c r="BK39" s="154"/>
      <c r="BL39" s="155"/>
      <c r="BM39" s="153"/>
      <c r="BN39" s="154"/>
      <c r="BO39" s="154"/>
      <c r="BP39" s="155"/>
      <c r="BQ39" s="15"/>
      <c r="BR39" s="16"/>
    </row>
    <row r="40" spans="3:70" ht="15.6" customHeight="1">
      <c r="C40" s="14"/>
      <c r="D40" s="160"/>
      <c r="E40" s="160"/>
      <c r="F40" s="160"/>
      <c r="G40" s="160"/>
      <c r="H40" s="160"/>
      <c r="I40" s="160"/>
      <c r="J40" s="160"/>
      <c r="K40" s="160"/>
      <c r="L40" s="160"/>
      <c r="M40" s="160"/>
      <c r="N40" s="162"/>
      <c r="O40" s="162"/>
      <c r="P40" s="162"/>
      <c r="Q40" s="162"/>
      <c r="R40" s="162"/>
      <c r="S40" s="162"/>
      <c r="T40" s="162"/>
      <c r="U40" s="150"/>
      <c r="V40" s="151"/>
      <c r="W40" s="151"/>
      <c r="X40" s="151"/>
      <c r="Y40" s="151"/>
      <c r="Z40" s="151"/>
      <c r="AA40" s="151"/>
      <c r="AB40" s="151"/>
      <c r="AC40" s="151"/>
      <c r="AD40" s="151"/>
      <c r="AE40" s="151"/>
      <c r="AF40" s="151"/>
      <c r="AG40" s="151"/>
      <c r="AH40" s="151"/>
      <c r="AI40" s="151"/>
      <c r="AJ40" s="152"/>
      <c r="AK40" s="143"/>
      <c r="AL40" s="143"/>
      <c r="AM40" s="114"/>
      <c r="AN40" s="115"/>
      <c r="AO40" s="115"/>
      <c r="AP40" s="115"/>
      <c r="AQ40" s="115"/>
      <c r="AR40" s="115"/>
      <c r="AS40" s="115"/>
      <c r="AT40" s="116"/>
      <c r="AU40" s="114"/>
      <c r="AV40" s="115"/>
      <c r="AW40" s="115"/>
      <c r="AX40" s="115"/>
      <c r="AY40" s="115"/>
      <c r="AZ40" s="115"/>
      <c r="BA40" s="115"/>
      <c r="BB40" s="116"/>
      <c r="BC40" s="128"/>
      <c r="BD40" s="121"/>
      <c r="BE40" s="153"/>
      <c r="BF40" s="154"/>
      <c r="BG40" s="154"/>
      <c r="BH40" s="154"/>
      <c r="BI40" s="153"/>
      <c r="BJ40" s="154"/>
      <c r="BK40" s="154"/>
      <c r="BL40" s="155"/>
      <c r="BM40" s="153"/>
      <c r="BN40" s="154"/>
      <c r="BO40" s="154"/>
      <c r="BP40" s="155"/>
      <c r="BQ40" s="15"/>
      <c r="BR40" s="16"/>
    </row>
    <row r="41" spans="3:70" ht="15.6" customHeight="1">
      <c r="C41" s="14"/>
      <c r="D41" s="180" t="s">
        <v>9</v>
      </c>
      <c r="E41" s="173"/>
      <c r="F41" s="173"/>
      <c r="G41" s="173"/>
      <c r="H41" s="173"/>
      <c r="I41" s="173"/>
      <c r="J41" s="173"/>
      <c r="K41" s="173"/>
      <c r="L41" s="173"/>
      <c r="M41" s="181"/>
      <c r="N41" s="137" t="str">
        <f>IF([6]回答表!AA44="○","○","")</f>
        <v/>
      </c>
      <c r="O41" s="138"/>
      <c r="P41" s="138"/>
      <c r="Q41" s="139"/>
      <c r="R41" s="127"/>
      <c r="S41" s="127"/>
      <c r="T41" s="127"/>
      <c r="U41" s="150"/>
      <c r="V41" s="151"/>
      <c r="W41" s="151"/>
      <c r="X41" s="151"/>
      <c r="Y41" s="151"/>
      <c r="Z41" s="151"/>
      <c r="AA41" s="151"/>
      <c r="AB41" s="151"/>
      <c r="AC41" s="151"/>
      <c r="AD41" s="151"/>
      <c r="AE41" s="151"/>
      <c r="AF41" s="151"/>
      <c r="AG41" s="151"/>
      <c r="AH41" s="151"/>
      <c r="AI41" s="151"/>
      <c r="AJ41" s="152"/>
      <c r="AK41" s="143"/>
      <c r="AL41" s="143"/>
      <c r="AM41" s="121"/>
      <c r="AN41" s="121"/>
      <c r="AO41" s="121"/>
      <c r="AP41" s="121"/>
      <c r="AQ41" s="121"/>
      <c r="AR41" s="121"/>
      <c r="AS41" s="121"/>
      <c r="AT41" s="121"/>
      <c r="AU41" s="121"/>
      <c r="AV41" s="121"/>
      <c r="AW41" s="121"/>
      <c r="AX41" s="121"/>
      <c r="AY41" s="121"/>
      <c r="AZ41" s="121"/>
      <c r="BA41" s="121"/>
      <c r="BB41" s="121"/>
      <c r="BC41" s="128"/>
      <c r="BD41" s="163"/>
      <c r="BE41" s="153"/>
      <c r="BF41" s="154"/>
      <c r="BG41" s="154"/>
      <c r="BH41" s="154"/>
      <c r="BI41" s="153"/>
      <c r="BJ41" s="154"/>
      <c r="BK41" s="154"/>
      <c r="BL41" s="155"/>
      <c r="BM41" s="153"/>
      <c r="BN41" s="154"/>
      <c r="BO41" s="154"/>
      <c r="BP41" s="155"/>
      <c r="BQ41" s="15"/>
      <c r="BR41" s="16"/>
    </row>
    <row r="42" spans="3:70" ht="15.6" customHeight="1">
      <c r="C42" s="14"/>
      <c r="D42" s="173"/>
      <c r="E42" s="173"/>
      <c r="F42" s="173"/>
      <c r="G42" s="173"/>
      <c r="H42" s="173"/>
      <c r="I42" s="173"/>
      <c r="J42" s="173"/>
      <c r="K42" s="173"/>
      <c r="L42" s="173"/>
      <c r="M42" s="181"/>
      <c r="N42" s="147"/>
      <c r="O42" s="148"/>
      <c r="P42" s="148"/>
      <c r="Q42" s="149"/>
      <c r="R42" s="127"/>
      <c r="S42" s="127"/>
      <c r="T42" s="127"/>
      <c r="U42" s="150"/>
      <c r="V42" s="151"/>
      <c r="W42" s="151"/>
      <c r="X42" s="151"/>
      <c r="Y42" s="151"/>
      <c r="Z42" s="151"/>
      <c r="AA42" s="151"/>
      <c r="AB42" s="151"/>
      <c r="AC42" s="151"/>
      <c r="AD42" s="151"/>
      <c r="AE42" s="151"/>
      <c r="AF42" s="151"/>
      <c r="AG42" s="151"/>
      <c r="AH42" s="151"/>
      <c r="AI42" s="151"/>
      <c r="AJ42" s="152"/>
      <c r="AK42" s="143"/>
      <c r="AL42" s="143"/>
      <c r="AM42" s="121"/>
      <c r="AN42" s="121"/>
      <c r="AO42" s="121"/>
      <c r="AP42" s="121"/>
      <c r="AQ42" s="121"/>
      <c r="AR42" s="121"/>
      <c r="AS42" s="121"/>
      <c r="AT42" s="121"/>
      <c r="AU42" s="121"/>
      <c r="AV42" s="121"/>
      <c r="AW42" s="121"/>
      <c r="AX42" s="121"/>
      <c r="AY42" s="121"/>
      <c r="AZ42" s="121"/>
      <c r="BA42" s="121"/>
      <c r="BB42" s="121"/>
      <c r="BC42" s="128"/>
      <c r="BD42" s="163"/>
      <c r="BE42" s="153" t="s">
        <v>10</v>
      </c>
      <c r="BF42" s="154"/>
      <c r="BG42" s="154"/>
      <c r="BH42" s="154"/>
      <c r="BI42" s="153" t="s">
        <v>11</v>
      </c>
      <c r="BJ42" s="154"/>
      <c r="BK42" s="154"/>
      <c r="BL42" s="154"/>
      <c r="BM42" s="153" t="s">
        <v>12</v>
      </c>
      <c r="BN42" s="154"/>
      <c r="BO42" s="154"/>
      <c r="BP42" s="155"/>
      <c r="BQ42" s="15"/>
      <c r="BR42" s="16"/>
    </row>
    <row r="43" spans="3:70" ht="15.6" customHeight="1">
      <c r="C43" s="14"/>
      <c r="D43" s="173"/>
      <c r="E43" s="173"/>
      <c r="F43" s="173"/>
      <c r="G43" s="173"/>
      <c r="H43" s="173"/>
      <c r="I43" s="173"/>
      <c r="J43" s="173"/>
      <c r="K43" s="173"/>
      <c r="L43" s="173"/>
      <c r="M43" s="181"/>
      <c r="N43" s="147"/>
      <c r="O43" s="148"/>
      <c r="P43" s="148"/>
      <c r="Q43" s="149"/>
      <c r="R43" s="127"/>
      <c r="S43" s="127"/>
      <c r="T43" s="127"/>
      <c r="U43" s="150"/>
      <c r="V43" s="151"/>
      <c r="W43" s="151"/>
      <c r="X43" s="151"/>
      <c r="Y43" s="151"/>
      <c r="Z43" s="151"/>
      <c r="AA43" s="151"/>
      <c r="AB43" s="151"/>
      <c r="AC43" s="151"/>
      <c r="AD43" s="151"/>
      <c r="AE43" s="151"/>
      <c r="AF43" s="151"/>
      <c r="AG43" s="151"/>
      <c r="AH43" s="151"/>
      <c r="AI43" s="151"/>
      <c r="AJ43" s="152"/>
      <c r="AK43" s="143"/>
      <c r="AL43" s="143"/>
      <c r="AM43" s="121"/>
      <c r="AN43" s="121"/>
      <c r="AO43" s="121"/>
      <c r="AP43" s="121"/>
      <c r="AQ43" s="121"/>
      <c r="AR43" s="121"/>
      <c r="AS43" s="121"/>
      <c r="AT43" s="121"/>
      <c r="AU43" s="121"/>
      <c r="AV43" s="121"/>
      <c r="AW43" s="121"/>
      <c r="AX43" s="121"/>
      <c r="AY43" s="121"/>
      <c r="AZ43" s="121"/>
      <c r="BA43" s="121"/>
      <c r="BB43" s="121"/>
      <c r="BC43" s="128"/>
      <c r="BD43" s="163"/>
      <c r="BE43" s="153"/>
      <c r="BF43" s="154"/>
      <c r="BG43" s="154"/>
      <c r="BH43" s="154"/>
      <c r="BI43" s="153"/>
      <c r="BJ43" s="154"/>
      <c r="BK43" s="154"/>
      <c r="BL43" s="154"/>
      <c r="BM43" s="153"/>
      <c r="BN43" s="154"/>
      <c r="BO43" s="154"/>
      <c r="BP43" s="155"/>
      <c r="BQ43" s="15"/>
      <c r="BR43" s="16"/>
    </row>
    <row r="44" spans="3:70" ht="15.6" customHeight="1">
      <c r="C44" s="14"/>
      <c r="D44" s="173"/>
      <c r="E44" s="173"/>
      <c r="F44" s="173"/>
      <c r="G44" s="173"/>
      <c r="H44" s="173"/>
      <c r="I44" s="173"/>
      <c r="J44" s="173"/>
      <c r="K44" s="173"/>
      <c r="L44" s="173"/>
      <c r="M44" s="181"/>
      <c r="N44" s="157"/>
      <c r="O44" s="158"/>
      <c r="P44" s="158"/>
      <c r="Q44" s="159"/>
      <c r="R44" s="127"/>
      <c r="S44" s="127"/>
      <c r="T44" s="127"/>
      <c r="U44" s="164"/>
      <c r="V44" s="165"/>
      <c r="W44" s="165"/>
      <c r="X44" s="165"/>
      <c r="Y44" s="165"/>
      <c r="Z44" s="165"/>
      <c r="AA44" s="165"/>
      <c r="AB44" s="165"/>
      <c r="AC44" s="165"/>
      <c r="AD44" s="165"/>
      <c r="AE44" s="165"/>
      <c r="AF44" s="165"/>
      <c r="AG44" s="165"/>
      <c r="AH44" s="165"/>
      <c r="AI44" s="165"/>
      <c r="AJ44" s="166"/>
      <c r="AK44" s="143"/>
      <c r="AL44" s="143"/>
      <c r="AM44" s="121"/>
      <c r="AN44" s="121"/>
      <c r="AO44" s="121"/>
      <c r="AP44" s="121"/>
      <c r="AQ44" s="121"/>
      <c r="AR44" s="121"/>
      <c r="AS44" s="121"/>
      <c r="AT44" s="121"/>
      <c r="AU44" s="121"/>
      <c r="AV44" s="121"/>
      <c r="AW44" s="121"/>
      <c r="AX44" s="121"/>
      <c r="AY44" s="121"/>
      <c r="AZ44" s="121"/>
      <c r="BA44" s="121"/>
      <c r="BB44" s="121"/>
      <c r="BC44" s="128"/>
      <c r="BD44" s="163"/>
      <c r="BE44" s="169"/>
      <c r="BF44" s="170"/>
      <c r="BG44" s="170"/>
      <c r="BH44" s="170"/>
      <c r="BI44" s="169"/>
      <c r="BJ44" s="170"/>
      <c r="BK44" s="170"/>
      <c r="BL44" s="170"/>
      <c r="BM44" s="169"/>
      <c r="BN44" s="170"/>
      <c r="BO44" s="170"/>
      <c r="BP44" s="171"/>
      <c r="BQ44" s="15"/>
      <c r="BR44" s="16"/>
    </row>
    <row r="45" spans="3:70" ht="15.6" customHeight="1">
      <c r="C45" s="14"/>
      <c r="D45" s="160"/>
      <c r="E45" s="160"/>
      <c r="F45" s="160"/>
      <c r="G45" s="160"/>
      <c r="H45" s="160"/>
      <c r="I45" s="160"/>
      <c r="J45" s="160"/>
      <c r="K45" s="160"/>
      <c r="L45" s="160"/>
      <c r="M45" s="160"/>
      <c r="N45" s="127"/>
      <c r="O45" s="127"/>
      <c r="P45" s="127"/>
      <c r="Q45" s="127"/>
      <c r="R45" s="127"/>
      <c r="S45" s="127"/>
      <c r="T45" s="127"/>
      <c r="U45" s="127"/>
      <c r="V45" s="127"/>
      <c r="W45" s="127"/>
      <c r="X45" s="97"/>
      <c r="Y45" s="97"/>
      <c r="Z45" s="97"/>
      <c r="AA45" s="122"/>
      <c r="AB45" s="122"/>
      <c r="AC45" s="122"/>
      <c r="AD45" s="122"/>
      <c r="AE45" s="122"/>
      <c r="AF45" s="122"/>
      <c r="AG45" s="122"/>
      <c r="AH45" s="122"/>
      <c r="AI45" s="122"/>
      <c r="AJ45" s="97"/>
      <c r="AK45" s="97"/>
      <c r="AL45" s="97"/>
      <c r="AM45" s="121"/>
      <c r="AN45" s="121"/>
      <c r="AO45" s="121"/>
      <c r="AP45" s="121"/>
      <c r="AQ45" s="121"/>
      <c r="AR45" s="121"/>
      <c r="AS45" s="121"/>
      <c r="AT45" s="121"/>
      <c r="AU45" s="121"/>
      <c r="AV45" s="121"/>
      <c r="AW45" s="121"/>
      <c r="AX45" s="121"/>
      <c r="AY45" s="121"/>
      <c r="AZ45" s="121"/>
      <c r="BA45" s="121"/>
      <c r="BB45" s="121"/>
      <c r="BC45" s="97"/>
      <c r="BD45" s="97"/>
      <c r="BE45" s="97"/>
      <c r="BF45" s="97"/>
      <c r="BG45" s="97"/>
      <c r="BH45" s="97"/>
      <c r="BI45" s="97"/>
      <c r="BJ45" s="97"/>
      <c r="BK45" s="97"/>
      <c r="BL45" s="97"/>
      <c r="BM45" s="97"/>
      <c r="BN45" s="97"/>
      <c r="BO45" s="97"/>
      <c r="BP45" s="97"/>
      <c r="BQ45" s="15"/>
      <c r="BR45" s="16"/>
    </row>
    <row r="46" spans="3:70" ht="18.600000000000001" customHeight="1">
      <c r="C46" s="14"/>
      <c r="D46" s="160"/>
      <c r="E46" s="160"/>
      <c r="F46" s="160"/>
      <c r="G46" s="160"/>
      <c r="H46" s="160"/>
      <c r="I46" s="160"/>
      <c r="J46" s="160"/>
      <c r="K46" s="160"/>
      <c r="L46" s="160"/>
      <c r="M46" s="160"/>
      <c r="N46" s="127"/>
      <c r="O46" s="127"/>
      <c r="P46" s="127"/>
      <c r="Q46" s="127"/>
      <c r="R46" s="127"/>
      <c r="S46" s="127"/>
      <c r="T46" s="127"/>
      <c r="U46" s="131" t="s">
        <v>21</v>
      </c>
      <c r="V46" s="127"/>
      <c r="W46" s="127"/>
      <c r="X46" s="127"/>
      <c r="Y46" s="127"/>
      <c r="Z46" s="127"/>
      <c r="AA46" s="122"/>
      <c r="AB46" s="132"/>
      <c r="AC46" s="122"/>
      <c r="AD46" s="122"/>
      <c r="AE46" s="122"/>
      <c r="AF46" s="122"/>
      <c r="AG46" s="122"/>
      <c r="AH46" s="122"/>
      <c r="AI46" s="122"/>
      <c r="AJ46" s="122"/>
      <c r="AK46" s="122"/>
      <c r="AL46" s="122"/>
      <c r="AM46" s="131" t="s">
        <v>13</v>
      </c>
      <c r="AN46" s="122"/>
      <c r="AO46" s="122"/>
      <c r="AP46" s="122"/>
      <c r="AQ46" s="122"/>
      <c r="AR46" s="122"/>
      <c r="AS46" s="122"/>
      <c r="AT46" s="122"/>
      <c r="AU46" s="122"/>
      <c r="AV46" s="122"/>
      <c r="AW46" s="122"/>
      <c r="AX46" s="122"/>
      <c r="AY46" s="122"/>
      <c r="AZ46" s="121"/>
      <c r="BA46" s="121"/>
      <c r="BB46" s="121"/>
      <c r="BC46" s="121"/>
      <c r="BD46" s="121"/>
      <c r="BE46" s="121"/>
      <c r="BF46" s="121"/>
      <c r="BG46" s="121"/>
      <c r="BH46" s="121"/>
      <c r="BI46" s="121"/>
      <c r="BJ46" s="121"/>
      <c r="BK46" s="121"/>
      <c r="BL46" s="121"/>
      <c r="BM46" s="121"/>
      <c r="BN46" s="121"/>
      <c r="BO46" s="121"/>
      <c r="BP46" s="97"/>
      <c r="BQ46" s="15"/>
      <c r="BR46" s="16"/>
    </row>
    <row r="47" spans="3:70" ht="15.6" customHeight="1">
      <c r="C47" s="14"/>
      <c r="D47" s="173" t="s">
        <v>14</v>
      </c>
      <c r="E47" s="173"/>
      <c r="F47" s="173"/>
      <c r="G47" s="173"/>
      <c r="H47" s="173"/>
      <c r="I47" s="173"/>
      <c r="J47" s="173"/>
      <c r="K47" s="173"/>
      <c r="L47" s="173"/>
      <c r="M47" s="181"/>
      <c r="N47" s="137" t="str">
        <f>IF([6]回答表!AD44="○","○","")</f>
        <v/>
      </c>
      <c r="O47" s="138"/>
      <c r="P47" s="138"/>
      <c r="Q47" s="139"/>
      <c r="R47" s="127"/>
      <c r="S47" s="127"/>
      <c r="T47" s="127"/>
      <c r="U47" s="140" t="str">
        <f>IF([6]回答表!AD44="○",[6]回答表!B296,"")</f>
        <v/>
      </c>
      <c r="V47" s="141"/>
      <c r="W47" s="141"/>
      <c r="X47" s="141"/>
      <c r="Y47" s="141"/>
      <c r="Z47" s="141"/>
      <c r="AA47" s="141"/>
      <c r="AB47" s="141"/>
      <c r="AC47" s="141"/>
      <c r="AD47" s="141"/>
      <c r="AE47" s="141"/>
      <c r="AF47" s="141"/>
      <c r="AG47" s="141"/>
      <c r="AH47" s="141"/>
      <c r="AI47" s="141"/>
      <c r="AJ47" s="142"/>
      <c r="AK47" s="200"/>
      <c r="AL47" s="200"/>
      <c r="AM47" s="140" t="str">
        <f>IF([6]回答表!AD44="○",[6]回答表!B302,"")</f>
        <v/>
      </c>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2"/>
      <c r="BQ47" s="15"/>
      <c r="BR47" s="16"/>
    </row>
    <row r="48" spans="3:70" ht="15.6" customHeight="1">
      <c r="C48" s="14"/>
      <c r="D48" s="173"/>
      <c r="E48" s="173"/>
      <c r="F48" s="173"/>
      <c r="G48" s="173"/>
      <c r="H48" s="173"/>
      <c r="I48" s="173"/>
      <c r="J48" s="173"/>
      <c r="K48" s="173"/>
      <c r="L48" s="173"/>
      <c r="M48" s="181"/>
      <c r="N48" s="147"/>
      <c r="O48" s="148"/>
      <c r="P48" s="148"/>
      <c r="Q48" s="149"/>
      <c r="R48" s="127"/>
      <c r="S48" s="127"/>
      <c r="T48" s="127"/>
      <c r="U48" s="150"/>
      <c r="V48" s="151"/>
      <c r="W48" s="151"/>
      <c r="X48" s="151"/>
      <c r="Y48" s="151"/>
      <c r="Z48" s="151"/>
      <c r="AA48" s="151"/>
      <c r="AB48" s="151"/>
      <c r="AC48" s="151"/>
      <c r="AD48" s="151"/>
      <c r="AE48" s="151"/>
      <c r="AF48" s="151"/>
      <c r="AG48" s="151"/>
      <c r="AH48" s="151"/>
      <c r="AI48" s="151"/>
      <c r="AJ48" s="152"/>
      <c r="AK48" s="200"/>
      <c r="AL48" s="200"/>
      <c r="AM48" s="150"/>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15"/>
      <c r="BR48" s="16"/>
    </row>
    <row r="49" spans="3:70" ht="15.6" customHeight="1">
      <c r="C49" s="14"/>
      <c r="D49" s="173"/>
      <c r="E49" s="173"/>
      <c r="F49" s="173"/>
      <c r="G49" s="173"/>
      <c r="H49" s="173"/>
      <c r="I49" s="173"/>
      <c r="J49" s="173"/>
      <c r="K49" s="173"/>
      <c r="L49" s="173"/>
      <c r="M49" s="181"/>
      <c r="N49" s="147"/>
      <c r="O49" s="148"/>
      <c r="P49" s="148"/>
      <c r="Q49" s="149"/>
      <c r="R49" s="127"/>
      <c r="S49" s="127"/>
      <c r="T49" s="127"/>
      <c r="U49" s="150"/>
      <c r="V49" s="151"/>
      <c r="W49" s="151"/>
      <c r="X49" s="151"/>
      <c r="Y49" s="151"/>
      <c r="Z49" s="151"/>
      <c r="AA49" s="151"/>
      <c r="AB49" s="151"/>
      <c r="AC49" s="151"/>
      <c r="AD49" s="151"/>
      <c r="AE49" s="151"/>
      <c r="AF49" s="151"/>
      <c r="AG49" s="151"/>
      <c r="AH49" s="151"/>
      <c r="AI49" s="151"/>
      <c r="AJ49" s="152"/>
      <c r="AK49" s="200"/>
      <c r="AL49" s="200"/>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15"/>
      <c r="BR49" s="16"/>
    </row>
    <row r="50" spans="3:70" ht="15.6" customHeight="1">
      <c r="C50" s="14"/>
      <c r="D50" s="173"/>
      <c r="E50" s="173"/>
      <c r="F50" s="173"/>
      <c r="G50" s="173"/>
      <c r="H50" s="173"/>
      <c r="I50" s="173"/>
      <c r="J50" s="173"/>
      <c r="K50" s="173"/>
      <c r="L50" s="173"/>
      <c r="M50" s="181"/>
      <c r="N50" s="157"/>
      <c r="O50" s="158"/>
      <c r="P50" s="158"/>
      <c r="Q50" s="159"/>
      <c r="R50" s="127"/>
      <c r="S50" s="127"/>
      <c r="T50" s="127"/>
      <c r="U50" s="164"/>
      <c r="V50" s="165"/>
      <c r="W50" s="165"/>
      <c r="X50" s="165"/>
      <c r="Y50" s="165"/>
      <c r="Z50" s="165"/>
      <c r="AA50" s="165"/>
      <c r="AB50" s="165"/>
      <c r="AC50" s="165"/>
      <c r="AD50" s="165"/>
      <c r="AE50" s="165"/>
      <c r="AF50" s="165"/>
      <c r="AG50" s="165"/>
      <c r="AH50" s="165"/>
      <c r="AI50" s="165"/>
      <c r="AJ50" s="166"/>
      <c r="AK50" s="200"/>
      <c r="AL50" s="200"/>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6"/>
      <c r="BQ50" s="15"/>
      <c r="BR50" s="16"/>
    </row>
    <row r="51" spans="3:70" ht="15.6" customHeight="1">
      <c r="C51" s="17"/>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c r="BR51" s="16"/>
    </row>
  </sheetData>
  <sheetProtection selectLockedCells="1"/>
  <mergeCells count="51">
    <mergeCell ref="BI42:BL44"/>
    <mergeCell ref="BM42:BP44"/>
    <mergeCell ref="D47:M50"/>
    <mergeCell ref="N47:Q50"/>
    <mergeCell ref="U47:AJ50"/>
    <mergeCell ref="AM47:BP50"/>
    <mergeCell ref="BI35:BL37"/>
    <mergeCell ref="BM35:BP37"/>
    <mergeCell ref="AM38:AT40"/>
    <mergeCell ref="AU38:BB40"/>
    <mergeCell ref="BE38:BH41"/>
    <mergeCell ref="BI38:BL41"/>
    <mergeCell ref="BM38:BP41"/>
    <mergeCell ref="D35:M38"/>
    <mergeCell ref="N35:Q38"/>
    <mergeCell ref="U35:AJ44"/>
    <mergeCell ref="AM35:AT37"/>
    <mergeCell ref="AU35:BB37"/>
    <mergeCell ref="BE35:BH37"/>
    <mergeCell ref="D41:M44"/>
    <mergeCell ref="N41:Q44"/>
    <mergeCell ref="BE42:BH44"/>
    <mergeCell ref="AR29:BB30"/>
    <mergeCell ref="D31:Q32"/>
    <mergeCell ref="R31:BB3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下水道事業　特定環境保全公共下水道</vt:lpstr>
      <vt:lpstr>下水道事業　農業集落排水施設</vt:lpstr>
      <vt:lpstr>宅地造成事業　その他造成</vt:lpstr>
      <vt:lpstr>観光施設事業　索道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2020-07-15T07:30:28Z</dcterms:modified>
</cp:coreProperties>
</file>