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606"/>
  </bookViews>
  <sheets>
    <sheet name="別紙内訳書" sheetId="1" r:id="rId1"/>
  </sheets>
  <calcPr calcId="152511"/>
</workbook>
</file>

<file path=xl/calcChain.xml><?xml version="1.0" encoding="utf-8"?>
<calcChain xmlns="http://schemas.openxmlformats.org/spreadsheetml/2006/main">
  <c r="H34" i="1" l="1"/>
  <c r="H26" i="1"/>
  <c r="H22" i="1"/>
  <c r="H17" i="1"/>
  <c r="H20" i="1"/>
  <c r="H19" i="1"/>
  <c r="F19" i="1"/>
  <c r="F15" i="1" l="1"/>
  <c r="F14" i="1"/>
  <c r="H33" i="1" l="1"/>
  <c r="H54" i="1"/>
  <c r="H42" i="1"/>
  <c r="H43" i="1"/>
  <c r="H44" i="1"/>
  <c r="H45" i="1"/>
  <c r="H46" i="1"/>
  <c r="H47" i="1"/>
  <c r="H48" i="1"/>
  <c r="H49" i="1"/>
  <c r="H50" i="1"/>
  <c r="H51" i="1"/>
  <c r="H52" i="1"/>
  <c r="H53" i="1"/>
  <c r="H41" i="1"/>
  <c r="H40" i="1"/>
  <c r="H15" i="1"/>
  <c r="H14" i="1"/>
  <c r="H13" i="1"/>
  <c r="H55" i="1" l="1"/>
  <c r="H16" i="1"/>
  <c r="H18" i="1" l="1"/>
  <c r="H21" i="1" l="1"/>
  <c r="H23" i="1" l="1"/>
  <c r="H24" i="1" l="1"/>
  <c r="H35" i="1" s="1"/>
  <c r="H25" i="1" l="1"/>
  <c r="H60" i="1"/>
</calcChain>
</file>

<file path=xl/sharedStrings.xml><?xml version="1.0" encoding="utf-8"?>
<sst xmlns="http://schemas.openxmlformats.org/spreadsheetml/2006/main" count="79" uniqueCount="73">
  <si>
    <t>金額（円）</t>
    <rPh sb="0" eb="2">
      <t>キンガク</t>
    </rPh>
    <phoneticPr fontId="4"/>
  </si>
  <si>
    <t>端末物件費</t>
    <rPh sb="0" eb="2">
      <t>タンマツ</t>
    </rPh>
    <rPh sb="2" eb="5">
      <t>ブッケンヒ</t>
    </rPh>
    <phoneticPr fontId="4"/>
  </si>
  <si>
    <t>運搬費</t>
    <rPh sb="0" eb="2">
      <t>ウンパン</t>
    </rPh>
    <rPh sb="2" eb="3">
      <t>ヒ</t>
    </rPh>
    <phoneticPr fontId="4"/>
  </si>
  <si>
    <t>設置・据え付け費</t>
    <rPh sb="0" eb="2">
      <t>セッチ</t>
    </rPh>
    <rPh sb="3" eb="4">
      <t>ス</t>
    </rPh>
    <rPh sb="5" eb="6">
      <t>ツ</t>
    </rPh>
    <rPh sb="7" eb="8">
      <t>ヒ</t>
    </rPh>
    <phoneticPr fontId="4"/>
  </si>
  <si>
    <t>合計額</t>
    <rPh sb="0" eb="2">
      <t>ゴウケイ</t>
    </rPh>
    <rPh sb="2" eb="3">
      <t>ガク</t>
    </rPh>
    <phoneticPr fontId="4"/>
  </si>
  <si>
    <t>内　訳　書</t>
    <phoneticPr fontId="3"/>
  </si>
  <si>
    <t>住所</t>
    <rPh sb="0" eb="2">
      <t>ジュウショ</t>
    </rPh>
    <phoneticPr fontId="3"/>
  </si>
  <si>
    <t>商号又は名称</t>
    <rPh sb="0" eb="2">
      <t>ショウゴウ</t>
    </rPh>
    <rPh sb="2" eb="3">
      <t>マタ</t>
    </rPh>
    <rPh sb="4" eb="6">
      <t>メイショウ</t>
    </rPh>
    <phoneticPr fontId="3"/>
  </si>
  <si>
    <t>役職及び氏名</t>
    <rPh sb="0" eb="2">
      <t>ヤクショク</t>
    </rPh>
    <rPh sb="2" eb="3">
      <t>オヨ</t>
    </rPh>
    <rPh sb="4" eb="6">
      <t>シメイ</t>
    </rPh>
    <phoneticPr fontId="3"/>
  </si>
  <si>
    <t>貸借期間
（月）</t>
    <rPh sb="0" eb="2">
      <t>タイシャク</t>
    </rPh>
    <rPh sb="2" eb="4">
      <t>キカン</t>
    </rPh>
    <rPh sb="6" eb="7">
      <t>ツキ</t>
    </rPh>
    <phoneticPr fontId="4"/>
  </si>
  <si>
    <t>月額（税込）</t>
    <rPh sb="0" eb="2">
      <t>ゲツガク</t>
    </rPh>
    <rPh sb="3" eb="5">
      <t>ゼイコ</t>
    </rPh>
    <phoneticPr fontId="4"/>
  </si>
  <si>
    <t>落札者　</t>
    <rPh sb="0" eb="3">
      <t>ラクサツシャ</t>
    </rPh>
    <phoneticPr fontId="3"/>
  </si>
  <si>
    <t>合計金額</t>
    <rPh sb="2" eb="4">
      <t>キンガク</t>
    </rPh>
    <phoneticPr fontId="3"/>
  </si>
  <si>
    <t>台数</t>
    <rPh sb="0" eb="2">
      <t>ダイスウ</t>
    </rPh>
    <phoneticPr fontId="4"/>
  </si>
  <si>
    <t>HDMI/VGA変換アダプタ</t>
    <rPh sb="8" eb="10">
      <t>ヘンカン</t>
    </rPh>
    <phoneticPr fontId="4"/>
  </si>
  <si>
    <t>タブレット端末車椅子固定アームスタンド</t>
    <rPh sb="5" eb="7">
      <t>タンマツ</t>
    </rPh>
    <rPh sb="7" eb="8">
      <t>クルマ</t>
    </rPh>
    <rPh sb="8" eb="10">
      <t>イス</t>
    </rPh>
    <rPh sb="10" eb="12">
      <t>コテイ</t>
    </rPh>
    <phoneticPr fontId="3"/>
  </si>
  <si>
    <t>タブレット端末本体保護ケース
（iPad用）</t>
    <rPh sb="5" eb="7">
      <t>タンマツ</t>
    </rPh>
    <rPh sb="7" eb="9">
      <t>ホンタイ</t>
    </rPh>
    <rPh sb="9" eb="11">
      <t>ホゴ</t>
    </rPh>
    <rPh sb="20" eb="21">
      <t>ヨウ</t>
    </rPh>
    <phoneticPr fontId="3"/>
  </si>
  <si>
    <t>タブレット端末充電保管庫
（20台以上収納）</t>
    <rPh sb="5" eb="7">
      <t>タンマツ</t>
    </rPh>
    <rPh sb="7" eb="9">
      <t>ジュウデン</t>
    </rPh>
    <rPh sb="9" eb="12">
      <t>ホカンコ</t>
    </rPh>
    <rPh sb="16" eb="17">
      <t>ダイ</t>
    </rPh>
    <rPh sb="17" eb="19">
      <t>イジョウ</t>
    </rPh>
    <rPh sb="19" eb="21">
      <t>シュウノウ</t>
    </rPh>
    <phoneticPr fontId="3"/>
  </si>
  <si>
    <t>タブレット端末充電保管管理カート（48台以上収納）</t>
    <rPh sb="5" eb="7">
      <t>タンマツ</t>
    </rPh>
    <rPh sb="7" eb="9">
      <t>ジュウデン</t>
    </rPh>
    <rPh sb="9" eb="11">
      <t>ホカン</t>
    </rPh>
    <rPh sb="11" eb="13">
      <t>カンリ</t>
    </rPh>
    <rPh sb="19" eb="20">
      <t>ダイ</t>
    </rPh>
    <rPh sb="20" eb="22">
      <t>イジョウ</t>
    </rPh>
    <rPh sb="22" eb="24">
      <t>シュウノウ</t>
    </rPh>
    <phoneticPr fontId="3"/>
  </si>
  <si>
    <t>タブレット端末画面保護フィルム
（iPad用）</t>
    <rPh sb="5" eb="7">
      <t>タンマツ</t>
    </rPh>
    <rPh sb="7" eb="9">
      <t>ガメン</t>
    </rPh>
    <rPh sb="9" eb="11">
      <t>ホゴ</t>
    </rPh>
    <rPh sb="21" eb="22">
      <t>ヨウ</t>
    </rPh>
    <phoneticPr fontId="3"/>
  </si>
  <si>
    <t>（別紙）</t>
    <rPh sb="1" eb="3">
      <t>ベッシ</t>
    </rPh>
    <phoneticPr fontId="3"/>
  </si>
  <si>
    <t>金額（円）</t>
    <phoneticPr fontId="3"/>
  </si>
  <si>
    <t>iPad（32ＧＢ）</t>
    <phoneticPr fontId="3"/>
  </si>
  <si>
    <t>①</t>
    <phoneticPr fontId="3"/>
  </si>
  <si>
    <t>②</t>
  </si>
  <si>
    <t>③</t>
    <phoneticPr fontId="3"/>
  </si>
  <si>
    <t>県立特別支援学校（東部地区）タブレット等賃貸借に係る賃貸借料の内訳は、以下のとおりです。</t>
    <rPh sb="0" eb="2">
      <t>ケンリツ</t>
    </rPh>
    <rPh sb="2" eb="4">
      <t>トクベツ</t>
    </rPh>
    <rPh sb="4" eb="6">
      <t>シエン</t>
    </rPh>
    <rPh sb="6" eb="8">
      <t>ガッコウ</t>
    </rPh>
    <rPh sb="9" eb="10">
      <t>トウ</t>
    </rPh>
    <rPh sb="11" eb="13">
      <t>チク</t>
    </rPh>
    <rPh sb="19" eb="20">
      <t>ナド</t>
    </rPh>
    <rPh sb="20" eb="23">
      <t>チンタイシャク</t>
    </rPh>
    <rPh sb="24" eb="25">
      <t>カカ</t>
    </rPh>
    <rPh sb="26" eb="29">
      <t>チンタイシャク</t>
    </rPh>
    <rPh sb="29" eb="30">
      <t>リョウ</t>
    </rPh>
    <rPh sb="31" eb="33">
      <t>ウチワケ</t>
    </rPh>
    <rPh sb="35" eb="37">
      <t>イカ</t>
    </rPh>
    <phoneticPr fontId="3"/>
  </si>
  <si>
    <t>④</t>
    <phoneticPr fontId="3"/>
  </si>
  <si>
    <t>消費税額</t>
    <rPh sb="0" eb="3">
      <t>ショウヒゼイ</t>
    </rPh>
    <rPh sb="3" eb="4">
      <t>ガク</t>
    </rPh>
    <phoneticPr fontId="3"/>
  </si>
  <si>
    <t>（２）iPad（32ＧＢ）※（１）以外の経費</t>
    <rPh sb="17" eb="19">
      <t>イガイ</t>
    </rPh>
    <rPh sb="20" eb="22">
      <t>ケイヒ</t>
    </rPh>
    <phoneticPr fontId="3"/>
  </si>
  <si>
    <t>（３）iPad（32GB）以外の機器に係る経費</t>
    <rPh sb="13" eb="15">
      <t>イガイ</t>
    </rPh>
    <rPh sb="16" eb="18">
      <t>キキ</t>
    </rPh>
    <rPh sb="19" eb="20">
      <t>カカ</t>
    </rPh>
    <rPh sb="21" eb="23">
      <t>ケイヒ</t>
    </rPh>
    <phoneticPr fontId="3"/>
  </si>
  <si>
    <t>保守費用（保守費用、借入期間満了後の作業等に要する費用）</t>
    <rPh sb="0" eb="2">
      <t>ホシュ</t>
    </rPh>
    <rPh sb="2" eb="4">
      <t>ヒヨウ</t>
    </rPh>
    <rPh sb="5" eb="7">
      <t>ホシュ</t>
    </rPh>
    <rPh sb="7" eb="9">
      <t>ヒヨウ</t>
    </rPh>
    <rPh sb="10" eb="12">
      <t>カリイレ</t>
    </rPh>
    <rPh sb="12" eb="14">
      <t>キカン</t>
    </rPh>
    <rPh sb="14" eb="16">
      <t>マンリョウ</t>
    </rPh>
    <rPh sb="16" eb="17">
      <t>ゴ</t>
    </rPh>
    <rPh sb="18" eb="20">
      <t>サギョウ</t>
    </rPh>
    <rPh sb="20" eb="21">
      <t>トウ</t>
    </rPh>
    <rPh sb="22" eb="23">
      <t>ヨウ</t>
    </rPh>
    <rPh sb="25" eb="27">
      <t>ヒヨウ</t>
    </rPh>
    <phoneticPr fontId="4"/>
  </si>
  <si>
    <t>貸借期間
（月）</t>
    <phoneticPr fontId="3"/>
  </si>
  <si>
    <t>（４）（２）（３）の合計</t>
    <rPh sb="10" eb="12">
      <t>ゴウケイ</t>
    </rPh>
    <phoneticPr fontId="3"/>
  </si>
  <si>
    <t>iPad（128GB）</t>
    <phoneticPr fontId="4"/>
  </si>
  <si>
    <t>iPad Pro 12.9インチ（256GB）</t>
    <phoneticPr fontId="4"/>
  </si>
  <si>
    <t>デスクトップパソコン（iMac）</t>
    <phoneticPr fontId="4"/>
  </si>
  <si>
    <t>ノートパソコン（MacBook Pro）</t>
    <phoneticPr fontId="4"/>
  </si>
  <si>
    <t>HDMIケーブル</t>
    <phoneticPr fontId="4"/>
  </si>
  <si>
    <t>タブレット端末本体保護ケース
（iPad Pro 12.9インチ用）</t>
    <rPh sb="5" eb="7">
      <t>タンマツ</t>
    </rPh>
    <rPh sb="7" eb="9">
      <t>ホンタイ</t>
    </rPh>
    <rPh sb="9" eb="11">
      <t>ホゴ</t>
    </rPh>
    <rPh sb="32" eb="33">
      <t>ヨウ</t>
    </rPh>
    <phoneticPr fontId="3"/>
  </si>
  <si>
    <t>タブレット端末画面保護フィルム
（iPad Pro 12.9インチ用）</t>
    <rPh sb="5" eb="7">
      <t>タンマツ</t>
    </rPh>
    <rPh sb="7" eb="9">
      <t>ガメン</t>
    </rPh>
    <rPh sb="9" eb="11">
      <t>ホゴ</t>
    </rPh>
    <rPh sb="33" eb="34">
      <t>ヨウ</t>
    </rPh>
    <phoneticPr fontId="3"/>
  </si>
  <si>
    <t>注5）合計金額は、入札額と一致するようにしてください。</t>
    <rPh sb="3" eb="5">
      <t>ゴウケイ</t>
    </rPh>
    <rPh sb="5" eb="7">
      <t>キンガク</t>
    </rPh>
    <rPh sb="9" eb="12">
      <t>ニュウサツガク</t>
    </rPh>
    <rPh sb="13" eb="15">
      <t>イッチ</t>
    </rPh>
    <phoneticPr fontId="4"/>
  </si>
  <si>
    <t>（１）iPad（32ＧＢ）※GIGAスクール構想に係る補助金対象経費</t>
    <rPh sb="25" eb="26">
      <t>カカ</t>
    </rPh>
    <rPh sb="29" eb="30">
      <t>キン</t>
    </rPh>
    <rPh sb="32" eb="34">
      <t>ケイヒ</t>
    </rPh>
    <phoneticPr fontId="3"/>
  </si>
  <si>
    <t>Ａｐｐｌｅ　Ｐｅｎｃｉｌ
（iPad Pro 12.9インチ用）</t>
    <phoneticPr fontId="4"/>
  </si>
  <si>
    <t>備考</t>
    <rPh sb="0" eb="2">
      <t>ビコウ</t>
    </rPh>
    <phoneticPr fontId="3"/>
  </si>
  <si>
    <t>注4）（３）について、それぞれの借入費用・導入設定・設置費及び保守費用、借入期間満了後の作業等に要する費用を全て含んでください。</t>
    <rPh sb="16" eb="17">
      <t>カ</t>
    </rPh>
    <rPh sb="17" eb="18">
      <t>イ</t>
    </rPh>
    <rPh sb="18" eb="20">
      <t>ヒヨウ</t>
    </rPh>
    <rPh sb="21" eb="23">
      <t>ドウニュウ</t>
    </rPh>
    <rPh sb="23" eb="25">
      <t>セッテイ</t>
    </rPh>
    <rPh sb="26" eb="29">
      <t>セッチヒ</t>
    </rPh>
    <rPh sb="29" eb="30">
      <t>オヨ</t>
    </rPh>
    <rPh sb="31" eb="33">
      <t>ホシュ</t>
    </rPh>
    <rPh sb="33" eb="35">
      <t>ヒヨウ</t>
    </rPh>
    <rPh sb="36" eb="38">
      <t>カリイレ</t>
    </rPh>
    <rPh sb="38" eb="40">
      <t>キカン</t>
    </rPh>
    <rPh sb="40" eb="43">
      <t>マンリョウゴ</t>
    </rPh>
    <rPh sb="44" eb="46">
      <t>サギョウ</t>
    </rPh>
    <rPh sb="46" eb="47">
      <t>ナド</t>
    </rPh>
    <rPh sb="48" eb="49">
      <t>ヨウ</t>
    </rPh>
    <rPh sb="51" eb="53">
      <t>ヒヨウ</t>
    </rPh>
    <rPh sb="54" eb="55">
      <t>スベ</t>
    </rPh>
    <rPh sb="56" eb="57">
      <t>フク</t>
    </rPh>
    <phoneticPr fontId="4"/>
  </si>
  <si>
    <t>注5）（３）について、それぞれの仕様には、仕様書に記載されている仕様に含まれている付属機器等を全て含んでください。</t>
    <rPh sb="16" eb="18">
      <t>シヨウ</t>
    </rPh>
    <rPh sb="21" eb="24">
      <t>シヨウショ</t>
    </rPh>
    <rPh sb="25" eb="27">
      <t>キサイ</t>
    </rPh>
    <rPh sb="32" eb="34">
      <t>シヨウ</t>
    </rPh>
    <rPh sb="35" eb="36">
      <t>フク</t>
    </rPh>
    <rPh sb="41" eb="43">
      <t>フゾク</t>
    </rPh>
    <rPh sb="43" eb="45">
      <t>キキ</t>
    </rPh>
    <rPh sb="45" eb="46">
      <t>トウ</t>
    </rPh>
    <rPh sb="47" eb="48">
      <t>スベ</t>
    </rPh>
    <rPh sb="49" eb="50">
      <t>フク</t>
    </rPh>
    <phoneticPr fontId="4"/>
  </si>
  <si>
    <t>注1）（１）①～③の額に消費税が含まれる場合は、備考欄に「消費税込」と記載した上で（１）④の記載は不要です。</t>
    <rPh sb="10" eb="11">
      <t>ガク</t>
    </rPh>
    <rPh sb="12" eb="14">
      <t>ショウヒ</t>
    </rPh>
    <rPh sb="14" eb="15">
      <t>ゼイ</t>
    </rPh>
    <rPh sb="16" eb="17">
      <t>フク</t>
    </rPh>
    <rPh sb="20" eb="22">
      <t>バアイ</t>
    </rPh>
    <rPh sb="24" eb="26">
      <t>ビコウ</t>
    </rPh>
    <rPh sb="26" eb="27">
      <t>ラン</t>
    </rPh>
    <rPh sb="29" eb="32">
      <t>ショウヒゼイ</t>
    </rPh>
    <rPh sb="32" eb="33">
      <t>コ</t>
    </rPh>
    <rPh sb="35" eb="37">
      <t>キサイ</t>
    </rPh>
    <rPh sb="39" eb="40">
      <t>ウエ</t>
    </rPh>
    <rPh sb="46" eb="48">
      <t>キサイ</t>
    </rPh>
    <rPh sb="49" eb="51">
      <t>フヨウ</t>
    </rPh>
    <phoneticPr fontId="3"/>
  </si>
  <si>
    <t>⑤</t>
    <phoneticPr fontId="3"/>
  </si>
  <si>
    <t>⑥</t>
    <phoneticPr fontId="3"/>
  </si>
  <si>
    <t>　　①②③④の小計</t>
    <phoneticPr fontId="3"/>
  </si>
  <si>
    <t>単価</t>
    <rPh sb="0" eb="2">
      <t>タンカ</t>
    </rPh>
    <phoneticPr fontId="4"/>
  </si>
  <si>
    <t>⑩</t>
    <phoneticPr fontId="3"/>
  </si>
  <si>
    <t>⑧</t>
    <phoneticPr fontId="3"/>
  </si>
  <si>
    <t>⑪</t>
    <phoneticPr fontId="3"/>
  </si>
  <si>
    <t>⑭</t>
    <phoneticPr fontId="3"/>
  </si>
  <si>
    <t>⑮</t>
    <phoneticPr fontId="3"/>
  </si>
  <si>
    <t>　　⑤の額の内、消費税及び地方消費税に係る仕入れ控除税額（④）
　　※消費税全額を控除税額とする</t>
    <rPh sb="35" eb="38">
      <t>ショウヒゼイ</t>
    </rPh>
    <rPh sb="38" eb="40">
      <t>ゼンガク</t>
    </rPh>
    <rPh sb="41" eb="45">
      <t>コウジョゼイガク</t>
    </rPh>
    <phoneticPr fontId="3"/>
  </si>
  <si>
    <t>⑦</t>
    <phoneticPr fontId="3"/>
  </si>
  <si>
    <t>　　補助上限額</t>
    <rPh sb="2" eb="4">
      <t>ホジョ</t>
    </rPh>
    <rPh sb="4" eb="6">
      <t>ジョウゲン</t>
    </rPh>
    <rPh sb="6" eb="7">
      <t>ガク</t>
    </rPh>
    <phoneticPr fontId="3"/>
  </si>
  <si>
    <t>⑫</t>
    <phoneticPr fontId="3"/>
  </si>
  <si>
    <t>⑨</t>
    <phoneticPr fontId="3"/>
  </si>
  <si>
    <t>⑬</t>
    <phoneticPr fontId="3"/>
  </si>
  <si>
    <t>　　補助対象となる１台当たりの単価
     （⑨が40,909円未満の場合：⑨の額
     　　　 40,909円以上の場合： 40,909円）</t>
    <rPh sb="2" eb="4">
      <t>ホジョ</t>
    </rPh>
    <rPh sb="4" eb="6">
      <t>タイショウ</t>
    </rPh>
    <rPh sb="10" eb="11">
      <t>ダイ</t>
    </rPh>
    <rPh sb="11" eb="12">
      <t>ア</t>
    </rPh>
    <rPh sb="15" eb="17">
      <t>タンカ</t>
    </rPh>
    <rPh sb="32" eb="33">
      <t>エン</t>
    </rPh>
    <rPh sb="33" eb="35">
      <t>ミマン</t>
    </rPh>
    <rPh sb="36" eb="38">
      <t>バアイ</t>
    </rPh>
    <rPh sb="41" eb="42">
      <t>ガク</t>
    </rPh>
    <rPh sb="59" eb="61">
      <t>イジョウ</t>
    </rPh>
    <rPh sb="62" eb="64">
      <t>バアイ</t>
    </rPh>
    <phoneticPr fontId="3"/>
  </si>
  <si>
    <t>　　⑩×34台</t>
    <rPh sb="6" eb="7">
      <t>ダイ</t>
    </rPh>
    <phoneticPr fontId="3"/>
  </si>
  <si>
    <t>　　補助金対象経費（⑪の額の1,000円未満切り捨て）</t>
    <rPh sb="2" eb="4">
      <t>ホジョ</t>
    </rPh>
    <rPh sb="4" eb="5">
      <t>キン</t>
    </rPh>
    <rPh sb="5" eb="7">
      <t>タイショウ</t>
    </rPh>
    <rPh sb="7" eb="9">
      <t>ケイヒ</t>
    </rPh>
    <rPh sb="12" eb="13">
      <t>ガク</t>
    </rPh>
    <rPh sb="19" eb="20">
      <t>エン</t>
    </rPh>
    <rPh sb="20" eb="22">
      <t>ミマン</t>
    </rPh>
    <rPh sb="22" eb="23">
      <t>キ</t>
    </rPh>
    <rPh sb="24" eb="25">
      <t>ス</t>
    </rPh>
    <phoneticPr fontId="3"/>
  </si>
  <si>
    <t>　　1,000円未満の切り捨て額（⑪－⑫）</t>
    <rPh sb="7" eb="8">
      <t>エン</t>
    </rPh>
    <rPh sb="8" eb="10">
      <t>ミマン</t>
    </rPh>
    <rPh sb="11" eb="12">
      <t>キ</t>
    </rPh>
    <rPh sb="13" eb="14">
      <t>ス</t>
    </rPh>
    <rPh sb="15" eb="16">
      <t>ガク</t>
    </rPh>
    <phoneticPr fontId="3"/>
  </si>
  <si>
    <t>　　補助金対象外の経費（⑧＋⑬）</t>
    <rPh sb="2" eb="4">
      <t>ホジョ</t>
    </rPh>
    <rPh sb="4" eb="5">
      <t>キン</t>
    </rPh>
    <rPh sb="5" eb="8">
      <t>タイショウガイ</t>
    </rPh>
    <rPh sb="9" eb="11">
      <t>ケイヒ</t>
    </rPh>
    <phoneticPr fontId="3"/>
  </si>
  <si>
    <t>補助金対象外の経費（⑭）</t>
    <rPh sb="0" eb="2">
      <t>ホジョ</t>
    </rPh>
    <rPh sb="2" eb="3">
      <t>キン</t>
    </rPh>
    <rPh sb="3" eb="5">
      <t>タイショウ</t>
    </rPh>
    <rPh sb="5" eb="6">
      <t>ガイ</t>
    </rPh>
    <rPh sb="7" eb="9">
      <t>ケイヒ</t>
    </rPh>
    <phoneticPr fontId="4"/>
  </si>
  <si>
    <t>⑯</t>
    <phoneticPr fontId="3"/>
  </si>
  <si>
    <t>　　１台当たりの単価（⑤-⑥／34台）※１円未満切り捨て</t>
    <phoneticPr fontId="3"/>
  </si>
  <si>
    <t>　　補助上限超過額（⑤-⑦）</t>
    <rPh sb="2" eb="6">
      <t>ホジョジョウゲン</t>
    </rPh>
    <rPh sb="6" eb="8">
      <t>チョウカ</t>
    </rPh>
    <rPh sb="8" eb="9">
      <t>ガク</t>
    </rPh>
    <phoneticPr fontId="3"/>
  </si>
  <si>
    <t>セットトップボックス（AppleTV）</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</si>
</sst>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scheme val="minor"/>
    </font>
    <font>
      <sz val="11"/>
      <color theme="1"/>
      <name val="ＭＳ Ｐゴシック"/>
      <family val="2"/>
      <scheme val="minor"/>
    </font>
    <font>
      <sz val="11"/>
      <name val="ＭＳ Ｐ明朝"/>
      <family val="1"/>
      <charset val="128"/>
    </font>
    <font>
      <sz val="6"/>
      <name val="ＭＳ Ｐゴシック"/>
      <family val="3"/>
      <charset val="128"/>
      <scheme val="minor"/>
    </font>
    <font>
      <sz val="6"/>
      <name val="ＭＳ Ｐゴシック"/>
      <family val="3"/>
      <charset val="128"/>
    </font>
    <font>
      <sz val="9"/>
      <name val="ＭＳ Ｐ明朝"/>
      <family val="1"/>
      <charset val="128"/>
    </font>
    <font>
      <sz val="9"/>
      <color rgb="FF000000"/>
      <name val="ＭＳ Ｐ明朝"/>
      <family val="1"/>
      <charset val="128"/>
    </font>
    <font>
      <sz val="12"/>
      <name val="ＭＳ Ｐ明朝"/>
      <family val="1"/>
      <charset val="128"/>
    </font>
    <font>
      <sz val="10"/>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dotted">
        <color indexed="64"/>
      </left>
      <right style="dotted">
        <color indexed="64"/>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dotted">
        <color indexed="64"/>
      </left>
      <right/>
      <top style="medium">
        <color indexed="64"/>
      </top>
      <bottom/>
      <diagonal/>
    </border>
    <border>
      <left style="dotted">
        <color indexed="64"/>
      </left>
      <right/>
      <top/>
      <bottom style="double">
        <color indexed="64"/>
      </bottom>
      <diagonal/>
    </border>
    <border>
      <left/>
      <right style="medium">
        <color indexed="64"/>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medium">
        <color indexed="64"/>
      </top>
      <bottom/>
      <diagonal/>
    </border>
    <border>
      <left/>
      <right style="dotted">
        <color indexed="64"/>
      </right>
      <top/>
      <bottom style="double">
        <color indexed="64"/>
      </bottom>
      <diagonal/>
    </border>
    <border>
      <left style="medium">
        <color indexed="64"/>
      </left>
      <right/>
      <top style="double">
        <color indexed="64"/>
      </top>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91">
    <xf numFmtId="0" fontId="0" fillId="0" borderId="0" xfId="0"/>
    <xf numFmtId="0" fontId="2" fillId="0" borderId="0" xfId="0" applyFont="1" applyAlignment="1">
      <alignment vertical="center"/>
    </xf>
    <xf numFmtId="38" fontId="2" fillId="0" borderId="0" xfId="1" applyFont="1">
      <alignment vertical="center"/>
    </xf>
    <xf numFmtId="0" fontId="5" fillId="0" borderId="0" xfId="0" applyFont="1" applyAlignment="1">
      <alignment vertical="center"/>
    </xf>
    <xf numFmtId="0" fontId="6" fillId="0" borderId="0" xfId="0" applyFont="1" applyBorder="1" applyAlignment="1">
      <alignment vertical="center"/>
    </xf>
    <xf numFmtId="0" fontId="8" fillId="0" borderId="0" xfId="0" applyFont="1" applyAlignment="1">
      <alignment vertical="center"/>
    </xf>
    <xf numFmtId="38" fontId="8" fillId="0" borderId="0" xfId="1" applyFont="1">
      <alignment vertical="center"/>
    </xf>
    <xf numFmtId="0" fontId="8" fillId="0" borderId="2"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horizontal="right" vertical="center"/>
    </xf>
    <xf numFmtId="0" fontId="8" fillId="0" borderId="16" xfId="0" applyFont="1" applyFill="1" applyBorder="1" applyAlignment="1" applyProtection="1">
      <alignment vertical="center"/>
      <protection locked="0"/>
    </xf>
    <xf numFmtId="0" fontId="8" fillId="0" borderId="14" xfId="0" applyFont="1" applyFill="1" applyBorder="1" applyAlignment="1" applyProtection="1">
      <alignment vertical="center"/>
      <protection locked="0"/>
    </xf>
    <xf numFmtId="0" fontId="8" fillId="0" borderId="14" xfId="0" applyFont="1" applyFill="1" applyBorder="1" applyAlignment="1">
      <alignment horizontal="right" vertical="center"/>
    </xf>
    <xf numFmtId="0" fontId="8" fillId="0" borderId="0" xfId="0" applyFont="1" applyAlignment="1">
      <alignment horizontal="center" vertical="center"/>
    </xf>
    <xf numFmtId="0" fontId="8" fillId="0" borderId="0" xfId="0" applyFont="1" applyFill="1" applyBorder="1" applyAlignment="1">
      <alignment horizontal="center" vertical="center"/>
    </xf>
    <xf numFmtId="0" fontId="8" fillId="0" borderId="2" xfId="0" applyFont="1" applyBorder="1" applyAlignment="1">
      <alignment horizontal="center" vertical="center"/>
    </xf>
    <xf numFmtId="38" fontId="8" fillId="0" borderId="26" xfId="1" applyFont="1" applyBorder="1" applyAlignment="1">
      <alignment vertical="center"/>
    </xf>
    <xf numFmtId="0" fontId="8" fillId="0" borderId="6" xfId="0" applyFont="1" applyBorder="1" applyAlignment="1">
      <alignment horizontal="center" vertical="center"/>
    </xf>
    <xf numFmtId="38" fontId="8" fillId="0" borderId="27" xfId="1" applyFont="1" applyBorder="1" applyAlignment="1">
      <alignment vertical="center"/>
    </xf>
    <xf numFmtId="0" fontId="8" fillId="0" borderId="28" xfId="0" applyFont="1" applyBorder="1" applyAlignment="1">
      <alignment horizontal="left" vertical="center"/>
    </xf>
    <xf numFmtId="0" fontId="8" fillId="0" borderId="9" xfId="0" applyFont="1" applyBorder="1" applyAlignment="1">
      <alignment horizontal="center" vertical="center"/>
    </xf>
    <xf numFmtId="0" fontId="8" fillId="0" borderId="9" xfId="0" applyFont="1" applyBorder="1" applyAlignment="1">
      <alignment vertical="center" wrapText="1"/>
    </xf>
    <xf numFmtId="38" fontId="8" fillId="0" borderId="9" xfId="1" applyFont="1" applyBorder="1" applyAlignment="1">
      <alignment horizontal="center" vertical="center"/>
    </xf>
    <xf numFmtId="38" fontId="8" fillId="0" borderId="24" xfId="1"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25" xfId="0" applyFont="1" applyFill="1" applyBorder="1" applyAlignment="1" applyProtection="1">
      <alignment vertical="center"/>
      <protection locked="0"/>
    </xf>
    <xf numFmtId="0" fontId="8" fillId="0" borderId="12" xfId="0" applyFont="1" applyFill="1" applyBorder="1" applyAlignment="1" applyProtection="1">
      <alignment vertical="center"/>
      <protection locked="0"/>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8" fillId="3" borderId="19" xfId="0" applyFont="1" applyFill="1" applyBorder="1" applyAlignment="1">
      <alignment vertical="center"/>
    </xf>
    <xf numFmtId="0" fontId="9" fillId="0" borderId="0" xfId="0" applyFont="1" applyAlignment="1">
      <alignment horizontal="right" vertical="center"/>
    </xf>
    <xf numFmtId="0" fontId="8" fillId="0" borderId="32" xfId="0" applyFont="1" applyBorder="1" applyAlignment="1">
      <alignment horizontal="center" vertical="center"/>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5" fillId="0" borderId="0" xfId="0" applyFont="1" applyFill="1" applyBorder="1" applyAlignment="1">
      <alignment vertical="center"/>
    </xf>
    <xf numFmtId="0" fontId="8" fillId="0" borderId="34" xfId="0" applyFont="1" applyBorder="1" applyAlignment="1">
      <alignment horizontal="center" vertical="center"/>
    </xf>
    <xf numFmtId="0" fontId="8" fillId="0" borderId="11" xfId="0" applyFont="1" applyBorder="1" applyAlignment="1">
      <alignment vertical="center" wrapText="1"/>
    </xf>
    <xf numFmtId="0" fontId="8" fillId="0" borderId="0" xfId="0" applyFont="1" applyAlignment="1">
      <alignment horizontal="center" vertical="center"/>
    </xf>
    <xf numFmtId="38" fontId="8" fillId="2" borderId="13" xfId="0" applyNumberFormat="1" applyFont="1" applyFill="1" applyBorder="1" applyAlignment="1" applyProtection="1">
      <alignment horizontal="right" vertical="center"/>
      <protection locked="0"/>
    </xf>
    <xf numFmtId="38" fontId="8" fillId="3" borderId="20" xfId="1" applyNumberFormat="1" applyFont="1" applyFill="1" applyBorder="1" applyAlignment="1">
      <alignment horizontal="right" vertical="center"/>
    </xf>
    <xf numFmtId="38" fontId="8" fillId="2" borderId="13" xfId="1" applyNumberFormat="1" applyFont="1" applyFill="1" applyBorder="1" applyAlignment="1" applyProtection="1">
      <alignment horizontal="right" vertical="center"/>
      <protection locked="0"/>
    </xf>
    <xf numFmtId="38" fontId="8" fillId="2" borderId="10" xfId="1" applyNumberFormat="1" applyFont="1" applyFill="1" applyBorder="1" applyAlignment="1">
      <alignment horizontal="right" vertical="center"/>
    </xf>
    <xf numFmtId="38" fontId="8" fillId="3" borderId="15" xfId="1" applyFont="1" applyFill="1" applyBorder="1" applyAlignment="1">
      <alignment horizontal="right" vertical="center"/>
    </xf>
    <xf numFmtId="38" fontId="8" fillId="2" borderId="11" xfId="0" applyNumberFormat="1" applyFont="1" applyFill="1" applyBorder="1" applyAlignment="1" applyProtection="1">
      <alignment horizontal="right" vertical="center"/>
      <protection locked="0"/>
    </xf>
    <xf numFmtId="38" fontId="8" fillId="2" borderId="35" xfId="0" applyNumberFormat="1" applyFont="1" applyFill="1" applyBorder="1" applyAlignment="1" applyProtection="1">
      <alignment horizontal="right" vertical="center"/>
      <protection locked="0"/>
    </xf>
    <xf numFmtId="38" fontId="8" fillId="2" borderId="25" xfId="0" applyNumberFormat="1" applyFont="1" applyFill="1" applyBorder="1" applyAlignment="1" applyProtection="1">
      <alignment horizontal="right" vertical="center"/>
      <protection locked="0"/>
    </xf>
    <xf numFmtId="38" fontId="8" fillId="2" borderId="38" xfId="0" applyNumberFormat="1" applyFont="1" applyFill="1" applyBorder="1" applyAlignment="1" applyProtection="1">
      <alignment horizontal="right" vertical="center"/>
      <protection locked="0"/>
    </xf>
    <xf numFmtId="38" fontId="8" fillId="2" borderId="39" xfId="0" applyNumberFormat="1" applyFont="1" applyFill="1" applyBorder="1" applyAlignment="1" applyProtection="1">
      <alignment horizontal="right" vertical="center"/>
      <protection locked="0"/>
    </xf>
    <xf numFmtId="0" fontId="8" fillId="0" borderId="25" xfId="0" applyFont="1" applyBorder="1" applyAlignment="1">
      <alignment vertical="center"/>
    </xf>
    <xf numFmtId="3" fontId="8" fillId="2" borderId="16" xfId="0" applyNumberFormat="1" applyFont="1" applyFill="1" applyBorder="1" applyAlignment="1" applyProtection="1">
      <alignment vertical="center"/>
      <protection locked="0"/>
    </xf>
    <xf numFmtId="0" fontId="8" fillId="0" borderId="25" xfId="0" applyFont="1" applyBorder="1" applyAlignment="1">
      <alignment horizontal="left" vertical="center" wrapText="1"/>
    </xf>
    <xf numFmtId="0" fontId="8" fillId="0" borderId="40" xfId="0" applyFont="1" applyBorder="1" applyAlignment="1">
      <alignment horizontal="center" vertical="center"/>
    </xf>
    <xf numFmtId="38" fontId="8" fillId="2" borderId="41" xfId="0" applyNumberFormat="1" applyFont="1" applyFill="1" applyBorder="1" applyAlignment="1" applyProtection="1">
      <alignment horizontal="right" vertical="center"/>
      <protection locked="0"/>
    </xf>
    <xf numFmtId="38" fontId="8" fillId="2" borderId="44" xfId="0" applyNumberFormat="1" applyFont="1" applyFill="1" applyBorder="1" applyAlignment="1" applyProtection="1">
      <alignment horizontal="right" vertical="center"/>
      <protection locked="0"/>
    </xf>
    <xf numFmtId="3" fontId="8" fillId="2" borderId="16" xfId="0" applyNumberFormat="1" applyFont="1" applyFill="1" applyBorder="1" applyAlignment="1" applyProtection="1">
      <alignment horizontal="right" vertical="center"/>
      <protection locked="0"/>
    </xf>
    <xf numFmtId="3" fontId="8" fillId="2" borderId="14" xfId="0" applyNumberFormat="1" applyFont="1" applyFill="1" applyBorder="1" applyAlignment="1">
      <alignment horizontal="right" vertical="center"/>
    </xf>
    <xf numFmtId="3" fontId="8" fillId="2" borderId="14" xfId="0" applyNumberFormat="1" applyFont="1" applyFill="1" applyBorder="1" applyAlignment="1" applyProtection="1">
      <alignment horizontal="right" vertical="center"/>
      <protection locked="0"/>
    </xf>
    <xf numFmtId="38" fontId="8" fillId="0" borderId="36" xfId="1" applyFont="1" applyBorder="1" applyAlignment="1">
      <alignment horizontal="center" vertical="center"/>
    </xf>
    <xf numFmtId="38" fontId="8" fillId="0" borderId="37" xfId="1" applyFont="1" applyBorder="1" applyAlignment="1">
      <alignment horizontal="center" vertical="center"/>
    </xf>
    <xf numFmtId="0" fontId="8" fillId="0" borderId="25"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25"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41"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8" fillId="0" borderId="25" xfId="0" applyFont="1" applyBorder="1" applyAlignment="1">
      <alignment horizontal="left" vertical="center" wrapText="1"/>
    </xf>
    <xf numFmtId="0" fontId="8" fillId="0" borderId="21" xfId="0" applyFont="1" applyBorder="1" applyAlignment="1">
      <alignment horizontal="left" vertical="center" wrapText="1"/>
    </xf>
    <xf numFmtId="0" fontId="8" fillId="0" borderId="11" xfId="0" applyFont="1" applyBorder="1" applyAlignment="1">
      <alignment horizontal="left" vertical="center" wrapText="1"/>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0" borderId="12" xfId="0" applyFont="1" applyBorder="1" applyAlignment="1">
      <alignment horizontal="left"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wrapText="1"/>
    </xf>
    <xf numFmtId="0" fontId="8" fillId="0" borderId="7" xfId="0" applyFont="1" applyBorder="1" applyAlignment="1">
      <alignment horizontal="center" vertical="center"/>
    </xf>
    <xf numFmtId="0" fontId="8" fillId="0" borderId="22" xfId="0" applyFont="1" applyBorder="1" applyAlignment="1">
      <alignment horizontal="center" vertical="center" wrapText="1"/>
    </xf>
    <xf numFmtId="0" fontId="8" fillId="0" borderId="23" xfId="0" applyFont="1" applyBorder="1" applyAlignment="1">
      <alignment horizontal="center" vertical="center"/>
    </xf>
    <xf numFmtId="0" fontId="8" fillId="0" borderId="21" xfId="0" applyFont="1" applyBorder="1" applyAlignment="1">
      <alignment horizontal="left" vertical="center"/>
    </xf>
    <xf numFmtId="38" fontId="8" fillId="0" borderId="4" xfId="1" applyFont="1" applyBorder="1" applyAlignment="1">
      <alignment horizontal="center" vertical="center"/>
    </xf>
    <xf numFmtId="38" fontId="8" fillId="0" borderId="8" xfId="1" applyFont="1" applyBorder="1" applyAlignment="1">
      <alignment horizontal="center" vertical="center"/>
    </xf>
    <xf numFmtId="38" fontId="8" fillId="0" borderId="3" xfId="1" applyFont="1" applyBorder="1" applyAlignment="1">
      <alignment horizontal="center" vertical="center" wrapText="1"/>
    </xf>
    <xf numFmtId="38" fontId="8" fillId="0" borderId="7" xfId="1"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38" fontId="8" fillId="0" borderId="2" xfId="1" applyFont="1" applyBorder="1" applyAlignment="1">
      <alignment horizontal="center" vertical="center"/>
    </xf>
    <xf numFmtId="38" fontId="8"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2"/>
  <sheetViews>
    <sheetView tabSelected="1" topLeftCell="A41" workbookViewId="0">
      <selection activeCell="B46" sqref="B46:D46"/>
    </sheetView>
  </sheetViews>
  <sheetFormatPr defaultRowHeight="13.5" x14ac:dyDescent="0.15"/>
  <cols>
    <col min="1" max="1" width="0.75" style="1" customWidth="1"/>
    <col min="2" max="2" width="1.125" style="1" customWidth="1"/>
    <col min="3" max="3" width="10.75" style="1" customWidth="1"/>
    <col min="4" max="4" width="19.5" style="2" customWidth="1"/>
    <col min="5" max="5" width="21.125" style="1" customWidth="1"/>
    <col min="6" max="6" width="8" style="1" bestFit="1" customWidth="1"/>
    <col min="7" max="7" width="8" style="1" customWidth="1"/>
    <col min="8" max="8" width="30.625" style="1" customWidth="1"/>
    <col min="9" max="9" width="13.125" style="1" customWidth="1"/>
    <col min="10" max="10" width="11.25" style="1" customWidth="1"/>
    <col min="11" max="11" width="10.5" style="1" customWidth="1"/>
    <col min="12" max="12" width="14.125" style="1" customWidth="1"/>
    <col min="13" max="14" width="6.625" style="1" customWidth="1"/>
    <col min="15" max="257" width="9" style="1"/>
    <col min="258" max="258" width="10.625" style="1" customWidth="1"/>
    <col min="259" max="261" width="15.625" style="1" customWidth="1"/>
    <col min="262" max="262" width="30.625" style="1" customWidth="1"/>
    <col min="263" max="264" width="15.625" style="1" customWidth="1"/>
    <col min="265" max="265" width="8.875" style="1" customWidth="1"/>
    <col min="266" max="266" width="11.25" style="1" customWidth="1"/>
    <col min="267" max="267" width="10.5" style="1" customWidth="1"/>
    <col min="268" max="268" width="14.125" style="1" customWidth="1"/>
    <col min="269" max="270" width="6.625" style="1" customWidth="1"/>
    <col min="271" max="513" width="9" style="1"/>
    <col min="514" max="514" width="10.625" style="1" customWidth="1"/>
    <col min="515" max="517" width="15.625" style="1" customWidth="1"/>
    <col min="518" max="518" width="30.625" style="1" customWidth="1"/>
    <col min="519" max="520" width="15.625" style="1" customWidth="1"/>
    <col min="521" max="521" width="8.875" style="1" customWidth="1"/>
    <col min="522" max="522" width="11.25" style="1" customWidth="1"/>
    <col min="523" max="523" width="10.5" style="1" customWidth="1"/>
    <col min="524" max="524" width="14.125" style="1" customWidth="1"/>
    <col min="525" max="526" width="6.625" style="1" customWidth="1"/>
    <col min="527" max="769" width="9" style="1"/>
    <col min="770" max="770" width="10.625" style="1" customWidth="1"/>
    <col min="771" max="773" width="15.625" style="1" customWidth="1"/>
    <col min="774" max="774" width="30.625" style="1" customWidth="1"/>
    <col min="775" max="776" width="15.625" style="1" customWidth="1"/>
    <col min="777" max="777" width="8.875" style="1" customWidth="1"/>
    <col min="778" max="778" width="11.25" style="1" customWidth="1"/>
    <col min="779" max="779" width="10.5" style="1" customWidth="1"/>
    <col min="780" max="780" width="14.125" style="1" customWidth="1"/>
    <col min="781" max="782" width="6.625" style="1" customWidth="1"/>
    <col min="783" max="1025" width="9" style="1"/>
    <col min="1026" max="1026" width="10.625" style="1" customWidth="1"/>
    <col min="1027" max="1029" width="15.625" style="1" customWidth="1"/>
    <col min="1030" max="1030" width="30.625" style="1" customWidth="1"/>
    <col min="1031" max="1032" width="15.625" style="1" customWidth="1"/>
    <col min="1033" max="1033" width="8.875" style="1" customWidth="1"/>
    <col min="1034" max="1034" width="11.25" style="1" customWidth="1"/>
    <col min="1035" max="1035" width="10.5" style="1" customWidth="1"/>
    <col min="1036" max="1036" width="14.125" style="1" customWidth="1"/>
    <col min="1037" max="1038" width="6.625" style="1" customWidth="1"/>
    <col min="1039" max="1281" width="9" style="1"/>
    <col min="1282" max="1282" width="10.625" style="1" customWidth="1"/>
    <col min="1283" max="1285" width="15.625" style="1" customWidth="1"/>
    <col min="1286" max="1286" width="30.625" style="1" customWidth="1"/>
    <col min="1287" max="1288" width="15.625" style="1" customWidth="1"/>
    <col min="1289" max="1289" width="8.875" style="1" customWidth="1"/>
    <col min="1290" max="1290" width="11.25" style="1" customWidth="1"/>
    <col min="1291" max="1291" width="10.5" style="1" customWidth="1"/>
    <col min="1292" max="1292" width="14.125" style="1" customWidth="1"/>
    <col min="1293" max="1294" width="6.625" style="1" customWidth="1"/>
    <col min="1295" max="1537" width="9" style="1"/>
    <col min="1538" max="1538" width="10.625" style="1" customWidth="1"/>
    <col min="1539" max="1541" width="15.625" style="1" customWidth="1"/>
    <col min="1542" max="1542" width="30.625" style="1" customWidth="1"/>
    <col min="1543" max="1544" width="15.625" style="1" customWidth="1"/>
    <col min="1545" max="1545" width="8.875" style="1" customWidth="1"/>
    <col min="1546" max="1546" width="11.25" style="1" customWidth="1"/>
    <col min="1547" max="1547" width="10.5" style="1" customWidth="1"/>
    <col min="1548" max="1548" width="14.125" style="1" customWidth="1"/>
    <col min="1549" max="1550" width="6.625" style="1" customWidth="1"/>
    <col min="1551" max="1793" width="9" style="1"/>
    <col min="1794" max="1794" width="10.625" style="1" customWidth="1"/>
    <col min="1795" max="1797" width="15.625" style="1" customWidth="1"/>
    <col min="1798" max="1798" width="30.625" style="1" customWidth="1"/>
    <col min="1799" max="1800" width="15.625" style="1" customWidth="1"/>
    <col min="1801" max="1801" width="8.875" style="1" customWidth="1"/>
    <col min="1802" max="1802" width="11.25" style="1" customWidth="1"/>
    <col min="1803" max="1803" width="10.5" style="1" customWidth="1"/>
    <col min="1804" max="1804" width="14.125" style="1" customWidth="1"/>
    <col min="1805" max="1806" width="6.625" style="1" customWidth="1"/>
    <col min="1807" max="2049" width="9" style="1"/>
    <col min="2050" max="2050" width="10.625" style="1" customWidth="1"/>
    <col min="2051" max="2053" width="15.625" style="1" customWidth="1"/>
    <col min="2054" max="2054" width="30.625" style="1" customWidth="1"/>
    <col min="2055" max="2056" width="15.625" style="1" customWidth="1"/>
    <col min="2057" max="2057" width="8.875" style="1" customWidth="1"/>
    <col min="2058" max="2058" width="11.25" style="1" customWidth="1"/>
    <col min="2059" max="2059" width="10.5" style="1" customWidth="1"/>
    <col min="2060" max="2060" width="14.125" style="1" customWidth="1"/>
    <col min="2061" max="2062" width="6.625" style="1" customWidth="1"/>
    <col min="2063" max="2305" width="9" style="1"/>
    <col min="2306" max="2306" width="10.625" style="1" customWidth="1"/>
    <col min="2307" max="2309" width="15.625" style="1" customWidth="1"/>
    <col min="2310" max="2310" width="30.625" style="1" customWidth="1"/>
    <col min="2311" max="2312" width="15.625" style="1" customWidth="1"/>
    <col min="2313" max="2313" width="8.875" style="1" customWidth="1"/>
    <col min="2314" max="2314" width="11.25" style="1" customWidth="1"/>
    <col min="2315" max="2315" width="10.5" style="1" customWidth="1"/>
    <col min="2316" max="2316" width="14.125" style="1" customWidth="1"/>
    <col min="2317" max="2318" width="6.625" style="1" customWidth="1"/>
    <col min="2319" max="2561" width="9" style="1"/>
    <col min="2562" max="2562" width="10.625" style="1" customWidth="1"/>
    <col min="2563" max="2565" width="15.625" style="1" customWidth="1"/>
    <col min="2566" max="2566" width="30.625" style="1" customWidth="1"/>
    <col min="2567" max="2568" width="15.625" style="1" customWidth="1"/>
    <col min="2569" max="2569" width="8.875" style="1" customWidth="1"/>
    <col min="2570" max="2570" width="11.25" style="1" customWidth="1"/>
    <col min="2571" max="2571" width="10.5" style="1" customWidth="1"/>
    <col min="2572" max="2572" width="14.125" style="1" customWidth="1"/>
    <col min="2573" max="2574" width="6.625" style="1" customWidth="1"/>
    <col min="2575" max="2817" width="9" style="1"/>
    <col min="2818" max="2818" width="10.625" style="1" customWidth="1"/>
    <col min="2819" max="2821" width="15.625" style="1" customWidth="1"/>
    <col min="2822" max="2822" width="30.625" style="1" customWidth="1"/>
    <col min="2823" max="2824" width="15.625" style="1" customWidth="1"/>
    <col min="2825" max="2825" width="8.875" style="1" customWidth="1"/>
    <col min="2826" max="2826" width="11.25" style="1" customWidth="1"/>
    <col min="2827" max="2827" width="10.5" style="1" customWidth="1"/>
    <col min="2828" max="2828" width="14.125" style="1" customWidth="1"/>
    <col min="2829" max="2830" width="6.625" style="1" customWidth="1"/>
    <col min="2831" max="3073" width="9" style="1"/>
    <col min="3074" max="3074" width="10.625" style="1" customWidth="1"/>
    <col min="3075" max="3077" width="15.625" style="1" customWidth="1"/>
    <col min="3078" max="3078" width="30.625" style="1" customWidth="1"/>
    <col min="3079" max="3080" width="15.625" style="1" customWidth="1"/>
    <col min="3081" max="3081" width="8.875" style="1" customWidth="1"/>
    <col min="3082" max="3082" width="11.25" style="1" customWidth="1"/>
    <col min="3083" max="3083" width="10.5" style="1" customWidth="1"/>
    <col min="3084" max="3084" width="14.125" style="1" customWidth="1"/>
    <col min="3085" max="3086" width="6.625" style="1" customWidth="1"/>
    <col min="3087" max="3329" width="9" style="1"/>
    <col min="3330" max="3330" width="10.625" style="1" customWidth="1"/>
    <col min="3331" max="3333" width="15.625" style="1" customWidth="1"/>
    <col min="3334" max="3334" width="30.625" style="1" customWidth="1"/>
    <col min="3335" max="3336" width="15.625" style="1" customWidth="1"/>
    <col min="3337" max="3337" width="8.875" style="1" customWidth="1"/>
    <col min="3338" max="3338" width="11.25" style="1" customWidth="1"/>
    <col min="3339" max="3339" width="10.5" style="1" customWidth="1"/>
    <col min="3340" max="3340" width="14.125" style="1" customWidth="1"/>
    <col min="3341" max="3342" width="6.625" style="1" customWidth="1"/>
    <col min="3343" max="3585" width="9" style="1"/>
    <col min="3586" max="3586" width="10.625" style="1" customWidth="1"/>
    <col min="3587" max="3589" width="15.625" style="1" customWidth="1"/>
    <col min="3590" max="3590" width="30.625" style="1" customWidth="1"/>
    <col min="3591" max="3592" width="15.625" style="1" customWidth="1"/>
    <col min="3593" max="3593" width="8.875" style="1" customWidth="1"/>
    <col min="3594" max="3594" width="11.25" style="1" customWidth="1"/>
    <col min="3595" max="3595" width="10.5" style="1" customWidth="1"/>
    <col min="3596" max="3596" width="14.125" style="1" customWidth="1"/>
    <col min="3597" max="3598" width="6.625" style="1" customWidth="1"/>
    <col min="3599" max="3841" width="9" style="1"/>
    <col min="3842" max="3842" width="10.625" style="1" customWidth="1"/>
    <col min="3843" max="3845" width="15.625" style="1" customWidth="1"/>
    <col min="3846" max="3846" width="30.625" style="1" customWidth="1"/>
    <col min="3847" max="3848" width="15.625" style="1" customWidth="1"/>
    <col min="3849" max="3849" width="8.875" style="1" customWidth="1"/>
    <col min="3850" max="3850" width="11.25" style="1" customWidth="1"/>
    <col min="3851" max="3851" width="10.5" style="1" customWidth="1"/>
    <col min="3852" max="3852" width="14.125" style="1" customWidth="1"/>
    <col min="3853" max="3854" width="6.625" style="1" customWidth="1"/>
    <col min="3855" max="4097" width="9" style="1"/>
    <col min="4098" max="4098" width="10.625" style="1" customWidth="1"/>
    <col min="4099" max="4101" width="15.625" style="1" customWidth="1"/>
    <col min="4102" max="4102" width="30.625" style="1" customWidth="1"/>
    <col min="4103" max="4104" width="15.625" style="1" customWidth="1"/>
    <col min="4105" max="4105" width="8.875" style="1" customWidth="1"/>
    <col min="4106" max="4106" width="11.25" style="1" customWidth="1"/>
    <col min="4107" max="4107" width="10.5" style="1" customWidth="1"/>
    <col min="4108" max="4108" width="14.125" style="1" customWidth="1"/>
    <col min="4109" max="4110" width="6.625" style="1" customWidth="1"/>
    <col min="4111" max="4353" width="9" style="1"/>
    <col min="4354" max="4354" width="10.625" style="1" customWidth="1"/>
    <col min="4355" max="4357" width="15.625" style="1" customWidth="1"/>
    <col min="4358" max="4358" width="30.625" style="1" customWidth="1"/>
    <col min="4359" max="4360" width="15.625" style="1" customWidth="1"/>
    <col min="4361" max="4361" width="8.875" style="1" customWidth="1"/>
    <col min="4362" max="4362" width="11.25" style="1" customWidth="1"/>
    <col min="4363" max="4363" width="10.5" style="1" customWidth="1"/>
    <col min="4364" max="4364" width="14.125" style="1" customWidth="1"/>
    <col min="4365" max="4366" width="6.625" style="1" customWidth="1"/>
    <col min="4367" max="4609" width="9" style="1"/>
    <col min="4610" max="4610" width="10.625" style="1" customWidth="1"/>
    <col min="4611" max="4613" width="15.625" style="1" customWidth="1"/>
    <col min="4614" max="4614" width="30.625" style="1" customWidth="1"/>
    <col min="4615" max="4616" width="15.625" style="1" customWidth="1"/>
    <col min="4617" max="4617" width="8.875" style="1" customWidth="1"/>
    <col min="4618" max="4618" width="11.25" style="1" customWidth="1"/>
    <col min="4619" max="4619" width="10.5" style="1" customWidth="1"/>
    <col min="4620" max="4620" width="14.125" style="1" customWidth="1"/>
    <col min="4621" max="4622" width="6.625" style="1" customWidth="1"/>
    <col min="4623" max="4865" width="9" style="1"/>
    <col min="4866" max="4866" width="10.625" style="1" customWidth="1"/>
    <col min="4867" max="4869" width="15.625" style="1" customWidth="1"/>
    <col min="4870" max="4870" width="30.625" style="1" customWidth="1"/>
    <col min="4871" max="4872" width="15.625" style="1" customWidth="1"/>
    <col min="4873" max="4873" width="8.875" style="1" customWidth="1"/>
    <col min="4874" max="4874" width="11.25" style="1" customWidth="1"/>
    <col min="4875" max="4875" width="10.5" style="1" customWidth="1"/>
    <col min="4876" max="4876" width="14.125" style="1" customWidth="1"/>
    <col min="4877" max="4878" width="6.625" style="1" customWidth="1"/>
    <col min="4879" max="5121" width="9" style="1"/>
    <col min="5122" max="5122" width="10.625" style="1" customWidth="1"/>
    <col min="5123" max="5125" width="15.625" style="1" customWidth="1"/>
    <col min="5126" max="5126" width="30.625" style="1" customWidth="1"/>
    <col min="5127" max="5128" width="15.625" style="1" customWidth="1"/>
    <col min="5129" max="5129" width="8.875" style="1" customWidth="1"/>
    <col min="5130" max="5130" width="11.25" style="1" customWidth="1"/>
    <col min="5131" max="5131" width="10.5" style="1" customWidth="1"/>
    <col min="5132" max="5132" width="14.125" style="1" customWidth="1"/>
    <col min="5133" max="5134" width="6.625" style="1" customWidth="1"/>
    <col min="5135" max="5377" width="9" style="1"/>
    <col min="5378" max="5378" width="10.625" style="1" customWidth="1"/>
    <col min="5379" max="5381" width="15.625" style="1" customWidth="1"/>
    <col min="5382" max="5382" width="30.625" style="1" customWidth="1"/>
    <col min="5383" max="5384" width="15.625" style="1" customWidth="1"/>
    <col min="5385" max="5385" width="8.875" style="1" customWidth="1"/>
    <col min="5386" max="5386" width="11.25" style="1" customWidth="1"/>
    <col min="5387" max="5387" width="10.5" style="1" customWidth="1"/>
    <col min="5388" max="5388" width="14.125" style="1" customWidth="1"/>
    <col min="5389" max="5390" width="6.625" style="1" customWidth="1"/>
    <col min="5391" max="5633" width="9" style="1"/>
    <col min="5634" max="5634" width="10.625" style="1" customWidth="1"/>
    <col min="5635" max="5637" width="15.625" style="1" customWidth="1"/>
    <col min="5638" max="5638" width="30.625" style="1" customWidth="1"/>
    <col min="5639" max="5640" width="15.625" style="1" customWidth="1"/>
    <col min="5641" max="5641" width="8.875" style="1" customWidth="1"/>
    <col min="5642" max="5642" width="11.25" style="1" customWidth="1"/>
    <col min="5643" max="5643" width="10.5" style="1" customWidth="1"/>
    <col min="5644" max="5644" width="14.125" style="1" customWidth="1"/>
    <col min="5645" max="5646" width="6.625" style="1" customWidth="1"/>
    <col min="5647" max="5889" width="9" style="1"/>
    <col min="5890" max="5890" width="10.625" style="1" customWidth="1"/>
    <col min="5891" max="5893" width="15.625" style="1" customWidth="1"/>
    <col min="5894" max="5894" width="30.625" style="1" customWidth="1"/>
    <col min="5895" max="5896" width="15.625" style="1" customWidth="1"/>
    <col min="5897" max="5897" width="8.875" style="1" customWidth="1"/>
    <col min="5898" max="5898" width="11.25" style="1" customWidth="1"/>
    <col min="5899" max="5899" width="10.5" style="1" customWidth="1"/>
    <col min="5900" max="5900" width="14.125" style="1" customWidth="1"/>
    <col min="5901" max="5902" width="6.625" style="1" customWidth="1"/>
    <col min="5903" max="6145" width="9" style="1"/>
    <col min="6146" max="6146" width="10.625" style="1" customWidth="1"/>
    <col min="6147" max="6149" width="15.625" style="1" customWidth="1"/>
    <col min="6150" max="6150" width="30.625" style="1" customWidth="1"/>
    <col min="6151" max="6152" width="15.625" style="1" customWidth="1"/>
    <col min="6153" max="6153" width="8.875" style="1" customWidth="1"/>
    <col min="6154" max="6154" width="11.25" style="1" customWidth="1"/>
    <col min="6155" max="6155" width="10.5" style="1" customWidth="1"/>
    <col min="6156" max="6156" width="14.125" style="1" customWidth="1"/>
    <col min="6157" max="6158" width="6.625" style="1" customWidth="1"/>
    <col min="6159" max="6401" width="9" style="1"/>
    <col min="6402" max="6402" width="10.625" style="1" customWidth="1"/>
    <col min="6403" max="6405" width="15.625" style="1" customWidth="1"/>
    <col min="6406" max="6406" width="30.625" style="1" customWidth="1"/>
    <col min="6407" max="6408" width="15.625" style="1" customWidth="1"/>
    <col min="6409" max="6409" width="8.875" style="1" customWidth="1"/>
    <col min="6410" max="6410" width="11.25" style="1" customWidth="1"/>
    <col min="6411" max="6411" width="10.5" style="1" customWidth="1"/>
    <col min="6412" max="6412" width="14.125" style="1" customWidth="1"/>
    <col min="6413" max="6414" width="6.625" style="1" customWidth="1"/>
    <col min="6415" max="6657" width="9" style="1"/>
    <col min="6658" max="6658" width="10.625" style="1" customWidth="1"/>
    <col min="6659" max="6661" width="15.625" style="1" customWidth="1"/>
    <col min="6662" max="6662" width="30.625" style="1" customWidth="1"/>
    <col min="6663" max="6664" width="15.625" style="1" customWidth="1"/>
    <col min="6665" max="6665" width="8.875" style="1" customWidth="1"/>
    <col min="6666" max="6666" width="11.25" style="1" customWidth="1"/>
    <col min="6667" max="6667" width="10.5" style="1" customWidth="1"/>
    <col min="6668" max="6668" width="14.125" style="1" customWidth="1"/>
    <col min="6669" max="6670" width="6.625" style="1" customWidth="1"/>
    <col min="6671" max="6913" width="9" style="1"/>
    <col min="6914" max="6914" width="10.625" style="1" customWidth="1"/>
    <col min="6915" max="6917" width="15.625" style="1" customWidth="1"/>
    <col min="6918" max="6918" width="30.625" style="1" customWidth="1"/>
    <col min="6919" max="6920" width="15.625" style="1" customWidth="1"/>
    <col min="6921" max="6921" width="8.875" style="1" customWidth="1"/>
    <col min="6922" max="6922" width="11.25" style="1" customWidth="1"/>
    <col min="6923" max="6923" width="10.5" style="1" customWidth="1"/>
    <col min="6924" max="6924" width="14.125" style="1" customWidth="1"/>
    <col min="6925" max="6926" width="6.625" style="1" customWidth="1"/>
    <col min="6927" max="7169" width="9" style="1"/>
    <col min="7170" max="7170" width="10.625" style="1" customWidth="1"/>
    <col min="7171" max="7173" width="15.625" style="1" customWidth="1"/>
    <col min="7174" max="7174" width="30.625" style="1" customWidth="1"/>
    <col min="7175" max="7176" width="15.625" style="1" customWidth="1"/>
    <col min="7177" max="7177" width="8.875" style="1" customWidth="1"/>
    <col min="7178" max="7178" width="11.25" style="1" customWidth="1"/>
    <col min="7179" max="7179" width="10.5" style="1" customWidth="1"/>
    <col min="7180" max="7180" width="14.125" style="1" customWidth="1"/>
    <col min="7181" max="7182" width="6.625" style="1" customWidth="1"/>
    <col min="7183" max="7425" width="9" style="1"/>
    <col min="7426" max="7426" width="10.625" style="1" customWidth="1"/>
    <col min="7427" max="7429" width="15.625" style="1" customWidth="1"/>
    <col min="7430" max="7430" width="30.625" style="1" customWidth="1"/>
    <col min="7431" max="7432" width="15.625" style="1" customWidth="1"/>
    <col min="7433" max="7433" width="8.875" style="1" customWidth="1"/>
    <col min="7434" max="7434" width="11.25" style="1" customWidth="1"/>
    <col min="7435" max="7435" width="10.5" style="1" customWidth="1"/>
    <col min="7436" max="7436" width="14.125" style="1" customWidth="1"/>
    <col min="7437" max="7438" width="6.625" style="1" customWidth="1"/>
    <col min="7439" max="7681" width="9" style="1"/>
    <col min="7682" max="7682" width="10.625" style="1" customWidth="1"/>
    <col min="7683" max="7685" width="15.625" style="1" customWidth="1"/>
    <col min="7686" max="7686" width="30.625" style="1" customWidth="1"/>
    <col min="7687" max="7688" width="15.625" style="1" customWidth="1"/>
    <col min="7689" max="7689" width="8.875" style="1" customWidth="1"/>
    <col min="7690" max="7690" width="11.25" style="1" customWidth="1"/>
    <col min="7691" max="7691" width="10.5" style="1" customWidth="1"/>
    <col min="7692" max="7692" width="14.125" style="1" customWidth="1"/>
    <col min="7693" max="7694" width="6.625" style="1" customWidth="1"/>
    <col min="7695" max="7937" width="9" style="1"/>
    <col min="7938" max="7938" width="10.625" style="1" customWidth="1"/>
    <col min="7939" max="7941" width="15.625" style="1" customWidth="1"/>
    <col min="7942" max="7942" width="30.625" style="1" customWidth="1"/>
    <col min="7943" max="7944" width="15.625" style="1" customWidth="1"/>
    <col min="7945" max="7945" width="8.875" style="1" customWidth="1"/>
    <col min="7946" max="7946" width="11.25" style="1" customWidth="1"/>
    <col min="7947" max="7947" width="10.5" style="1" customWidth="1"/>
    <col min="7948" max="7948" width="14.125" style="1" customWidth="1"/>
    <col min="7949" max="7950" width="6.625" style="1" customWidth="1"/>
    <col min="7951" max="8193" width="9" style="1"/>
    <col min="8194" max="8194" width="10.625" style="1" customWidth="1"/>
    <col min="8195" max="8197" width="15.625" style="1" customWidth="1"/>
    <col min="8198" max="8198" width="30.625" style="1" customWidth="1"/>
    <col min="8199" max="8200" width="15.625" style="1" customWidth="1"/>
    <col min="8201" max="8201" width="8.875" style="1" customWidth="1"/>
    <col min="8202" max="8202" width="11.25" style="1" customWidth="1"/>
    <col min="8203" max="8203" width="10.5" style="1" customWidth="1"/>
    <col min="8204" max="8204" width="14.125" style="1" customWidth="1"/>
    <col min="8205" max="8206" width="6.625" style="1" customWidth="1"/>
    <col min="8207" max="8449" width="9" style="1"/>
    <col min="8450" max="8450" width="10.625" style="1" customWidth="1"/>
    <col min="8451" max="8453" width="15.625" style="1" customWidth="1"/>
    <col min="8454" max="8454" width="30.625" style="1" customWidth="1"/>
    <col min="8455" max="8456" width="15.625" style="1" customWidth="1"/>
    <col min="8457" max="8457" width="8.875" style="1" customWidth="1"/>
    <col min="8458" max="8458" width="11.25" style="1" customWidth="1"/>
    <col min="8459" max="8459" width="10.5" style="1" customWidth="1"/>
    <col min="8460" max="8460" width="14.125" style="1" customWidth="1"/>
    <col min="8461" max="8462" width="6.625" style="1" customWidth="1"/>
    <col min="8463" max="8705" width="9" style="1"/>
    <col min="8706" max="8706" width="10.625" style="1" customWidth="1"/>
    <col min="8707" max="8709" width="15.625" style="1" customWidth="1"/>
    <col min="8710" max="8710" width="30.625" style="1" customWidth="1"/>
    <col min="8711" max="8712" width="15.625" style="1" customWidth="1"/>
    <col min="8713" max="8713" width="8.875" style="1" customWidth="1"/>
    <col min="8714" max="8714" width="11.25" style="1" customWidth="1"/>
    <col min="8715" max="8715" width="10.5" style="1" customWidth="1"/>
    <col min="8716" max="8716" width="14.125" style="1" customWidth="1"/>
    <col min="8717" max="8718" width="6.625" style="1" customWidth="1"/>
    <col min="8719" max="8961" width="9" style="1"/>
    <col min="8962" max="8962" width="10.625" style="1" customWidth="1"/>
    <col min="8963" max="8965" width="15.625" style="1" customWidth="1"/>
    <col min="8966" max="8966" width="30.625" style="1" customWidth="1"/>
    <col min="8967" max="8968" width="15.625" style="1" customWidth="1"/>
    <col min="8969" max="8969" width="8.875" style="1" customWidth="1"/>
    <col min="8970" max="8970" width="11.25" style="1" customWidth="1"/>
    <col min="8971" max="8971" width="10.5" style="1" customWidth="1"/>
    <col min="8972" max="8972" width="14.125" style="1" customWidth="1"/>
    <col min="8973" max="8974" width="6.625" style="1" customWidth="1"/>
    <col min="8975" max="9217" width="9" style="1"/>
    <col min="9218" max="9218" width="10.625" style="1" customWidth="1"/>
    <col min="9219" max="9221" width="15.625" style="1" customWidth="1"/>
    <col min="9222" max="9222" width="30.625" style="1" customWidth="1"/>
    <col min="9223" max="9224" width="15.625" style="1" customWidth="1"/>
    <col min="9225" max="9225" width="8.875" style="1" customWidth="1"/>
    <col min="9226" max="9226" width="11.25" style="1" customWidth="1"/>
    <col min="9227" max="9227" width="10.5" style="1" customWidth="1"/>
    <col min="9228" max="9228" width="14.125" style="1" customWidth="1"/>
    <col min="9229" max="9230" width="6.625" style="1" customWidth="1"/>
    <col min="9231" max="9473" width="9" style="1"/>
    <col min="9474" max="9474" width="10.625" style="1" customWidth="1"/>
    <col min="9475" max="9477" width="15.625" style="1" customWidth="1"/>
    <col min="9478" max="9478" width="30.625" style="1" customWidth="1"/>
    <col min="9479" max="9480" width="15.625" style="1" customWidth="1"/>
    <col min="9481" max="9481" width="8.875" style="1" customWidth="1"/>
    <col min="9482" max="9482" width="11.25" style="1" customWidth="1"/>
    <col min="9483" max="9483" width="10.5" style="1" customWidth="1"/>
    <col min="9484" max="9484" width="14.125" style="1" customWidth="1"/>
    <col min="9485" max="9486" width="6.625" style="1" customWidth="1"/>
    <col min="9487" max="9729" width="9" style="1"/>
    <col min="9730" max="9730" width="10.625" style="1" customWidth="1"/>
    <col min="9731" max="9733" width="15.625" style="1" customWidth="1"/>
    <col min="9734" max="9734" width="30.625" style="1" customWidth="1"/>
    <col min="9735" max="9736" width="15.625" style="1" customWidth="1"/>
    <col min="9737" max="9737" width="8.875" style="1" customWidth="1"/>
    <col min="9738" max="9738" width="11.25" style="1" customWidth="1"/>
    <col min="9739" max="9739" width="10.5" style="1" customWidth="1"/>
    <col min="9740" max="9740" width="14.125" style="1" customWidth="1"/>
    <col min="9741" max="9742" width="6.625" style="1" customWidth="1"/>
    <col min="9743" max="9985" width="9" style="1"/>
    <col min="9986" max="9986" width="10.625" style="1" customWidth="1"/>
    <col min="9987" max="9989" width="15.625" style="1" customWidth="1"/>
    <col min="9990" max="9990" width="30.625" style="1" customWidth="1"/>
    <col min="9991" max="9992" width="15.625" style="1" customWidth="1"/>
    <col min="9993" max="9993" width="8.875" style="1" customWidth="1"/>
    <col min="9994" max="9994" width="11.25" style="1" customWidth="1"/>
    <col min="9995" max="9995" width="10.5" style="1" customWidth="1"/>
    <col min="9996" max="9996" width="14.125" style="1" customWidth="1"/>
    <col min="9997" max="9998" width="6.625" style="1" customWidth="1"/>
    <col min="9999" max="10241" width="9" style="1"/>
    <col min="10242" max="10242" width="10.625" style="1" customWidth="1"/>
    <col min="10243" max="10245" width="15.625" style="1" customWidth="1"/>
    <col min="10246" max="10246" width="30.625" style="1" customWidth="1"/>
    <col min="10247" max="10248" width="15.625" style="1" customWidth="1"/>
    <col min="10249" max="10249" width="8.875" style="1" customWidth="1"/>
    <col min="10250" max="10250" width="11.25" style="1" customWidth="1"/>
    <col min="10251" max="10251" width="10.5" style="1" customWidth="1"/>
    <col min="10252" max="10252" width="14.125" style="1" customWidth="1"/>
    <col min="10253" max="10254" width="6.625" style="1" customWidth="1"/>
    <col min="10255" max="10497" width="9" style="1"/>
    <col min="10498" max="10498" width="10.625" style="1" customWidth="1"/>
    <col min="10499" max="10501" width="15.625" style="1" customWidth="1"/>
    <col min="10502" max="10502" width="30.625" style="1" customWidth="1"/>
    <col min="10503" max="10504" width="15.625" style="1" customWidth="1"/>
    <col min="10505" max="10505" width="8.875" style="1" customWidth="1"/>
    <col min="10506" max="10506" width="11.25" style="1" customWidth="1"/>
    <col min="10507" max="10507" width="10.5" style="1" customWidth="1"/>
    <col min="10508" max="10508" width="14.125" style="1" customWidth="1"/>
    <col min="10509" max="10510" width="6.625" style="1" customWidth="1"/>
    <col min="10511" max="10753" width="9" style="1"/>
    <col min="10754" max="10754" width="10.625" style="1" customWidth="1"/>
    <col min="10755" max="10757" width="15.625" style="1" customWidth="1"/>
    <col min="10758" max="10758" width="30.625" style="1" customWidth="1"/>
    <col min="10759" max="10760" width="15.625" style="1" customWidth="1"/>
    <col min="10761" max="10761" width="8.875" style="1" customWidth="1"/>
    <col min="10762" max="10762" width="11.25" style="1" customWidth="1"/>
    <col min="10763" max="10763" width="10.5" style="1" customWidth="1"/>
    <col min="10764" max="10764" width="14.125" style="1" customWidth="1"/>
    <col min="10765" max="10766" width="6.625" style="1" customWidth="1"/>
    <col min="10767" max="11009" width="9" style="1"/>
    <col min="11010" max="11010" width="10.625" style="1" customWidth="1"/>
    <col min="11011" max="11013" width="15.625" style="1" customWidth="1"/>
    <col min="11014" max="11014" width="30.625" style="1" customWidth="1"/>
    <col min="11015" max="11016" width="15.625" style="1" customWidth="1"/>
    <col min="11017" max="11017" width="8.875" style="1" customWidth="1"/>
    <col min="11018" max="11018" width="11.25" style="1" customWidth="1"/>
    <col min="11019" max="11019" width="10.5" style="1" customWidth="1"/>
    <col min="11020" max="11020" width="14.125" style="1" customWidth="1"/>
    <col min="11021" max="11022" width="6.625" style="1" customWidth="1"/>
    <col min="11023" max="11265" width="9" style="1"/>
    <col min="11266" max="11266" width="10.625" style="1" customWidth="1"/>
    <col min="11267" max="11269" width="15.625" style="1" customWidth="1"/>
    <col min="11270" max="11270" width="30.625" style="1" customWidth="1"/>
    <col min="11271" max="11272" width="15.625" style="1" customWidth="1"/>
    <col min="11273" max="11273" width="8.875" style="1" customWidth="1"/>
    <col min="11274" max="11274" width="11.25" style="1" customWidth="1"/>
    <col min="11275" max="11275" width="10.5" style="1" customWidth="1"/>
    <col min="11276" max="11276" width="14.125" style="1" customWidth="1"/>
    <col min="11277" max="11278" width="6.625" style="1" customWidth="1"/>
    <col min="11279" max="11521" width="9" style="1"/>
    <col min="11522" max="11522" width="10.625" style="1" customWidth="1"/>
    <col min="11523" max="11525" width="15.625" style="1" customWidth="1"/>
    <col min="11526" max="11526" width="30.625" style="1" customWidth="1"/>
    <col min="11527" max="11528" width="15.625" style="1" customWidth="1"/>
    <col min="11529" max="11529" width="8.875" style="1" customWidth="1"/>
    <col min="11530" max="11530" width="11.25" style="1" customWidth="1"/>
    <col min="11531" max="11531" width="10.5" style="1" customWidth="1"/>
    <col min="11532" max="11532" width="14.125" style="1" customWidth="1"/>
    <col min="11533" max="11534" width="6.625" style="1" customWidth="1"/>
    <col min="11535" max="11777" width="9" style="1"/>
    <col min="11778" max="11778" width="10.625" style="1" customWidth="1"/>
    <col min="11779" max="11781" width="15.625" style="1" customWidth="1"/>
    <col min="11782" max="11782" width="30.625" style="1" customWidth="1"/>
    <col min="11783" max="11784" width="15.625" style="1" customWidth="1"/>
    <col min="11785" max="11785" width="8.875" style="1" customWidth="1"/>
    <col min="11786" max="11786" width="11.25" style="1" customWidth="1"/>
    <col min="11787" max="11787" width="10.5" style="1" customWidth="1"/>
    <col min="11788" max="11788" width="14.125" style="1" customWidth="1"/>
    <col min="11789" max="11790" width="6.625" style="1" customWidth="1"/>
    <col min="11791" max="12033" width="9" style="1"/>
    <col min="12034" max="12034" width="10.625" style="1" customWidth="1"/>
    <col min="12035" max="12037" width="15.625" style="1" customWidth="1"/>
    <col min="12038" max="12038" width="30.625" style="1" customWidth="1"/>
    <col min="12039" max="12040" width="15.625" style="1" customWidth="1"/>
    <col min="12041" max="12041" width="8.875" style="1" customWidth="1"/>
    <col min="12042" max="12042" width="11.25" style="1" customWidth="1"/>
    <col min="12043" max="12043" width="10.5" style="1" customWidth="1"/>
    <col min="12044" max="12044" width="14.125" style="1" customWidth="1"/>
    <col min="12045" max="12046" width="6.625" style="1" customWidth="1"/>
    <col min="12047" max="12289" width="9" style="1"/>
    <col min="12290" max="12290" width="10.625" style="1" customWidth="1"/>
    <col min="12291" max="12293" width="15.625" style="1" customWidth="1"/>
    <col min="12294" max="12294" width="30.625" style="1" customWidth="1"/>
    <col min="12295" max="12296" width="15.625" style="1" customWidth="1"/>
    <col min="12297" max="12297" width="8.875" style="1" customWidth="1"/>
    <col min="12298" max="12298" width="11.25" style="1" customWidth="1"/>
    <col min="12299" max="12299" width="10.5" style="1" customWidth="1"/>
    <col min="12300" max="12300" width="14.125" style="1" customWidth="1"/>
    <col min="12301" max="12302" width="6.625" style="1" customWidth="1"/>
    <col min="12303" max="12545" width="9" style="1"/>
    <col min="12546" max="12546" width="10.625" style="1" customWidth="1"/>
    <col min="12547" max="12549" width="15.625" style="1" customWidth="1"/>
    <col min="12550" max="12550" width="30.625" style="1" customWidth="1"/>
    <col min="12551" max="12552" width="15.625" style="1" customWidth="1"/>
    <col min="12553" max="12553" width="8.875" style="1" customWidth="1"/>
    <col min="12554" max="12554" width="11.25" style="1" customWidth="1"/>
    <col min="12555" max="12555" width="10.5" style="1" customWidth="1"/>
    <col min="12556" max="12556" width="14.125" style="1" customWidth="1"/>
    <col min="12557" max="12558" width="6.625" style="1" customWidth="1"/>
    <col min="12559" max="12801" width="9" style="1"/>
    <col min="12802" max="12802" width="10.625" style="1" customWidth="1"/>
    <col min="12803" max="12805" width="15.625" style="1" customWidth="1"/>
    <col min="12806" max="12806" width="30.625" style="1" customWidth="1"/>
    <col min="12807" max="12808" width="15.625" style="1" customWidth="1"/>
    <col min="12809" max="12809" width="8.875" style="1" customWidth="1"/>
    <col min="12810" max="12810" width="11.25" style="1" customWidth="1"/>
    <col min="12811" max="12811" width="10.5" style="1" customWidth="1"/>
    <col min="12812" max="12812" width="14.125" style="1" customWidth="1"/>
    <col min="12813" max="12814" width="6.625" style="1" customWidth="1"/>
    <col min="12815" max="13057" width="9" style="1"/>
    <col min="13058" max="13058" width="10.625" style="1" customWidth="1"/>
    <col min="13059" max="13061" width="15.625" style="1" customWidth="1"/>
    <col min="13062" max="13062" width="30.625" style="1" customWidth="1"/>
    <col min="13063" max="13064" width="15.625" style="1" customWidth="1"/>
    <col min="13065" max="13065" width="8.875" style="1" customWidth="1"/>
    <col min="13066" max="13066" width="11.25" style="1" customWidth="1"/>
    <col min="13067" max="13067" width="10.5" style="1" customWidth="1"/>
    <col min="13068" max="13068" width="14.125" style="1" customWidth="1"/>
    <col min="13069" max="13070" width="6.625" style="1" customWidth="1"/>
    <col min="13071" max="13313" width="9" style="1"/>
    <col min="13314" max="13314" width="10.625" style="1" customWidth="1"/>
    <col min="13315" max="13317" width="15.625" style="1" customWidth="1"/>
    <col min="13318" max="13318" width="30.625" style="1" customWidth="1"/>
    <col min="13319" max="13320" width="15.625" style="1" customWidth="1"/>
    <col min="13321" max="13321" width="8.875" style="1" customWidth="1"/>
    <col min="13322" max="13322" width="11.25" style="1" customWidth="1"/>
    <col min="13323" max="13323" width="10.5" style="1" customWidth="1"/>
    <col min="13324" max="13324" width="14.125" style="1" customWidth="1"/>
    <col min="13325" max="13326" width="6.625" style="1" customWidth="1"/>
    <col min="13327" max="13569" width="9" style="1"/>
    <col min="13570" max="13570" width="10.625" style="1" customWidth="1"/>
    <col min="13571" max="13573" width="15.625" style="1" customWidth="1"/>
    <col min="13574" max="13574" width="30.625" style="1" customWidth="1"/>
    <col min="13575" max="13576" width="15.625" style="1" customWidth="1"/>
    <col min="13577" max="13577" width="8.875" style="1" customWidth="1"/>
    <col min="13578" max="13578" width="11.25" style="1" customWidth="1"/>
    <col min="13579" max="13579" width="10.5" style="1" customWidth="1"/>
    <col min="13580" max="13580" width="14.125" style="1" customWidth="1"/>
    <col min="13581" max="13582" width="6.625" style="1" customWidth="1"/>
    <col min="13583" max="13825" width="9" style="1"/>
    <col min="13826" max="13826" width="10.625" style="1" customWidth="1"/>
    <col min="13827" max="13829" width="15.625" style="1" customWidth="1"/>
    <col min="13830" max="13830" width="30.625" style="1" customWidth="1"/>
    <col min="13831" max="13832" width="15.625" style="1" customWidth="1"/>
    <col min="13833" max="13833" width="8.875" style="1" customWidth="1"/>
    <col min="13834" max="13834" width="11.25" style="1" customWidth="1"/>
    <col min="13835" max="13835" width="10.5" style="1" customWidth="1"/>
    <col min="13836" max="13836" width="14.125" style="1" customWidth="1"/>
    <col min="13837" max="13838" width="6.625" style="1" customWidth="1"/>
    <col min="13839" max="14081" width="9" style="1"/>
    <col min="14082" max="14082" width="10.625" style="1" customWidth="1"/>
    <col min="14083" max="14085" width="15.625" style="1" customWidth="1"/>
    <col min="14086" max="14086" width="30.625" style="1" customWidth="1"/>
    <col min="14087" max="14088" width="15.625" style="1" customWidth="1"/>
    <col min="14089" max="14089" width="8.875" style="1" customWidth="1"/>
    <col min="14090" max="14090" width="11.25" style="1" customWidth="1"/>
    <col min="14091" max="14091" width="10.5" style="1" customWidth="1"/>
    <col min="14092" max="14092" width="14.125" style="1" customWidth="1"/>
    <col min="14093" max="14094" width="6.625" style="1" customWidth="1"/>
    <col min="14095" max="14337" width="9" style="1"/>
    <col min="14338" max="14338" width="10.625" style="1" customWidth="1"/>
    <col min="14339" max="14341" width="15.625" style="1" customWidth="1"/>
    <col min="14342" max="14342" width="30.625" style="1" customWidth="1"/>
    <col min="14343" max="14344" width="15.625" style="1" customWidth="1"/>
    <col min="14345" max="14345" width="8.875" style="1" customWidth="1"/>
    <col min="14346" max="14346" width="11.25" style="1" customWidth="1"/>
    <col min="14347" max="14347" width="10.5" style="1" customWidth="1"/>
    <col min="14348" max="14348" width="14.125" style="1" customWidth="1"/>
    <col min="14349" max="14350" width="6.625" style="1" customWidth="1"/>
    <col min="14351" max="14593" width="9" style="1"/>
    <col min="14594" max="14594" width="10.625" style="1" customWidth="1"/>
    <col min="14595" max="14597" width="15.625" style="1" customWidth="1"/>
    <col min="14598" max="14598" width="30.625" style="1" customWidth="1"/>
    <col min="14599" max="14600" width="15.625" style="1" customWidth="1"/>
    <col min="14601" max="14601" width="8.875" style="1" customWidth="1"/>
    <col min="14602" max="14602" width="11.25" style="1" customWidth="1"/>
    <col min="14603" max="14603" width="10.5" style="1" customWidth="1"/>
    <col min="14604" max="14604" width="14.125" style="1" customWidth="1"/>
    <col min="14605" max="14606" width="6.625" style="1" customWidth="1"/>
    <col min="14607" max="14849" width="9" style="1"/>
    <col min="14850" max="14850" width="10.625" style="1" customWidth="1"/>
    <col min="14851" max="14853" width="15.625" style="1" customWidth="1"/>
    <col min="14854" max="14854" width="30.625" style="1" customWidth="1"/>
    <col min="14855" max="14856" width="15.625" style="1" customWidth="1"/>
    <col min="14857" max="14857" width="8.875" style="1" customWidth="1"/>
    <col min="14858" max="14858" width="11.25" style="1" customWidth="1"/>
    <col min="14859" max="14859" width="10.5" style="1" customWidth="1"/>
    <col min="14860" max="14860" width="14.125" style="1" customWidth="1"/>
    <col min="14861" max="14862" width="6.625" style="1" customWidth="1"/>
    <col min="14863" max="15105" width="9" style="1"/>
    <col min="15106" max="15106" width="10.625" style="1" customWidth="1"/>
    <col min="15107" max="15109" width="15.625" style="1" customWidth="1"/>
    <col min="15110" max="15110" width="30.625" style="1" customWidth="1"/>
    <col min="15111" max="15112" width="15.625" style="1" customWidth="1"/>
    <col min="15113" max="15113" width="8.875" style="1" customWidth="1"/>
    <col min="15114" max="15114" width="11.25" style="1" customWidth="1"/>
    <col min="15115" max="15115" width="10.5" style="1" customWidth="1"/>
    <col min="15116" max="15116" width="14.125" style="1" customWidth="1"/>
    <col min="15117" max="15118" width="6.625" style="1" customWidth="1"/>
    <col min="15119" max="15361" width="9" style="1"/>
    <col min="15362" max="15362" width="10.625" style="1" customWidth="1"/>
    <col min="15363" max="15365" width="15.625" style="1" customWidth="1"/>
    <col min="15366" max="15366" width="30.625" style="1" customWidth="1"/>
    <col min="15367" max="15368" width="15.625" style="1" customWidth="1"/>
    <col min="15369" max="15369" width="8.875" style="1" customWidth="1"/>
    <col min="15370" max="15370" width="11.25" style="1" customWidth="1"/>
    <col min="15371" max="15371" width="10.5" style="1" customWidth="1"/>
    <col min="15372" max="15372" width="14.125" style="1" customWidth="1"/>
    <col min="15373" max="15374" width="6.625" style="1" customWidth="1"/>
    <col min="15375" max="15617" width="9" style="1"/>
    <col min="15618" max="15618" width="10.625" style="1" customWidth="1"/>
    <col min="15619" max="15621" width="15.625" style="1" customWidth="1"/>
    <col min="15622" max="15622" width="30.625" style="1" customWidth="1"/>
    <col min="15623" max="15624" width="15.625" style="1" customWidth="1"/>
    <col min="15625" max="15625" width="8.875" style="1" customWidth="1"/>
    <col min="15626" max="15626" width="11.25" style="1" customWidth="1"/>
    <col min="15627" max="15627" width="10.5" style="1" customWidth="1"/>
    <col min="15628" max="15628" width="14.125" style="1" customWidth="1"/>
    <col min="15629" max="15630" width="6.625" style="1" customWidth="1"/>
    <col min="15631" max="15873" width="9" style="1"/>
    <col min="15874" max="15874" width="10.625" style="1" customWidth="1"/>
    <col min="15875" max="15877" width="15.625" style="1" customWidth="1"/>
    <col min="15878" max="15878" width="30.625" style="1" customWidth="1"/>
    <col min="15879" max="15880" width="15.625" style="1" customWidth="1"/>
    <col min="15881" max="15881" width="8.875" style="1" customWidth="1"/>
    <col min="15882" max="15882" width="11.25" style="1" customWidth="1"/>
    <col min="15883" max="15883" width="10.5" style="1" customWidth="1"/>
    <col min="15884" max="15884" width="14.125" style="1" customWidth="1"/>
    <col min="15885" max="15886" width="6.625" style="1" customWidth="1"/>
    <col min="15887" max="16129" width="9" style="1"/>
    <col min="16130" max="16130" width="10.625" style="1" customWidth="1"/>
    <col min="16131" max="16133" width="15.625" style="1" customWidth="1"/>
    <col min="16134" max="16134" width="30.625" style="1" customWidth="1"/>
    <col min="16135" max="16136" width="15.625" style="1" customWidth="1"/>
    <col min="16137" max="16137" width="8.875" style="1" customWidth="1"/>
    <col min="16138" max="16138" width="11.25" style="1" customWidth="1"/>
    <col min="16139" max="16139" width="10.5" style="1" customWidth="1"/>
    <col min="16140" max="16140" width="14.125" style="1" customWidth="1"/>
    <col min="16141" max="16142" width="6.625" style="1" customWidth="1"/>
    <col min="16143" max="16384" width="9" style="1"/>
  </cols>
  <sheetData>
    <row r="1" spans="2:12" ht="14.25" x14ac:dyDescent="0.15">
      <c r="B1" s="86" t="s">
        <v>20</v>
      </c>
      <c r="C1" s="86"/>
      <c r="D1" s="86"/>
      <c r="E1" s="86"/>
      <c r="F1" s="86"/>
      <c r="G1" s="86"/>
      <c r="H1" s="86"/>
      <c r="I1" s="3"/>
      <c r="J1" s="3"/>
      <c r="K1" s="3"/>
      <c r="L1" s="3"/>
    </row>
    <row r="2" spans="2:12" ht="14.25" x14ac:dyDescent="0.15">
      <c r="B2" s="87" t="s">
        <v>5</v>
      </c>
      <c r="C2" s="87"/>
      <c r="D2" s="87"/>
      <c r="E2" s="87"/>
      <c r="F2" s="87"/>
      <c r="G2" s="87"/>
      <c r="H2" s="87"/>
      <c r="I2" s="3"/>
      <c r="J2" s="3"/>
      <c r="K2" s="3"/>
      <c r="L2" s="3"/>
    </row>
    <row r="3" spans="2:12" s="5" customFormat="1" ht="12" x14ac:dyDescent="0.15">
      <c r="B3" s="13"/>
      <c r="C3" s="13"/>
      <c r="D3" s="13"/>
      <c r="E3" s="13"/>
      <c r="F3" s="13"/>
      <c r="G3" s="13"/>
      <c r="H3" s="13"/>
      <c r="I3" s="38"/>
    </row>
    <row r="4" spans="2:12" s="5" customFormat="1" ht="13.5" customHeight="1" x14ac:dyDescent="0.15">
      <c r="B4" s="13"/>
      <c r="C4" s="13"/>
      <c r="D4" s="13"/>
      <c r="E4" s="9" t="s">
        <v>11</v>
      </c>
      <c r="F4" s="5" t="s">
        <v>6</v>
      </c>
    </row>
    <row r="5" spans="2:12" s="5" customFormat="1" ht="13.5" customHeight="1" x14ac:dyDescent="0.15">
      <c r="B5" s="13"/>
      <c r="C5" s="13"/>
      <c r="D5" s="13"/>
      <c r="E5" s="13"/>
      <c r="F5" s="5" t="s">
        <v>7</v>
      </c>
    </row>
    <row r="6" spans="2:12" s="5" customFormat="1" ht="13.5" customHeight="1" x14ac:dyDescent="0.15">
      <c r="B6" s="13"/>
      <c r="C6" s="13"/>
      <c r="D6" s="13"/>
      <c r="E6" s="13"/>
      <c r="F6" s="5" t="s">
        <v>8</v>
      </c>
    </row>
    <row r="7" spans="2:12" s="5" customFormat="1" ht="13.5" customHeight="1" x14ac:dyDescent="0.15">
      <c r="B7" s="13"/>
      <c r="C7" s="13"/>
      <c r="D7" s="13"/>
      <c r="E7" s="13"/>
    </row>
    <row r="8" spans="2:12" s="5" customFormat="1" ht="21" customHeight="1" x14ac:dyDescent="0.15">
      <c r="B8" s="88" t="s">
        <v>26</v>
      </c>
      <c r="C8" s="88"/>
      <c r="D8" s="88"/>
      <c r="E8" s="88"/>
      <c r="F8" s="88"/>
      <c r="G8" s="88"/>
      <c r="H8" s="88"/>
    </row>
    <row r="9" spans="2:12" s="5" customFormat="1" ht="27" customHeight="1" thickBot="1" x14ac:dyDescent="0.2">
      <c r="B9" s="5" t="s">
        <v>42</v>
      </c>
      <c r="D9" s="6"/>
    </row>
    <row r="10" spans="2:12" s="5" customFormat="1" ht="13.5" customHeight="1" x14ac:dyDescent="0.15">
      <c r="B10" s="75"/>
      <c r="C10" s="15"/>
      <c r="D10" s="7"/>
      <c r="E10" s="77" t="s">
        <v>51</v>
      </c>
      <c r="F10" s="79" t="s">
        <v>13</v>
      </c>
      <c r="G10" s="16"/>
      <c r="H10" s="89" t="s">
        <v>21</v>
      </c>
      <c r="I10" s="58" t="s">
        <v>44</v>
      </c>
    </row>
    <row r="11" spans="2:12" s="5" customFormat="1" ht="14.25" customHeight="1" thickBot="1" x14ac:dyDescent="0.2">
      <c r="B11" s="76"/>
      <c r="C11" s="17"/>
      <c r="D11" s="8"/>
      <c r="E11" s="78"/>
      <c r="F11" s="80"/>
      <c r="G11" s="18"/>
      <c r="H11" s="90"/>
      <c r="I11" s="59"/>
    </row>
    <row r="12" spans="2:12" s="5" customFormat="1" ht="18" customHeight="1" thickTop="1" x14ac:dyDescent="0.15">
      <c r="B12" s="19" t="s">
        <v>22</v>
      </c>
      <c r="C12" s="20"/>
      <c r="D12" s="21"/>
      <c r="E12" s="20"/>
      <c r="F12" s="20"/>
      <c r="G12" s="22"/>
      <c r="H12" s="22"/>
      <c r="I12" s="23"/>
    </row>
    <row r="13" spans="2:12" s="5" customFormat="1" ht="18" customHeight="1" x14ac:dyDescent="0.15">
      <c r="B13" s="24"/>
      <c r="C13" s="32" t="s">
        <v>23</v>
      </c>
      <c r="D13" s="49" t="s">
        <v>1</v>
      </c>
      <c r="E13" s="55"/>
      <c r="F13" s="26">
        <v>34</v>
      </c>
      <c r="G13" s="27"/>
      <c r="H13" s="44">
        <f>E13*F13</f>
        <v>0</v>
      </c>
      <c r="I13" s="47"/>
    </row>
    <row r="14" spans="2:12" s="5" customFormat="1" ht="18" customHeight="1" x14ac:dyDescent="0.15">
      <c r="B14" s="24"/>
      <c r="C14" s="32" t="s">
        <v>24</v>
      </c>
      <c r="D14" s="49" t="s">
        <v>2</v>
      </c>
      <c r="E14" s="55"/>
      <c r="F14" s="26">
        <f>F13</f>
        <v>34</v>
      </c>
      <c r="G14" s="27"/>
      <c r="H14" s="44">
        <f t="shared" ref="H14:H15" si="0">E14*F14</f>
        <v>0</v>
      </c>
      <c r="I14" s="47"/>
    </row>
    <row r="15" spans="2:12" s="5" customFormat="1" ht="18" customHeight="1" x14ac:dyDescent="0.15">
      <c r="B15" s="24"/>
      <c r="C15" s="32" t="s">
        <v>25</v>
      </c>
      <c r="D15" s="49" t="s">
        <v>3</v>
      </c>
      <c r="E15" s="55"/>
      <c r="F15" s="26">
        <f>F13</f>
        <v>34</v>
      </c>
      <c r="G15" s="27"/>
      <c r="H15" s="44">
        <f t="shared" si="0"/>
        <v>0</v>
      </c>
      <c r="I15" s="47"/>
    </row>
    <row r="16" spans="2:12" s="5" customFormat="1" ht="18" customHeight="1" x14ac:dyDescent="0.15">
      <c r="B16" s="28"/>
      <c r="C16" s="29" t="s">
        <v>27</v>
      </c>
      <c r="D16" s="60" t="s">
        <v>28</v>
      </c>
      <c r="E16" s="61"/>
      <c r="F16" s="61"/>
      <c r="G16" s="62"/>
      <c r="H16" s="44">
        <f>ROUNDDOWN(SUM(H13:H15)*0.1,0)</f>
        <v>0</v>
      </c>
      <c r="I16" s="47"/>
    </row>
    <row r="17" spans="2:9" s="5" customFormat="1" ht="18" customHeight="1" x14ac:dyDescent="0.15">
      <c r="B17" s="24"/>
      <c r="C17" s="29" t="s">
        <v>48</v>
      </c>
      <c r="D17" s="60" t="s">
        <v>50</v>
      </c>
      <c r="E17" s="61"/>
      <c r="F17" s="61"/>
      <c r="G17" s="62"/>
      <c r="H17" s="45">
        <f>SUM(H12:H16)</f>
        <v>0</v>
      </c>
      <c r="I17" s="48"/>
    </row>
    <row r="18" spans="2:9" s="5" customFormat="1" ht="36" customHeight="1" x14ac:dyDescent="0.15">
      <c r="B18" s="24"/>
      <c r="C18" s="32" t="s">
        <v>49</v>
      </c>
      <c r="D18" s="69" t="s">
        <v>57</v>
      </c>
      <c r="E18" s="71"/>
      <c r="F18" s="71"/>
      <c r="G18" s="74"/>
      <c r="H18" s="45">
        <f>H16</f>
        <v>0</v>
      </c>
      <c r="I18" s="48"/>
    </row>
    <row r="19" spans="2:9" s="5" customFormat="1" ht="18" customHeight="1" x14ac:dyDescent="0.15">
      <c r="B19" s="24"/>
      <c r="C19" s="29" t="s">
        <v>58</v>
      </c>
      <c r="D19" s="51" t="s">
        <v>59</v>
      </c>
      <c r="E19" s="50">
        <v>45000</v>
      </c>
      <c r="F19" s="26">
        <f>F13</f>
        <v>34</v>
      </c>
      <c r="G19" s="27"/>
      <c r="H19" s="45">
        <f>E19*F19</f>
        <v>1530000</v>
      </c>
      <c r="I19" s="48"/>
    </row>
    <row r="20" spans="2:9" s="5" customFormat="1" ht="18" customHeight="1" x14ac:dyDescent="0.15">
      <c r="B20" s="24"/>
      <c r="C20" s="29" t="s">
        <v>53</v>
      </c>
      <c r="D20" s="63" t="s">
        <v>71</v>
      </c>
      <c r="E20" s="64"/>
      <c r="F20" s="64"/>
      <c r="G20" s="65"/>
      <c r="H20" s="45">
        <f>IF(H17&lt;H19,0,H17-H19)</f>
        <v>0</v>
      </c>
      <c r="I20" s="48"/>
    </row>
    <row r="21" spans="2:9" s="5" customFormat="1" ht="18" customHeight="1" x14ac:dyDescent="0.15">
      <c r="B21" s="24"/>
      <c r="C21" s="29" t="s">
        <v>61</v>
      </c>
      <c r="D21" s="60" t="s">
        <v>70</v>
      </c>
      <c r="E21" s="61"/>
      <c r="F21" s="61"/>
      <c r="G21" s="62"/>
      <c r="H21" s="45">
        <f>ROUNDDOWN((H17-H18)/F13,0)</f>
        <v>0</v>
      </c>
      <c r="I21" s="48"/>
    </row>
    <row r="22" spans="2:9" s="5" customFormat="1" ht="45" customHeight="1" x14ac:dyDescent="0.15">
      <c r="B22" s="24"/>
      <c r="C22" s="32" t="s">
        <v>52</v>
      </c>
      <c r="D22" s="69" t="s">
        <v>63</v>
      </c>
      <c r="E22" s="61"/>
      <c r="F22" s="61"/>
      <c r="G22" s="62"/>
      <c r="H22" s="45">
        <f>IF(H21&lt;40909,H21,40909)</f>
        <v>0</v>
      </c>
      <c r="I22" s="48"/>
    </row>
    <row r="23" spans="2:9" s="5" customFormat="1" ht="18" customHeight="1" x14ac:dyDescent="0.15">
      <c r="B23" s="24"/>
      <c r="C23" s="32" t="s">
        <v>54</v>
      </c>
      <c r="D23" s="60" t="s">
        <v>64</v>
      </c>
      <c r="E23" s="61"/>
      <c r="F23" s="61"/>
      <c r="G23" s="62"/>
      <c r="H23" s="46">
        <f>H22*F13</f>
        <v>0</v>
      </c>
      <c r="I23" s="48"/>
    </row>
    <row r="24" spans="2:9" s="5" customFormat="1" ht="18" customHeight="1" x14ac:dyDescent="0.15">
      <c r="B24" s="24"/>
      <c r="C24" s="32" t="s">
        <v>60</v>
      </c>
      <c r="D24" s="63" t="s">
        <v>65</v>
      </c>
      <c r="E24" s="64"/>
      <c r="F24" s="64"/>
      <c r="G24" s="65"/>
      <c r="H24" s="46">
        <f>ROUNDDOWN(H23,-3)</f>
        <v>0</v>
      </c>
      <c r="I24" s="47"/>
    </row>
    <row r="25" spans="2:9" s="5" customFormat="1" ht="18" customHeight="1" x14ac:dyDescent="0.15">
      <c r="B25" s="24"/>
      <c r="C25" s="32" t="s">
        <v>62</v>
      </c>
      <c r="D25" s="63" t="s">
        <v>66</v>
      </c>
      <c r="E25" s="64"/>
      <c r="F25" s="64"/>
      <c r="G25" s="65"/>
      <c r="H25" s="46">
        <f>H23-H24</f>
        <v>0</v>
      </c>
      <c r="I25" s="47"/>
    </row>
    <row r="26" spans="2:9" s="5" customFormat="1" ht="18" customHeight="1" thickBot="1" x14ac:dyDescent="0.2">
      <c r="B26" s="36"/>
      <c r="C26" s="52" t="s">
        <v>55</v>
      </c>
      <c r="D26" s="66" t="s">
        <v>67</v>
      </c>
      <c r="E26" s="67"/>
      <c r="F26" s="67"/>
      <c r="G26" s="68"/>
      <c r="H26" s="53">
        <f>H20+H25</f>
        <v>0</v>
      </c>
      <c r="I26" s="54"/>
    </row>
    <row r="27" spans="2:9" s="5" customFormat="1" ht="18" customHeight="1" x14ac:dyDescent="0.15">
      <c r="B27" s="35" t="s">
        <v>47</v>
      </c>
      <c r="C27" s="14"/>
      <c r="D27" s="14"/>
      <c r="E27" s="33"/>
      <c r="F27" s="33"/>
      <c r="G27" s="34"/>
      <c r="H27" s="34"/>
      <c r="I27" s="34"/>
    </row>
    <row r="28" spans="2:9" x14ac:dyDescent="0.15">
      <c r="B28" s="3"/>
      <c r="C28" s="3"/>
      <c r="D28" s="3"/>
    </row>
    <row r="29" spans="2:9" s="5" customFormat="1" ht="27" customHeight="1" thickBot="1" x14ac:dyDescent="0.2">
      <c r="B29" s="5" t="s">
        <v>29</v>
      </c>
      <c r="D29" s="6"/>
      <c r="I29"/>
    </row>
    <row r="30" spans="2:9" s="5" customFormat="1" ht="13.5" customHeight="1" x14ac:dyDescent="0.15">
      <c r="B30" s="75"/>
      <c r="C30" s="15"/>
      <c r="D30" s="7"/>
      <c r="E30" s="77" t="s">
        <v>10</v>
      </c>
      <c r="F30" s="79" t="s">
        <v>13</v>
      </c>
      <c r="G30" s="84" t="s">
        <v>32</v>
      </c>
      <c r="H30" s="82" t="s">
        <v>21</v>
      </c>
      <c r="I30"/>
    </row>
    <row r="31" spans="2:9" s="5" customFormat="1" ht="14.25" customHeight="1" thickBot="1" x14ac:dyDescent="0.2">
      <c r="B31" s="76"/>
      <c r="C31" s="17"/>
      <c r="D31" s="8"/>
      <c r="E31" s="78"/>
      <c r="F31" s="80"/>
      <c r="G31" s="85"/>
      <c r="H31" s="83"/>
      <c r="I31"/>
    </row>
    <row r="32" spans="2:9" s="5" customFormat="1" ht="18" customHeight="1" thickTop="1" x14ac:dyDescent="0.15">
      <c r="B32" s="19" t="s">
        <v>22</v>
      </c>
      <c r="C32" s="20"/>
      <c r="D32" s="21"/>
      <c r="E32" s="20"/>
      <c r="F32" s="20"/>
      <c r="G32" s="22"/>
      <c r="H32" s="23"/>
      <c r="I32"/>
    </row>
    <row r="33" spans="2:9" s="5" customFormat="1" ht="36" x14ac:dyDescent="0.15">
      <c r="B33" s="24"/>
      <c r="C33" s="25" t="s">
        <v>56</v>
      </c>
      <c r="D33" s="37" t="s">
        <v>31</v>
      </c>
      <c r="E33" s="55"/>
      <c r="F33" s="26">
        <v>34</v>
      </c>
      <c r="G33" s="10">
        <v>60</v>
      </c>
      <c r="H33" s="39">
        <f>E33*F33*G33</f>
        <v>0</v>
      </c>
      <c r="I33"/>
    </row>
    <row r="34" spans="2:9" s="5" customFormat="1" ht="18" customHeight="1" thickBot="1" x14ac:dyDescent="0.2">
      <c r="B34" s="24"/>
      <c r="C34" s="25" t="s">
        <v>69</v>
      </c>
      <c r="D34" s="69" t="s">
        <v>68</v>
      </c>
      <c r="E34" s="71"/>
      <c r="F34" s="71"/>
      <c r="G34" s="74"/>
      <c r="H34" s="39">
        <f>H26</f>
        <v>0</v>
      </c>
      <c r="I34"/>
    </row>
    <row r="35" spans="2:9" s="5" customFormat="1" ht="18" customHeight="1" thickBot="1" x14ac:dyDescent="0.2">
      <c r="B35" s="72" t="s">
        <v>4</v>
      </c>
      <c r="C35" s="73"/>
      <c r="D35" s="73"/>
      <c r="E35" s="73"/>
      <c r="F35" s="73"/>
      <c r="G35" s="30"/>
      <c r="H35" s="40">
        <f>H34+H33</f>
        <v>0</v>
      </c>
      <c r="I35"/>
    </row>
    <row r="36" spans="2:9" s="5" customFormat="1" ht="18" customHeight="1" x14ac:dyDescent="0.15">
      <c r="B36" s="35"/>
      <c r="C36" s="14"/>
      <c r="D36" s="14"/>
      <c r="E36" s="33"/>
      <c r="F36" s="33"/>
      <c r="G36" s="34"/>
      <c r="H36" s="34"/>
      <c r="I36" s="34"/>
    </row>
    <row r="37" spans="2:9" s="5" customFormat="1" ht="27" customHeight="1" thickBot="1" x14ac:dyDescent="0.2">
      <c r="B37" s="5" t="s">
        <v>30</v>
      </c>
      <c r="D37" s="6"/>
      <c r="I37"/>
    </row>
    <row r="38" spans="2:9" s="5" customFormat="1" ht="13.5" customHeight="1" x14ac:dyDescent="0.15">
      <c r="B38" s="75"/>
      <c r="C38" s="15"/>
      <c r="D38" s="7"/>
      <c r="E38" s="77" t="s">
        <v>10</v>
      </c>
      <c r="F38" s="77" t="s">
        <v>13</v>
      </c>
      <c r="G38" s="77" t="s">
        <v>9</v>
      </c>
      <c r="H38" s="82" t="s">
        <v>0</v>
      </c>
      <c r="I38"/>
    </row>
    <row r="39" spans="2:9" s="5" customFormat="1" ht="14.25" customHeight="1" thickBot="1" x14ac:dyDescent="0.2">
      <c r="B39" s="76"/>
      <c r="C39" s="17"/>
      <c r="D39" s="8"/>
      <c r="E39" s="78"/>
      <c r="F39" s="78"/>
      <c r="G39" s="78"/>
      <c r="H39" s="83"/>
      <c r="I39"/>
    </row>
    <row r="40" spans="2:9" s="5" customFormat="1" ht="18" customHeight="1" thickTop="1" x14ac:dyDescent="0.15">
      <c r="B40" s="81" t="s">
        <v>34</v>
      </c>
      <c r="C40" s="61"/>
      <c r="D40" s="61"/>
      <c r="E40" s="55"/>
      <c r="F40" s="10">
        <v>34</v>
      </c>
      <c r="G40" s="10">
        <v>60</v>
      </c>
      <c r="H40" s="41">
        <f>E40*F40*G40</f>
        <v>0</v>
      </c>
      <c r="I40"/>
    </row>
    <row r="41" spans="2:9" s="5" customFormat="1" ht="18" customHeight="1" x14ac:dyDescent="0.15">
      <c r="B41" s="81" t="s">
        <v>35</v>
      </c>
      <c r="C41" s="61"/>
      <c r="D41" s="62"/>
      <c r="E41" s="55"/>
      <c r="F41" s="10">
        <v>20</v>
      </c>
      <c r="G41" s="10">
        <v>60</v>
      </c>
      <c r="H41" s="41">
        <f>E41*F41*G41</f>
        <v>0</v>
      </c>
      <c r="I41"/>
    </row>
    <row r="42" spans="2:9" s="5" customFormat="1" ht="18" customHeight="1" x14ac:dyDescent="0.15">
      <c r="B42" s="81" t="s">
        <v>36</v>
      </c>
      <c r="C42" s="61"/>
      <c r="D42" s="62"/>
      <c r="E42" s="55"/>
      <c r="F42" s="10">
        <v>1</v>
      </c>
      <c r="G42" s="10">
        <v>60</v>
      </c>
      <c r="H42" s="41">
        <f t="shared" ref="H42:H53" si="1">E42*F42*G42</f>
        <v>0</v>
      </c>
      <c r="I42"/>
    </row>
    <row r="43" spans="2:9" s="5" customFormat="1" ht="18" customHeight="1" x14ac:dyDescent="0.15">
      <c r="B43" s="81" t="s">
        <v>37</v>
      </c>
      <c r="C43" s="61"/>
      <c r="D43" s="62"/>
      <c r="E43" s="55"/>
      <c r="F43" s="10">
        <v>2</v>
      </c>
      <c r="G43" s="10">
        <v>60</v>
      </c>
      <c r="H43" s="41">
        <f t="shared" si="1"/>
        <v>0</v>
      </c>
      <c r="I43"/>
    </row>
    <row r="44" spans="2:9" s="5" customFormat="1" ht="18" customHeight="1" x14ac:dyDescent="0.15">
      <c r="B44" s="81" t="s">
        <v>72</v>
      </c>
      <c r="C44" s="61"/>
      <c r="D44" s="62"/>
      <c r="E44" s="55"/>
      <c r="F44" s="10">
        <v>7</v>
      </c>
      <c r="G44" s="10">
        <v>60</v>
      </c>
      <c r="H44" s="41">
        <f t="shared" si="1"/>
        <v>0</v>
      </c>
      <c r="I44"/>
    </row>
    <row r="45" spans="2:9" s="5" customFormat="1" ht="18" customHeight="1" x14ac:dyDescent="0.15">
      <c r="B45" s="81" t="s">
        <v>14</v>
      </c>
      <c r="C45" s="61"/>
      <c r="D45" s="62"/>
      <c r="E45" s="56"/>
      <c r="F45" s="12">
        <v>11</v>
      </c>
      <c r="G45" s="10">
        <v>60</v>
      </c>
      <c r="H45" s="41">
        <f t="shared" si="1"/>
        <v>0</v>
      </c>
      <c r="I45"/>
    </row>
    <row r="46" spans="2:9" s="5" customFormat="1" ht="18" customHeight="1" x14ac:dyDescent="0.15">
      <c r="B46" s="81" t="s">
        <v>38</v>
      </c>
      <c r="C46" s="61"/>
      <c r="D46" s="61"/>
      <c r="E46" s="55"/>
      <c r="F46" s="10">
        <v>9</v>
      </c>
      <c r="G46" s="10">
        <v>60</v>
      </c>
      <c r="H46" s="41">
        <f t="shared" si="1"/>
        <v>0</v>
      </c>
      <c r="I46"/>
    </row>
    <row r="47" spans="2:9" s="5" customFormat="1" ht="36" customHeight="1" x14ac:dyDescent="0.15">
      <c r="B47" s="70" t="s">
        <v>15</v>
      </c>
      <c r="C47" s="71"/>
      <c r="D47" s="74"/>
      <c r="E47" s="57"/>
      <c r="F47" s="11">
        <v>3</v>
      </c>
      <c r="G47" s="10">
        <v>60</v>
      </c>
      <c r="H47" s="41">
        <f t="shared" si="1"/>
        <v>0</v>
      </c>
      <c r="I47"/>
    </row>
    <row r="48" spans="2:9" s="5" customFormat="1" ht="36" customHeight="1" x14ac:dyDescent="0.15">
      <c r="B48" s="70" t="s">
        <v>16</v>
      </c>
      <c r="C48" s="71"/>
      <c r="D48" s="74"/>
      <c r="E48" s="57"/>
      <c r="F48" s="11">
        <v>68</v>
      </c>
      <c r="G48" s="10">
        <v>60</v>
      </c>
      <c r="H48" s="41">
        <f t="shared" si="1"/>
        <v>0</v>
      </c>
      <c r="I48"/>
    </row>
    <row r="49" spans="2:9" s="5" customFormat="1" ht="36" customHeight="1" x14ac:dyDescent="0.15">
      <c r="B49" s="70" t="s">
        <v>39</v>
      </c>
      <c r="C49" s="71"/>
      <c r="D49" s="74"/>
      <c r="E49" s="56"/>
      <c r="F49" s="12">
        <v>20</v>
      </c>
      <c r="G49" s="10">
        <v>60</v>
      </c>
      <c r="H49" s="41">
        <f t="shared" si="1"/>
        <v>0</v>
      </c>
      <c r="I49"/>
    </row>
    <row r="50" spans="2:9" s="5" customFormat="1" ht="36" customHeight="1" x14ac:dyDescent="0.15">
      <c r="B50" s="70" t="s">
        <v>19</v>
      </c>
      <c r="C50" s="71"/>
      <c r="D50" s="74"/>
      <c r="E50" s="57"/>
      <c r="F50" s="11">
        <v>68</v>
      </c>
      <c r="G50" s="10">
        <v>60</v>
      </c>
      <c r="H50" s="41">
        <f t="shared" si="1"/>
        <v>0</v>
      </c>
      <c r="I50"/>
    </row>
    <row r="51" spans="2:9" s="5" customFormat="1" ht="36" customHeight="1" x14ac:dyDescent="0.15">
      <c r="B51" s="70" t="s">
        <v>40</v>
      </c>
      <c r="C51" s="71"/>
      <c r="D51" s="74"/>
      <c r="E51" s="56"/>
      <c r="F51" s="12">
        <v>20</v>
      </c>
      <c r="G51" s="10">
        <v>60</v>
      </c>
      <c r="H51" s="41">
        <f t="shared" si="1"/>
        <v>0</v>
      </c>
      <c r="I51"/>
    </row>
    <row r="52" spans="2:9" s="5" customFormat="1" ht="36" customHeight="1" x14ac:dyDescent="0.15">
      <c r="B52" s="70" t="s">
        <v>17</v>
      </c>
      <c r="C52" s="71"/>
      <c r="D52" s="74"/>
      <c r="E52" s="57"/>
      <c r="F52" s="11">
        <v>1</v>
      </c>
      <c r="G52" s="10">
        <v>60</v>
      </c>
      <c r="H52" s="41">
        <f t="shared" si="1"/>
        <v>0</v>
      </c>
      <c r="I52"/>
    </row>
    <row r="53" spans="2:9" s="5" customFormat="1" ht="36" customHeight="1" x14ac:dyDescent="0.15">
      <c r="B53" s="70" t="s">
        <v>18</v>
      </c>
      <c r="C53" s="71"/>
      <c r="D53" s="74"/>
      <c r="E53" s="56"/>
      <c r="F53" s="12">
        <v>1</v>
      </c>
      <c r="G53" s="10">
        <v>60</v>
      </c>
      <c r="H53" s="41">
        <f t="shared" si="1"/>
        <v>0</v>
      </c>
      <c r="I53"/>
    </row>
    <row r="54" spans="2:9" s="5" customFormat="1" ht="36" customHeight="1" thickBot="1" x14ac:dyDescent="0.2">
      <c r="B54" s="70" t="s">
        <v>43</v>
      </c>
      <c r="C54" s="71"/>
      <c r="D54" s="61"/>
      <c r="E54" s="55"/>
      <c r="F54" s="10">
        <v>2</v>
      </c>
      <c r="G54" s="10">
        <v>60</v>
      </c>
      <c r="H54" s="42">
        <f>E54*F54*G54</f>
        <v>0</v>
      </c>
      <c r="I54"/>
    </row>
    <row r="55" spans="2:9" s="5" customFormat="1" ht="18" customHeight="1" thickBot="1" x14ac:dyDescent="0.2">
      <c r="B55" s="72" t="s">
        <v>4</v>
      </c>
      <c r="C55" s="73"/>
      <c r="D55" s="73"/>
      <c r="E55" s="73"/>
      <c r="F55" s="73"/>
      <c r="G55" s="30"/>
      <c r="H55" s="40">
        <f>SUM(H40:H54)</f>
        <v>0</v>
      </c>
      <c r="I55"/>
    </row>
    <row r="56" spans="2:9" x14ac:dyDescent="0.15">
      <c r="B56" s="4" t="s">
        <v>45</v>
      </c>
      <c r="C56" s="4"/>
      <c r="I56"/>
    </row>
    <row r="57" spans="2:9" x14ac:dyDescent="0.15">
      <c r="B57" s="4" t="s">
        <v>46</v>
      </c>
      <c r="C57" s="4"/>
      <c r="I57"/>
    </row>
    <row r="58" spans="2:9" x14ac:dyDescent="0.15">
      <c r="B58" s="4"/>
      <c r="C58" s="4"/>
      <c r="I58"/>
    </row>
    <row r="59" spans="2:9" s="5" customFormat="1" ht="27" customHeight="1" thickBot="1" x14ac:dyDescent="0.2">
      <c r="B59" s="5" t="s">
        <v>33</v>
      </c>
      <c r="D59" s="6"/>
      <c r="I59"/>
    </row>
    <row r="60" spans="2:9" s="5" customFormat="1" ht="18" customHeight="1" thickBot="1" x14ac:dyDescent="0.2">
      <c r="B60"/>
      <c r="C60"/>
      <c r="D60"/>
      <c r="E60" s="31" t="s">
        <v>12</v>
      </c>
      <c r="H60" s="43">
        <f>H55+H35</f>
        <v>0</v>
      </c>
      <c r="I60"/>
    </row>
    <row r="61" spans="2:9" x14ac:dyDescent="0.15">
      <c r="G61" s="4" t="s">
        <v>41</v>
      </c>
      <c r="I61"/>
    </row>
    <row r="62" spans="2:9" x14ac:dyDescent="0.15">
      <c r="I62"/>
    </row>
  </sheetData>
  <mergeCells count="46">
    <mergeCell ref="B1:H1"/>
    <mergeCell ref="B2:H2"/>
    <mergeCell ref="B8:H8"/>
    <mergeCell ref="B10:B11"/>
    <mergeCell ref="E10:E11"/>
    <mergeCell ref="F10:F11"/>
    <mergeCell ref="H10:H11"/>
    <mergeCell ref="F38:F39"/>
    <mergeCell ref="G38:G39"/>
    <mergeCell ref="H38:H39"/>
    <mergeCell ref="H30:H31"/>
    <mergeCell ref="G30:G31"/>
    <mergeCell ref="D34:G34"/>
    <mergeCell ref="B35:F35"/>
    <mergeCell ref="B48:D48"/>
    <mergeCell ref="B38:B39"/>
    <mergeCell ref="E38:E39"/>
    <mergeCell ref="B40:D40"/>
    <mergeCell ref="B41:D41"/>
    <mergeCell ref="B42:D42"/>
    <mergeCell ref="B43:D43"/>
    <mergeCell ref="B54:D54"/>
    <mergeCell ref="B55:F55"/>
    <mergeCell ref="D16:G16"/>
    <mergeCell ref="D18:G18"/>
    <mergeCell ref="B30:B31"/>
    <mergeCell ref="E30:E31"/>
    <mergeCell ref="F30:F31"/>
    <mergeCell ref="B49:D49"/>
    <mergeCell ref="B50:D50"/>
    <mergeCell ref="B51:D51"/>
    <mergeCell ref="B52:D52"/>
    <mergeCell ref="B53:D53"/>
    <mergeCell ref="B44:D44"/>
    <mergeCell ref="B45:D45"/>
    <mergeCell ref="B46:D46"/>
    <mergeCell ref="B47:D47"/>
    <mergeCell ref="I10:I11"/>
    <mergeCell ref="D17:G17"/>
    <mergeCell ref="D24:G24"/>
    <mergeCell ref="D26:G26"/>
    <mergeCell ref="D22:G22"/>
    <mergeCell ref="D23:G23"/>
    <mergeCell ref="D21:G21"/>
    <mergeCell ref="D25:G25"/>
    <mergeCell ref="D20:G20"/>
  </mergeCells>
  <phoneticPr fontId="3"/>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別紙内訳書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2020-11-08T23:55:16Z</dcterms:modified>
</cp:coreProperties>
</file>