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itpro1\Homes$\nodahideshi\Documents\人口移動調査\HP公表用\2020_10\"/>
    </mc:Choice>
  </mc:AlternateContent>
  <bookViews>
    <workbookView xWindow="0" yWindow="0" windowWidth="20490" windowHeight="753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22" l="1"/>
  <c r="P9" i="10"/>
  <c r="P9" i="17"/>
  <c r="O9" i="10"/>
  <c r="P9" i="8"/>
  <c r="P9" i="19"/>
  <c r="O9" i="18"/>
  <c r="O9" i="12"/>
  <c r="N10" i="10"/>
  <c r="P9" i="7"/>
  <c r="O9" i="15"/>
  <c r="N10" i="12"/>
  <c r="P9" i="9"/>
  <c r="O9" i="8"/>
  <c r="N10" i="6"/>
  <c r="O9" i="11"/>
  <c r="O9" i="5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H9" i="4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K38" i="18"/>
  <c r="AK40" i="4"/>
  <c r="AH40" i="21"/>
  <c r="W40" i="21" s="1"/>
  <c r="AH40" i="7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1" i="1" l="1"/>
  <c r="AC13" i="1"/>
  <c r="AC15" i="1"/>
  <c r="AC17" i="1"/>
  <c r="AC19" i="1"/>
  <c r="AC21" i="1"/>
  <c r="AC23" i="1"/>
  <c r="AC25" i="1"/>
  <c r="AC27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<sst xmlns="http://schemas.openxmlformats.org/spreadsheetml/2006/main" count="7700" uniqueCount="97">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</sst>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15">
      <c r="A9" s="4" t="s">
        <v>0</v>
      </c>
      <c r="B9" s="17">
        <f>C9+D9</f>
        <v>323</v>
      </c>
      <c r="C9" s="17">
        <f>SUM(C10:C30)</f>
        <v>170</v>
      </c>
      <c r="D9" s="17">
        <f>SUM(D10:D30)</f>
        <v>153</v>
      </c>
      <c r="E9" s="17">
        <f>F9+G9</f>
        <v>-2</v>
      </c>
      <c r="F9" s="17">
        <f>SUM(F10:F30)</f>
        <v>7</v>
      </c>
      <c r="G9" s="17">
        <f>SUM(G10:G30)</f>
        <v>-9</v>
      </c>
      <c r="H9" s="15">
        <f>IF(B9=E9,0,(1-(B9/(B9-E9)))*-100)</f>
        <v>-0.61538461538461764</v>
      </c>
      <c r="I9" s="15">
        <f>IF(C9=F9,0,(1-(C9/(C9-F9)))*-100)</f>
        <v>4.2944785276073594</v>
      </c>
      <c r="J9" s="15">
        <f>IF(D9=G9,0,(1-(D9/(D9-G9)))*-100)</f>
        <v>-5.555555555555558</v>
      </c>
      <c r="K9" s="17">
        <f>L9+M9</f>
        <v>-24</v>
      </c>
      <c r="L9" s="17">
        <f>SUM(L10:L30)</f>
        <v>-10</v>
      </c>
      <c r="M9" s="17">
        <f>SUM(M10:M30)</f>
        <v>-14</v>
      </c>
      <c r="N9" s="15">
        <f>IF(B9=K9,0,(1-(B9/(B9-K9)))*-100)</f>
        <v>-6.9164265129682985</v>
      </c>
      <c r="O9" s="15">
        <f t="shared" ref="O9" si="0">IF(C9=L9,0,(1-(C9/(C9-L9)))*-100)</f>
        <v>-5.555555555555558</v>
      </c>
      <c r="P9" s="15">
        <f>IF(D9=M9,0,(1-(D9/(D9-M9)))*-100)</f>
        <v>-8.3832335329341312</v>
      </c>
      <c r="Q9" s="17">
        <f>R9+S9</f>
        <v>529</v>
      </c>
      <c r="R9" s="17">
        <f>SUM(R10:R30)</f>
        <v>258</v>
      </c>
      <c r="S9" s="17">
        <f>SUM(S10:S30)</f>
        <v>271</v>
      </c>
      <c r="T9" s="17">
        <f>U9+V9</f>
        <v>-9</v>
      </c>
      <c r="U9" s="17">
        <f>SUM(U10:U30)</f>
        <v>-7</v>
      </c>
      <c r="V9" s="17">
        <f>SUM(V10:V30)</f>
        <v>-2</v>
      </c>
      <c r="W9" s="15">
        <f>IF(Q9=T9,IF(Q9&gt;0,"皆増",0),(1-(Q9/(Q9-T9)))*-100)</f>
        <v>-1.6728624535315983</v>
      </c>
      <c r="X9" s="15">
        <f t="shared" ref="X9:Y30" si="1">IF(R9=U9,IF(R9&gt;0,"皆増",0),(1-(R9/(R9-U9)))*-100)</f>
        <v>-2.6415094339622636</v>
      </c>
      <c r="Y9" s="15">
        <f t="shared" si="1"/>
        <v>-0.73260073260073</v>
      </c>
      <c r="Z9" s="17">
        <f>AA9+AB9</f>
        <v>-47</v>
      </c>
      <c r="AA9" s="17">
        <f>SUM(AA10:AA30)</f>
        <v>1</v>
      </c>
      <c r="AB9" s="17">
        <f>SUM(AB10:AB30)</f>
        <v>-48</v>
      </c>
      <c r="AC9" s="15">
        <f>IF(Q9=Z9,IF(Q9&gt;0,"皆増",0),(1-(Q9/(Q9-Z9)))*-100)</f>
        <v>-8.1597222222222214</v>
      </c>
      <c r="AD9" s="15">
        <f t="shared" ref="AD9:AE30" si="2">IF(R9=AA9,IF(R9&gt;0,"皆増",0),(1-(R9/(R9-AA9)))*-100)</f>
        <v>0.38910505836575737</v>
      </c>
      <c r="AE9" s="15">
        <f t="shared" si="2"/>
        <v>-15.047021943573668</v>
      </c>
      <c r="AH9" s="4">
        <f t="shared" ref="AH9:AH30" si="3">Q9-T9</f>
        <v>538</v>
      </c>
      <c r="AI9" s="4">
        <f t="shared" ref="AI9:AI30" si="4">R9-U9</f>
        <v>265</v>
      </c>
      <c r="AJ9" s="4">
        <f t="shared" ref="AJ9:AJ30" si="5">S9-V9</f>
        <v>273</v>
      </c>
      <c r="AK9" s="4">
        <f t="shared" ref="AK9:AK30" si="6">Q9-Z9</f>
        <v>576</v>
      </c>
      <c r="AL9" s="4">
        <f t="shared" ref="AL9:AL30" si="7">R9-AA9</f>
        <v>257</v>
      </c>
      <c r="AM9" s="4">
        <f t="shared" ref="AM9:AM30" si="8">S9-AB9</f>
        <v>319</v>
      </c>
    </row>
    <row r="10" spans="1:39" s="1" customFormat="1" ht="18" customHeight="1" x14ac:dyDescent="0.15">
      <c r="A10" s="4" t="s">
        <v>1</v>
      </c>
      <c r="B10" s="17">
        <f t="shared" ref="B10" si="9">C10+D10</f>
        <v>323</v>
      </c>
      <c r="C10" s="17">
        <v>170</v>
      </c>
      <c r="D10" s="17">
        <v>153</v>
      </c>
      <c r="E10" s="17">
        <f t="shared" ref="E10" si="10">F10+G10</f>
        <v>-2</v>
      </c>
      <c r="F10" s="17">
        <v>7</v>
      </c>
      <c r="G10" s="17">
        <v>-9</v>
      </c>
      <c r="H10" s="15">
        <f>IF(B10=E10,0,(1-(B10/(B10-E10)))*-100)</f>
        <v>-0.61538461538461764</v>
      </c>
      <c r="I10" s="15">
        <f t="shared" ref="I10" si="11">IF(C10=F10,0,(1-(C10/(C10-F10)))*-100)</f>
        <v>4.2944785276073594</v>
      </c>
      <c r="J10" s="15">
        <f>IF(D10=G10,0,(1-(D10/(D10-G10)))*-100)</f>
        <v>-5.555555555555558</v>
      </c>
      <c r="K10" s="17">
        <f t="shared" ref="K10" si="12">L10+M10</f>
        <v>-24</v>
      </c>
      <c r="L10" s="17">
        <v>-10</v>
      </c>
      <c r="M10" s="17">
        <v>-14</v>
      </c>
      <c r="N10" s="15">
        <f>IF(B10=K10,0,(1-(B10/(B10-K10)))*-100)</f>
        <v>-6.9164265129682985</v>
      </c>
      <c r="O10" s="15">
        <f t="shared" ref="O10" si="13">IF(C10=L10,0,(1-(C10/(C10-L10)))*-100)</f>
        <v>-5.555555555555558</v>
      </c>
      <c r="P10" s="15">
        <f t="shared" ref="P10" si="14">IF(D10=M10,0,(1-(D10/(D10-M10)))*-100)</f>
        <v>-8.3832335329341312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-1</v>
      </c>
      <c r="AA10" s="17">
        <v>-1</v>
      </c>
      <c r="AB10" s="17">
        <v>0</v>
      </c>
      <c r="AC10" s="15">
        <f t="shared" ref="AC10:AC30" si="19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0</v>
      </c>
      <c r="AM15" s="4">
        <f t="shared" si="8"/>
        <v>1</v>
      </c>
    </row>
    <row r="16" spans="1:39" s="1" customFormat="1" ht="18" customHeight="1" x14ac:dyDescent="0.15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3</v>
      </c>
      <c r="R16" s="17">
        <v>2</v>
      </c>
      <c r="S16" s="17">
        <v>1</v>
      </c>
      <c r="T16" s="17">
        <f t="shared" si="16"/>
        <v>2</v>
      </c>
      <c r="U16" s="17">
        <v>2</v>
      </c>
      <c r="V16" s="17">
        <v>0</v>
      </c>
      <c r="W16" s="15">
        <f t="shared" si="17"/>
        <v>200</v>
      </c>
      <c r="X16" s="15" t="str">
        <f t="shared" si="1"/>
        <v>皆増</v>
      </c>
      <c r="Y16" s="15">
        <f t="shared" si="1"/>
        <v>0</v>
      </c>
      <c r="Z16" s="17">
        <f t="shared" si="18"/>
        <v>3</v>
      </c>
      <c r="AA16" s="17">
        <v>2</v>
      </c>
      <c r="AB16" s="17">
        <v>1</v>
      </c>
      <c r="AC16" s="15" t="str">
        <f t="shared" si="19"/>
        <v>皆増</v>
      </c>
      <c r="AD16" s="15" t="str">
        <f t="shared" si="2"/>
        <v>皆増</v>
      </c>
      <c r="AE16" s="15" t="str">
        <f t="shared" si="2"/>
        <v>皆増</v>
      </c>
      <c r="AH16" s="4">
        <f t="shared" si="3"/>
        <v>1</v>
      </c>
      <c r="AI16" s="4">
        <f t="shared" si="4"/>
        <v>0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-1</v>
      </c>
      <c r="AA17" s="17">
        <v>1</v>
      </c>
      <c r="AB17" s="17">
        <v>-2</v>
      </c>
      <c r="AC17" s="15">
        <f t="shared" si="19"/>
        <v>-50</v>
      </c>
      <c r="AD17" s="15" t="str">
        <f t="shared" si="2"/>
        <v>皆増</v>
      </c>
      <c r="AE17" s="15">
        <f t="shared" si="2"/>
        <v>-100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2</v>
      </c>
      <c r="AL17" s="4">
        <f t="shared" si="7"/>
        <v>0</v>
      </c>
      <c r="AM17" s="4">
        <f t="shared" si="8"/>
        <v>2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-1</v>
      </c>
      <c r="AA18" s="17">
        <v>-1</v>
      </c>
      <c r="AB18" s="17">
        <v>0</v>
      </c>
      <c r="AC18" s="15">
        <f t="shared" si="19"/>
        <v>-50</v>
      </c>
      <c r="AD18" s="15">
        <f t="shared" si="2"/>
        <v>-50</v>
      </c>
      <c r="AE18" s="15">
        <f t="shared" si="2"/>
        <v>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2</v>
      </c>
      <c r="S19" s="17">
        <v>1</v>
      </c>
      <c r="T19" s="17">
        <f t="shared" si="16"/>
        <v>-3</v>
      </c>
      <c r="U19" s="17">
        <v>-2</v>
      </c>
      <c r="V19" s="17">
        <v>-1</v>
      </c>
      <c r="W19" s="15">
        <f t="shared" si="17"/>
        <v>-50</v>
      </c>
      <c r="X19" s="15">
        <f t="shared" si="1"/>
        <v>-50</v>
      </c>
      <c r="Y19" s="15">
        <f t="shared" si="1"/>
        <v>-50</v>
      </c>
      <c r="Z19" s="17">
        <f t="shared" si="18"/>
        <v>2</v>
      </c>
      <c r="AA19" s="17">
        <v>2</v>
      </c>
      <c r="AB19" s="17">
        <v>0</v>
      </c>
      <c r="AC19" s="15">
        <f t="shared" si="19"/>
        <v>200</v>
      </c>
      <c r="AD19" s="15" t="str">
        <f t="shared" si="2"/>
        <v>皆増</v>
      </c>
      <c r="AE19" s="15">
        <f t="shared" si="2"/>
        <v>0</v>
      </c>
      <c r="AH19" s="4">
        <f t="shared" si="3"/>
        <v>6</v>
      </c>
      <c r="AI19" s="4">
        <f t="shared" si="4"/>
        <v>4</v>
      </c>
      <c r="AJ19" s="4">
        <f t="shared" si="5"/>
        <v>2</v>
      </c>
      <c r="AK19" s="4">
        <f t="shared" si="6"/>
        <v>1</v>
      </c>
      <c r="AL19" s="4">
        <f t="shared" si="7"/>
        <v>0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5</v>
      </c>
      <c r="S20" s="17">
        <v>1</v>
      </c>
      <c r="T20" s="17">
        <f t="shared" si="16"/>
        <v>-2</v>
      </c>
      <c r="U20" s="17">
        <v>-2</v>
      </c>
      <c r="V20" s="17">
        <v>0</v>
      </c>
      <c r="W20" s="15">
        <f t="shared" si="17"/>
        <v>-25</v>
      </c>
      <c r="X20" s="15">
        <f t="shared" si="1"/>
        <v>-28.571428571428569</v>
      </c>
      <c r="Y20" s="15">
        <f t="shared" si="1"/>
        <v>0</v>
      </c>
      <c r="Z20" s="17">
        <f t="shared" si="18"/>
        <v>-4</v>
      </c>
      <c r="AA20" s="17">
        <v>1</v>
      </c>
      <c r="AB20" s="17">
        <v>-5</v>
      </c>
      <c r="AC20" s="15">
        <f t="shared" si="19"/>
        <v>-40</v>
      </c>
      <c r="AD20" s="15">
        <f t="shared" si="2"/>
        <v>25</v>
      </c>
      <c r="AE20" s="15">
        <f t="shared" si="2"/>
        <v>-83.333333333333343</v>
      </c>
      <c r="AH20" s="4">
        <f t="shared" si="3"/>
        <v>8</v>
      </c>
      <c r="AI20" s="4">
        <f t="shared" si="4"/>
        <v>7</v>
      </c>
      <c r="AJ20" s="4">
        <f t="shared" si="5"/>
        <v>1</v>
      </c>
      <c r="AK20" s="4">
        <f t="shared" si="6"/>
        <v>10</v>
      </c>
      <c r="AL20" s="4">
        <f t="shared" si="7"/>
        <v>4</v>
      </c>
      <c r="AM20" s="4">
        <f t="shared" si="8"/>
        <v>6</v>
      </c>
    </row>
    <row r="21" spans="1:39" s="1" customFormat="1" ht="18" customHeight="1" x14ac:dyDescent="0.15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4</v>
      </c>
      <c r="R21" s="17">
        <v>4</v>
      </c>
      <c r="S21" s="17">
        <v>0</v>
      </c>
      <c r="T21" s="17">
        <f t="shared" si="16"/>
        <v>-3</v>
      </c>
      <c r="U21" s="17">
        <v>-1</v>
      </c>
      <c r="V21" s="17">
        <v>-2</v>
      </c>
      <c r="W21" s="15">
        <f t="shared" si="17"/>
        <v>-42.857142857142861</v>
      </c>
      <c r="X21" s="15">
        <f t="shared" si="1"/>
        <v>-19.999999999999996</v>
      </c>
      <c r="Y21" s="15">
        <f t="shared" si="1"/>
        <v>-100</v>
      </c>
      <c r="Z21" s="17">
        <f t="shared" si="18"/>
        <v>-2</v>
      </c>
      <c r="AA21" s="17">
        <v>-1</v>
      </c>
      <c r="AB21" s="17">
        <v>-1</v>
      </c>
      <c r="AC21" s="15">
        <f t="shared" si="19"/>
        <v>-33.333333333333336</v>
      </c>
      <c r="AD21" s="15">
        <f t="shared" si="2"/>
        <v>-19.999999999999996</v>
      </c>
      <c r="AE21" s="15">
        <f t="shared" si="2"/>
        <v>-100</v>
      </c>
      <c r="AH21" s="4">
        <f t="shared" si="3"/>
        <v>7</v>
      </c>
      <c r="AI21" s="4">
        <f t="shared" si="4"/>
        <v>5</v>
      </c>
      <c r="AJ21" s="4">
        <f t="shared" si="5"/>
        <v>2</v>
      </c>
      <c r="AK21" s="4">
        <f t="shared" si="6"/>
        <v>6</v>
      </c>
      <c r="AL21" s="4">
        <f t="shared" si="7"/>
        <v>5</v>
      </c>
      <c r="AM21" s="4">
        <f t="shared" si="8"/>
        <v>1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9</v>
      </c>
      <c r="R22" s="17">
        <v>6</v>
      </c>
      <c r="S22" s="17">
        <v>3</v>
      </c>
      <c r="T22" s="17">
        <f t="shared" si="16"/>
        <v>-15</v>
      </c>
      <c r="U22" s="17">
        <v>-6</v>
      </c>
      <c r="V22" s="17">
        <v>-9</v>
      </c>
      <c r="W22" s="15">
        <f t="shared" si="17"/>
        <v>-62.5</v>
      </c>
      <c r="X22" s="15">
        <f t="shared" si="1"/>
        <v>-50</v>
      </c>
      <c r="Y22" s="15">
        <f t="shared" si="1"/>
        <v>-75</v>
      </c>
      <c r="Z22" s="17">
        <f t="shared" si="18"/>
        <v>-11</v>
      </c>
      <c r="AA22" s="17">
        <v>-7</v>
      </c>
      <c r="AB22" s="17">
        <v>-4</v>
      </c>
      <c r="AC22" s="15">
        <f t="shared" si="19"/>
        <v>-55.000000000000007</v>
      </c>
      <c r="AD22" s="15">
        <f t="shared" si="2"/>
        <v>-53.846153846153847</v>
      </c>
      <c r="AE22" s="15">
        <f t="shared" si="2"/>
        <v>-57.142857142857139</v>
      </c>
      <c r="AH22" s="4">
        <f t="shared" si="3"/>
        <v>24</v>
      </c>
      <c r="AI22" s="4">
        <f t="shared" si="4"/>
        <v>12</v>
      </c>
      <c r="AJ22" s="4">
        <f t="shared" si="5"/>
        <v>12</v>
      </c>
      <c r="AK22" s="4">
        <f t="shared" si="6"/>
        <v>20</v>
      </c>
      <c r="AL22" s="4">
        <f t="shared" si="7"/>
        <v>13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17</v>
      </c>
      <c r="R23" s="17">
        <v>15</v>
      </c>
      <c r="S23" s="17">
        <v>2</v>
      </c>
      <c r="T23" s="17">
        <f t="shared" si="16"/>
        <v>-12</v>
      </c>
      <c r="U23" s="17">
        <v>-8</v>
      </c>
      <c r="V23" s="17">
        <v>-4</v>
      </c>
      <c r="W23" s="15">
        <f t="shared" si="17"/>
        <v>-41.379310344827594</v>
      </c>
      <c r="X23" s="15">
        <f t="shared" si="1"/>
        <v>-34.782608695652172</v>
      </c>
      <c r="Y23" s="15">
        <f t="shared" si="1"/>
        <v>-66.666666666666671</v>
      </c>
      <c r="Z23" s="17">
        <f t="shared" si="18"/>
        <v>-9</v>
      </c>
      <c r="AA23" s="17">
        <v>-1</v>
      </c>
      <c r="AB23" s="17">
        <v>-8</v>
      </c>
      <c r="AC23" s="15">
        <f t="shared" si="19"/>
        <v>-34.615384615384613</v>
      </c>
      <c r="AD23" s="15">
        <f t="shared" si="2"/>
        <v>-6.25</v>
      </c>
      <c r="AE23" s="15">
        <f t="shared" si="2"/>
        <v>-80</v>
      </c>
      <c r="AH23" s="4">
        <f t="shared" si="3"/>
        <v>29</v>
      </c>
      <c r="AI23" s="4">
        <f t="shared" si="4"/>
        <v>23</v>
      </c>
      <c r="AJ23" s="4">
        <f t="shared" si="5"/>
        <v>6</v>
      </c>
      <c r="AK23" s="4">
        <f t="shared" si="6"/>
        <v>26</v>
      </c>
      <c r="AL23" s="4">
        <f t="shared" si="7"/>
        <v>16</v>
      </c>
      <c r="AM23" s="4">
        <f t="shared" si="8"/>
        <v>10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50</v>
      </c>
      <c r="R24" s="17">
        <v>39</v>
      </c>
      <c r="S24" s="17">
        <v>11</v>
      </c>
      <c r="T24" s="17">
        <f t="shared" si="16"/>
        <v>8</v>
      </c>
      <c r="U24" s="17">
        <v>10</v>
      </c>
      <c r="V24" s="17">
        <v>-2</v>
      </c>
      <c r="W24" s="15">
        <f t="shared" si="17"/>
        <v>19.047619047619047</v>
      </c>
      <c r="X24" s="15">
        <f t="shared" si="1"/>
        <v>34.482758620689658</v>
      </c>
      <c r="Y24" s="15">
        <f t="shared" si="1"/>
        <v>-15.384615384615385</v>
      </c>
      <c r="Z24" s="17">
        <f t="shared" si="18"/>
        <v>12</v>
      </c>
      <c r="AA24" s="17">
        <v>16</v>
      </c>
      <c r="AB24" s="17">
        <v>-4</v>
      </c>
      <c r="AC24" s="15">
        <f t="shared" si="19"/>
        <v>31.578947368421062</v>
      </c>
      <c r="AD24" s="15">
        <f t="shared" si="2"/>
        <v>69.565217391304344</v>
      </c>
      <c r="AE24" s="15">
        <f t="shared" si="2"/>
        <v>-26.666666666666671</v>
      </c>
      <c r="AH24" s="4">
        <f t="shared" si="3"/>
        <v>42</v>
      </c>
      <c r="AI24" s="4">
        <f t="shared" si="4"/>
        <v>29</v>
      </c>
      <c r="AJ24" s="4">
        <f t="shared" si="5"/>
        <v>13</v>
      </c>
      <c r="AK24" s="4">
        <f t="shared" si="6"/>
        <v>38</v>
      </c>
      <c r="AL24" s="4">
        <f t="shared" si="7"/>
        <v>23</v>
      </c>
      <c r="AM24" s="4">
        <f t="shared" si="8"/>
        <v>15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41</v>
      </c>
      <c r="R25" s="17">
        <v>26</v>
      </c>
      <c r="S25" s="17">
        <v>15</v>
      </c>
      <c r="T25" s="17">
        <f t="shared" si="16"/>
        <v>-7</v>
      </c>
      <c r="U25" s="17">
        <v>-6</v>
      </c>
      <c r="V25" s="17">
        <v>-1</v>
      </c>
      <c r="W25" s="15">
        <f t="shared" si="17"/>
        <v>-14.583333333333337</v>
      </c>
      <c r="X25" s="15">
        <f t="shared" si="1"/>
        <v>-18.75</v>
      </c>
      <c r="Y25" s="15">
        <f t="shared" si="1"/>
        <v>-6.25</v>
      </c>
      <c r="Z25" s="17">
        <f t="shared" si="18"/>
        <v>-13</v>
      </c>
      <c r="AA25" s="17">
        <v>-17</v>
      </c>
      <c r="AB25" s="17">
        <v>4</v>
      </c>
      <c r="AC25" s="15">
        <f t="shared" si="19"/>
        <v>-24.074074074074069</v>
      </c>
      <c r="AD25" s="15">
        <f t="shared" si="2"/>
        <v>-39.534883720930239</v>
      </c>
      <c r="AE25" s="15">
        <f t="shared" si="2"/>
        <v>36.363636363636353</v>
      </c>
      <c r="AH25" s="4">
        <f t="shared" si="3"/>
        <v>48</v>
      </c>
      <c r="AI25" s="4">
        <f t="shared" si="4"/>
        <v>32</v>
      </c>
      <c r="AJ25" s="4">
        <f t="shared" si="5"/>
        <v>16</v>
      </c>
      <c r="AK25" s="4">
        <f t="shared" si="6"/>
        <v>54</v>
      </c>
      <c r="AL25" s="4">
        <f t="shared" si="7"/>
        <v>43</v>
      </c>
      <c r="AM25" s="4">
        <f t="shared" si="8"/>
        <v>11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77</v>
      </c>
      <c r="R26" s="17">
        <v>49</v>
      </c>
      <c r="S26" s="17">
        <v>28</v>
      </c>
      <c r="T26" s="17">
        <f t="shared" si="16"/>
        <v>6</v>
      </c>
      <c r="U26" s="17">
        <v>9</v>
      </c>
      <c r="V26" s="17">
        <v>-3</v>
      </c>
      <c r="W26" s="15">
        <f t="shared" si="17"/>
        <v>8.4507042253521227</v>
      </c>
      <c r="X26" s="15">
        <f t="shared" si="1"/>
        <v>22.500000000000007</v>
      </c>
      <c r="Y26" s="15">
        <f t="shared" si="1"/>
        <v>-9.6774193548387117</v>
      </c>
      <c r="Z26" s="17">
        <f t="shared" si="18"/>
        <v>-7</v>
      </c>
      <c r="AA26" s="17">
        <v>5</v>
      </c>
      <c r="AB26" s="17">
        <v>-12</v>
      </c>
      <c r="AC26" s="15">
        <f t="shared" si="19"/>
        <v>-8.3333333333333375</v>
      </c>
      <c r="AD26" s="15">
        <f t="shared" si="2"/>
        <v>11.363636363636353</v>
      </c>
      <c r="AE26" s="15">
        <f t="shared" si="2"/>
        <v>-30.000000000000004</v>
      </c>
      <c r="AH26" s="4">
        <f t="shared" si="3"/>
        <v>71</v>
      </c>
      <c r="AI26" s="4">
        <f t="shared" si="4"/>
        <v>40</v>
      </c>
      <c r="AJ26" s="4">
        <f t="shared" si="5"/>
        <v>31</v>
      </c>
      <c r="AK26" s="4">
        <f t="shared" si="6"/>
        <v>84</v>
      </c>
      <c r="AL26" s="4">
        <f t="shared" si="7"/>
        <v>44</v>
      </c>
      <c r="AM26" s="4">
        <f t="shared" si="8"/>
        <v>40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114</v>
      </c>
      <c r="R27" s="17">
        <v>52</v>
      </c>
      <c r="S27" s="17">
        <v>62</v>
      </c>
      <c r="T27" s="17">
        <f t="shared" si="16"/>
        <v>6</v>
      </c>
      <c r="U27" s="17">
        <v>-3</v>
      </c>
      <c r="V27" s="17">
        <v>9</v>
      </c>
      <c r="W27" s="15">
        <f t="shared" si="17"/>
        <v>5.555555555555558</v>
      </c>
      <c r="X27" s="15">
        <f t="shared" si="1"/>
        <v>-5.4545454545454568</v>
      </c>
      <c r="Y27" s="15">
        <f t="shared" si="1"/>
        <v>16.981132075471695</v>
      </c>
      <c r="Z27" s="17">
        <f t="shared" si="18"/>
        <v>-1</v>
      </c>
      <c r="AA27" s="17">
        <v>-3</v>
      </c>
      <c r="AB27" s="17">
        <v>2</v>
      </c>
      <c r="AC27" s="15">
        <f t="shared" si="19"/>
        <v>-0.86956521739129933</v>
      </c>
      <c r="AD27" s="15">
        <f t="shared" si="2"/>
        <v>-5.4545454545454568</v>
      </c>
      <c r="AE27" s="15">
        <f t="shared" si="2"/>
        <v>3.3333333333333437</v>
      </c>
      <c r="AH27" s="4">
        <f t="shared" si="3"/>
        <v>108</v>
      </c>
      <c r="AI27" s="4">
        <f t="shared" si="4"/>
        <v>55</v>
      </c>
      <c r="AJ27" s="4">
        <f t="shared" si="5"/>
        <v>53</v>
      </c>
      <c r="AK27" s="4">
        <f t="shared" si="6"/>
        <v>115</v>
      </c>
      <c r="AL27" s="4">
        <f t="shared" si="7"/>
        <v>55</v>
      </c>
      <c r="AM27" s="4">
        <f t="shared" si="8"/>
        <v>60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110</v>
      </c>
      <c r="R28" s="17">
        <v>41</v>
      </c>
      <c r="S28" s="17">
        <v>69</v>
      </c>
      <c r="T28" s="17">
        <f t="shared" si="16"/>
        <v>-3</v>
      </c>
      <c r="U28" s="17">
        <v>4</v>
      </c>
      <c r="V28" s="17">
        <v>-7</v>
      </c>
      <c r="W28" s="15">
        <f t="shared" si="17"/>
        <v>-2.6548672566371723</v>
      </c>
      <c r="X28" s="15">
        <f t="shared" si="1"/>
        <v>10.810810810810811</v>
      </c>
      <c r="Y28" s="15">
        <f t="shared" si="1"/>
        <v>-9.210526315789469</v>
      </c>
      <c r="Z28" s="17">
        <f t="shared" si="18"/>
        <v>-20</v>
      </c>
      <c r="AA28" s="17">
        <v>6</v>
      </c>
      <c r="AB28" s="17">
        <v>-26</v>
      </c>
      <c r="AC28" s="15">
        <f t="shared" si="19"/>
        <v>-15.384615384615385</v>
      </c>
      <c r="AD28" s="15">
        <f t="shared" si="2"/>
        <v>17.142857142857149</v>
      </c>
      <c r="AE28" s="15">
        <f t="shared" si="2"/>
        <v>-27.368421052631575</v>
      </c>
      <c r="AH28" s="4">
        <f t="shared" si="3"/>
        <v>113</v>
      </c>
      <c r="AI28" s="4">
        <f t="shared" si="4"/>
        <v>37</v>
      </c>
      <c r="AJ28" s="4">
        <f t="shared" si="5"/>
        <v>76</v>
      </c>
      <c r="AK28" s="4">
        <f t="shared" si="6"/>
        <v>130</v>
      </c>
      <c r="AL28" s="4">
        <f t="shared" si="7"/>
        <v>35</v>
      </c>
      <c r="AM28" s="4">
        <f t="shared" si="8"/>
        <v>95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74</v>
      </c>
      <c r="R29" s="17">
        <v>14</v>
      </c>
      <c r="S29" s="17">
        <v>60</v>
      </c>
      <c r="T29" s="17">
        <f t="shared" si="16"/>
        <v>14</v>
      </c>
      <c r="U29" s="17">
        <v>-3</v>
      </c>
      <c r="V29" s="17">
        <v>17</v>
      </c>
      <c r="W29" s="15">
        <f t="shared" si="17"/>
        <v>23.333333333333339</v>
      </c>
      <c r="X29" s="15">
        <f t="shared" si="1"/>
        <v>-17.647058823529417</v>
      </c>
      <c r="Y29" s="15">
        <f t="shared" si="1"/>
        <v>39.534883720930239</v>
      </c>
      <c r="Z29" s="17">
        <f t="shared" si="18"/>
        <v>4</v>
      </c>
      <c r="AA29" s="17">
        <v>0</v>
      </c>
      <c r="AB29" s="17">
        <v>4</v>
      </c>
      <c r="AC29" s="15">
        <f t="shared" si="19"/>
        <v>5.7142857142857162</v>
      </c>
      <c r="AD29" s="15">
        <f t="shared" si="2"/>
        <v>0</v>
      </c>
      <c r="AE29" s="15">
        <f t="shared" si="2"/>
        <v>7.1428571428571397</v>
      </c>
      <c r="AH29" s="4">
        <f t="shared" si="3"/>
        <v>60</v>
      </c>
      <c r="AI29" s="4">
        <f t="shared" si="4"/>
        <v>17</v>
      </c>
      <c r="AJ29" s="4">
        <f t="shared" si="5"/>
        <v>43</v>
      </c>
      <c r="AK29" s="4">
        <f t="shared" si="6"/>
        <v>70</v>
      </c>
      <c r="AL29" s="4">
        <f t="shared" si="7"/>
        <v>14</v>
      </c>
      <c r="AM29" s="4">
        <f t="shared" si="8"/>
        <v>56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1</v>
      </c>
      <c r="S30" s="17">
        <v>18</v>
      </c>
      <c r="T30" s="17">
        <f t="shared" si="16"/>
        <v>1</v>
      </c>
      <c r="U30" s="17">
        <v>-1</v>
      </c>
      <c r="V30" s="17">
        <v>2</v>
      </c>
      <c r="W30" s="15">
        <f t="shared" si="17"/>
        <v>5.555555555555558</v>
      </c>
      <c r="X30" s="15">
        <f t="shared" si="1"/>
        <v>-50</v>
      </c>
      <c r="Y30" s="15">
        <f t="shared" si="1"/>
        <v>12.5</v>
      </c>
      <c r="Z30" s="17">
        <f t="shared" si="18"/>
        <v>3</v>
      </c>
      <c r="AA30" s="17">
        <v>-1</v>
      </c>
      <c r="AB30" s="17">
        <v>4</v>
      </c>
      <c r="AC30" s="15">
        <f t="shared" si="19"/>
        <v>18.75</v>
      </c>
      <c r="AD30" s="15">
        <f t="shared" si="2"/>
        <v>-50</v>
      </c>
      <c r="AE30" s="15">
        <f t="shared" si="2"/>
        <v>28.57142857142858</v>
      </c>
      <c r="AH30" s="4">
        <f t="shared" si="3"/>
        <v>18</v>
      </c>
      <c r="AI30" s="4">
        <f t="shared" si="4"/>
        <v>2</v>
      </c>
      <c r="AJ30" s="4">
        <f t="shared" si="5"/>
        <v>16</v>
      </c>
      <c r="AK30" s="4">
        <f t="shared" si="6"/>
        <v>16</v>
      </c>
      <c r="AL30" s="4">
        <f t="shared" si="7"/>
        <v>2</v>
      </c>
      <c r="AM30" s="4">
        <f t="shared" si="8"/>
        <v>14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-1</v>
      </c>
      <c r="AA32" s="17">
        <f t="shared" si="20"/>
        <v>-1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27</v>
      </c>
      <c r="R33" s="17">
        <f t="shared" si="24"/>
        <v>21</v>
      </c>
      <c r="S33" s="17">
        <f>SUM(S13:S22)</f>
        <v>6</v>
      </c>
      <c r="T33" s="17">
        <f t="shared" si="24"/>
        <v>-21</v>
      </c>
      <c r="U33" s="17">
        <f t="shared" si="24"/>
        <v>-9</v>
      </c>
      <c r="V33" s="17">
        <f t="shared" si="24"/>
        <v>-12</v>
      </c>
      <c r="W33" s="15">
        <f t="shared" si="21"/>
        <v>-43.75</v>
      </c>
      <c r="X33" s="15">
        <f t="shared" si="21"/>
        <v>-30.000000000000004</v>
      </c>
      <c r="Y33" s="15">
        <f t="shared" si="21"/>
        <v>-66.666666666666671</v>
      </c>
      <c r="Z33" s="17">
        <f t="shared" si="24"/>
        <v>-15</v>
      </c>
      <c r="AA33" s="17">
        <f t="shared" si="24"/>
        <v>-3</v>
      </c>
      <c r="AB33" s="17">
        <f t="shared" si="24"/>
        <v>-12</v>
      </c>
      <c r="AC33" s="15">
        <f t="shared" si="22"/>
        <v>-35.714285714285708</v>
      </c>
      <c r="AD33" s="15">
        <f t="shared" si="22"/>
        <v>-12.5</v>
      </c>
      <c r="AE33" s="15">
        <f t="shared" si="22"/>
        <v>-66.666666666666671</v>
      </c>
      <c r="AH33" s="4">
        <f t="shared" ref="AH33:AI33" si="25">SUM(AH13:AH22)</f>
        <v>48</v>
      </c>
      <c r="AI33" s="4">
        <f t="shared" si="25"/>
        <v>30</v>
      </c>
      <c r="AJ33" s="4">
        <f t="shared" ref="AJ33" si="26">SUM(AJ13:AJ22)</f>
        <v>18</v>
      </c>
      <c r="AK33" s="4">
        <f>SUM(AK13:AK22)</f>
        <v>42</v>
      </c>
      <c r="AL33" s="4">
        <f>SUM(AL13:AL22)</f>
        <v>24</v>
      </c>
      <c r="AM33" s="4">
        <f>SUM(AM13:AM22)</f>
        <v>18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502</v>
      </c>
      <c r="R34" s="17">
        <f t="shared" si="27"/>
        <v>237</v>
      </c>
      <c r="S34" s="17">
        <f t="shared" si="27"/>
        <v>265</v>
      </c>
      <c r="T34" s="17">
        <f t="shared" si="27"/>
        <v>13</v>
      </c>
      <c r="U34" s="17">
        <f t="shared" si="27"/>
        <v>2</v>
      </c>
      <c r="V34" s="17">
        <f t="shared" si="27"/>
        <v>11</v>
      </c>
      <c r="W34" s="15">
        <f t="shared" si="21"/>
        <v>2.6584867075664542</v>
      </c>
      <c r="X34" s="15">
        <f t="shared" si="21"/>
        <v>0.85106382978723527</v>
      </c>
      <c r="Y34" s="15">
        <f t="shared" si="21"/>
        <v>4.3307086614173151</v>
      </c>
      <c r="Z34" s="17">
        <f t="shared" si="27"/>
        <v>-31</v>
      </c>
      <c r="AA34" s="17">
        <f t="shared" si="27"/>
        <v>5</v>
      </c>
      <c r="AB34" s="17">
        <f t="shared" si="27"/>
        <v>-36</v>
      </c>
      <c r="AC34" s="15">
        <f t="shared" si="22"/>
        <v>-5.8161350844277653</v>
      </c>
      <c r="AD34" s="15">
        <f t="shared" si="22"/>
        <v>2.155172413793105</v>
      </c>
      <c r="AE34" s="15">
        <f t="shared" si="22"/>
        <v>-11.960132890365449</v>
      </c>
      <c r="AH34" s="4">
        <f t="shared" ref="AH34:AI34" si="28">SUM(AH23:AH30)</f>
        <v>489</v>
      </c>
      <c r="AI34" s="4">
        <f t="shared" si="28"/>
        <v>235</v>
      </c>
      <c r="AJ34" s="4">
        <f t="shared" ref="AJ34" si="29">SUM(AJ23:AJ30)</f>
        <v>254</v>
      </c>
      <c r="AK34" s="4">
        <f>SUM(AK23:AK30)</f>
        <v>533</v>
      </c>
      <c r="AL34" s="4">
        <f>SUM(AL23:AL30)</f>
        <v>232</v>
      </c>
      <c r="AM34" s="4">
        <f>SUM(AM23:AM30)</f>
        <v>301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435</v>
      </c>
      <c r="R35" s="17">
        <f t="shared" si="30"/>
        <v>183</v>
      </c>
      <c r="S35" s="17">
        <f t="shared" si="30"/>
        <v>252</v>
      </c>
      <c r="T35" s="17">
        <f t="shared" si="30"/>
        <v>17</v>
      </c>
      <c r="U35" s="17">
        <f t="shared" si="30"/>
        <v>0</v>
      </c>
      <c r="V35" s="17">
        <f t="shared" si="30"/>
        <v>17</v>
      </c>
      <c r="W35" s="15">
        <f t="shared" si="21"/>
        <v>4.0669856459330189</v>
      </c>
      <c r="X35" s="15">
        <f t="shared" si="21"/>
        <v>0</v>
      </c>
      <c r="Y35" s="15">
        <f t="shared" si="21"/>
        <v>7.2340425531914887</v>
      </c>
      <c r="Z35" s="17">
        <f t="shared" si="30"/>
        <v>-34</v>
      </c>
      <c r="AA35" s="17">
        <f t="shared" si="30"/>
        <v>-10</v>
      </c>
      <c r="AB35" s="17">
        <f t="shared" si="30"/>
        <v>-24</v>
      </c>
      <c r="AC35" s="15">
        <f t="shared" si="22"/>
        <v>-7.2494669509594933</v>
      </c>
      <c r="AD35" s="15">
        <f t="shared" si="22"/>
        <v>-5.1813471502590636</v>
      </c>
      <c r="AE35" s="15">
        <f t="shared" si="22"/>
        <v>-8.6956521739130483</v>
      </c>
      <c r="AH35" s="4">
        <f t="shared" ref="AH35:AI35" si="31">SUM(AH25:AH30)</f>
        <v>418</v>
      </c>
      <c r="AI35" s="4">
        <f t="shared" si="31"/>
        <v>183</v>
      </c>
      <c r="AJ35" s="4">
        <f t="shared" ref="AJ35" si="32">SUM(AJ25:AJ30)</f>
        <v>235</v>
      </c>
      <c r="AK35" s="4">
        <f>SUM(AK25:AK30)</f>
        <v>469</v>
      </c>
      <c r="AL35" s="4">
        <f>SUM(AL25:AL30)</f>
        <v>193</v>
      </c>
      <c r="AM35" s="4">
        <f>SUM(AM25:AM30)</f>
        <v>276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317</v>
      </c>
      <c r="R36" s="17">
        <f t="shared" si="33"/>
        <v>108</v>
      </c>
      <c r="S36" s="17">
        <f t="shared" si="33"/>
        <v>209</v>
      </c>
      <c r="T36" s="17">
        <f t="shared" si="33"/>
        <v>18</v>
      </c>
      <c r="U36" s="17">
        <f t="shared" si="33"/>
        <v>-3</v>
      </c>
      <c r="V36" s="17">
        <f t="shared" si="33"/>
        <v>21</v>
      </c>
      <c r="W36" s="15">
        <f t="shared" si="21"/>
        <v>6.020066889632103</v>
      </c>
      <c r="X36" s="15">
        <f t="shared" si="21"/>
        <v>-2.7027027027026973</v>
      </c>
      <c r="Y36" s="15">
        <f t="shared" si="21"/>
        <v>11.170212765957444</v>
      </c>
      <c r="Z36" s="17">
        <f t="shared" si="33"/>
        <v>-14</v>
      </c>
      <c r="AA36" s="17">
        <f t="shared" si="33"/>
        <v>2</v>
      </c>
      <c r="AB36" s="17">
        <f t="shared" si="33"/>
        <v>-16</v>
      </c>
      <c r="AC36" s="15">
        <f t="shared" si="22"/>
        <v>-4.2296072507552847</v>
      </c>
      <c r="AD36" s="15">
        <f t="shared" si="22"/>
        <v>1.8867924528301883</v>
      </c>
      <c r="AE36" s="15">
        <f t="shared" si="22"/>
        <v>-7.1111111111111125</v>
      </c>
      <c r="AH36" s="4">
        <f t="shared" ref="AH36:AI36" si="34">SUM(AH27:AH30)</f>
        <v>299</v>
      </c>
      <c r="AI36" s="4">
        <f t="shared" si="34"/>
        <v>111</v>
      </c>
      <c r="AJ36" s="4">
        <f t="shared" ref="AJ36" si="35">SUM(AJ27:AJ30)</f>
        <v>188</v>
      </c>
      <c r="AK36" s="4">
        <f>SUM(AK27:AK30)</f>
        <v>331</v>
      </c>
      <c r="AL36" s="4">
        <f>SUM(AL27:AL30)</f>
        <v>106</v>
      </c>
      <c r="AM36" s="4">
        <f>SUM(AM27:AM30)</f>
        <v>225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11.111111111111111</v>
      </c>
      <c r="U38" s="12">
        <f t="shared" ref="U38:V38" si="37">U32/U9*100</f>
        <v>0</v>
      </c>
      <c r="V38" s="12">
        <f t="shared" si="37"/>
        <v>50</v>
      </c>
      <c r="W38" s="12">
        <f>Q38-AH38</f>
        <v>-0.18587360594795538</v>
      </c>
      <c r="X38" s="12">
        <f t="shared" ref="X38:Y42" si="38">R38-AI38</f>
        <v>0</v>
      </c>
      <c r="Y38" s="12">
        <f t="shared" si="38"/>
        <v>-0.36630036630036628</v>
      </c>
      <c r="Z38" s="12">
        <f>Z32/Z9*100</f>
        <v>2.1276595744680851</v>
      </c>
      <c r="AA38" s="12">
        <f t="shared" ref="AA38:AB38" si="39">AA32/AA9*100</f>
        <v>-100</v>
      </c>
      <c r="AB38" s="12">
        <f t="shared" si="39"/>
        <v>0</v>
      </c>
      <c r="AC38" s="12">
        <f>Q38-AK38</f>
        <v>-0.1736111111111111</v>
      </c>
      <c r="AD38" s="12">
        <f t="shared" ref="AD38:AE42" si="40">R38-AL38</f>
        <v>-0.38910505836575876</v>
      </c>
      <c r="AE38" s="12">
        <f t="shared" si="40"/>
        <v>0</v>
      </c>
      <c r="AH38" s="12">
        <f t="shared" ref="AH38:AI38" si="41">AH32/AH9*100</f>
        <v>0.18587360594795538</v>
      </c>
      <c r="AI38" s="12">
        <f t="shared" si="41"/>
        <v>0</v>
      </c>
      <c r="AJ38" s="12">
        <f t="shared" ref="AJ38" si="42">AJ32/AJ9*100</f>
        <v>0.36630036630036628</v>
      </c>
      <c r="AK38" s="12">
        <f>AK32/AK9*100</f>
        <v>0.1736111111111111</v>
      </c>
      <c r="AL38" s="12">
        <f>AL32/AL9*100</f>
        <v>0.38910505836575876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5.103969754253308</v>
      </c>
      <c r="R39" s="12">
        <f>R33/R9*100</f>
        <v>8.1395348837209305</v>
      </c>
      <c r="S39" s="13">
        <f t="shared" si="43"/>
        <v>2.214022140221402</v>
      </c>
      <c r="T39" s="12">
        <f>T33/T9*100</f>
        <v>233.33333333333334</v>
      </c>
      <c r="U39" s="12">
        <f t="shared" ref="U39:V39" si="44">U33/U9*100</f>
        <v>128.57142857142858</v>
      </c>
      <c r="V39" s="12">
        <f t="shared" si="44"/>
        <v>600</v>
      </c>
      <c r="W39" s="12">
        <f>Q39-AH39</f>
        <v>-3.817963331248551</v>
      </c>
      <c r="X39" s="12">
        <f t="shared" si="38"/>
        <v>-3.1812198332602026</v>
      </c>
      <c r="Y39" s="12">
        <f>S39-AJ39</f>
        <v>-4.3793844531851924</v>
      </c>
      <c r="Z39" s="12">
        <f t="shared" si="43"/>
        <v>31.914893617021278</v>
      </c>
      <c r="AA39" s="12">
        <f t="shared" ref="AA39:AB39" si="45">AA33/AA9*100</f>
        <v>-300</v>
      </c>
      <c r="AB39" s="12">
        <f t="shared" si="45"/>
        <v>25</v>
      </c>
      <c r="AC39" s="12">
        <f>Q39-AK39</f>
        <v>-2.187696912413359</v>
      </c>
      <c r="AD39" s="12">
        <f t="shared" si="40"/>
        <v>-1.1989865170572802</v>
      </c>
      <c r="AE39" s="12">
        <f t="shared" si="40"/>
        <v>-3.4286110886187235</v>
      </c>
      <c r="AH39" s="12">
        <f t="shared" ref="AH39:AI39" si="46">AH33/AH9*100</f>
        <v>8.921933085501859</v>
      </c>
      <c r="AI39" s="12">
        <f t="shared" si="46"/>
        <v>11.320754716981133</v>
      </c>
      <c r="AJ39" s="12">
        <f t="shared" ref="AJ39" si="47">AJ33/AJ9*100</f>
        <v>6.593406593406594</v>
      </c>
      <c r="AK39" s="12">
        <f>AK33/AK9*100</f>
        <v>7.291666666666667</v>
      </c>
      <c r="AL39" s="12">
        <f>AL33/AL9*100</f>
        <v>9.3385214007782107</v>
      </c>
      <c r="AM39" s="12">
        <f>AM33/AM9*100</f>
        <v>5.6426332288401255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94.896030245746687</v>
      </c>
      <c r="R40" s="12">
        <f t="shared" si="48"/>
        <v>91.860465116279073</v>
      </c>
      <c r="S40" s="12">
        <f t="shared" si="48"/>
        <v>97.785977859778598</v>
      </c>
      <c r="T40" s="12">
        <f>T34/T9*100</f>
        <v>-144.44444444444443</v>
      </c>
      <c r="U40" s="12">
        <f t="shared" ref="U40:V40" si="49">U34/U9*100</f>
        <v>-28.571428571428569</v>
      </c>
      <c r="V40" s="12">
        <f t="shared" si="49"/>
        <v>-550</v>
      </c>
      <c r="W40" s="12">
        <f t="shared" ref="W40:W42" si="50">Q40-AH40</f>
        <v>4.0038369371964961</v>
      </c>
      <c r="X40" s="12">
        <f t="shared" si="38"/>
        <v>3.1812198332602009</v>
      </c>
      <c r="Y40" s="12">
        <f>S40-AJ40</f>
        <v>4.745684819485561</v>
      </c>
      <c r="Z40" s="12">
        <f>Z34/Z9*100</f>
        <v>65.957446808510639</v>
      </c>
      <c r="AA40" s="12">
        <f t="shared" ref="AA40:AB40" si="51">AA34/AA9*100</f>
        <v>500</v>
      </c>
      <c r="AB40" s="12">
        <f t="shared" si="51"/>
        <v>75</v>
      </c>
      <c r="AC40" s="12">
        <f t="shared" ref="AC40:AC42" si="52">Q40-AK40</f>
        <v>2.3613080235244723</v>
      </c>
      <c r="AD40" s="12">
        <f t="shared" si="40"/>
        <v>1.5880915754230358</v>
      </c>
      <c r="AE40" s="12">
        <f t="shared" si="40"/>
        <v>3.4286110886187231</v>
      </c>
      <c r="AH40" s="12">
        <f t="shared" ref="AH40:AI40" si="53">AH34/AH9*100</f>
        <v>90.892193308550191</v>
      </c>
      <c r="AI40" s="12">
        <f t="shared" si="53"/>
        <v>88.679245283018872</v>
      </c>
      <c r="AJ40" s="12">
        <f t="shared" ref="AJ40" si="54">AJ34/AJ9*100</f>
        <v>93.040293040293037</v>
      </c>
      <c r="AK40" s="12">
        <f>AK34/AK9*100</f>
        <v>92.534722222222214</v>
      </c>
      <c r="AL40" s="12">
        <f>AL34/AL9*100</f>
        <v>90.272373540856037</v>
      </c>
      <c r="AM40" s="12">
        <f>AM34/AM9*100</f>
        <v>94.357366771159874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82.230623818525515</v>
      </c>
      <c r="R41" s="12">
        <f t="shared" si="55"/>
        <v>70.930232558139537</v>
      </c>
      <c r="S41" s="12">
        <f t="shared" si="55"/>
        <v>92.988929889298888</v>
      </c>
      <c r="T41" s="12">
        <f>T35/T9*100</f>
        <v>-188.88888888888889</v>
      </c>
      <c r="U41" s="12">
        <f t="shared" ref="U41:V41" si="56">U35/U9*100</f>
        <v>0</v>
      </c>
      <c r="V41" s="12">
        <f t="shared" si="56"/>
        <v>-850</v>
      </c>
      <c r="W41" s="12">
        <f t="shared" si="50"/>
        <v>4.5354565322801648</v>
      </c>
      <c r="X41" s="12">
        <f t="shared" si="38"/>
        <v>1.87362878455464</v>
      </c>
      <c r="Y41" s="12">
        <f>S41-AJ41</f>
        <v>6.9083438087128002</v>
      </c>
      <c r="Z41" s="12">
        <f>Z35/Z9*100</f>
        <v>72.340425531914903</v>
      </c>
      <c r="AA41" s="12">
        <f t="shared" ref="AA41:AB41" si="57">AA35/AA9*100</f>
        <v>-1000</v>
      </c>
      <c r="AB41" s="12">
        <f t="shared" si="57"/>
        <v>50</v>
      </c>
      <c r="AC41" s="12">
        <f t="shared" si="52"/>
        <v>0.80701270741440112</v>
      </c>
      <c r="AD41" s="12">
        <f>R41-AL41</f>
        <v>-4.1670437064519064</v>
      </c>
      <c r="AE41" s="12">
        <f t="shared" si="40"/>
        <v>6.4685537137502962</v>
      </c>
      <c r="AH41" s="12">
        <f>AH35/AH9*100</f>
        <v>77.695167286245351</v>
      </c>
      <c r="AI41" s="12">
        <f>AI35/AI9*100</f>
        <v>69.056603773584897</v>
      </c>
      <c r="AJ41" s="12">
        <f>AJ35/AJ9*100</f>
        <v>86.080586080586087</v>
      </c>
      <c r="AK41" s="12">
        <f t="shared" ref="AK41:AL41" si="58">AK35/AK9*100</f>
        <v>81.423611111111114</v>
      </c>
      <c r="AL41" s="12">
        <f t="shared" si="58"/>
        <v>75.097276264591443</v>
      </c>
      <c r="AM41" s="12">
        <f t="shared" ref="AM41" si="59">AM35/AM9*100</f>
        <v>86.520376175548591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59.924385633270319</v>
      </c>
      <c r="R42" s="12">
        <f t="shared" si="60"/>
        <v>41.860465116279073</v>
      </c>
      <c r="S42" s="12">
        <f t="shared" si="60"/>
        <v>77.12177121771218</v>
      </c>
      <c r="T42" s="12">
        <f t="shared" ref="T42:V42" si="61">T36/T9*100</f>
        <v>-200</v>
      </c>
      <c r="U42" s="12">
        <f t="shared" si="61"/>
        <v>42.857142857142854</v>
      </c>
      <c r="V42" s="12">
        <f t="shared" si="61"/>
        <v>-1050</v>
      </c>
      <c r="W42" s="12">
        <f t="shared" si="50"/>
        <v>4.3481774548316636</v>
      </c>
      <c r="X42" s="12">
        <f t="shared" si="38"/>
        <v>-2.6327336551119629E-2</v>
      </c>
      <c r="Y42" s="12">
        <f>S42-AJ42</f>
        <v>8.2573023532433183</v>
      </c>
      <c r="Z42" s="12">
        <f t="shared" si="60"/>
        <v>29.787234042553191</v>
      </c>
      <c r="AA42" s="12">
        <f t="shared" ref="AA42:AB42" si="62">AA36/AA9*100</f>
        <v>200</v>
      </c>
      <c r="AB42" s="12">
        <f t="shared" si="62"/>
        <v>33.333333333333329</v>
      </c>
      <c r="AC42" s="12">
        <f t="shared" si="52"/>
        <v>2.4591078554925403</v>
      </c>
      <c r="AD42" s="12">
        <f>R42-AL42</f>
        <v>0.61532892950864948</v>
      </c>
      <c r="AE42" s="12">
        <f t="shared" si="40"/>
        <v>6.5888558572106177</v>
      </c>
      <c r="AH42" s="12">
        <f t="shared" ref="AH42:AI42" si="63">AH36/AH9*100</f>
        <v>55.576208178438655</v>
      </c>
      <c r="AI42" s="12">
        <f t="shared" si="63"/>
        <v>41.886792452830193</v>
      </c>
      <c r="AJ42" s="12">
        <f t="shared" ref="AJ42" si="64">AJ36/AJ9*100</f>
        <v>68.864468864468861</v>
      </c>
      <c r="AK42" s="12">
        <f>AK36/AK9*100</f>
        <v>57.465277777777779</v>
      </c>
      <c r="AL42" s="12">
        <f>AL36/AL9*100</f>
        <v>41.245136186770424</v>
      </c>
      <c r="AM42" s="12">
        <f>AM36/AM9*100</f>
        <v>70.532915360501562</v>
      </c>
    </row>
    <row r="43" spans="1:39" x14ac:dyDescent="0.15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-3</v>
      </c>
      <c r="F9" s="17">
        <f>SUM(F10:F30)</f>
        <v>0</v>
      </c>
      <c r="G9" s="17">
        <f>SUM(G10:G30)</f>
        <v>-3</v>
      </c>
      <c r="H9" s="15">
        <f>IF(B9=E9,0,(1-(B9/(B9-E9)))*-100)</f>
        <v>-60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33.333333333333329</v>
      </c>
      <c r="Y9" s="15">
        <f t="shared" si="1"/>
        <v>50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0</v>
      </c>
      <c r="AE9" s="15">
        <f t="shared" si="2"/>
        <v>-57.142857142857139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-3</v>
      </c>
      <c r="F10" s="17">
        <v>0</v>
      </c>
      <c r="G10" s="17">
        <v>-3</v>
      </c>
      <c r="H10" s="15">
        <f>IF(B10=E10,0,(1-(B10/(B10-E10)))*-100)</f>
        <v>-60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-50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2</v>
      </c>
      <c r="AA28" s="17">
        <v>-1</v>
      </c>
      <c r="AB28" s="17">
        <v>3</v>
      </c>
      <c r="AC28" s="15">
        <f t="shared" si="13"/>
        <v>200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75</v>
      </c>
      <c r="X34" s="15">
        <f t="shared" si="15"/>
        <v>100</v>
      </c>
      <c r="Y34" s="15">
        <f t="shared" si="15"/>
        <v>50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-36.363636363636367</v>
      </c>
      <c r="AD34" s="15">
        <f t="shared" si="17"/>
        <v>0</v>
      </c>
      <c r="AE34" s="15">
        <f t="shared" si="17"/>
        <v>-57.142857142857139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1</v>
      </c>
      <c r="S35" s="17">
        <f t="shared" si="25"/>
        <v>3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-50</v>
      </c>
      <c r="Y35" s="15">
        <f t="shared" si="15"/>
        <v>50</v>
      </c>
      <c r="Z35" s="17">
        <f t="shared" ref="Z35:AB35" si="26">SUM(Z25:Z30)</f>
        <v>-7</v>
      </c>
      <c r="AA35" s="17">
        <f t="shared" si="26"/>
        <v>-3</v>
      </c>
      <c r="AB35" s="17">
        <f t="shared" si="26"/>
        <v>-4</v>
      </c>
      <c r="AC35" s="15">
        <f t="shared" si="17"/>
        <v>-63.636363636363633</v>
      </c>
      <c r="AD35" s="15">
        <f t="shared" si="17"/>
        <v>-75</v>
      </c>
      <c r="AE35" s="15">
        <f t="shared" si="17"/>
        <v>-57.142857142857139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300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-50</v>
      </c>
      <c r="AD36" s="15">
        <f t="shared" si="17"/>
        <v>-66.666666666666671</v>
      </c>
      <c r="AE36" s="15">
        <f t="shared" si="17"/>
        <v>-40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>
        <f t="shared" ref="U39:V39" si="38">U33/U9*100</f>
        <v>-100</v>
      </c>
      <c r="V39" s="12">
        <f t="shared" si="38"/>
        <v>0</v>
      </c>
      <c r="W39" s="12">
        <f>Q39-AH39</f>
        <v>-20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20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57.142857142857139</v>
      </c>
      <c r="R41" s="12">
        <f t="shared" si="46"/>
        <v>25</v>
      </c>
      <c r="S41" s="12">
        <f t="shared" si="46"/>
        <v>100</v>
      </c>
      <c r="T41" s="12">
        <f>T35/T9*100</f>
        <v>0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-22.857142857142861</v>
      </c>
      <c r="X41" s="12">
        <f t="shared" si="33"/>
        <v>-41.666666666666657</v>
      </c>
      <c r="Y41" s="12">
        <f>S41-AJ41</f>
        <v>0</v>
      </c>
      <c r="Z41" s="12">
        <f>Z35/Z9*100</f>
        <v>175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-42.857142857142861</v>
      </c>
      <c r="AD41" s="12">
        <f>R41-AL41</f>
        <v>-75</v>
      </c>
      <c r="AE41" s="12">
        <f t="shared" si="35"/>
        <v>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25</v>
      </c>
      <c r="S42" s="12">
        <f t="shared" si="50"/>
        <v>100</v>
      </c>
      <c r="T42" s="12">
        <f t="shared" si="50"/>
        <v>150</v>
      </c>
      <c r="U42" s="12">
        <f t="shared" si="50"/>
        <v>100</v>
      </c>
      <c r="V42" s="12">
        <f t="shared" si="50"/>
        <v>200</v>
      </c>
      <c r="W42" s="12">
        <f t="shared" si="42"/>
        <v>37.142857142857139</v>
      </c>
      <c r="X42" s="12">
        <f t="shared" si="33"/>
        <v>25</v>
      </c>
      <c r="Y42" s="12">
        <f>S42-AJ42</f>
        <v>50</v>
      </c>
      <c r="Z42" s="12">
        <f t="shared" si="50"/>
        <v>100</v>
      </c>
      <c r="AA42" s="12" t="e">
        <f t="shared" si="50"/>
        <v>#DIV/0!</v>
      </c>
      <c r="AB42" s="12">
        <f t="shared" si="50"/>
        <v>50</v>
      </c>
      <c r="AC42" s="12">
        <f t="shared" si="44"/>
        <v>-15.584415584415595</v>
      </c>
      <c r="AD42" s="12">
        <f>R42-AL42</f>
        <v>-50</v>
      </c>
      <c r="AE42" s="12">
        <f t="shared" si="35"/>
        <v>28.571428571428569</v>
      </c>
      <c r="AH42" s="12">
        <f t="shared" ref="AH42:AJ42" si="51">AH36/AH9*100</f>
        <v>20</v>
      </c>
      <c r="AI42" s="12">
        <f t="shared" si="51"/>
        <v>0</v>
      </c>
      <c r="AJ42" s="12">
        <f t="shared" si="51"/>
        <v>50</v>
      </c>
      <c r="AK42" s="12">
        <f>AK36/AK9*100</f>
        <v>72.727272727272734</v>
      </c>
      <c r="AL42" s="12">
        <f>AL36/AL9*100</f>
        <v>75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-45.45454545454546</v>
      </c>
      <c r="I9" s="15">
        <f>IF(C9=F9,0,(1-(C9/(C9-F9)))*-100)</f>
        <v>-50</v>
      </c>
      <c r="J9" s="15">
        <f>IF(D9=G9,0,(1-(D9/(D9-G9)))*-100)</f>
        <v>-40</v>
      </c>
      <c r="K9" s="17">
        <f>L9+M9</f>
        <v>-11</v>
      </c>
      <c r="L9" s="17">
        <f>SUM(L10:L30)</f>
        <v>-5</v>
      </c>
      <c r="M9" s="17">
        <f>SUM(M10:M30)</f>
        <v>-6</v>
      </c>
      <c r="N9" s="15">
        <f>IF(B9=K9,0,(1-(B9/(B9-K9)))*-100)</f>
        <v>-64.705882352941174</v>
      </c>
      <c r="O9" s="15">
        <f t="shared" ref="O9:P10" si="0">IF(C9=L9,0,(1-(C9/(C9-L9)))*-100)</f>
        <v>-62.5</v>
      </c>
      <c r="P9" s="15">
        <f>IF(D9=M9,0,(1-(D9/(D9-M9)))*-100)</f>
        <v>-66.666666666666671</v>
      </c>
      <c r="Q9" s="17">
        <f>R9+S9</f>
        <v>14</v>
      </c>
      <c r="R9" s="17">
        <f>SUM(R10:R30)</f>
        <v>3</v>
      </c>
      <c r="S9" s="17">
        <f>SUM(S10:S30)</f>
        <v>11</v>
      </c>
      <c r="T9" s="17">
        <f>U9+V9</f>
        <v>-5</v>
      </c>
      <c r="U9" s="17">
        <f>SUM(U10:U30)</f>
        <v>-6</v>
      </c>
      <c r="V9" s="17">
        <f>SUM(V10:V30)</f>
        <v>1</v>
      </c>
      <c r="W9" s="15">
        <f>IF(Q9=T9,IF(Q9&gt;0,"皆増",0),(1-(Q9/(Q9-T9)))*-100)</f>
        <v>-26.315789473684216</v>
      </c>
      <c r="X9" s="15">
        <f t="shared" ref="X9:Y30" si="1">IF(R9=U9,IF(R9&gt;0,"皆増",0),(1-(R9/(R9-U9)))*-100)</f>
        <v>-66.666666666666671</v>
      </c>
      <c r="Y9" s="15">
        <f t="shared" si="1"/>
        <v>10.000000000000009</v>
      </c>
      <c r="Z9" s="17">
        <f>AA9+AB9</f>
        <v>-15</v>
      </c>
      <c r="AA9" s="17">
        <f>SUM(AA10:AA30)</f>
        <v>-6</v>
      </c>
      <c r="AB9" s="17">
        <f>SUM(AB10:AB30)</f>
        <v>-9</v>
      </c>
      <c r="AC9" s="15">
        <f>IF(Q9=Z9,IF(Q9&gt;0,"皆増",0),(1-(Q9/(Q9-Z9)))*-100)</f>
        <v>-51.724137931034477</v>
      </c>
      <c r="AD9" s="15">
        <f t="shared" ref="AD9:AE30" si="2">IF(R9=AA9,IF(R9&gt;0,"皆増",0),(1-(R9/(R9-AA9)))*-100)</f>
        <v>-66.666666666666671</v>
      </c>
      <c r="AE9" s="15">
        <f t="shared" si="2"/>
        <v>-44.999999999999993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29</v>
      </c>
      <c r="AL9" s="4">
        <f t="shared" si="4"/>
        <v>9</v>
      </c>
      <c r="AM9" s="4">
        <f t="shared" si="4"/>
        <v>20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-45.45454545454546</v>
      </c>
      <c r="I10" s="15">
        <f t="shared" ref="I10" si="7">IF(C10=F10,0,(1-(C10/(C10-F10)))*-100)</f>
        <v>-50</v>
      </c>
      <c r="J10" s="15">
        <f>IF(D10=G10,0,(1-(D10/(D10-G10)))*-100)</f>
        <v>-40</v>
      </c>
      <c r="K10" s="17">
        <f t="shared" ref="K10" si="8">L10+M10</f>
        <v>-11</v>
      </c>
      <c r="L10" s="17">
        <v>-5</v>
      </c>
      <c r="M10" s="17">
        <v>-6</v>
      </c>
      <c r="N10" s="15">
        <f>IF(B10=K10,0,(1-(B10/(B10-K10)))*-100)</f>
        <v>-64.705882352941174</v>
      </c>
      <c r="O10" s="15">
        <f t="shared" si="0"/>
        <v>-62.5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-4</v>
      </c>
      <c r="AA24" s="17">
        <v>-3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-66.666666666666671</v>
      </c>
      <c r="Y25" s="15" t="str">
        <f t="shared" si="1"/>
        <v>皆増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-25</v>
      </c>
      <c r="AD25" s="15">
        <f t="shared" si="2"/>
        <v>-50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-50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-50</v>
      </c>
      <c r="X27" s="15" t="str">
        <f t="shared" si="1"/>
        <v>皆増</v>
      </c>
      <c r="Y27" s="15">
        <f t="shared" si="1"/>
        <v>-100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-75</v>
      </c>
      <c r="AD27" s="15">
        <f t="shared" si="2"/>
        <v>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-50</v>
      </c>
      <c r="AD28" s="15">
        <f t="shared" si="2"/>
        <v>-100</v>
      </c>
      <c r="AE28" s="15">
        <f t="shared" si="2"/>
        <v>-25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3</v>
      </c>
      <c r="S34" s="17">
        <f t="shared" si="22"/>
        <v>11</v>
      </c>
      <c r="T34" s="17">
        <f t="shared" si="22"/>
        <v>-2</v>
      </c>
      <c r="U34" s="17">
        <f t="shared" si="22"/>
        <v>-4</v>
      </c>
      <c r="V34" s="17">
        <f t="shared" si="22"/>
        <v>2</v>
      </c>
      <c r="W34" s="15">
        <f t="shared" si="15"/>
        <v>-12.5</v>
      </c>
      <c r="X34" s="15">
        <f t="shared" si="15"/>
        <v>-57.142857142857139</v>
      </c>
      <c r="Y34" s="15">
        <f t="shared" si="15"/>
        <v>22.222222222222232</v>
      </c>
      <c r="Z34" s="17">
        <f t="shared" ref="Z34:AB34" si="23">SUM(Z23:Z30)</f>
        <v>-14</v>
      </c>
      <c r="AA34" s="17">
        <f t="shared" si="23"/>
        <v>-6</v>
      </c>
      <c r="AB34" s="17">
        <f t="shared" si="23"/>
        <v>-8</v>
      </c>
      <c r="AC34" s="15">
        <f t="shared" si="17"/>
        <v>-50</v>
      </c>
      <c r="AD34" s="15">
        <f t="shared" si="17"/>
        <v>-66.666666666666671</v>
      </c>
      <c r="AE34" s="15">
        <f t="shared" si="17"/>
        <v>-42.105263157894733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28</v>
      </c>
      <c r="AL34" s="4">
        <f>SUM(AL23:AL30)</f>
        <v>9</v>
      </c>
      <c r="AM34" s="4">
        <f>SUM(AM23:AM30)</f>
        <v>19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3</v>
      </c>
      <c r="S35" s="17">
        <f t="shared" si="25"/>
        <v>11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7.6923076923076872</v>
      </c>
      <c r="X35" s="15">
        <f t="shared" si="15"/>
        <v>-40</v>
      </c>
      <c r="Y35" s="15">
        <f t="shared" si="15"/>
        <v>37.5</v>
      </c>
      <c r="Z35" s="17">
        <f t="shared" ref="Z35:AB35" si="26">SUM(Z25:Z30)</f>
        <v>-8</v>
      </c>
      <c r="AA35" s="17">
        <f t="shared" si="26"/>
        <v>-3</v>
      </c>
      <c r="AB35" s="17">
        <f t="shared" si="26"/>
        <v>-5</v>
      </c>
      <c r="AC35" s="15">
        <f t="shared" si="17"/>
        <v>-36.363636363636367</v>
      </c>
      <c r="AD35" s="15">
        <f t="shared" si="17"/>
        <v>-50</v>
      </c>
      <c r="AE35" s="15">
        <f t="shared" si="17"/>
        <v>-31.25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22</v>
      </c>
      <c r="AL35" s="4">
        <f>SUM(AL25:AL30)</f>
        <v>6</v>
      </c>
      <c r="AM35" s="4">
        <f>SUM(AM25:AM30)</f>
        <v>16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28.57142857142858</v>
      </c>
      <c r="X36" s="15">
        <f t="shared" si="15"/>
        <v>0</v>
      </c>
      <c r="Y36" s="15">
        <f t="shared" si="15"/>
        <v>33.333333333333329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-40</v>
      </c>
      <c r="AD36" s="15">
        <f t="shared" si="17"/>
        <v>-66.666666666666671</v>
      </c>
      <c r="AE36" s="15">
        <f t="shared" si="17"/>
        <v>-33.333333333333336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60</v>
      </c>
      <c r="U39" s="12">
        <f t="shared" ref="U39:V39" si="38">U33/U9*100</f>
        <v>33.333333333333329</v>
      </c>
      <c r="V39" s="12">
        <f t="shared" si="38"/>
        <v>-100</v>
      </c>
      <c r="W39" s="12">
        <f>Q39-AH39</f>
        <v>-15.789473684210526</v>
      </c>
      <c r="X39" s="12">
        <f t="shared" si="33"/>
        <v>-22.222222222222221</v>
      </c>
      <c r="Y39" s="12">
        <f>S39-AJ39</f>
        <v>-10</v>
      </c>
      <c r="Z39" s="12">
        <f t="shared" si="37"/>
        <v>6.666666666666667</v>
      </c>
      <c r="AA39" s="12">
        <f t="shared" si="37"/>
        <v>0</v>
      </c>
      <c r="AB39" s="12">
        <f t="shared" si="37"/>
        <v>11.111111111111111</v>
      </c>
      <c r="AC39" s="12">
        <f>Q39-AK39</f>
        <v>-3.4482758620689653</v>
      </c>
      <c r="AD39" s="12">
        <f t="shared" si="35"/>
        <v>0</v>
      </c>
      <c r="AE39" s="12">
        <f t="shared" si="35"/>
        <v>-5</v>
      </c>
      <c r="AH39" s="12">
        <f t="shared" ref="AH39:AJ39" si="39">AH33/AH9*100</f>
        <v>15.789473684210526</v>
      </c>
      <c r="AI39" s="12">
        <f t="shared" si="39"/>
        <v>22.222222222222221</v>
      </c>
      <c r="AJ39" s="12">
        <f t="shared" si="39"/>
        <v>10</v>
      </c>
      <c r="AK39" s="12">
        <f>AK33/AK9*100</f>
        <v>3.4482758620689653</v>
      </c>
      <c r="AL39" s="12">
        <f>AL33/AL9*100</f>
        <v>0</v>
      </c>
      <c r="AM39" s="12">
        <f>AM33/AM9*100</f>
        <v>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40</v>
      </c>
      <c r="U40" s="12">
        <f t="shared" ref="U40:V40" si="41">U34/U9*100</f>
        <v>66.666666666666657</v>
      </c>
      <c r="V40" s="12">
        <f t="shared" si="41"/>
        <v>200</v>
      </c>
      <c r="W40" s="12">
        <f t="shared" ref="W40:W42" si="42">Q40-AH40</f>
        <v>15.789473684210535</v>
      </c>
      <c r="X40" s="12">
        <f t="shared" si="33"/>
        <v>22.222222222222214</v>
      </c>
      <c r="Y40" s="12">
        <f>S40-AJ40</f>
        <v>10</v>
      </c>
      <c r="Z40" s="12">
        <f>Z34/Z9*100</f>
        <v>93.333333333333329</v>
      </c>
      <c r="AA40" s="12">
        <f t="shared" ref="AA40:AB40" si="43">AA34/AA9*100</f>
        <v>100</v>
      </c>
      <c r="AB40" s="12">
        <f t="shared" si="43"/>
        <v>88.888888888888886</v>
      </c>
      <c r="AC40" s="12">
        <f t="shared" ref="AC40:AC42" si="44">Q40-AK40</f>
        <v>3.448275862068968</v>
      </c>
      <c r="AD40" s="12">
        <f t="shared" si="35"/>
        <v>0</v>
      </c>
      <c r="AE40" s="12">
        <f t="shared" si="35"/>
        <v>5</v>
      </c>
      <c r="AH40" s="12">
        <f t="shared" ref="AH40:AJ40" si="45">AH34/AH9*100</f>
        <v>84.210526315789465</v>
      </c>
      <c r="AI40" s="12">
        <f t="shared" si="45"/>
        <v>77.777777777777786</v>
      </c>
      <c r="AJ40" s="12">
        <f t="shared" si="45"/>
        <v>90</v>
      </c>
      <c r="AK40" s="12">
        <f>AK34/AK9*100</f>
        <v>96.551724137931032</v>
      </c>
      <c r="AL40" s="12">
        <f>AL34/AL9*100</f>
        <v>100</v>
      </c>
      <c r="AM40" s="12">
        <f>AM34/AM9*100</f>
        <v>95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-20</v>
      </c>
      <c r="U41" s="12">
        <f t="shared" ref="U41:V41" si="47">U35/U9*100</f>
        <v>33.333333333333329</v>
      </c>
      <c r="V41" s="12">
        <f t="shared" si="47"/>
        <v>300</v>
      </c>
      <c r="W41" s="12">
        <f t="shared" si="42"/>
        <v>31.578947368421055</v>
      </c>
      <c r="X41" s="12">
        <f t="shared" si="33"/>
        <v>44.444444444444443</v>
      </c>
      <c r="Y41" s="12">
        <f>S41-AJ41</f>
        <v>20</v>
      </c>
      <c r="Z41" s="12">
        <f>Z35/Z9*100</f>
        <v>53.333333333333336</v>
      </c>
      <c r="AA41" s="12">
        <f t="shared" ref="AA41:AB41" si="48">AA35/AA9*100</f>
        <v>50</v>
      </c>
      <c r="AB41" s="12">
        <f t="shared" si="48"/>
        <v>55.555555555555557</v>
      </c>
      <c r="AC41" s="12">
        <f t="shared" si="44"/>
        <v>24.137931034482762</v>
      </c>
      <c r="AD41" s="12">
        <f>R41-AL41</f>
        <v>33.333333333333343</v>
      </c>
      <c r="AE41" s="12">
        <f t="shared" si="35"/>
        <v>20</v>
      </c>
      <c r="AH41" s="12">
        <f>AH35/AH9*100</f>
        <v>68.421052631578945</v>
      </c>
      <c r="AI41" s="12">
        <f>AI35/AI9*100</f>
        <v>55.555555555555557</v>
      </c>
      <c r="AJ41" s="12">
        <f>AJ35/AJ9*100</f>
        <v>80</v>
      </c>
      <c r="AK41" s="12">
        <f t="shared" ref="AK41:AM41" si="49">AK35/AK9*100</f>
        <v>75.862068965517238</v>
      </c>
      <c r="AL41" s="12">
        <f t="shared" si="49"/>
        <v>66.666666666666657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33.333333333333329</v>
      </c>
      <c r="S42" s="12">
        <f t="shared" si="50"/>
        <v>72.727272727272734</v>
      </c>
      <c r="T42" s="12">
        <f t="shared" si="50"/>
        <v>-40</v>
      </c>
      <c r="U42" s="12">
        <f t="shared" si="50"/>
        <v>0</v>
      </c>
      <c r="V42" s="12">
        <f t="shared" si="50"/>
        <v>200</v>
      </c>
      <c r="W42" s="12">
        <f t="shared" si="42"/>
        <v>27.443609022556402</v>
      </c>
      <c r="X42" s="12">
        <f t="shared" si="33"/>
        <v>22.222222222222218</v>
      </c>
      <c r="Y42" s="12">
        <f>S42-AJ42</f>
        <v>12.727272727272734</v>
      </c>
      <c r="Z42" s="12">
        <f t="shared" si="50"/>
        <v>40</v>
      </c>
      <c r="AA42" s="12">
        <f t="shared" si="50"/>
        <v>33.333333333333329</v>
      </c>
      <c r="AB42" s="12">
        <f t="shared" si="50"/>
        <v>44.444444444444443</v>
      </c>
      <c r="AC42" s="12">
        <f t="shared" si="44"/>
        <v>12.561576354679808</v>
      </c>
      <c r="AD42" s="12">
        <f>R42-AL42</f>
        <v>0</v>
      </c>
      <c r="AE42" s="12">
        <f t="shared" si="35"/>
        <v>12.727272727272734</v>
      </c>
      <c r="AH42" s="12">
        <f t="shared" ref="AH42:AJ42" si="51">AH36/AH9*100</f>
        <v>36.84210526315789</v>
      </c>
      <c r="AI42" s="12">
        <f t="shared" si="51"/>
        <v>11.111111111111111</v>
      </c>
      <c r="AJ42" s="12">
        <f t="shared" si="51"/>
        <v>60</v>
      </c>
      <c r="AK42" s="12">
        <f>AK36/AK9*100</f>
        <v>51.724137931034484</v>
      </c>
      <c r="AL42" s="12">
        <f>AL36/AL9*100</f>
        <v>33.333333333333329</v>
      </c>
      <c r="AM42" s="12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-6</v>
      </c>
      <c r="F9" s="17">
        <f>SUM(F10:F30)</f>
        <v>-2</v>
      </c>
      <c r="G9" s="17">
        <f>SUM(G10:G30)</f>
        <v>-4</v>
      </c>
      <c r="H9" s="15">
        <f>IF(B9=E9,0,(1-(B9/(B9-E9)))*-100)</f>
        <v>-50</v>
      </c>
      <c r="I9" s="15">
        <f>IF(C9=F9,0,(1-(C9/(C9-F9)))*-100)</f>
        <v>-33.333333333333336</v>
      </c>
      <c r="J9" s="15">
        <f>IF(D9=G9,0,(1-(D9/(D9-G9)))*-100)</f>
        <v>-66.666666666666671</v>
      </c>
      <c r="K9" s="17">
        <f>L9+M9</f>
        <v>-11</v>
      </c>
      <c r="L9" s="17">
        <f>SUM(L10:L30)</f>
        <v>-5</v>
      </c>
      <c r="M9" s="17">
        <f>SUM(M10:M30)</f>
        <v>-6</v>
      </c>
      <c r="N9" s="15">
        <f>IF(B9=K9,0,(1-(B9/(B9-K9)))*-100)</f>
        <v>-64.705882352941174</v>
      </c>
      <c r="O9" s="15">
        <f t="shared" ref="O9:P10" si="0">IF(C9=L9,0,(1-(C9/(C9-L9)))*-100)</f>
        <v>-55.555555555555557</v>
      </c>
      <c r="P9" s="15">
        <f>IF(D9=M9,0,(1-(D9/(D9-M9)))*-100)</f>
        <v>-75</v>
      </c>
      <c r="Q9" s="17">
        <f>R9+S9</f>
        <v>18</v>
      </c>
      <c r="R9" s="17">
        <f>SUM(R10:R30)</f>
        <v>6</v>
      </c>
      <c r="S9" s="17">
        <f>SUM(S10:S30)</f>
        <v>12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-25</v>
      </c>
      <c r="Y9" s="15">
        <f t="shared" si="1"/>
        <v>-7.6923076923076872</v>
      </c>
      <c r="Z9" s="17">
        <f>AA9+AB9</f>
        <v>-7</v>
      </c>
      <c r="AA9" s="17">
        <f>SUM(AA10:AA30)</f>
        <v>-2</v>
      </c>
      <c r="AB9" s="17">
        <f>SUM(AB10:AB30)</f>
        <v>-5</v>
      </c>
      <c r="AC9" s="15">
        <f>IF(Q9=Z9,IF(Q9&gt;0,"皆増",0),(1-(Q9/(Q9-Z9)))*-100)</f>
        <v>-28.000000000000004</v>
      </c>
      <c r="AD9" s="15">
        <f t="shared" ref="AD9:AE30" si="2">IF(R9=AA9,IF(R9&gt;0,"皆増",0),(1-(R9/(R9-AA9)))*-100)</f>
        <v>-25</v>
      </c>
      <c r="AE9" s="15">
        <f t="shared" si="2"/>
        <v>-29.411764705882348</v>
      </c>
      <c r="AH9" s="4">
        <f t="shared" ref="AH9:AJ30" si="3">Q9-T9</f>
        <v>21</v>
      </c>
      <c r="AI9" s="4">
        <f t="shared" si="3"/>
        <v>8</v>
      </c>
      <c r="AJ9" s="4">
        <f t="shared" si="3"/>
        <v>13</v>
      </c>
      <c r="AK9" s="4">
        <f t="shared" ref="AK9:AM30" si="4">Q9-Z9</f>
        <v>25</v>
      </c>
      <c r="AL9" s="4">
        <f t="shared" si="4"/>
        <v>8</v>
      </c>
      <c r="AM9" s="4">
        <f t="shared" si="4"/>
        <v>17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-6</v>
      </c>
      <c r="F10" s="17">
        <v>-2</v>
      </c>
      <c r="G10" s="17">
        <v>-4</v>
      </c>
      <c r="H10" s="15">
        <f>IF(B10=E10,0,(1-(B10/(B10-E10)))*-100)</f>
        <v>-50</v>
      </c>
      <c r="I10" s="15">
        <f t="shared" ref="I10" si="7">IF(C10=F10,0,(1-(C10/(C10-F10)))*-100)</f>
        <v>-33.333333333333336</v>
      </c>
      <c r="J10" s="15">
        <f>IF(D10=G10,0,(1-(D10/(D10-G10)))*-100)</f>
        <v>-66.666666666666671</v>
      </c>
      <c r="K10" s="17">
        <f t="shared" ref="K10" si="8">L10+M10</f>
        <v>-11</v>
      </c>
      <c r="L10" s="17">
        <v>-5</v>
      </c>
      <c r="M10" s="17">
        <v>-6</v>
      </c>
      <c r="N10" s="15">
        <f>IF(B10=K10,0,(1-(B10/(B10-K10)))*-100)</f>
        <v>-64.705882352941174</v>
      </c>
      <c r="O10" s="15">
        <f t="shared" si="0"/>
        <v>-55.555555555555557</v>
      </c>
      <c r="P10" s="15">
        <f t="shared" si="0"/>
        <v>-75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-1</v>
      </c>
      <c r="AA25" s="17">
        <v>-3</v>
      </c>
      <c r="AB25" s="17">
        <v>2</v>
      </c>
      <c r="AC25" s="15">
        <f t="shared" si="13"/>
        <v>-33.333333333333336</v>
      </c>
      <c r="AD25" s="15">
        <f t="shared" si="2"/>
        <v>-100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-80</v>
      </c>
      <c r="AD26" s="15">
        <f t="shared" si="2"/>
        <v>-100</v>
      </c>
      <c r="AE26" s="15">
        <f t="shared" si="2"/>
        <v>-75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5</v>
      </c>
      <c r="AL26" s="4">
        <f t="shared" si="4"/>
        <v>1</v>
      </c>
      <c r="AM26" s="4">
        <f t="shared" si="4"/>
        <v>4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-33.333333333333336</v>
      </c>
      <c r="Y27" s="15">
        <f t="shared" si="1"/>
        <v>100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-5</v>
      </c>
      <c r="U28" s="17">
        <v>1</v>
      </c>
      <c r="V28" s="17">
        <v>-6</v>
      </c>
      <c r="W28" s="15">
        <f t="shared" si="11"/>
        <v>-55.555555555555557</v>
      </c>
      <c r="X28" s="15">
        <f t="shared" si="1"/>
        <v>100</v>
      </c>
      <c r="Y28" s="15">
        <f t="shared" si="1"/>
        <v>-75</v>
      </c>
      <c r="Z28" s="17">
        <f t="shared" si="12"/>
        <v>-3</v>
      </c>
      <c r="AA28" s="17">
        <v>2</v>
      </c>
      <c r="AB28" s="17">
        <v>-5</v>
      </c>
      <c r="AC28" s="15">
        <f t="shared" si="13"/>
        <v>-42.857142857142861</v>
      </c>
      <c r="AD28" s="15" t="str">
        <f t="shared" si="2"/>
        <v>皆増</v>
      </c>
      <c r="AE28" s="15">
        <f t="shared" si="2"/>
        <v>-71.428571428571431</v>
      </c>
      <c r="AH28" s="4">
        <f t="shared" si="3"/>
        <v>9</v>
      </c>
      <c r="AI28" s="4">
        <f t="shared" si="3"/>
        <v>1</v>
      </c>
      <c r="AJ28" s="4">
        <f t="shared" si="3"/>
        <v>8</v>
      </c>
      <c r="AK28" s="4">
        <f t="shared" si="4"/>
        <v>7</v>
      </c>
      <c r="AL28" s="4">
        <f t="shared" si="4"/>
        <v>0</v>
      </c>
      <c r="AM28" s="4">
        <f t="shared" si="4"/>
        <v>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100</v>
      </c>
      <c r="Z29" s="17">
        <f t="shared" si="12"/>
        <v>3</v>
      </c>
      <c r="AA29" s="17">
        <v>1</v>
      </c>
      <c r="AB29" s="17">
        <v>2</v>
      </c>
      <c r="AC29" s="15">
        <f t="shared" si="13"/>
        <v>150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6</v>
      </c>
      <c r="S34" s="17">
        <f t="shared" si="22"/>
        <v>12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-5.2631578947368478</v>
      </c>
      <c r="X34" s="15">
        <f t="shared" si="15"/>
        <v>-14.28571428571429</v>
      </c>
      <c r="Y34" s="15">
        <f t="shared" si="15"/>
        <v>0</v>
      </c>
      <c r="Z34" s="17">
        <f t="shared" ref="Z34:AB34" si="23">SUM(Z23:Z30)</f>
        <v>-7</v>
      </c>
      <c r="AA34" s="17">
        <f t="shared" si="23"/>
        <v>-2</v>
      </c>
      <c r="AB34" s="17">
        <f t="shared" si="23"/>
        <v>-5</v>
      </c>
      <c r="AC34" s="15">
        <f t="shared" si="17"/>
        <v>-28.000000000000004</v>
      </c>
      <c r="AD34" s="15">
        <f t="shared" si="17"/>
        <v>-25</v>
      </c>
      <c r="AE34" s="15">
        <f t="shared" si="17"/>
        <v>-29.411764705882348</v>
      </c>
      <c r="AH34" s="4">
        <f t="shared" ref="AH34:AJ34" si="24">SUM(AH23:AH30)</f>
        <v>19</v>
      </c>
      <c r="AI34" s="4">
        <f t="shared" si="24"/>
        <v>7</v>
      </c>
      <c r="AJ34" s="4">
        <f t="shared" si="24"/>
        <v>12</v>
      </c>
      <c r="AK34" s="4">
        <f>SUM(AK23:AK30)</f>
        <v>25</v>
      </c>
      <c r="AL34" s="4">
        <f>SUM(AL23:AL30)</f>
        <v>8</v>
      </c>
      <c r="AM34" s="4">
        <f>SUM(AM23:AM30)</f>
        <v>17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5</v>
      </c>
      <c r="S35" s="17">
        <f t="shared" si="25"/>
        <v>11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-5.8823529411764719</v>
      </c>
      <c r="X35" s="15">
        <f t="shared" si="15"/>
        <v>-16.666666666666664</v>
      </c>
      <c r="Y35" s="15">
        <f t="shared" si="15"/>
        <v>0</v>
      </c>
      <c r="Z35" s="17">
        <f t="shared" ref="Z35:AB35" si="26">SUM(Z25:Z30)</f>
        <v>-7</v>
      </c>
      <c r="AA35" s="17">
        <f t="shared" si="26"/>
        <v>-1</v>
      </c>
      <c r="AB35" s="17">
        <f t="shared" si="26"/>
        <v>-6</v>
      </c>
      <c r="AC35" s="15">
        <f t="shared" si="17"/>
        <v>-30.434782608695656</v>
      </c>
      <c r="AD35" s="15">
        <f t="shared" si="17"/>
        <v>-16.666666666666664</v>
      </c>
      <c r="AE35" s="15">
        <f t="shared" si="17"/>
        <v>-35.294117647058819</v>
      </c>
      <c r="AH35" s="4">
        <f t="shared" ref="AH35:AJ35" si="27">SUM(AH25:AH30)</f>
        <v>17</v>
      </c>
      <c r="AI35" s="4">
        <f t="shared" si="27"/>
        <v>6</v>
      </c>
      <c r="AJ35" s="4">
        <f t="shared" si="27"/>
        <v>11</v>
      </c>
      <c r="AK35" s="4">
        <f>SUM(AK25:AK30)</f>
        <v>23</v>
      </c>
      <c r="AL35" s="4">
        <f>SUM(AL25:AL30)</f>
        <v>6</v>
      </c>
      <c r="AM35" s="4">
        <f>SUM(AM25:AM30)</f>
        <v>17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-18.75</v>
      </c>
      <c r="X36" s="15">
        <f t="shared" si="15"/>
        <v>0</v>
      </c>
      <c r="Y36" s="15">
        <f t="shared" si="15"/>
        <v>-27.27272727272727</v>
      </c>
      <c r="Z36" s="17">
        <f t="shared" ref="Z36:AB36" si="29">SUM(Z27:Z30)</f>
        <v>-2</v>
      </c>
      <c r="AA36" s="17">
        <f t="shared" si="29"/>
        <v>3</v>
      </c>
      <c r="AB36" s="17">
        <f t="shared" si="29"/>
        <v>-5</v>
      </c>
      <c r="AC36" s="15">
        <f t="shared" si="17"/>
        <v>-13.33333333333333</v>
      </c>
      <c r="AD36" s="15">
        <f t="shared" si="17"/>
        <v>150</v>
      </c>
      <c r="AE36" s="15">
        <f t="shared" si="17"/>
        <v>-38.46153846153846</v>
      </c>
      <c r="AH36" s="4">
        <f t="shared" ref="AH36:AJ36" si="30">SUM(AH27:AH30)</f>
        <v>16</v>
      </c>
      <c r="AI36" s="4">
        <f t="shared" si="30"/>
        <v>5</v>
      </c>
      <c r="AJ36" s="4">
        <f t="shared" si="30"/>
        <v>11</v>
      </c>
      <c r="AK36" s="4">
        <f>SUM(AK27:AK30)</f>
        <v>15</v>
      </c>
      <c r="AL36" s="4">
        <f>SUM(AL27:AL30)</f>
        <v>2</v>
      </c>
      <c r="AM36" s="4">
        <f>SUM(AM27:AM30)</f>
        <v>13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33.333333333333329</v>
      </c>
      <c r="U38" s="12">
        <f t="shared" ref="U38:V38" si="32">U32/U9*100</f>
        <v>0</v>
      </c>
      <c r="V38" s="12">
        <f t="shared" si="32"/>
        <v>100</v>
      </c>
      <c r="W38" s="12">
        <f>Q38-AH38</f>
        <v>-4.7619047619047619</v>
      </c>
      <c r="X38" s="12">
        <f t="shared" ref="X38:Y42" si="33">R38-AI38</f>
        <v>0</v>
      </c>
      <c r="Y38" s="12">
        <f t="shared" si="33"/>
        <v>-7.6923076923076925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4.7619047619047619</v>
      </c>
      <c r="AI38" s="12">
        <f t="shared" si="36"/>
        <v>0</v>
      </c>
      <c r="AJ38" s="12">
        <f t="shared" si="36"/>
        <v>7.6923076923076925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-4.7619047619047619</v>
      </c>
      <c r="X39" s="12">
        <f t="shared" si="33"/>
        <v>-12.5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4.7619047619047619</v>
      </c>
      <c r="AI39" s="12">
        <f t="shared" si="39"/>
        <v>12.5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50</v>
      </c>
      <c r="V40" s="12">
        <f t="shared" si="41"/>
        <v>0</v>
      </c>
      <c r="W40" s="12">
        <f t="shared" ref="W40:W42" si="42">Q40-AH40</f>
        <v>9.5238095238095184</v>
      </c>
      <c r="X40" s="12">
        <f t="shared" si="33"/>
        <v>12.5</v>
      </c>
      <c r="Y40" s="12">
        <f>S40-AJ40</f>
        <v>7.6923076923076934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90.476190476190482</v>
      </c>
      <c r="AI40" s="12">
        <f t="shared" si="45"/>
        <v>87.5</v>
      </c>
      <c r="AJ40" s="12">
        <f t="shared" si="45"/>
        <v>92.307692307692307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83.333333333333343</v>
      </c>
      <c r="S41" s="12">
        <f t="shared" si="46"/>
        <v>91.666666666666657</v>
      </c>
      <c r="T41" s="12">
        <f>T35/T9*100</f>
        <v>33.333333333333329</v>
      </c>
      <c r="U41" s="12">
        <f t="shared" ref="U41:V41" si="47">U35/U9*100</f>
        <v>50</v>
      </c>
      <c r="V41" s="12">
        <f t="shared" si="47"/>
        <v>0</v>
      </c>
      <c r="W41" s="12">
        <f t="shared" si="42"/>
        <v>7.9365079365079367</v>
      </c>
      <c r="X41" s="12">
        <f t="shared" si="33"/>
        <v>8.3333333333333428</v>
      </c>
      <c r="Y41" s="12">
        <f>S41-AJ41</f>
        <v>7.051282051282044</v>
      </c>
      <c r="Z41" s="12">
        <f>Z35/Z9*100</f>
        <v>100</v>
      </c>
      <c r="AA41" s="12">
        <f t="shared" ref="AA41:AB41" si="48">AA35/AA9*100</f>
        <v>50</v>
      </c>
      <c r="AB41" s="12">
        <f t="shared" si="48"/>
        <v>120</v>
      </c>
      <c r="AC41" s="12">
        <f t="shared" si="44"/>
        <v>-3.1111111111111143</v>
      </c>
      <c r="AD41" s="12">
        <f>R41-AL41</f>
        <v>8.3333333333333428</v>
      </c>
      <c r="AE41" s="12">
        <f t="shared" si="35"/>
        <v>-8.3333333333333428</v>
      </c>
      <c r="AH41" s="12">
        <f>AH35/AH9*100</f>
        <v>80.952380952380949</v>
      </c>
      <c r="AI41" s="12">
        <f>AI35/AI9*100</f>
        <v>75</v>
      </c>
      <c r="AJ41" s="12">
        <f>AJ35/AJ9*100</f>
        <v>84.615384615384613</v>
      </c>
      <c r="AK41" s="12">
        <f t="shared" ref="AK41:AM41" si="49">AK35/AK9*100</f>
        <v>92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72.222222222222214</v>
      </c>
      <c r="R42" s="12">
        <f t="shared" si="50"/>
        <v>83.333333333333343</v>
      </c>
      <c r="S42" s="12">
        <f t="shared" si="50"/>
        <v>66.666666666666657</v>
      </c>
      <c r="T42" s="12">
        <f t="shared" si="50"/>
        <v>100</v>
      </c>
      <c r="U42" s="12">
        <f t="shared" si="50"/>
        <v>0</v>
      </c>
      <c r="V42" s="12">
        <f t="shared" si="50"/>
        <v>300</v>
      </c>
      <c r="W42" s="12">
        <f t="shared" si="42"/>
        <v>-3.9682539682539755</v>
      </c>
      <c r="X42" s="12">
        <f t="shared" si="33"/>
        <v>20.833333333333343</v>
      </c>
      <c r="Y42" s="12">
        <f>S42-AJ42</f>
        <v>-17.948717948717956</v>
      </c>
      <c r="Z42" s="12">
        <f t="shared" si="50"/>
        <v>28.571428571428569</v>
      </c>
      <c r="AA42" s="12">
        <f t="shared" si="50"/>
        <v>-150</v>
      </c>
      <c r="AB42" s="12">
        <f t="shared" si="50"/>
        <v>100</v>
      </c>
      <c r="AC42" s="12">
        <f t="shared" si="44"/>
        <v>12.222222222222214</v>
      </c>
      <c r="AD42" s="12">
        <f>R42-AL42</f>
        <v>58.333333333333343</v>
      </c>
      <c r="AE42" s="12">
        <f t="shared" si="35"/>
        <v>-9.8039215686274588</v>
      </c>
      <c r="AH42" s="12">
        <f t="shared" ref="AH42:AJ42" si="51">AH36/AH9*100</f>
        <v>76.19047619047619</v>
      </c>
      <c r="AI42" s="12">
        <f t="shared" si="51"/>
        <v>62.5</v>
      </c>
      <c r="AJ42" s="12">
        <f t="shared" si="51"/>
        <v>84.615384615384613</v>
      </c>
      <c r="AK42" s="12">
        <f>AK36/AK9*100</f>
        <v>60</v>
      </c>
      <c r="AL42" s="12">
        <f>AL36/AL9*100</f>
        <v>25</v>
      </c>
      <c r="AM42" s="12">
        <f>AM36/AM9*100</f>
        <v>76.470588235294116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7</v>
      </c>
      <c r="C9" s="17">
        <f>SUM(C10:C30)</f>
        <v>5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16.666666666666675</v>
      </c>
      <c r="I9" s="15">
        <f>IF(C9=F9,0,(1-(C9/(C9-F9)))*-100)</f>
        <v>0</v>
      </c>
      <c r="J9" s="15">
        <f>IF(D9=G9,0,(1-(D9/(D9-G9)))*-100)</f>
        <v>100</v>
      </c>
      <c r="K9" s="17">
        <f>L9+M9</f>
        <v>-4</v>
      </c>
      <c r="L9" s="17">
        <f>SUM(L10:L30)</f>
        <v>-3</v>
      </c>
      <c r="M9" s="17">
        <f>SUM(M10:M30)</f>
        <v>-1</v>
      </c>
      <c r="N9" s="15">
        <f>IF(B9=K9,0,(1-(B9/(B9-K9)))*-100)</f>
        <v>-36.363636363636367</v>
      </c>
      <c r="O9" s="15">
        <f t="shared" ref="O9:P10" si="0">IF(C9=L9,0,(1-(C9/(C9-L9)))*-100)</f>
        <v>-37.5</v>
      </c>
      <c r="P9" s="15">
        <f>IF(D9=M9,0,(1-(D9/(D9-M9)))*-100)</f>
        <v>-33.333333333333336</v>
      </c>
      <c r="Q9" s="17">
        <f>R9+S9</f>
        <v>15</v>
      </c>
      <c r="R9" s="17">
        <f>SUM(R10:R30)</f>
        <v>11</v>
      </c>
      <c r="S9" s="17">
        <f>SUM(S10:S30)</f>
        <v>4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37.5</v>
      </c>
      <c r="Y9" s="15">
        <f t="shared" si="1"/>
        <v>-42.857142857142861</v>
      </c>
      <c r="Z9" s="17">
        <f>AA9+AB9</f>
        <v>3</v>
      </c>
      <c r="AA9" s="17">
        <f>SUM(AA10:AA30)</f>
        <v>6</v>
      </c>
      <c r="AB9" s="17">
        <f>SUM(AB10:AB30)</f>
        <v>-3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120.00000000000001</v>
      </c>
      <c r="AE9" s="15">
        <f t="shared" si="2"/>
        <v>-42.857142857142861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7</v>
      </c>
      <c r="C10" s="17">
        <v>5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16.666666666666675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-4</v>
      </c>
      <c r="L10" s="17">
        <v>-3</v>
      </c>
      <c r="M10" s="17">
        <v>-1</v>
      </c>
      <c r="N10" s="15">
        <f>IF(B10=K10,0,(1-(B10/(B10-K10)))*-100)</f>
        <v>-36.363636363636367</v>
      </c>
      <c r="O10" s="15">
        <f t="shared" si="0"/>
        <v>-37.5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4</v>
      </c>
      <c r="U25" s="17">
        <v>3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4</v>
      </c>
      <c r="AA25" s="17">
        <v>3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100</v>
      </c>
      <c r="X26" s="15" t="str">
        <f t="shared" si="1"/>
        <v>皆増</v>
      </c>
      <c r="Y26" s="15">
        <f t="shared" si="1"/>
        <v>-100</v>
      </c>
      <c r="Z26" s="17">
        <f t="shared" si="12"/>
        <v>1</v>
      </c>
      <c r="AA26" s="17">
        <v>2</v>
      </c>
      <c r="AB26" s="17">
        <v>-1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100</v>
      </c>
      <c r="X27" s="15">
        <f t="shared" si="1"/>
        <v>200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>
        <f t="shared" si="2"/>
        <v>200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-1</v>
      </c>
      <c r="U28" s="17">
        <v>2</v>
      </c>
      <c r="V28" s="17">
        <v>-3</v>
      </c>
      <c r="W28" s="15">
        <f t="shared" si="11"/>
        <v>-19.999999999999996</v>
      </c>
      <c r="X28" s="15" t="str">
        <f t="shared" si="1"/>
        <v>皆増</v>
      </c>
      <c r="Y28" s="15">
        <f t="shared" si="1"/>
        <v>-60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-33.333333333333336</v>
      </c>
      <c r="AH28" s="4">
        <f t="shared" si="3"/>
        <v>5</v>
      </c>
      <c r="AI28" s="4">
        <f t="shared" si="3"/>
        <v>0</v>
      </c>
      <c r="AJ28" s="4">
        <f t="shared" si="3"/>
        <v>5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11</v>
      </c>
      <c r="S34" s="17">
        <f t="shared" si="22"/>
        <v>4</v>
      </c>
      <c r="T34" s="17">
        <f t="shared" si="22"/>
        <v>2</v>
      </c>
      <c r="U34" s="17">
        <f t="shared" si="22"/>
        <v>5</v>
      </c>
      <c r="V34" s="17">
        <f t="shared" si="22"/>
        <v>-3</v>
      </c>
      <c r="W34" s="15">
        <f t="shared" si="15"/>
        <v>15.384615384615374</v>
      </c>
      <c r="X34" s="15">
        <f t="shared" si="15"/>
        <v>83.333333333333329</v>
      </c>
      <c r="Y34" s="15">
        <f t="shared" si="15"/>
        <v>-42.857142857142861</v>
      </c>
      <c r="Z34" s="17">
        <f t="shared" ref="Z34:AB34" si="23">SUM(Z23:Z30)</f>
        <v>5</v>
      </c>
      <c r="AA34" s="17">
        <f t="shared" si="23"/>
        <v>7</v>
      </c>
      <c r="AB34" s="17">
        <f t="shared" si="23"/>
        <v>-2</v>
      </c>
      <c r="AC34" s="15">
        <f t="shared" si="17"/>
        <v>50</v>
      </c>
      <c r="AD34" s="15">
        <f t="shared" si="17"/>
        <v>175</v>
      </c>
      <c r="AE34" s="15">
        <f t="shared" si="17"/>
        <v>-33.333333333333336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10</v>
      </c>
      <c r="S35" s="17">
        <f t="shared" si="25"/>
        <v>4</v>
      </c>
      <c r="T35" s="17">
        <f t="shared" si="25"/>
        <v>6</v>
      </c>
      <c r="U35" s="17">
        <f t="shared" si="25"/>
        <v>9</v>
      </c>
      <c r="V35" s="17">
        <f t="shared" si="25"/>
        <v>-3</v>
      </c>
      <c r="W35" s="15">
        <f t="shared" si="15"/>
        <v>75</v>
      </c>
      <c r="X35" s="15">
        <f t="shared" si="15"/>
        <v>900</v>
      </c>
      <c r="Y35" s="15">
        <f t="shared" si="15"/>
        <v>-42.857142857142861</v>
      </c>
      <c r="Z35" s="17">
        <f t="shared" ref="Z35:AB35" si="26">SUM(Z25:Z30)</f>
        <v>5</v>
      </c>
      <c r="AA35" s="17">
        <f t="shared" si="26"/>
        <v>7</v>
      </c>
      <c r="AB35" s="17">
        <f t="shared" si="26"/>
        <v>-2</v>
      </c>
      <c r="AC35" s="15">
        <f t="shared" si="17"/>
        <v>55.555555555555557</v>
      </c>
      <c r="AD35" s="15">
        <f t="shared" si="17"/>
        <v>233.33333333333334</v>
      </c>
      <c r="AE35" s="15">
        <f t="shared" si="17"/>
        <v>-33.333333333333336</v>
      </c>
      <c r="AH35" s="4">
        <f t="shared" ref="AH35:AJ35" si="27">SUM(AH25:AH30)</f>
        <v>8</v>
      </c>
      <c r="AI35" s="4">
        <f t="shared" si="27"/>
        <v>1</v>
      </c>
      <c r="AJ35" s="4">
        <f t="shared" si="27"/>
        <v>7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5</v>
      </c>
      <c r="S36" s="17">
        <f t="shared" si="28"/>
        <v>3</v>
      </c>
      <c r="T36" s="17">
        <f t="shared" si="28"/>
        <v>1</v>
      </c>
      <c r="U36" s="17">
        <f t="shared" si="28"/>
        <v>4</v>
      </c>
      <c r="V36" s="17">
        <f t="shared" si="28"/>
        <v>-3</v>
      </c>
      <c r="W36" s="15">
        <f t="shared" si="15"/>
        <v>14.285714285714279</v>
      </c>
      <c r="X36" s="15">
        <f t="shared" si="15"/>
        <v>400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2</v>
      </c>
      <c r="AB36" s="17">
        <f t="shared" si="29"/>
        <v>-2</v>
      </c>
      <c r="AC36" s="15">
        <f t="shared" si="17"/>
        <v>0</v>
      </c>
      <c r="AD36" s="15">
        <f t="shared" si="17"/>
        <v>66.666666666666671</v>
      </c>
      <c r="AE36" s="15">
        <f t="shared" si="17"/>
        <v>-40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-66.666666666666657</v>
      </c>
      <c r="V39" s="12">
        <f t="shared" si="38"/>
        <v>0</v>
      </c>
      <c r="W39" s="12">
        <f>Q39-AH39</f>
        <v>-13.333333333333334</v>
      </c>
      <c r="X39" s="12">
        <f t="shared" si="33"/>
        <v>-25</v>
      </c>
      <c r="Y39" s="12">
        <f>S39-AJ39</f>
        <v>0</v>
      </c>
      <c r="Z39" s="12">
        <f t="shared" si="37"/>
        <v>-66.666666666666657</v>
      </c>
      <c r="AA39" s="12">
        <f t="shared" si="37"/>
        <v>-16.666666666666664</v>
      </c>
      <c r="AB39" s="12">
        <f t="shared" si="37"/>
        <v>33.333333333333329</v>
      </c>
      <c r="AC39" s="12">
        <f>Q39-AK39</f>
        <v>-16.666666666666664</v>
      </c>
      <c r="AD39" s="12">
        <f t="shared" si="35"/>
        <v>-20</v>
      </c>
      <c r="AE39" s="12">
        <f t="shared" si="35"/>
        <v>-14.285714285714285</v>
      </c>
      <c r="AH39" s="12">
        <f t="shared" ref="AH39:AJ39" si="39">AH33/AH9*100</f>
        <v>13.333333333333334</v>
      </c>
      <c r="AI39" s="12">
        <f t="shared" si="39"/>
        <v>25</v>
      </c>
      <c r="AJ39" s="12">
        <f t="shared" si="39"/>
        <v>0</v>
      </c>
      <c r="AK39" s="12">
        <f>AK33/AK9*100</f>
        <v>16.666666666666664</v>
      </c>
      <c r="AL39" s="12">
        <f>AL33/AL9*100</f>
        <v>20</v>
      </c>
      <c r="AM39" s="12">
        <f>AM33/AM9*100</f>
        <v>14.285714285714285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166.66666666666669</v>
      </c>
      <c r="V40" s="12">
        <f t="shared" si="41"/>
        <v>100</v>
      </c>
      <c r="W40" s="12">
        <f t="shared" ref="W40:W42" si="42">Q40-AH40</f>
        <v>13.333333333333329</v>
      </c>
      <c r="X40" s="12">
        <f t="shared" si="33"/>
        <v>25</v>
      </c>
      <c r="Y40" s="12">
        <f>S40-AJ40</f>
        <v>0</v>
      </c>
      <c r="Z40" s="12">
        <f>Z34/Z9*100</f>
        <v>166.66666666666669</v>
      </c>
      <c r="AA40" s="12">
        <f t="shared" ref="AA40:AB40" si="43">AA34/AA9*100</f>
        <v>116.66666666666667</v>
      </c>
      <c r="AB40" s="12">
        <f t="shared" si="43"/>
        <v>66.666666666666657</v>
      </c>
      <c r="AC40" s="12">
        <f t="shared" ref="AC40:AC42" si="44">Q40-AK40</f>
        <v>16.666666666666657</v>
      </c>
      <c r="AD40" s="12">
        <f t="shared" si="35"/>
        <v>20</v>
      </c>
      <c r="AE40" s="12">
        <f t="shared" si="35"/>
        <v>14.285714285714292</v>
      </c>
      <c r="AH40" s="12">
        <f t="shared" ref="AH40:AJ40" si="45">AH34/AH9*100</f>
        <v>86.666666666666671</v>
      </c>
      <c r="AI40" s="12">
        <f t="shared" si="45"/>
        <v>75</v>
      </c>
      <c r="AJ40" s="12">
        <f t="shared" si="45"/>
        <v>100</v>
      </c>
      <c r="AK40" s="12">
        <f>AK34/AK9*100</f>
        <v>83.333333333333343</v>
      </c>
      <c r="AL40" s="12">
        <f>AL34/AL9*100</f>
        <v>80</v>
      </c>
      <c r="AM40" s="12">
        <f>AM34/AM9*100</f>
        <v>85.714285714285708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90.909090909090907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300</v>
      </c>
      <c r="V41" s="12">
        <f t="shared" si="47"/>
        <v>100</v>
      </c>
      <c r="W41" s="12">
        <f t="shared" si="42"/>
        <v>39.999999999999993</v>
      </c>
      <c r="X41" s="12">
        <f t="shared" si="33"/>
        <v>78.409090909090907</v>
      </c>
      <c r="Y41" s="12">
        <f>S41-AJ41</f>
        <v>0</v>
      </c>
      <c r="Z41" s="12">
        <f>Z35/Z9*100</f>
        <v>166.66666666666669</v>
      </c>
      <c r="AA41" s="12">
        <f t="shared" ref="AA41:AB41" si="48">AA35/AA9*100</f>
        <v>116.66666666666667</v>
      </c>
      <c r="AB41" s="12">
        <f t="shared" si="48"/>
        <v>66.666666666666657</v>
      </c>
      <c r="AC41" s="12">
        <f t="shared" si="44"/>
        <v>18.333333333333329</v>
      </c>
      <c r="AD41" s="12">
        <f>R41-AL41</f>
        <v>30.909090909090907</v>
      </c>
      <c r="AE41" s="12">
        <f t="shared" si="35"/>
        <v>14.285714285714292</v>
      </c>
      <c r="AH41" s="12">
        <f>AH35/AH9*100</f>
        <v>53.333333333333336</v>
      </c>
      <c r="AI41" s="12">
        <f>AI35/AI9*100</f>
        <v>12.5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60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53.333333333333336</v>
      </c>
      <c r="R42" s="12">
        <f t="shared" si="50"/>
        <v>45.454545454545453</v>
      </c>
      <c r="S42" s="12">
        <f t="shared" si="50"/>
        <v>75</v>
      </c>
      <c r="T42" s="12" t="e">
        <f t="shared" si="50"/>
        <v>#DIV/0!</v>
      </c>
      <c r="U42" s="12">
        <f t="shared" si="50"/>
        <v>133.33333333333331</v>
      </c>
      <c r="V42" s="12">
        <f t="shared" si="50"/>
        <v>100</v>
      </c>
      <c r="W42" s="12">
        <f t="shared" si="42"/>
        <v>6.6666666666666714</v>
      </c>
      <c r="X42" s="12">
        <f t="shared" si="33"/>
        <v>32.954545454545453</v>
      </c>
      <c r="Y42" s="12">
        <f>S42-AJ42</f>
        <v>-10.714285714285708</v>
      </c>
      <c r="Z42" s="12">
        <f t="shared" si="50"/>
        <v>0</v>
      </c>
      <c r="AA42" s="12">
        <f t="shared" si="50"/>
        <v>33.333333333333329</v>
      </c>
      <c r="AB42" s="12">
        <f t="shared" si="50"/>
        <v>66.666666666666657</v>
      </c>
      <c r="AC42" s="12">
        <f t="shared" si="44"/>
        <v>-13.333333333333321</v>
      </c>
      <c r="AD42" s="12">
        <f>R42-AL42</f>
        <v>-14.545454545454547</v>
      </c>
      <c r="AE42" s="12">
        <f t="shared" si="35"/>
        <v>3.5714285714285694</v>
      </c>
      <c r="AH42" s="12">
        <f t="shared" ref="AH42:AJ42" si="51">AH36/AH9*100</f>
        <v>46.666666666666664</v>
      </c>
      <c r="AI42" s="12">
        <f t="shared" si="51"/>
        <v>12.5</v>
      </c>
      <c r="AJ42" s="12">
        <f t="shared" si="51"/>
        <v>85.714285714285708</v>
      </c>
      <c r="AK42" s="12">
        <f>AK36/AK9*100</f>
        <v>66.666666666666657</v>
      </c>
      <c r="AL42" s="12">
        <f>AL36/AL9*100</f>
        <v>60</v>
      </c>
      <c r="AM42" s="12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33.333333333333329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4</v>
      </c>
      <c r="R9" s="17">
        <f>SUM(R10:R30)</f>
        <v>0</v>
      </c>
      <c r="S9" s="17">
        <f>SUM(S10:S30)</f>
        <v>4</v>
      </c>
      <c r="T9" s="17">
        <f>U9+V9</f>
        <v>0</v>
      </c>
      <c r="U9" s="17">
        <f>SUM(U10:U30)</f>
        <v>-3</v>
      </c>
      <c r="V9" s="17">
        <f>SUM(V10:V30)</f>
        <v>3</v>
      </c>
      <c r="W9" s="15">
        <f>IF(Q9=T9,IF(Q9&gt;0,"皆増",0),(1-(Q9/(Q9-T9)))*-100)</f>
        <v>0</v>
      </c>
      <c r="X9" s="15">
        <f t="shared" ref="X9:Y30" si="1">IF(R9=U9,IF(R9&gt;0,"皆増",0),(1-(R9/(R9-U9)))*-100)</f>
        <v>-100</v>
      </c>
      <c r="Y9" s="15">
        <f t="shared" si="1"/>
        <v>300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-100</v>
      </c>
      <c r="AE9" s="15">
        <f t="shared" si="2"/>
        <v>300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33.333333333333329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0</v>
      </c>
      <c r="S34" s="17">
        <f t="shared" si="22"/>
        <v>4</v>
      </c>
      <c r="T34" s="17">
        <f t="shared" si="22"/>
        <v>0</v>
      </c>
      <c r="U34" s="17">
        <f t="shared" si="22"/>
        <v>-3</v>
      </c>
      <c r="V34" s="17">
        <f t="shared" si="22"/>
        <v>3</v>
      </c>
      <c r="W34" s="15">
        <f t="shared" si="15"/>
        <v>0</v>
      </c>
      <c r="X34" s="15">
        <f t="shared" si="15"/>
        <v>-100</v>
      </c>
      <c r="Y34" s="15">
        <f t="shared" si="15"/>
        <v>300</v>
      </c>
      <c r="Z34" s="17">
        <f t="shared" ref="Z34:AB34" si="23">SUM(Z23:Z30)</f>
        <v>3</v>
      </c>
      <c r="AA34" s="17">
        <f t="shared" si="23"/>
        <v>0</v>
      </c>
      <c r="AB34" s="17">
        <f t="shared" si="23"/>
        <v>3</v>
      </c>
      <c r="AC34" s="15">
        <f t="shared" si="17"/>
        <v>300</v>
      </c>
      <c r="AD34" s="15">
        <f t="shared" si="17"/>
        <v>0</v>
      </c>
      <c r="AE34" s="15">
        <f t="shared" si="17"/>
        <v>300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1</v>
      </c>
      <c r="AL34" s="4">
        <f>SUM(AL23:AL30)</f>
        <v>0</v>
      </c>
      <c r="AM34" s="4">
        <f>SUM(AM23:AM30)</f>
        <v>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0</v>
      </c>
      <c r="S35" s="17">
        <f t="shared" si="25"/>
        <v>4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33.333333333333329</v>
      </c>
      <c r="X35" s="15">
        <f t="shared" si="15"/>
        <v>-100</v>
      </c>
      <c r="Y35" s="15">
        <f t="shared" si="15"/>
        <v>300</v>
      </c>
      <c r="Z35" s="17">
        <f t="shared" ref="Z35:AB35" si="26">SUM(Z25:Z30)</f>
        <v>3</v>
      </c>
      <c r="AA35" s="17">
        <f t="shared" si="26"/>
        <v>0</v>
      </c>
      <c r="AB35" s="17">
        <f t="shared" si="26"/>
        <v>3</v>
      </c>
      <c r="AC35" s="15">
        <f t="shared" si="17"/>
        <v>300</v>
      </c>
      <c r="AD35" s="15">
        <f t="shared" si="17"/>
        <v>0</v>
      </c>
      <c r="AE35" s="15">
        <f t="shared" si="17"/>
        <v>300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0</v>
      </c>
      <c r="S36" s="17">
        <f t="shared" si="28"/>
        <v>4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100</v>
      </c>
      <c r="X36" s="15">
        <f t="shared" si="15"/>
        <v>-100</v>
      </c>
      <c r="Y36" s="15">
        <f t="shared" si="15"/>
        <v>300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300</v>
      </c>
      <c r="AD36" s="15">
        <f t="shared" si="17"/>
        <v>0</v>
      </c>
      <c r="AE36" s="15">
        <f t="shared" si="17"/>
        <v>300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-200</v>
      </c>
      <c r="AA39" s="12">
        <f t="shared" si="37"/>
        <v>100</v>
      </c>
      <c r="AB39" s="12">
        <f t="shared" si="37"/>
        <v>0</v>
      </c>
      <c r="AC39" s="12">
        <f>Q39-AK39</f>
        <v>-66.666666666666657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66.666666666666657</v>
      </c>
      <c r="AL39" s="12">
        <f>AL33/AL9*100</f>
        <v>100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300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66.666666666666671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33.333333333333329</v>
      </c>
      <c r="AL40" s="12">
        <f>AL34/AL9*100</f>
        <v>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25</v>
      </c>
      <c r="X41" s="12" t="e">
        <f t="shared" si="33"/>
        <v>#DIV/0!</v>
      </c>
      <c r="Y41" s="12">
        <f>S41-AJ41</f>
        <v>0</v>
      </c>
      <c r="Z41" s="12">
        <f>Z35/Z9*100</f>
        <v>300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66.666666666666671</v>
      </c>
      <c r="AD41" s="12" t="e">
        <f>R41-AL41</f>
        <v>#DIV/0!</v>
      </c>
      <c r="AE41" s="12">
        <f t="shared" si="35"/>
        <v>0</v>
      </c>
      <c r="AH41" s="12">
        <f>AH35/AH9*100</f>
        <v>75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33.333333333333329</v>
      </c>
      <c r="AL41" s="12">
        <f t="shared" si="49"/>
        <v>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 t="e">
        <f t="shared" si="50"/>
        <v>#DIV/0!</v>
      </c>
      <c r="U42" s="12">
        <f t="shared" si="50"/>
        <v>33.333333333333329</v>
      </c>
      <c r="V42" s="12">
        <f t="shared" si="50"/>
        <v>100</v>
      </c>
      <c r="W42" s="12">
        <f t="shared" si="42"/>
        <v>50</v>
      </c>
      <c r="X42" s="12" t="e">
        <f t="shared" si="33"/>
        <v>#DIV/0!</v>
      </c>
      <c r="Y42" s="12">
        <f>S42-AJ42</f>
        <v>0</v>
      </c>
      <c r="Z42" s="12">
        <f t="shared" si="50"/>
        <v>300</v>
      </c>
      <c r="AA42" s="12">
        <f t="shared" si="50"/>
        <v>0</v>
      </c>
      <c r="AB42" s="12">
        <f t="shared" si="50"/>
        <v>100</v>
      </c>
      <c r="AC42" s="12">
        <f t="shared" si="44"/>
        <v>66.666666666666671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-25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-25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18</v>
      </c>
      <c r="R9" s="17">
        <f>SUM(R10:R30)</f>
        <v>6</v>
      </c>
      <c r="S9" s="17">
        <f>SUM(S10:S30)</f>
        <v>12</v>
      </c>
      <c r="T9" s="17">
        <f>U9+V9</f>
        <v>-14</v>
      </c>
      <c r="U9" s="17">
        <f>SUM(U10:U30)</f>
        <v>-13</v>
      </c>
      <c r="V9" s="17">
        <f>SUM(V10:V30)</f>
        <v>-1</v>
      </c>
      <c r="W9" s="15">
        <f>IF(Q9=T9,IF(Q9&gt;0,"皆増",0),(1-(Q9/(Q9-T9)))*-100)</f>
        <v>-43.75</v>
      </c>
      <c r="X9" s="15">
        <f t="shared" ref="X9:Y30" si="1">IF(R9=U9,IF(R9&gt;0,"皆増",0),(1-(R9/(R9-U9)))*-100)</f>
        <v>-68.421052631578945</v>
      </c>
      <c r="Y9" s="15">
        <f t="shared" si="1"/>
        <v>-7.6923076923076872</v>
      </c>
      <c r="Z9" s="17">
        <f>AA9+AB9</f>
        <v>-4</v>
      </c>
      <c r="AA9" s="17">
        <f>SUM(AA10:AA30)</f>
        <v>-7</v>
      </c>
      <c r="AB9" s="17">
        <f>SUM(AB10:AB30)</f>
        <v>3</v>
      </c>
      <c r="AC9" s="15">
        <f>IF(Q9=Z9,IF(Q9&gt;0,"皆増",0),(1-(Q9/(Q9-Z9)))*-100)</f>
        <v>-18.181818181818176</v>
      </c>
      <c r="AD9" s="15">
        <f t="shared" ref="AD9:AE30" si="2">IF(R9=AA9,IF(R9&gt;0,"皆増",0),(1-(R9/(R9-AA9)))*-100)</f>
        <v>-53.846153846153847</v>
      </c>
      <c r="AE9" s="15">
        <f t="shared" si="2"/>
        <v>33.333333333333329</v>
      </c>
      <c r="AH9" s="4">
        <f t="shared" ref="AH9:AJ30" si="3">Q9-T9</f>
        <v>32</v>
      </c>
      <c r="AI9" s="4">
        <f t="shared" si="3"/>
        <v>19</v>
      </c>
      <c r="AJ9" s="4">
        <f t="shared" si="3"/>
        <v>13</v>
      </c>
      <c r="AK9" s="4">
        <f t="shared" ref="AK9:AM30" si="4">Q9-Z9</f>
        <v>22</v>
      </c>
      <c r="AL9" s="4">
        <f t="shared" si="4"/>
        <v>13</v>
      </c>
      <c r="AM9" s="4">
        <f t="shared" si="4"/>
        <v>9</v>
      </c>
    </row>
    <row r="10" spans="1:39" s="1" customFormat="1" ht="18" customHeight="1" x14ac:dyDescent="0.15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-25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-25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-1</v>
      </c>
      <c r="U25" s="17">
        <v>0</v>
      </c>
      <c r="V25" s="17">
        <v>-1</v>
      </c>
      <c r="W25" s="15">
        <f t="shared" si="11"/>
        <v>-25</v>
      </c>
      <c r="X25" s="15">
        <f t="shared" si="1"/>
        <v>0</v>
      </c>
      <c r="Y25" s="15">
        <f t="shared" si="1"/>
        <v>-50</v>
      </c>
      <c r="Z25" s="17">
        <f t="shared" si="12"/>
        <v>1</v>
      </c>
      <c r="AA25" s="17">
        <v>0</v>
      </c>
      <c r="AB25" s="17">
        <v>1</v>
      </c>
      <c r="AC25" s="15">
        <f t="shared" si="13"/>
        <v>50</v>
      </c>
      <c r="AD25" s="15">
        <f t="shared" si="2"/>
        <v>0</v>
      </c>
      <c r="AE25" s="15" t="str">
        <f t="shared" si="2"/>
        <v>皆増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-3</v>
      </c>
      <c r="U26" s="17">
        <v>-5</v>
      </c>
      <c r="V26" s="17">
        <v>2</v>
      </c>
      <c r="W26" s="15">
        <f t="shared" si="11"/>
        <v>-42.857142857142861</v>
      </c>
      <c r="X26" s="15">
        <f t="shared" si="1"/>
        <v>-71.428571428571431</v>
      </c>
      <c r="Y26" s="15" t="str">
        <f t="shared" si="1"/>
        <v>皆増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-42.857142857142861</v>
      </c>
      <c r="AD26" s="15">
        <f t="shared" si="2"/>
        <v>-60</v>
      </c>
      <c r="AE26" s="15">
        <f t="shared" si="2"/>
        <v>0</v>
      </c>
      <c r="AH26" s="4">
        <f t="shared" si="3"/>
        <v>7</v>
      </c>
      <c r="AI26" s="4">
        <f t="shared" si="3"/>
        <v>7</v>
      </c>
      <c r="AJ26" s="4">
        <f t="shared" si="3"/>
        <v>0</v>
      </c>
      <c r="AK26" s="4">
        <f t="shared" si="4"/>
        <v>7</v>
      </c>
      <c r="AL26" s="4">
        <f t="shared" si="4"/>
        <v>5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-4</v>
      </c>
      <c r="U27" s="17">
        <v>-3</v>
      </c>
      <c r="V27" s="17">
        <v>-1</v>
      </c>
      <c r="W27" s="15">
        <f t="shared" si="11"/>
        <v>-80</v>
      </c>
      <c r="X27" s="15">
        <f t="shared" si="1"/>
        <v>-100</v>
      </c>
      <c r="Y27" s="15">
        <f t="shared" si="1"/>
        <v>-50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-4</v>
      </c>
      <c r="U28" s="17">
        <v>-3</v>
      </c>
      <c r="V28" s="17">
        <v>-1</v>
      </c>
      <c r="W28" s="15">
        <f t="shared" si="11"/>
        <v>-50</v>
      </c>
      <c r="X28" s="15">
        <f t="shared" si="1"/>
        <v>-75</v>
      </c>
      <c r="Y28" s="15">
        <f t="shared" si="1"/>
        <v>-25</v>
      </c>
      <c r="Z28" s="17">
        <f t="shared" si="12"/>
        <v>3</v>
      </c>
      <c r="AA28" s="17">
        <v>1</v>
      </c>
      <c r="AB28" s="17">
        <v>2</v>
      </c>
      <c r="AC28" s="15">
        <f t="shared" si="13"/>
        <v>300</v>
      </c>
      <c r="AD28" s="15" t="str">
        <f t="shared" si="2"/>
        <v>皆増</v>
      </c>
      <c r="AE28" s="15">
        <f t="shared" si="2"/>
        <v>200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0</v>
      </c>
      <c r="V29" s="17">
        <v>1</v>
      </c>
      <c r="W29" s="15">
        <f t="shared" si="11"/>
        <v>33.333333333333329</v>
      </c>
      <c r="X29" s="15">
        <f t="shared" si="1"/>
        <v>0</v>
      </c>
      <c r="Y29" s="15">
        <f t="shared" si="1"/>
        <v>33.333333333333329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33.333333333333329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6</v>
      </c>
      <c r="S34" s="17">
        <f t="shared" si="22"/>
        <v>12</v>
      </c>
      <c r="T34" s="17">
        <f t="shared" si="22"/>
        <v>-14</v>
      </c>
      <c r="U34" s="17">
        <f t="shared" si="22"/>
        <v>-13</v>
      </c>
      <c r="V34" s="17">
        <f t="shared" si="22"/>
        <v>-1</v>
      </c>
      <c r="W34" s="15">
        <f t="shared" si="15"/>
        <v>-43.75</v>
      </c>
      <c r="X34" s="15">
        <f t="shared" si="15"/>
        <v>-68.421052631578945</v>
      </c>
      <c r="Y34" s="15">
        <f t="shared" si="15"/>
        <v>-7.6923076923076872</v>
      </c>
      <c r="Z34" s="17">
        <f t="shared" ref="Z34:AB34" si="23">SUM(Z23:Z30)</f>
        <v>-3</v>
      </c>
      <c r="AA34" s="17">
        <f t="shared" si="23"/>
        <v>-6</v>
      </c>
      <c r="AB34" s="17">
        <f t="shared" si="23"/>
        <v>3</v>
      </c>
      <c r="AC34" s="15">
        <f t="shared" si="17"/>
        <v>-14.28571428571429</v>
      </c>
      <c r="AD34" s="15">
        <f t="shared" si="17"/>
        <v>-50</v>
      </c>
      <c r="AE34" s="15">
        <f t="shared" si="17"/>
        <v>33.333333333333329</v>
      </c>
      <c r="AH34" s="4">
        <f t="shared" ref="AH34:AJ34" si="24">SUM(AH23:AH30)</f>
        <v>32</v>
      </c>
      <c r="AI34" s="4">
        <f t="shared" si="24"/>
        <v>19</v>
      </c>
      <c r="AJ34" s="4">
        <f t="shared" si="24"/>
        <v>13</v>
      </c>
      <c r="AK34" s="4">
        <f>SUM(AK23:AK30)</f>
        <v>21</v>
      </c>
      <c r="AL34" s="4">
        <f>SUM(AL23:AL30)</f>
        <v>12</v>
      </c>
      <c r="AM34" s="4">
        <f>SUM(AM23:AM30)</f>
        <v>9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5</v>
      </c>
      <c r="S35" s="17">
        <f t="shared" si="25"/>
        <v>12</v>
      </c>
      <c r="T35" s="17">
        <f t="shared" si="25"/>
        <v>-12</v>
      </c>
      <c r="U35" s="17">
        <f t="shared" si="25"/>
        <v>-12</v>
      </c>
      <c r="V35" s="17">
        <f t="shared" si="25"/>
        <v>0</v>
      </c>
      <c r="W35" s="15">
        <f t="shared" si="15"/>
        <v>-41.379310344827594</v>
      </c>
      <c r="X35" s="15">
        <f t="shared" si="15"/>
        <v>-70.588235294117638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-4</v>
      </c>
      <c r="AB35" s="17">
        <f t="shared" si="26"/>
        <v>4</v>
      </c>
      <c r="AC35" s="15">
        <f t="shared" si="17"/>
        <v>0</v>
      </c>
      <c r="AD35" s="15">
        <f t="shared" si="17"/>
        <v>-44.444444444444443</v>
      </c>
      <c r="AE35" s="15">
        <f t="shared" si="17"/>
        <v>50</v>
      </c>
      <c r="AH35" s="4">
        <f t="shared" ref="AH35:AJ35" si="27">SUM(AH25:AH30)</f>
        <v>29</v>
      </c>
      <c r="AI35" s="4">
        <f t="shared" si="27"/>
        <v>17</v>
      </c>
      <c r="AJ35" s="4">
        <f t="shared" si="27"/>
        <v>12</v>
      </c>
      <c r="AK35" s="4">
        <f>SUM(AK25:AK30)</f>
        <v>17</v>
      </c>
      <c r="AL35" s="4">
        <f>SUM(AL25:AL30)</f>
        <v>9</v>
      </c>
      <c r="AM35" s="4">
        <f>SUM(AM25:AM30)</f>
        <v>8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1</v>
      </c>
      <c r="S36" s="17">
        <f t="shared" si="28"/>
        <v>9</v>
      </c>
      <c r="T36" s="17">
        <f t="shared" si="28"/>
        <v>-8</v>
      </c>
      <c r="U36" s="17">
        <f t="shared" si="28"/>
        <v>-7</v>
      </c>
      <c r="V36" s="17">
        <f t="shared" si="28"/>
        <v>-1</v>
      </c>
      <c r="W36" s="15">
        <f t="shared" si="15"/>
        <v>-44.444444444444443</v>
      </c>
      <c r="X36" s="15">
        <f t="shared" si="15"/>
        <v>-87.5</v>
      </c>
      <c r="Y36" s="15">
        <f t="shared" si="15"/>
        <v>-9.9999999999999982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25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18</v>
      </c>
      <c r="AI36" s="4">
        <f t="shared" si="30"/>
        <v>8</v>
      </c>
      <c r="AJ36" s="4">
        <f t="shared" si="30"/>
        <v>10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25</v>
      </c>
      <c r="AA39" s="12">
        <f t="shared" si="37"/>
        <v>14.285714285714285</v>
      </c>
      <c r="AB39" s="12">
        <f t="shared" si="37"/>
        <v>0</v>
      </c>
      <c r="AC39" s="12">
        <f>Q39-AK39</f>
        <v>-4.5454545454545459</v>
      </c>
      <c r="AD39" s="12">
        <f t="shared" si="35"/>
        <v>-7.6923076923076925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75</v>
      </c>
      <c r="AA40" s="12">
        <f t="shared" ref="AA40:AB40" si="43">AA34/AA9*100</f>
        <v>85.714285714285708</v>
      </c>
      <c r="AB40" s="12">
        <f t="shared" si="43"/>
        <v>100</v>
      </c>
      <c r="AC40" s="12">
        <f t="shared" ref="AC40:AC42" si="44">Q40-AK40</f>
        <v>4.5454545454545467</v>
      </c>
      <c r="AD40" s="12">
        <f t="shared" si="35"/>
        <v>7.6923076923076934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94.444444444444443</v>
      </c>
      <c r="R41" s="12">
        <f t="shared" si="46"/>
        <v>83.333333333333343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92.307692307692307</v>
      </c>
      <c r="V41" s="12">
        <f t="shared" si="47"/>
        <v>0</v>
      </c>
      <c r="W41" s="12">
        <f t="shared" si="42"/>
        <v>3.8194444444444429</v>
      </c>
      <c r="X41" s="12">
        <f t="shared" si="33"/>
        <v>-6.1403508771929722</v>
      </c>
      <c r="Y41" s="12">
        <f>S41-AJ41</f>
        <v>7.6923076923076934</v>
      </c>
      <c r="Z41" s="12">
        <f>Z35/Z9*100</f>
        <v>0</v>
      </c>
      <c r="AA41" s="12">
        <f t="shared" ref="AA41:AB41" si="48">AA35/AA9*100</f>
        <v>57.142857142857139</v>
      </c>
      <c r="AB41" s="12">
        <f t="shared" si="48"/>
        <v>133.33333333333331</v>
      </c>
      <c r="AC41" s="12">
        <f t="shared" si="44"/>
        <v>17.171717171717177</v>
      </c>
      <c r="AD41" s="12">
        <f>R41-AL41</f>
        <v>14.102564102564116</v>
      </c>
      <c r="AE41" s="12">
        <f t="shared" si="35"/>
        <v>11.111111111111114</v>
      </c>
      <c r="AH41" s="12">
        <f>AH35/AH9*100</f>
        <v>90.625</v>
      </c>
      <c r="AI41" s="12">
        <f>AI35/AI9*100</f>
        <v>89.473684210526315</v>
      </c>
      <c r="AJ41" s="12">
        <f>AJ35/AJ9*100</f>
        <v>92.307692307692307</v>
      </c>
      <c r="AK41" s="12">
        <f t="shared" ref="AK41:AM41" si="49">AK35/AK9*100</f>
        <v>77.272727272727266</v>
      </c>
      <c r="AL41" s="12">
        <f t="shared" si="49"/>
        <v>69.230769230769226</v>
      </c>
      <c r="AM41" s="12">
        <f t="shared" si="49"/>
        <v>88.888888888888886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16.666666666666664</v>
      </c>
      <c r="S42" s="12">
        <f t="shared" si="50"/>
        <v>75</v>
      </c>
      <c r="T42" s="12">
        <f t="shared" si="50"/>
        <v>57.142857142857139</v>
      </c>
      <c r="U42" s="12">
        <f t="shared" si="50"/>
        <v>53.846153846153847</v>
      </c>
      <c r="V42" s="12">
        <f t="shared" si="50"/>
        <v>100</v>
      </c>
      <c r="W42" s="12">
        <f t="shared" si="42"/>
        <v>-0.69444444444444287</v>
      </c>
      <c r="X42" s="12">
        <f t="shared" si="33"/>
        <v>-25.438596491228068</v>
      </c>
      <c r="Y42" s="12">
        <f>S42-AJ42</f>
        <v>-1.923076923076934</v>
      </c>
      <c r="Z42" s="12">
        <f t="shared" si="50"/>
        <v>-50</v>
      </c>
      <c r="AA42" s="12">
        <f t="shared" si="50"/>
        <v>14.285714285714285</v>
      </c>
      <c r="AB42" s="12">
        <f t="shared" si="50"/>
        <v>100</v>
      </c>
      <c r="AC42" s="12">
        <f t="shared" si="44"/>
        <v>19.19191919191919</v>
      </c>
      <c r="AD42" s="12">
        <f>R42-AL42</f>
        <v>1.2820512820512793</v>
      </c>
      <c r="AE42" s="12">
        <f t="shared" si="35"/>
        <v>8.3333333333333428</v>
      </c>
      <c r="AH42" s="12">
        <f t="shared" ref="AH42:AJ42" si="51">AH36/AH9*100</f>
        <v>56.25</v>
      </c>
      <c r="AI42" s="12">
        <f t="shared" si="51"/>
        <v>42.105263157894733</v>
      </c>
      <c r="AJ42" s="12">
        <f t="shared" si="51"/>
        <v>76.923076923076934</v>
      </c>
      <c r="AK42" s="12">
        <f>AK36/AK9*100</f>
        <v>36.363636363636367</v>
      </c>
      <c r="AL42" s="12">
        <f>AL36/AL9*100</f>
        <v>15.384615384615385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66.666666666666671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25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6</v>
      </c>
      <c r="R9" s="17">
        <f>SUM(R10:R30)</f>
        <v>4</v>
      </c>
      <c r="S9" s="17">
        <f>SUM(S10:S30)</f>
        <v>2</v>
      </c>
      <c r="T9" s="17">
        <f>U9+V9</f>
        <v>-9</v>
      </c>
      <c r="U9" s="17">
        <f>SUM(U10:U30)</f>
        <v>-2</v>
      </c>
      <c r="V9" s="17">
        <f>SUM(V10:V30)</f>
        <v>-7</v>
      </c>
      <c r="W9" s="15">
        <f>IF(Q9=T9,IF(Q9&gt;0,"皆増",0),(1-(Q9/(Q9-T9)))*-100)</f>
        <v>-60</v>
      </c>
      <c r="X9" s="15">
        <f t="shared" ref="X9:Y30" si="1">IF(R9=U9,IF(R9&gt;0,"皆増",0),(1-(R9/(R9-U9)))*-100)</f>
        <v>-33.333333333333336</v>
      </c>
      <c r="Y9" s="15">
        <f t="shared" si="1"/>
        <v>-77.777777777777786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-45.45454545454546</v>
      </c>
      <c r="AD9" s="15">
        <f t="shared" ref="AD9:AE30" si="2">IF(R9=AA9,IF(R9&gt;0,"皆増",0),(1-(R9/(R9-AA9)))*-100)</f>
        <v>-33.333333333333336</v>
      </c>
      <c r="AE9" s="15">
        <f t="shared" si="2"/>
        <v>-60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66.666666666666671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25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1</v>
      </c>
      <c r="V24" s="17">
        <v>-2</v>
      </c>
      <c r="W24" s="15">
        <f t="shared" si="11"/>
        <v>-50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0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-2</v>
      </c>
      <c r="U27" s="17">
        <v>-2</v>
      </c>
      <c r="V27" s="17">
        <v>0</v>
      </c>
      <c r="W27" s="15">
        <f t="shared" si="11"/>
        <v>-50</v>
      </c>
      <c r="X27" s="15">
        <f t="shared" si="1"/>
        <v>-100</v>
      </c>
      <c r="Y27" s="15">
        <f t="shared" si="1"/>
        <v>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-33.333333333333336</v>
      </c>
      <c r="AD27" s="15">
        <f t="shared" si="2"/>
        <v>-100</v>
      </c>
      <c r="AE27" s="15">
        <f t="shared" si="2"/>
        <v>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4</v>
      </c>
      <c r="S34" s="17">
        <f t="shared" si="22"/>
        <v>2</v>
      </c>
      <c r="T34" s="17">
        <f t="shared" si="22"/>
        <v>-8</v>
      </c>
      <c r="U34" s="17">
        <f t="shared" si="22"/>
        <v>-1</v>
      </c>
      <c r="V34" s="17">
        <f t="shared" si="22"/>
        <v>-7</v>
      </c>
      <c r="W34" s="15">
        <f t="shared" si="15"/>
        <v>-57.142857142857139</v>
      </c>
      <c r="X34" s="15">
        <f t="shared" si="15"/>
        <v>-19.999999999999996</v>
      </c>
      <c r="Y34" s="15">
        <f t="shared" si="15"/>
        <v>-77.777777777777786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-40</v>
      </c>
      <c r="AD34" s="15">
        <f t="shared" si="17"/>
        <v>-19.999999999999996</v>
      </c>
      <c r="AE34" s="15">
        <f t="shared" si="17"/>
        <v>-60</v>
      </c>
      <c r="AH34" s="4">
        <f t="shared" ref="AH34:AJ34" si="24">SUM(AH23:AH30)</f>
        <v>14</v>
      </c>
      <c r="AI34" s="4">
        <f t="shared" si="24"/>
        <v>5</v>
      </c>
      <c r="AJ34" s="4">
        <f t="shared" si="24"/>
        <v>9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3</v>
      </c>
      <c r="S35" s="17">
        <f t="shared" si="25"/>
        <v>2</v>
      </c>
      <c r="T35" s="17">
        <f t="shared" si="25"/>
        <v>-6</v>
      </c>
      <c r="U35" s="17">
        <f t="shared" si="25"/>
        <v>-1</v>
      </c>
      <c r="V35" s="17">
        <f t="shared" si="25"/>
        <v>-5</v>
      </c>
      <c r="W35" s="15">
        <f t="shared" si="15"/>
        <v>-54.54545454545454</v>
      </c>
      <c r="X35" s="15">
        <f t="shared" si="15"/>
        <v>-25</v>
      </c>
      <c r="Y35" s="15">
        <f t="shared" si="15"/>
        <v>-71.428571428571431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-50</v>
      </c>
      <c r="AD35" s="15">
        <f t="shared" si="17"/>
        <v>-40</v>
      </c>
      <c r="AE35" s="15">
        <f t="shared" si="17"/>
        <v>-60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-7</v>
      </c>
      <c r="U36" s="17">
        <f t="shared" si="28"/>
        <v>-2</v>
      </c>
      <c r="V36" s="17">
        <f t="shared" si="28"/>
        <v>-5</v>
      </c>
      <c r="W36" s="15">
        <f t="shared" si="15"/>
        <v>-63.636363636363633</v>
      </c>
      <c r="X36" s="15">
        <f t="shared" si="15"/>
        <v>-50</v>
      </c>
      <c r="Y36" s="15">
        <f t="shared" si="15"/>
        <v>-71.428571428571431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-42.857142857142861</v>
      </c>
      <c r="AD36" s="15">
        <f t="shared" si="17"/>
        <v>-33.333333333333336</v>
      </c>
      <c r="AE36" s="15">
        <f t="shared" si="17"/>
        <v>-50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11.111111111111111</v>
      </c>
      <c r="U39" s="12">
        <f t="shared" ref="U39:V39" si="38">U33/U9*100</f>
        <v>50</v>
      </c>
      <c r="V39" s="12">
        <f t="shared" si="38"/>
        <v>0</v>
      </c>
      <c r="W39" s="12">
        <f>Q39-AH39</f>
        <v>-6.666666666666667</v>
      </c>
      <c r="X39" s="12">
        <f t="shared" si="33"/>
        <v>-16.666666666666664</v>
      </c>
      <c r="Y39" s="12">
        <f>S39-AJ39</f>
        <v>0</v>
      </c>
      <c r="Z39" s="12">
        <f t="shared" si="37"/>
        <v>20</v>
      </c>
      <c r="AA39" s="12">
        <f t="shared" si="37"/>
        <v>50</v>
      </c>
      <c r="AB39" s="12">
        <f t="shared" si="37"/>
        <v>0</v>
      </c>
      <c r="AC39" s="12">
        <f>Q39-AK39</f>
        <v>-9.0909090909090917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16.666666666666664</v>
      </c>
      <c r="AJ39" s="12">
        <f t="shared" si="39"/>
        <v>0</v>
      </c>
      <c r="AK39" s="12">
        <f>AK33/AK9*100</f>
        <v>9.0909090909090917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88.888888888888886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16.666666666666657</v>
      </c>
      <c r="Y40" s="12">
        <f>S40-AJ40</f>
        <v>0</v>
      </c>
      <c r="Z40" s="12">
        <f>Z34/Z9*100</f>
        <v>80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9.0909090909090935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83.333333333333343</v>
      </c>
      <c r="AJ40" s="12">
        <f t="shared" si="45"/>
        <v>100</v>
      </c>
      <c r="AK40" s="12">
        <f>AK34/AK9*100</f>
        <v>90.909090909090907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75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71.428571428571431</v>
      </c>
      <c r="W41" s="12">
        <f t="shared" si="42"/>
        <v>10.000000000000014</v>
      </c>
      <c r="X41" s="12">
        <f t="shared" si="33"/>
        <v>8.3333333333333428</v>
      </c>
      <c r="Y41" s="12">
        <f>S41-AJ41</f>
        <v>22.222222222222214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-7.5757575757575637</v>
      </c>
      <c r="AD41" s="12">
        <f>R41-AL41</f>
        <v>-8.3333333333333428</v>
      </c>
      <c r="AE41" s="12">
        <f t="shared" si="35"/>
        <v>0</v>
      </c>
      <c r="AH41" s="12">
        <f>AH35/AH9*100</f>
        <v>73.333333333333329</v>
      </c>
      <c r="AI41" s="12">
        <f>AI35/AI9*100</f>
        <v>66.666666666666657</v>
      </c>
      <c r="AJ41" s="12">
        <f>AJ35/AJ9*100</f>
        <v>77.777777777777786</v>
      </c>
      <c r="AK41" s="12">
        <f t="shared" ref="AK41:AM41" si="49">AK35/AK9*100</f>
        <v>90.909090909090907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>
        <f t="shared" si="50"/>
        <v>77.777777777777786</v>
      </c>
      <c r="U42" s="12">
        <f t="shared" si="50"/>
        <v>100</v>
      </c>
      <c r="V42" s="12">
        <f t="shared" si="50"/>
        <v>71.428571428571431</v>
      </c>
      <c r="W42" s="12">
        <f t="shared" si="42"/>
        <v>-6.6666666666666714</v>
      </c>
      <c r="X42" s="12">
        <f t="shared" si="33"/>
        <v>-16.666666666666657</v>
      </c>
      <c r="Y42" s="12">
        <f>S42-AJ42</f>
        <v>22.222222222222214</v>
      </c>
      <c r="Z42" s="12">
        <f t="shared" si="50"/>
        <v>60</v>
      </c>
      <c r="AA42" s="12">
        <f t="shared" si="50"/>
        <v>50</v>
      </c>
      <c r="AB42" s="12">
        <f t="shared" si="50"/>
        <v>66.666666666666657</v>
      </c>
      <c r="AC42" s="12">
        <f t="shared" si="44"/>
        <v>3.0303030303030241</v>
      </c>
      <c r="AD42" s="12">
        <f>R42-AL42</f>
        <v>0</v>
      </c>
      <c r="AE42" s="12">
        <f t="shared" si="35"/>
        <v>20</v>
      </c>
      <c r="AH42" s="12">
        <f t="shared" ref="AH42:AJ42" si="51">AH36/AH9*100</f>
        <v>73.333333333333329</v>
      </c>
      <c r="AI42" s="12">
        <f t="shared" si="51"/>
        <v>66.666666666666657</v>
      </c>
      <c r="AJ42" s="12">
        <f t="shared" si="51"/>
        <v>77.777777777777786</v>
      </c>
      <c r="AK42" s="12">
        <f>AK36/AK9*100</f>
        <v>63.636363636363633</v>
      </c>
      <c r="AL42" s="12">
        <f>AL36/AL9*100</f>
        <v>50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200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-25</v>
      </c>
      <c r="O9" s="15">
        <f t="shared" ref="O9:P10" si="0">IF(C9=L9,0,(1-(C9/(C9-L9)))*-100)</f>
        <v>0</v>
      </c>
      <c r="P9" s="15">
        <f>IF(D9=M9,0,(1-(D9/(D9-M9)))*-100)</f>
        <v>-40</v>
      </c>
      <c r="Q9" s="17">
        <f>R9+S9</f>
        <v>19</v>
      </c>
      <c r="R9" s="17">
        <f>SUM(R10:R30)</f>
        <v>8</v>
      </c>
      <c r="S9" s="17">
        <f>SUM(S10:S30)</f>
        <v>11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46.153846153846146</v>
      </c>
      <c r="X9" s="15">
        <f t="shared" ref="X9:Y30" si="1">IF(R9=U9,IF(R9&gt;0,"皆増",0),(1-(R9/(R9-U9)))*-100)</f>
        <v>14.285714285714279</v>
      </c>
      <c r="Y9" s="15">
        <f t="shared" si="1"/>
        <v>83.333333333333329</v>
      </c>
      <c r="Z9" s="17">
        <f>AA9+AB9</f>
        <v>11</v>
      </c>
      <c r="AA9" s="17">
        <f>SUM(AA10:AA30)</f>
        <v>5</v>
      </c>
      <c r="AB9" s="17">
        <f>SUM(AB10:AB30)</f>
        <v>6</v>
      </c>
      <c r="AC9" s="15">
        <f>IF(Q9=Z9,IF(Q9&gt;0,"皆増",0),(1-(Q9/(Q9-Z9)))*-100)</f>
        <v>137.5</v>
      </c>
      <c r="AD9" s="15">
        <f t="shared" ref="AD9:AE30" si="2">IF(R9=AA9,IF(R9&gt;0,"皆増",0),(1-(R9/(R9-AA9)))*-100)</f>
        <v>166.66666666666666</v>
      </c>
      <c r="AE9" s="15">
        <f t="shared" si="2"/>
        <v>120.00000000000001</v>
      </c>
      <c r="AH9" s="4">
        <f t="shared" ref="AH9:AJ30" si="3">Q9-T9</f>
        <v>13</v>
      </c>
      <c r="AI9" s="4">
        <f t="shared" si="3"/>
        <v>7</v>
      </c>
      <c r="AJ9" s="4">
        <f t="shared" si="3"/>
        <v>6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200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-25</v>
      </c>
      <c r="O10" s="15">
        <f t="shared" si="0"/>
        <v>0</v>
      </c>
      <c r="P10" s="15">
        <f t="shared" si="0"/>
        <v>-40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-3</v>
      </c>
      <c r="U26" s="17">
        <v>-3</v>
      </c>
      <c r="V26" s="17">
        <v>0</v>
      </c>
      <c r="W26" s="15">
        <f t="shared" si="11"/>
        <v>-75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4</v>
      </c>
      <c r="S27" s="17">
        <v>6</v>
      </c>
      <c r="T27" s="17">
        <f t="shared" si="10"/>
        <v>7</v>
      </c>
      <c r="U27" s="17">
        <v>2</v>
      </c>
      <c r="V27" s="17">
        <v>5</v>
      </c>
      <c r="W27" s="15">
        <f t="shared" si="11"/>
        <v>233.33333333333334</v>
      </c>
      <c r="X27" s="15">
        <f t="shared" si="1"/>
        <v>100</v>
      </c>
      <c r="Y27" s="15">
        <f t="shared" si="1"/>
        <v>500</v>
      </c>
      <c r="Z27" s="17">
        <f t="shared" si="12"/>
        <v>7</v>
      </c>
      <c r="AA27" s="17">
        <v>1</v>
      </c>
      <c r="AB27" s="17">
        <v>6</v>
      </c>
      <c r="AC27" s="15">
        <f t="shared" si="13"/>
        <v>233.33333333333334</v>
      </c>
      <c r="AD27" s="15">
        <f t="shared" si="2"/>
        <v>33.333333333333329</v>
      </c>
      <c r="AE27" s="15" t="str">
        <f t="shared" si="2"/>
        <v>皆増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-66.666666666666671</v>
      </c>
      <c r="X28" s="15">
        <f t="shared" si="1"/>
        <v>-50</v>
      </c>
      <c r="Y28" s="15">
        <f t="shared" si="1"/>
        <v>-75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8</v>
      </c>
      <c r="S34" s="17">
        <f t="shared" si="22"/>
        <v>11</v>
      </c>
      <c r="T34" s="17">
        <f t="shared" si="22"/>
        <v>6</v>
      </c>
      <c r="U34" s="17">
        <f t="shared" si="22"/>
        <v>1</v>
      </c>
      <c r="V34" s="17">
        <f t="shared" si="22"/>
        <v>5</v>
      </c>
      <c r="W34" s="15">
        <f t="shared" si="15"/>
        <v>46.153846153846146</v>
      </c>
      <c r="X34" s="15">
        <f t="shared" si="15"/>
        <v>14.285714285714279</v>
      </c>
      <c r="Y34" s="15">
        <f t="shared" si="15"/>
        <v>83.333333333333329</v>
      </c>
      <c r="Z34" s="17">
        <f t="shared" ref="Z34:AB34" si="23">SUM(Z23:Z30)</f>
        <v>11</v>
      </c>
      <c r="AA34" s="17">
        <f t="shared" si="23"/>
        <v>5</v>
      </c>
      <c r="AB34" s="17">
        <f t="shared" si="23"/>
        <v>6</v>
      </c>
      <c r="AC34" s="15">
        <f t="shared" si="17"/>
        <v>137.5</v>
      </c>
      <c r="AD34" s="15">
        <f t="shared" si="17"/>
        <v>166.66666666666666</v>
      </c>
      <c r="AE34" s="15">
        <f t="shared" si="17"/>
        <v>120.00000000000001</v>
      </c>
      <c r="AH34" s="4">
        <f t="shared" ref="AH34:AJ34" si="24">SUM(AH23:AH30)</f>
        <v>13</v>
      </c>
      <c r="AI34" s="4">
        <f t="shared" si="24"/>
        <v>7</v>
      </c>
      <c r="AJ34" s="4">
        <f t="shared" si="24"/>
        <v>6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30.76923076923077</v>
      </c>
      <c r="X35" s="15">
        <f t="shared" si="15"/>
        <v>0</v>
      </c>
      <c r="Y35" s="15">
        <f t="shared" si="15"/>
        <v>66.666666666666671</v>
      </c>
      <c r="Z35" s="17">
        <f t="shared" ref="Z35:AB35" si="26">SUM(Z25:Z30)</f>
        <v>10</v>
      </c>
      <c r="AA35" s="17">
        <f t="shared" si="26"/>
        <v>4</v>
      </c>
      <c r="AB35" s="17">
        <f t="shared" si="26"/>
        <v>6</v>
      </c>
      <c r="AC35" s="15">
        <f t="shared" si="17"/>
        <v>142.85714285714283</v>
      </c>
      <c r="AD35" s="15">
        <f t="shared" si="17"/>
        <v>133.33333333333334</v>
      </c>
      <c r="AE35" s="15">
        <f t="shared" si="17"/>
        <v>150</v>
      </c>
      <c r="AH35" s="4">
        <f t="shared" ref="AH35:AJ35" si="27">SUM(AH25:AH30)</f>
        <v>13</v>
      </c>
      <c r="AI35" s="4">
        <f t="shared" si="27"/>
        <v>7</v>
      </c>
      <c r="AJ35" s="4">
        <f t="shared" si="27"/>
        <v>6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55.555555555555557</v>
      </c>
      <c r="X36" s="15">
        <f t="shared" si="15"/>
        <v>25</v>
      </c>
      <c r="Y36" s="15">
        <f t="shared" si="15"/>
        <v>80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100</v>
      </c>
      <c r="AD36" s="15">
        <f t="shared" si="17"/>
        <v>66.666666666666671</v>
      </c>
      <c r="AE36" s="15">
        <f t="shared" si="17"/>
        <v>125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89.473684210526315</v>
      </c>
      <c r="R41" s="12">
        <f t="shared" si="46"/>
        <v>87.5</v>
      </c>
      <c r="S41" s="12">
        <f t="shared" si="46"/>
        <v>90.909090909090907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80</v>
      </c>
      <c r="W41" s="12">
        <f t="shared" si="42"/>
        <v>-10.526315789473685</v>
      </c>
      <c r="X41" s="12">
        <f t="shared" si="33"/>
        <v>-12.5</v>
      </c>
      <c r="Y41" s="12">
        <f>S41-AJ41</f>
        <v>-9.0909090909090935</v>
      </c>
      <c r="Z41" s="12">
        <f>Z35/Z9*100</f>
        <v>90.909090909090907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1.973684210526315</v>
      </c>
      <c r="AD41" s="12">
        <f>R41-AL41</f>
        <v>-12.5</v>
      </c>
      <c r="AE41" s="12">
        <f t="shared" si="35"/>
        <v>10.909090909090907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80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73.68421052631578</v>
      </c>
      <c r="R42" s="12">
        <f t="shared" si="50"/>
        <v>62.5</v>
      </c>
      <c r="S42" s="12">
        <f t="shared" si="50"/>
        <v>81.818181818181827</v>
      </c>
      <c r="T42" s="12">
        <f t="shared" si="50"/>
        <v>83.333333333333343</v>
      </c>
      <c r="U42" s="12">
        <f t="shared" si="50"/>
        <v>100</v>
      </c>
      <c r="V42" s="12">
        <f t="shared" si="50"/>
        <v>80</v>
      </c>
      <c r="W42" s="12">
        <f t="shared" si="42"/>
        <v>4.4534412955465541</v>
      </c>
      <c r="X42" s="12">
        <f t="shared" si="33"/>
        <v>5.3571428571428612</v>
      </c>
      <c r="Y42" s="12">
        <f>S42-AJ42</f>
        <v>-1.5151515151515156</v>
      </c>
      <c r="Z42" s="12">
        <f t="shared" si="50"/>
        <v>63.636363636363633</v>
      </c>
      <c r="AA42" s="12">
        <f t="shared" si="50"/>
        <v>40</v>
      </c>
      <c r="AB42" s="12">
        <f t="shared" si="50"/>
        <v>83.333333333333343</v>
      </c>
      <c r="AC42" s="12">
        <f t="shared" si="44"/>
        <v>-13.81578947368422</v>
      </c>
      <c r="AD42" s="12">
        <f>R42-AL42</f>
        <v>-37.5</v>
      </c>
      <c r="AE42" s="12">
        <f t="shared" si="35"/>
        <v>1.8181818181818272</v>
      </c>
      <c r="AH42" s="12">
        <f t="shared" ref="AH42:AJ42" si="51">AH36/AH9*100</f>
        <v>69.230769230769226</v>
      </c>
      <c r="AI42" s="12">
        <f t="shared" si="51"/>
        <v>57.142857142857139</v>
      </c>
      <c r="AJ42" s="12">
        <f t="shared" si="51"/>
        <v>83.333333333333343</v>
      </c>
      <c r="AK42" s="12">
        <f>AK36/AK9*100</f>
        <v>87.5</v>
      </c>
      <c r="AL42" s="12">
        <f>AL36/AL9*100</f>
        <v>100</v>
      </c>
      <c r="AM42" s="12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-50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-25</v>
      </c>
      <c r="Y9" s="15">
        <f t="shared" si="1"/>
        <v>33.333333333333329</v>
      </c>
      <c r="Z9" s="17">
        <f>AA9+AB9</f>
        <v>-3</v>
      </c>
      <c r="AA9" s="17">
        <f>SUM(AA10:AA30)</f>
        <v>0</v>
      </c>
      <c r="AB9" s="17">
        <f>SUM(AB10:AB30)</f>
        <v>-3</v>
      </c>
      <c r="AC9" s="15">
        <f>IF(Q9=Z9,IF(Q9&gt;0,"皆増",0),(1-(Q9/(Q9-Z9)))*-100)</f>
        <v>-30.000000000000004</v>
      </c>
      <c r="AD9" s="15">
        <f t="shared" ref="AD9:AE30" si="2">IF(R9=AA9,IF(R9&gt;0,"皆増",0),(1-(R9/(R9-AA9)))*-100)</f>
        <v>0</v>
      </c>
      <c r="AE9" s="15">
        <f t="shared" si="2"/>
        <v>-42.857142857142861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15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-50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-75</v>
      </c>
      <c r="AD28" s="15">
        <f t="shared" si="2"/>
        <v>0</v>
      </c>
      <c r="AE28" s="15">
        <f t="shared" si="2"/>
        <v>-75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-25</v>
      </c>
      <c r="Y34" s="15">
        <f t="shared" si="15"/>
        <v>33.333333333333329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-30.000000000000004</v>
      </c>
      <c r="AD34" s="15">
        <f t="shared" si="17"/>
        <v>0</v>
      </c>
      <c r="AE34" s="15">
        <f t="shared" si="17"/>
        <v>-42.857142857142861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-1</v>
      </c>
      <c r="AB35" s="17">
        <f t="shared" si="26"/>
        <v>-4</v>
      </c>
      <c r="AC35" s="15">
        <f t="shared" si="17"/>
        <v>-50</v>
      </c>
      <c r="AD35" s="15">
        <f t="shared" si="17"/>
        <v>-33.333333333333336</v>
      </c>
      <c r="AE35" s="15">
        <f t="shared" si="17"/>
        <v>-57.142857142857139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25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-28.571428571428569</v>
      </c>
      <c r="AD36" s="15" t="str">
        <f t="shared" si="17"/>
        <v>皆増</v>
      </c>
      <c r="AE36" s="15">
        <f t="shared" si="17"/>
        <v>-57.142857142857139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66.666666666666657</v>
      </c>
      <c r="S41" s="12">
        <f t="shared" si="46"/>
        <v>75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0</v>
      </c>
      <c r="X41" s="12">
        <f t="shared" si="33"/>
        <v>16.666666666666657</v>
      </c>
      <c r="Y41" s="12">
        <f>S41-AJ41</f>
        <v>-25</v>
      </c>
      <c r="Z41" s="12">
        <f>Z35/Z9*100</f>
        <v>166.66666666666669</v>
      </c>
      <c r="AA41" s="12" t="e">
        <f t="shared" ref="AA41:AB41" si="48">AA35/AA9*100</f>
        <v>#DIV/0!</v>
      </c>
      <c r="AB41" s="12">
        <f t="shared" si="48"/>
        <v>133.33333333333331</v>
      </c>
      <c r="AC41" s="12">
        <f t="shared" si="44"/>
        <v>-28.571428571428569</v>
      </c>
      <c r="AD41" s="12">
        <f>R41-AL41</f>
        <v>-33.333333333333343</v>
      </c>
      <c r="AE41" s="12">
        <f t="shared" si="35"/>
        <v>-25</v>
      </c>
      <c r="AH41" s="12">
        <f>AH35/AH9*100</f>
        <v>71.428571428571431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66.666666666666657</v>
      </c>
      <c r="S42" s="12">
        <f t="shared" si="50"/>
        <v>75</v>
      </c>
      <c r="T42" s="12" t="e">
        <f t="shared" si="50"/>
        <v>#DIV/0!</v>
      </c>
      <c r="U42" s="12">
        <f t="shared" si="50"/>
        <v>0</v>
      </c>
      <c r="V42" s="12">
        <f t="shared" si="50"/>
        <v>100</v>
      </c>
      <c r="W42" s="12">
        <f t="shared" si="42"/>
        <v>14.285714285714292</v>
      </c>
      <c r="X42" s="12">
        <f t="shared" si="33"/>
        <v>16.666666666666657</v>
      </c>
      <c r="Y42" s="12">
        <f>S42-AJ42</f>
        <v>8.3333333333333428</v>
      </c>
      <c r="Z42" s="12">
        <f t="shared" si="50"/>
        <v>66.666666666666657</v>
      </c>
      <c r="AA42" s="12" t="e">
        <f t="shared" si="50"/>
        <v>#DIV/0!</v>
      </c>
      <c r="AB42" s="12">
        <f t="shared" si="50"/>
        <v>133.33333333333331</v>
      </c>
      <c r="AC42" s="12">
        <f t="shared" si="44"/>
        <v>1.4285714285714306</v>
      </c>
      <c r="AD42" s="12">
        <f>R42-AL42</f>
        <v>66.666666666666657</v>
      </c>
      <c r="AE42" s="12">
        <f t="shared" si="35"/>
        <v>-25</v>
      </c>
      <c r="AH42" s="12">
        <f t="shared" ref="AH42:AJ42" si="51">AH36/AH9*100</f>
        <v>57.142857142857139</v>
      </c>
      <c r="AI42" s="12">
        <f t="shared" si="51"/>
        <v>50</v>
      </c>
      <c r="AJ42" s="12">
        <f t="shared" si="51"/>
        <v>66.666666666666657</v>
      </c>
      <c r="AK42" s="12">
        <f>AK36/AK9*100</f>
        <v>70</v>
      </c>
      <c r="AL42" s="12">
        <f>AL36/AL9*100</f>
        <v>0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-33.333333333333336</v>
      </c>
      <c r="Y9" s="15">
        <f t="shared" si="1"/>
        <v>100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-33.333333333333336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-33.333333333333336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33.333333333333329</v>
      </c>
      <c r="AD34" s="15">
        <f t="shared" si="17"/>
        <v>-33.333333333333336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-33.333333333333336</v>
      </c>
      <c r="Y35" s="15">
        <f t="shared" si="15"/>
        <v>100</v>
      </c>
      <c r="Z35" s="17">
        <f t="shared" ref="Z35:AB35" si="26">SUM(Z25:Z30)</f>
        <v>1</v>
      </c>
      <c r="AA35" s="17">
        <f t="shared" si="26"/>
        <v>-1</v>
      </c>
      <c r="AB35" s="17">
        <f t="shared" si="26"/>
        <v>2</v>
      </c>
      <c r="AC35" s="15">
        <f t="shared" si="17"/>
        <v>33.333333333333329</v>
      </c>
      <c r="AD35" s="15">
        <f t="shared" si="17"/>
        <v>-33.333333333333336</v>
      </c>
      <c r="AE35" s="15" t="str">
        <f t="shared" si="17"/>
        <v>皆増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3</v>
      </c>
      <c r="AL35" s="4">
        <f>SUM(AL25:AL30)</f>
        <v>3</v>
      </c>
      <c r="AM35" s="4">
        <f>SUM(AM25:AM30)</f>
        <v>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50</v>
      </c>
      <c r="X36" s="15">
        <f t="shared" si="15"/>
        <v>-50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50</v>
      </c>
      <c r="AD36" s="15">
        <f t="shared" si="17"/>
        <v>-50</v>
      </c>
      <c r="AE36" s="15" t="str">
        <f t="shared" si="17"/>
        <v>皆増</v>
      </c>
      <c r="AH36" s="4">
        <f t="shared" ref="AH36:AJ36" si="30">SUM(AH27:AH30)</f>
        <v>2</v>
      </c>
      <c r="AI36" s="4">
        <f t="shared" si="30"/>
        <v>2</v>
      </c>
      <c r="AJ36" s="4">
        <f t="shared" si="30"/>
        <v>0</v>
      </c>
      <c r="AK36" s="4">
        <f>SUM(AK27:AK30)</f>
        <v>2</v>
      </c>
      <c r="AL36" s="4">
        <f>SUM(AL27:AL30)</f>
        <v>2</v>
      </c>
      <c r="AM36" s="4">
        <f>SUM(AM27:AM30)</f>
        <v>0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100</v>
      </c>
      <c r="T42" s="12" t="e">
        <f t="shared" si="50"/>
        <v>#DIV/0!</v>
      </c>
      <c r="U42" s="12">
        <f t="shared" si="50"/>
        <v>100</v>
      </c>
      <c r="V42" s="12">
        <f t="shared" si="50"/>
        <v>200</v>
      </c>
      <c r="W42" s="12">
        <f t="shared" si="42"/>
        <v>25</v>
      </c>
      <c r="X42" s="12">
        <f t="shared" si="33"/>
        <v>-16.666666666666657</v>
      </c>
      <c r="Y42" s="12">
        <f>S42-AJ42</f>
        <v>100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8.3333333333333428</v>
      </c>
      <c r="AD42" s="12">
        <f>R42-AL42</f>
        <v>-16.666666666666657</v>
      </c>
      <c r="AE42" s="12" t="e">
        <f t="shared" si="35"/>
        <v>#DIV/0!</v>
      </c>
      <c r="AH42" s="12">
        <f t="shared" ref="AH42:AJ42" si="51">AH36/AH9*100</f>
        <v>50</v>
      </c>
      <c r="AI42" s="12">
        <f t="shared" si="51"/>
        <v>66.666666666666657</v>
      </c>
      <c r="AJ42" s="12">
        <f t="shared" si="51"/>
        <v>0</v>
      </c>
      <c r="AK42" s="12">
        <f>AK36/AK9*100</f>
        <v>66.666666666666657</v>
      </c>
      <c r="AL42" s="12">
        <f>AL36/AL9*100</f>
        <v>66.666666666666657</v>
      </c>
      <c r="AM42" s="12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128</v>
      </c>
      <c r="C9" s="17">
        <f>SUM(C10:C30)</f>
        <v>69</v>
      </c>
      <c r="D9" s="17">
        <f>SUM(D10:D30)</f>
        <v>59</v>
      </c>
      <c r="E9" s="17">
        <f>F9+G9</f>
        <v>17</v>
      </c>
      <c r="F9" s="17">
        <f>SUM(F10:F30)</f>
        <v>19</v>
      </c>
      <c r="G9" s="17">
        <f>SUM(G10:G30)</f>
        <v>-2</v>
      </c>
      <c r="H9" s="15">
        <f>IF(B9=E9,0,(1-(B9/(B9-E9)))*-100)</f>
        <v>15.315315315315313</v>
      </c>
      <c r="I9" s="15">
        <f>IF(C9=F9,0,(1-(C9/(C9-F9)))*-100)</f>
        <v>37.999999999999986</v>
      </c>
      <c r="J9" s="15">
        <f>IF(D9=G9,0,(1-(D9/(D9-G9)))*-100)</f>
        <v>-3.2786885245901676</v>
      </c>
      <c r="K9" s="17">
        <f>L9+M9</f>
        <v>10</v>
      </c>
      <c r="L9" s="17">
        <f>SUM(L10:L30)</f>
        <v>3</v>
      </c>
      <c r="M9" s="17">
        <f>SUM(M10:M30)</f>
        <v>7</v>
      </c>
      <c r="N9" s="15">
        <f>IF(B9=K9,0,(1-(B9/(B9-K9)))*-100)</f>
        <v>8.4745762711864394</v>
      </c>
      <c r="O9" s="15">
        <f t="shared" ref="O9:P10" si="0">IF(C9=L9,0,(1-(C9/(C9-L9)))*-100)</f>
        <v>4.5454545454545414</v>
      </c>
      <c r="P9" s="15">
        <f>IF(D9=M9,0,(1-(D9/(D9-M9)))*-100)</f>
        <v>13.461538461538458</v>
      </c>
      <c r="Q9" s="17">
        <f>R9+S9</f>
        <v>158</v>
      </c>
      <c r="R9" s="17">
        <f>SUM(R10:R30)</f>
        <v>83</v>
      </c>
      <c r="S9" s="17">
        <f>SUM(S10:S30)</f>
        <v>75</v>
      </c>
      <c r="T9" s="17">
        <f>U9+V9</f>
        <v>8</v>
      </c>
      <c r="U9" s="17">
        <f>SUM(U10:U30)</f>
        <v>13</v>
      </c>
      <c r="V9" s="17">
        <f>SUM(V10:V30)</f>
        <v>-5</v>
      </c>
      <c r="W9" s="15">
        <f>IF(Q9=T9,IF(Q9&gt;0,"皆増",0),(1-(Q9/(Q9-T9)))*-100)</f>
        <v>5.3333333333333233</v>
      </c>
      <c r="X9" s="15">
        <f t="shared" ref="X9:Y30" si="1">IF(R9=U9,IF(R9&gt;0,"皆増",0),(1-(R9/(R9-U9)))*-100)</f>
        <v>18.571428571428573</v>
      </c>
      <c r="Y9" s="15">
        <f t="shared" si="1"/>
        <v>-6.25</v>
      </c>
      <c r="Z9" s="17">
        <f>AA9+AB9</f>
        <v>-17</v>
      </c>
      <c r="AA9" s="17">
        <f>SUM(AA10:AA30)</f>
        <v>9</v>
      </c>
      <c r="AB9" s="17">
        <f>SUM(AB10:AB30)</f>
        <v>-26</v>
      </c>
      <c r="AC9" s="15">
        <f>IF(Q9=Z9,IF(Q9&gt;0,"皆増",0),(1-(Q9/(Q9-Z9)))*-100)</f>
        <v>-9.7142857142857189</v>
      </c>
      <c r="AD9" s="15">
        <f t="shared" ref="AD9:AE30" si="2">IF(R9=AA9,IF(R9&gt;0,"皆増",0),(1-(R9/(R9-AA9)))*-100)</f>
        <v>12.162162162162172</v>
      </c>
      <c r="AE9" s="15">
        <f t="shared" si="2"/>
        <v>-25.742574257425744</v>
      </c>
      <c r="AH9" s="4">
        <f t="shared" ref="AH9:AJ30" si="3">Q9-T9</f>
        <v>150</v>
      </c>
      <c r="AI9" s="4">
        <f t="shared" si="3"/>
        <v>70</v>
      </c>
      <c r="AJ9" s="4">
        <f t="shared" si="3"/>
        <v>80</v>
      </c>
      <c r="AK9" s="4">
        <f t="shared" ref="AK9:AM30" si="4">Q9-Z9</f>
        <v>175</v>
      </c>
      <c r="AL9" s="4">
        <f t="shared" si="4"/>
        <v>74</v>
      </c>
      <c r="AM9" s="4">
        <f t="shared" si="4"/>
        <v>101</v>
      </c>
    </row>
    <row r="10" spans="1:39" s="1" customFormat="1" ht="18" customHeight="1" x14ac:dyDescent="0.15">
      <c r="A10" s="4" t="s">
        <v>1</v>
      </c>
      <c r="B10" s="17">
        <f t="shared" ref="B10" si="5">C10+D10</f>
        <v>128</v>
      </c>
      <c r="C10" s="17">
        <v>69</v>
      </c>
      <c r="D10" s="17">
        <v>59</v>
      </c>
      <c r="E10" s="17">
        <f t="shared" ref="E10" si="6">F10+G10</f>
        <v>17</v>
      </c>
      <c r="F10" s="17">
        <v>19</v>
      </c>
      <c r="G10" s="17">
        <v>-2</v>
      </c>
      <c r="H10" s="15">
        <f>IF(B10=E10,0,(1-(B10/(B10-E10)))*-100)</f>
        <v>15.315315315315313</v>
      </c>
      <c r="I10" s="15">
        <f t="shared" ref="I10" si="7">IF(C10=F10,0,(1-(C10/(C10-F10)))*-100)</f>
        <v>37.999999999999986</v>
      </c>
      <c r="J10" s="15">
        <f>IF(D10=G10,0,(1-(D10/(D10-G10)))*-100)</f>
        <v>-3.2786885245901676</v>
      </c>
      <c r="K10" s="17">
        <f t="shared" ref="K10" si="8">L10+M10</f>
        <v>10</v>
      </c>
      <c r="L10" s="17">
        <v>3</v>
      </c>
      <c r="M10" s="17">
        <v>7</v>
      </c>
      <c r="N10" s="15">
        <f>IF(B10=K10,0,(1-(B10/(B10-K10)))*-100)</f>
        <v>8.4745762711864394</v>
      </c>
      <c r="O10" s="15">
        <f t="shared" si="0"/>
        <v>4.5454545454545414</v>
      </c>
      <c r="P10" s="15">
        <f t="shared" si="0"/>
        <v>13.461538461538458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0</v>
      </c>
      <c r="AB16" s="17">
        <v>1</v>
      </c>
      <c r="AC16" s="15" t="str">
        <f t="shared" si="13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0</v>
      </c>
      <c r="AB17" s="17">
        <v>-2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0</v>
      </c>
      <c r="AM17" s="4">
        <f t="shared" si="4"/>
        <v>2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-50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-50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2</v>
      </c>
      <c r="AL20" s="4">
        <f t="shared" si="4"/>
        <v>0</v>
      </c>
      <c r="AM20" s="4">
        <f t="shared" si="4"/>
        <v>2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-3</v>
      </c>
      <c r="U21" s="17">
        <v>-1</v>
      </c>
      <c r="V21" s="17">
        <v>-2</v>
      </c>
      <c r="W21" s="15">
        <f t="shared" si="11"/>
        <v>-60</v>
      </c>
      <c r="X21" s="15">
        <f t="shared" si="1"/>
        <v>-33.333333333333336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5</v>
      </c>
      <c r="AI21" s="4">
        <f t="shared" si="3"/>
        <v>3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-4</v>
      </c>
      <c r="U22" s="17">
        <v>0</v>
      </c>
      <c r="V22" s="17">
        <v>-4</v>
      </c>
      <c r="W22" s="15">
        <f t="shared" si="11"/>
        <v>-57.142857142857139</v>
      </c>
      <c r="X22" s="15">
        <f t="shared" si="1"/>
        <v>0</v>
      </c>
      <c r="Y22" s="15">
        <f t="shared" si="1"/>
        <v>-80</v>
      </c>
      <c r="Z22" s="17">
        <f t="shared" si="12"/>
        <v>-4</v>
      </c>
      <c r="AA22" s="17">
        <v>-3</v>
      </c>
      <c r="AB22" s="17">
        <v>-1</v>
      </c>
      <c r="AC22" s="15">
        <f t="shared" si="13"/>
        <v>-57.142857142857139</v>
      </c>
      <c r="AD22" s="15">
        <f t="shared" si="2"/>
        <v>-60</v>
      </c>
      <c r="AE22" s="15">
        <f t="shared" si="2"/>
        <v>-50</v>
      </c>
      <c r="AH22" s="4">
        <f t="shared" si="3"/>
        <v>7</v>
      </c>
      <c r="AI22" s="4">
        <f t="shared" si="3"/>
        <v>2</v>
      </c>
      <c r="AJ22" s="4">
        <f t="shared" si="3"/>
        <v>5</v>
      </c>
      <c r="AK22" s="4">
        <f t="shared" si="4"/>
        <v>7</v>
      </c>
      <c r="AL22" s="4">
        <f t="shared" si="4"/>
        <v>5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9</v>
      </c>
      <c r="S23" s="17">
        <v>0</v>
      </c>
      <c r="T23" s="17">
        <f t="shared" si="10"/>
        <v>2</v>
      </c>
      <c r="U23" s="17">
        <v>5</v>
      </c>
      <c r="V23" s="17">
        <v>-3</v>
      </c>
      <c r="W23" s="15">
        <f t="shared" si="11"/>
        <v>28.57142857142858</v>
      </c>
      <c r="X23" s="15">
        <f t="shared" si="1"/>
        <v>125</v>
      </c>
      <c r="Y23" s="15">
        <f t="shared" si="1"/>
        <v>-100</v>
      </c>
      <c r="Z23" s="17">
        <f t="shared" si="12"/>
        <v>1</v>
      </c>
      <c r="AA23" s="17">
        <v>3</v>
      </c>
      <c r="AB23" s="17">
        <v>-2</v>
      </c>
      <c r="AC23" s="15">
        <f t="shared" si="13"/>
        <v>12.5</v>
      </c>
      <c r="AD23" s="15">
        <f t="shared" si="2"/>
        <v>50</v>
      </c>
      <c r="AE23" s="15">
        <f t="shared" si="2"/>
        <v>-100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8</v>
      </c>
      <c r="AL23" s="4">
        <f t="shared" si="4"/>
        <v>6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10</v>
      </c>
      <c r="R24" s="17">
        <v>9</v>
      </c>
      <c r="S24" s="17">
        <v>1</v>
      </c>
      <c r="T24" s="17">
        <f t="shared" si="10"/>
        <v>-1</v>
      </c>
      <c r="U24" s="17">
        <v>0</v>
      </c>
      <c r="V24" s="17">
        <v>-1</v>
      </c>
      <c r="W24" s="15">
        <f t="shared" si="11"/>
        <v>-9.0909090909090935</v>
      </c>
      <c r="X24" s="15">
        <f t="shared" si="1"/>
        <v>0</v>
      </c>
      <c r="Y24" s="15">
        <f t="shared" si="1"/>
        <v>-50</v>
      </c>
      <c r="Z24" s="17">
        <f t="shared" si="12"/>
        <v>3</v>
      </c>
      <c r="AA24" s="17">
        <v>3</v>
      </c>
      <c r="AB24" s="17">
        <v>0</v>
      </c>
      <c r="AC24" s="15">
        <f t="shared" si="13"/>
        <v>42.857142857142861</v>
      </c>
      <c r="AD24" s="15">
        <f t="shared" si="2"/>
        <v>50</v>
      </c>
      <c r="AE24" s="15">
        <f t="shared" si="2"/>
        <v>0</v>
      </c>
      <c r="AH24" s="4">
        <f t="shared" si="3"/>
        <v>11</v>
      </c>
      <c r="AI24" s="4">
        <f t="shared" si="3"/>
        <v>9</v>
      </c>
      <c r="AJ24" s="4">
        <f t="shared" si="3"/>
        <v>2</v>
      </c>
      <c r="AK24" s="4">
        <f t="shared" si="4"/>
        <v>7</v>
      </c>
      <c r="AL24" s="4">
        <f t="shared" si="4"/>
        <v>6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10</v>
      </c>
      <c r="S25" s="17">
        <v>4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-4</v>
      </c>
      <c r="AA25" s="17">
        <v>-2</v>
      </c>
      <c r="AB25" s="17">
        <v>-2</v>
      </c>
      <c r="AC25" s="15">
        <f t="shared" si="13"/>
        <v>-22.222222222222221</v>
      </c>
      <c r="AD25" s="15">
        <f t="shared" si="2"/>
        <v>-16.666666666666664</v>
      </c>
      <c r="AE25" s="15">
        <f t="shared" si="2"/>
        <v>-33.333333333333336</v>
      </c>
      <c r="AH25" s="4">
        <f t="shared" si="3"/>
        <v>14</v>
      </c>
      <c r="AI25" s="4">
        <f t="shared" si="3"/>
        <v>10</v>
      </c>
      <c r="AJ25" s="4">
        <f t="shared" si="3"/>
        <v>4</v>
      </c>
      <c r="AK25" s="4">
        <f t="shared" si="4"/>
        <v>18</v>
      </c>
      <c r="AL25" s="4">
        <f t="shared" si="4"/>
        <v>12</v>
      </c>
      <c r="AM25" s="4">
        <f t="shared" si="4"/>
        <v>6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24</v>
      </c>
      <c r="R26" s="17">
        <v>14</v>
      </c>
      <c r="S26" s="17">
        <v>10</v>
      </c>
      <c r="T26" s="17">
        <f t="shared" si="10"/>
        <v>3</v>
      </c>
      <c r="U26" s="17">
        <v>5</v>
      </c>
      <c r="V26" s="17">
        <v>-2</v>
      </c>
      <c r="W26" s="15">
        <f t="shared" si="11"/>
        <v>14.285714285714279</v>
      </c>
      <c r="X26" s="15">
        <f t="shared" si="1"/>
        <v>55.555555555555557</v>
      </c>
      <c r="Y26" s="15">
        <f t="shared" si="1"/>
        <v>-16.666666666666664</v>
      </c>
      <c r="Z26" s="17">
        <f t="shared" si="12"/>
        <v>-4</v>
      </c>
      <c r="AA26" s="17">
        <v>1</v>
      </c>
      <c r="AB26" s="17">
        <v>-5</v>
      </c>
      <c r="AC26" s="15">
        <f t="shared" si="13"/>
        <v>-14.28571428571429</v>
      </c>
      <c r="AD26" s="15">
        <f t="shared" si="2"/>
        <v>7.6923076923076872</v>
      </c>
      <c r="AE26" s="15">
        <f t="shared" si="2"/>
        <v>-33.333333333333336</v>
      </c>
      <c r="AH26" s="4">
        <f t="shared" si="3"/>
        <v>21</v>
      </c>
      <c r="AI26" s="4">
        <f t="shared" si="3"/>
        <v>9</v>
      </c>
      <c r="AJ26" s="4">
        <f t="shared" si="3"/>
        <v>12</v>
      </c>
      <c r="AK26" s="4">
        <f t="shared" si="4"/>
        <v>28</v>
      </c>
      <c r="AL26" s="4">
        <f t="shared" si="4"/>
        <v>13</v>
      </c>
      <c r="AM26" s="4">
        <f t="shared" si="4"/>
        <v>15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28</v>
      </c>
      <c r="R27" s="17">
        <v>11</v>
      </c>
      <c r="S27" s="17">
        <v>17</v>
      </c>
      <c r="T27" s="17">
        <f t="shared" si="10"/>
        <v>-9</v>
      </c>
      <c r="U27" s="17">
        <v>-7</v>
      </c>
      <c r="V27" s="17">
        <v>-2</v>
      </c>
      <c r="W27" s="15">
        <f t="shared" si="11"/>
        <v>-24.324324324324319</v>
      </c>
      <c r="X27" s="15">
        <f t="shared" si="1"/>
        <v>-38.888888888888886</v>
      </c>
      <c r="Y27" s="15">
        <f t="shared" si="1"/>
        <v>-10.526315789473683</v>
      </c>
      <c r="Z27" s="17">
        <f t="shared" si="12"/>
        <v>-5</v>
      </c>
      <c r="AA27" s="17">
        <v>-2</v>
      </c>
      <c r="AB27" s="17">
        <v>-3</v>
      </c>
      <c r="AC27" s="15">
        <f t="shared" si="13"/>
        <v>-15.151515151515149</v>
      </c>
      <c r="AD27" s="15">
        <f t="shared" si="2"/>
        <v>-15.384615384615385</v>
      </c>
      <c r="AE27" s="15">
        <f t="shared" si="2"/>
        <v>-15.000000000000002</v>
      </c>
      <c r="AH27" s="4">
        <f t="shared" si="3"/>
        <v>37</v>
      </c>
      <c r="AI27" s="4">
        <f t="shared" si="3"/>
        <v>18</v>
      </c>
      <c r="AJ27" s="4">
        <f t="shared" si="3"/>
        <v>19</v>
      </c>
      <c r="AK27" s="4">
        <f t="shared" si="4"/>
        <v>33</v>
      </c>
      <c r="AL27" s="4">
        <f t="shared" si="4"/>
        <v>13</v>
      </c>
      <c r="AM27" s="4">
        <f t="shared" si="4"/>
        <v>20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34</v>
      </c>
      <c r="R28" s="17">
        <v>19</v>
      </c>
      <c r="S28" s="17">
        <v>15</v>
      </c>
      <c r="T28" s="17">
        <f t="shared" si="10"/>
        <v>10</v>
      </c>
      <c r="U28" s="17">
        <v>11</v>
      </c>
      <c r="V28" s="17">
        <v>-1</v>
      </c>
      <c r="W28" s="15">
        <f t="shared" si="11"/>
        <v>41.666666666666671</v>
      </c>
      <c r="X28" s="15">
        <f t="shared" si="1"/>
        <v>137.5</v>
      </c>
      <c r="Y28" s="15">
        <f t="shared" si="1"/>
        <v>-6.25</v>
      </c>
      <c r="Z28" s="17">
        <f t="shared" si="12"/>
        <v>-10</v>
      </c>
      <c r="AA28" s="17">
        <v>6</v>
      </c>
      <c r="AB28" s="17">
        <v>-16</v>
      </c>
      <c r="AC28" s="15">
        <f t="shared" si="13"/>
        <v>-22.72727272727273</v>
      </c>
      <c r="AD28" s="15">
        <f t="shared" si="2"/>
        <v>46.153846153846146</v>
      </c>
      <c r="AE28" s="15">
        <f t="shared" si="2"/>
        <v>-51.612903225806448</v>
      </c>
      <c r="AH28" s="4">
        <f t="shared" si="3"/>
        <v>24</v>
      </c>
      <c r="AI28" s="4">
        <f t="shared" si="3"/>
        <v>8</v>
      </c>
      <c r="AJ28" s="4">
        <f t="shared" si="3"/>
        <v>16</v>
      </c>
      <c r="AK28" s="4">
        <f t="shared" si="4"/>
        <v>44</v>
      </c>
      <c r="AL28" s="4">
        <f t="shared" si="4"/>
        <v>13</v>
      </c>
      <c r="AM28" s="4">
        <f t="shared" si="4"/>
        <v>31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25</v>
      </c>
      <c r="R29" s="17">
        <v>5</v>
      </c>
      <c r="S29" s="17">
        <v>20</v>
      </c>
      <c r="T29" s="17">
        <f t="shared" si="10"/>
        <v>12</v>
      </c>
      <c r="U29" s="17">
        <v>1</v>
      </c>
      <c r="V29" s="17">
        <v>11</v>
      </c>
      <c r="W29" s="15">
        <f t="shared" si="11"/>
        <v>92.307692307692307</v>
      </c>
      <c r="X29" s="15">
        <f t="shared" si="1"/>
        <v>25</v>
      </c>
      <c r="Y29" s="15">
        <f t="shared" si="1"/>
        <v>122.22222222222223</v>
      </c>
      <c r="Z29" s="17">
        <f t="shared" si="12"/>
        <v>7</v>
      </c>
      <c r="AA29" s="17">
        <v>1</v>
      </c>
      <c r="AB29" s="17">
        <v>6</v>
      </c>
      <c r="AC29" s="15">
        <f t="shared" si="13"/>
        <v>38.888888888888886</v>
      </c>
      <c r="AD29" s="15">
        <f t="shared" si="2"/>
        <v>25</v>
      </c>
      <c r="AE29" s="15">
        <f t="shared" si="2"/>
        <v>42.857142857142861</v>
      </c>
      <c r="AH29" s="4">
        <f t="shared" si="3"/>
        <v>13</v>
      </c>
      <c r="AI29" s="4">
        <f t="shared" si="3"/>
        <v>4</v>
      </c>
      <c r="AJ29" s="4">
        <f t="shared" si="3"/>
        <v>9</v>
      </c>
      <c r="AK29" s="4">
        <f t="shared" si="4"/>
        <v>18</v>
      </c>
      <c r="AL29" s="4">
        <f t="shared" si="4"/>
        <v>4</v>
      </c>
      <c r="AM29" s="4">
        <f t="shared" si="4"/>
        <v>14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>
        <f t="shared" si="13"/>
        <v>25</v>
      </c>
      <c r="AD30" s="15">
        <f t="shared" si="2"/>
        <v>0</v>
      </c>
      <c r="AE30" s="15">
        <f t="shared" si="2"/>
        <v>25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9</v>
      </c>
      <c r="R33" s="17">
        <f t="shared" si="19"/>
        <v>6</v>
      </c>
      <c r="S33" s="17">
        <f>SUM(S13:S22)</f>
        <v>3</v>
      </c>
      <c r="T33" s="17">
        <f t="shared" si="19"/>
        <v>-9</v>
      </c>
      <c r="U33" s="17">
        <f t="shared" si="19"/>
        <v>-2</v>
      </c>
      <c r="V33" s="17">
        <f t="shared" si="19"/>
        <v>-7</v>
      </c>
      <c r="W33" s="15">
        <f t="shared" si="15"/>
        <v>-50</v>
      </c>
      <c r="X33" s="15">
        <f t="shared" si="15"/>
        <v>-25</v>
      </c>
      <c r="Y33" s="15">
        <f t="shared" si="15"/>
        <v>-70</v>
      </c>
      <c r="Z33" s="17">
        <f t="shared" ref="Z33:AB33" si="20">SUM(Z13:Z22)</f>
        <v>-6</v>
      </c>
      <c r="AA33" s="17">
        <f t="shared" si="20"/>
        <v>-1</v>
      </c>
      <c r="AB33" s="17">
        <f t="shared" si="20"/>
        <v>-5</v>
      </c>
      <c r="AC33" s="15">
        <f t="shared" si="17"/>
        <v>-40</v>
      </c>
      <c r="AD33" s="15">
        <f t="shared" si="17"/>
        <v>-14.28571428571429</v>
      </c>
      <c r="AE33" s="15">
        <f t="shared" si="17"/>
        <v>-62.5</v>
      </c>
      <c r="AH33" s="4">
        <f t="shared" ref="AH33:AJ33" si="21">SUM(AH13:AH22)</f>
        <v>18</v>
      </c>
      <c r="AI33" s="4">
        <f t="shared" si="21"/>
        <v>8</v>
      </c>
      <c r="AJ33" s="4">
        <f t="shared" si="21"/>
        <v>10</v>
      </c>
      <c r="AK33" s="4">
        <f>SUM(AK13:AK22)</f>
        <v>15</v>
      </c>
      <c r="AL33" s="4">
        <f>SUM(AL13:AL22)</f>
        <v>7</v>
      </c>
      <c r="AM33" s="4">
        <f>SUM(AM13:AM22)</f>
        <v>8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149</v>
      </c>
      <c r="R34" s="17">
        <f t="shared" si="22"/>
        <v>77</v>
      </c>
      <c r="S34" s="17">
        <f t="shared" si="22"/>
        <v>72</v>
      </c>
      <c r="T34" s="17">
        <f t="shared" si="22"/>
        <v>17</v>
      </c>
      <c r="U34" s="17">
        <f t="shared" si="22"/>
        <v>15</v>
      </c>
      <c r="V34" s="17">
        <f t="shared" si="22"/>
        <v>2</v>
      </c>
      <c r="W34" s="15">
        <f t="shared" si="15"/>
        <v>12.87878787878789</v>
      </c>
      <c r="X34" s="15">
        <f t="shared" si="15"/>
        <v>24.193548387096776</v>
      </c>
      <c r="Y34" s="15">
        <f t="shared" si="15"/>
        <v>2.857142857142847</v>
      </c>
      <c r="Z34" s="17">
        <f t="shared" ref="Z34:AB34" si="23">SUM(Z23:Z30)</f>
        <v>-11</v>
      </c>
      <c r="AA34" s="17">
        <f t="shared" si="23"/>
        <v>10</v>
      </c>
      <c r="AB34" s="17">
        <f t="shared" si="23"/>
        <v>-21</v>
      </c>
      <c r="AC34" s="15">
        <f t="shared" si="17"/>
        <v>-6.8749999999999982</v>
      </c>
      <c r="AD34" s="15">
        <f t="shared" si="17"/>
        <v>14.925373134328357</v>
      </c>
      <c r="AE34" s="15">
        <f t="shared" si="17"/>
        <v>-22.580645161290324</v>
      </c>
      <c r="AH34" s="4">
        <f t="shared" ref="AH34:AJ34" si="24">SUM(AH23:AH30)</f>
        <v>132</v>
      </c>
      <c r="AI34" s="4">
        <f t="shared" si="24"/>
        <v>62</v>
      </c>
      <c r="AJ34" s="4">
        <f t="shared" si="24"/>
        <v>70</v>
      </c>
      <c r="AK34" s="4">
        <f>SUM(AK23:AK30)</f>
        <v>160</v>
      </c>
      <c r="AL34" s="4">
        <f>SUM(AL23:AL30)</f>
        <v>67</v>
      </c>
      <c r="AM34" s="4">
        <f>SUM(AM23:AM30)</f>
        <v>93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130</v>
      </c>
      <c r="R35" s="17">
        <f t="shared" si="25"/>
        <v>59</v>
      </c>
      <c r="S35" s="17">
        <f t="shared" si="25"/>
        <v>71</v>
      </c>
      <c r="T35" s="17">
        <f t="shared" si="25"/>
        <v>16</v>
      </c>
      <c r="U35" s="17">
        <f t="shared" si="25"/>
        <v>10</v>
      </c>
      <c r="V35" s="17">
        <f t="shared" si="25"/>
        <v>6</v>
      </c>
      <c r="W35" s="15">
        <f t="shared" si="15"/>
        <v>14.035087719298245</v>
      </c>
      <c r="X35" s="15">
        <f t="shared" si="15"/>
        <v>20.408163265306122</v>
      </c>
      <c r="Y35" s="15">
        <f t="shared" si="15"/>
        <v>9.2307692307692193</v>
      </c>
      <c r="Z35" s="17">
        <f t="shared" ref="Z35:AB35" si="26">SUM(Z25:Z30)</f>
        <v>-15</v>
      </c>
      <c r="AA35" s="17">
        <f t="shared" si="26"/>
        <v>4</v>
      </c>
      <c r="AB35" s="17">
        <f t="shared" si="26"/>
        <v>-19</v>
      </c>
      <c r="AC35" s="15">
        <f t="shared" si="17"/>
        <v>-10.344827586206895</v>
      </c>
      <c r="AD35" s="15">
        <f t="shared" si="17"/>
        <v>7.2727272727272751</v>
      </c>
      <c r="AE35" s="15">
        <f t="shared" si="17"/>
        <v>-21.111111111111114</v>
      </c>
      <c r="AH35" s="4">
        <f t="shared" ref="AH35:AJ35" si="27">SUM(AH25:AH30)</f>
        <v>114</v>
      </c>
      <c r="AI35" s="4">
        <f t="shared" si="27"/>
        <v>49</v>
      </c>
      <c r="AJ35" s="4">
        <f t="shared" si="27"/>
        <v>65</v>
      </c>
      <c r="AK35" s="4">
        <f>SUM(AK25:AK30)</f>
        <v>145</v>
      </c>
      <c r="AL35" s="4">
        <f>SUM(AL25:AL30)</f>
        <v>55</v>
      </c>
      <c r="AM35" s="4">
        <f>SUM(AM25:AM30)</f>
        <v>90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92</v>
      </c>
      <c r="R36" s="17">
        <f t="shared" si="28"/>
        <v>35</v>
      </c>
      <c r="S36" s="17">
        <f t="shared" si="28"/>
        <v>57</v>
      </c>
      <c r="T36" s="17">
        <f t="shared" si="28"/>
        <v>13</v>
      </c>
      <c r="U36" s="17">
        <f t="shared" si="28"/>
        <v>5</v>
      </c>
      <c r="V36" s="17">
        <f t="shared" si="28"/>
        <v>8</v>
      </c>
      <c r="W36" s="15">
        <f t="shared" si="15"/>
        <v>16.455696202531644</v>
      </c>
      <c r="X36" s="15">
        <f t="shared" si="15"/>
        <v>16.666666666666675</v>
      </c>
      <c r="Y36" s="15">
        <f t="shared" si="15"/>
        <v>16.326530612244895</v>
      </c>
      <c r="Z36" s="17">
        <f t="shared" ref="Z36:AB36" si="29">SUM(Z27:Z30)</f>
        <v>-7</v>
      </c>
      <c r="AA36" s="17">
        <f t="shared" si="29"/>
        <v>5</v>
      </c>
      <c r="AB36" s="17">
        <f t="shared" si="29"/>
        <v>-12</v>
      </c>
      <c r="AC36" s="15">
        <f t="shared" si="17"/>
        <v>-7.0707070707070718</v>
      </c>
      <c r="AD36" s="15">
        <f t="shared" si="17"/>
        <v>16.666666666666675</v>
      </c>
      <c r="AE36" s="15">
        <f t="shared" si="17"/>
        <v>-17.391304347826086</v>
      </c>
      <c r="AH36" s="4">
        <f t="shared" ref="AH36:AJ36" si="30">SUM(AH27:AH30)</f>
        <v>79</v>
      </c>
      <c r="AI36" s="4">
        <f t="shared" si="30"/>
        <v>30</v>
      </c>
      <c r="AJ36" s="4">
        <f t="shared" si="30"/>
        <v>49</v>
      </c>
      <c r="AK36" s="4">
        <f>SUM(AK27:AK30)</f>
        <v>99</v>
      </c>
      <c r="AL36" s="4">
        <f>SUM(AL27:AL30)</f>
        <v>30</v>
      </c>
      <c r="AM36" s="4">
        <f>SUM(AM27:AM30)</f>
        <v>69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5.6962025316455698</v>
      </c>
      <c r="R39" s="12">
        <f>R33/R9*100</f>
        <v>7.2289156626506017</v>
      </c>
      <c r="S39" s="13">
        <f t="shared" si="37"/>
        <v>4</v>
      </c>
      <c r="T39" s="12">
        <f>T33/T9*100</f>
        <v>-112.5</v>
      </c>
      <c r="U39" s="12">
        <f t="shared" ref="U39:V39" si="38">U33/U9*100</f>
        <v>-15.384615384615385</v>
      </c>
      <c r="V39" s="12">
        <f t="shared" si="38"/>
        <v>140</v>
      </c>
      <c r="W39" s="12">
        <f>Q39-AH39</f>
        <v>-6.3037974683544302</v>
      </c>
      <c r="X39" s="12">
        <f t="shared" si="33"/>
        <v>-4.1996557659208271</v>
      </c>
      <c r="Y39" s="12">
        <f>S39-AJ39</f>
        <v>-8.5</v>
      </c>
      <c r="Z39" s="12">
        <f t="shared" si="37"/>
        <v>35.294117647058826</v>
      </c>
      <c r="AA39" s="12">
        <f t="shared" si="37"/>
        <v>-11.111111111111111</v>
      </c>
      <c r="AB39" s="12">
        <f t="shared" si="37"/>
        <v>19.230769230769234</v>
      </c>
      <c r="AC39" s="12">
        <f>Q39-AK39</f>
        <v>-2.8752260397830014</v>
      </c>
      <c r="AD39" s="12">
        <f t="shared" si="35"/>
        <v>-2.2305437968088579</v>
      </c>
      <c r="AE39" s="12">
        <f t="shared" si="35"/>
        <v>-3.9207920792079207</v>
      </c>
      <c r="AH39" s="12">
        <f t="shared" ref="AH39:AJ39" si="39">AH33/AH9*100</f>
        <v>12</v>
      </c>
      <c r="AI39" s="12">
        <f t="shared" si="39"/>
        <v>11.428571428571429</v>
      </c>
      <c r="AJ39" s="12">
        <f t="shared" si="39"/>
        <v>12.5</v>
      </c>
      <c r="AK39" s="12">
        <f>AK33/AK9*100</f>
        <v>8.5714285714285712</v>
      </c>
      <c r="AL39" s="12">
        <f>AL33/AL9*100</f>
        <v>9.4594594594594597</v>
      </c>
      <c r="AM39" s="12">
        <f>AM33/AM9*100</f>
        <v>7.9207920792079207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94.303797468354432</v>
      </c>
      <c r="R40" s="12">
        <f t="shared" si="40"/>
        <v>92.771084337349393</v>
      </c>
      <c r="S40" s="12">
        <f t="shared" si="40"/>
        <v>96</v>
      </c>
      <c r="T40" s="12">
        <f>T34/T9*100</f>
        <v>212.5</v>
      </c>
      <c r="U40" s="12">
        <f t="shared" ref="U40:V40" si="41">U34/U9*100</f>
        <v>115.38461538461537</v>
      </c>
      <c r="V40" s="12">
        <f t="shared" si="41"/>
        <v>-40</v>
      </c>
      <c r="W40" s="12">
        <f t="shared" ref="W40:W42" si="42">Q40-AH40</f>
        <v>6.303797468354432</v>
      </c>
      <c r="X40" s="12">
        <f t="shared" si="33"/>
        <v>4.1996557659208236</v>
      </c>
      <c r="Y40" s="12">
        <f>S40-AJ40</f>
        <v>8.5</v>
      </c>
      <c r="Z40" s="12">
        <f>Z34/Z9*100</f>
        <v>64.705882352941174</v>
      </c>
      <c r="AA40" s="12">
        <f t="shared" ref="AA40:AB40" si="43">AA34/AA9*100</f>
        <v>111.11111111111111</v>
      </c>
      <c r="AB40" s="12">
        <f t="shared" si="43"/>
        <v>80.769230769230774</v>
      </c>
      <c r="AC40" s="12">
        <f t="shared" ref="AC40:AC42" si="44">Q40-AK40</f>
        <v>2.8752260397830014</v>
      </c>
      <c r="AD40" s="12">
        <f t="shared" si="35"/>
        <v>2.2305437968088597</v>
      </c>
      <c r="AE40" s="12">
        <f t="shared" si="35"/>
        <v>3.9207920792079136</v>
      </c>
      <c r="AH40" s="12">
        <f t="shared" ref="AH40:AJ40" si="45">AH34/AH9*100</f>
        <v>88</v>
      </c>
      <c r="AI40" s="12">
        <f t="shared" si="45"/>
        <v>88.571428571428569</v>
      </c>
      <c r="AJ40" s="12">
        <f t="shared" si="45"/>
        <v>87.5</v>
      </c>
      <c r="AK40" s="12">
        <f>AK34/AK9*100</f>
        <v>91.428571428571431</v>
      </c>
      <c r="AL40" s="12">
        <f>AL34/AL9*100</f>
        <v>90.540540540540533</v>
      </c>
      <c r="AM40" s="12">
        <f>AM34/AM9*100</f>
        <v>92.079207920792086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82.278481012658233</v>
      </c>
      <c r="R41" s="12">
        <f t="shared" si="46"/>
        <v>71.084337349397586</v>
      </c>
      <c r="S41" s="12">
        <f t="shared" si="46"/>
        <v>94.666666666666671</v>
      </c>
      <c r="T41" s="12">
        <f>T35/T9*100</f>
        <v>200</v>
      </c>
      <c r="U41" s="12">
        <f t="shared" ref="U41:V41" si="47">U35/U9*100</f>
        <v>76.923076923076934</v>
      </c>
      <c r="V41" s="12">
        <f t="shared" si="47"/>
        <v>-120</v>
      </c>
      <c r="W41" s="12">
        <f t="shared" si="42"/>
        <v>6.2784810126582329</v>
      </c>
      <c r="X41" s="12">
        <f t="shared" si="33"/>
        <v>1.0843373493975861</v>
      </c>
      <c r="Y41" s="12">
        <f>S41-AJ41</f>
        <v>13.416666666666671</v>
      </c>
      <c r="Z41" s="12">
        <f>Z35/Z9*100</f>
        <v>88.235294117647058</v>
      </c>
      <c r="AA41" s="12">
        <f t="shared" ref="AA41:AB41" si="48">AA35/AA9*100</f>
        <v>44.444444444444443</v>
      </c>
      <c r="AB41" s="12">
        <f t="shared" si="48"/>
        <v>73.076923076923066</v>
      </c>
      <c r="AC41" s="12">
        <f t="shared" si="44"/>
        <v>-0.57866184448462832</v>
      </c>
      <c r="AD41" s="12">
        <f>R41-AL41</f>
        <v>-3.2399869749267367</v>
      </c>
      <c r="AE41" s="12">
        <f t="shared" si="35"/>
        <v>5.5577557755775615</v>
      </c>
      <c r="AH41" s="12">
        <f>AH35/AH9*100</f>
        <v>76</v>
      </c>
      <c r="AI41" s="12">
        <f>AI35/AI9*100</f>
        <v>70</v>
      </c>
      <c r="AJ41" s="12">
        <f>AJ35/AJ9*100</f>
        <v>81.25</v>
      </c>
      <c r="AK41" s="12">
        <f t="shared" ref="AK41:AM41" si="49">AK35/AK9*100</f>
        <v>82.857142857142861</v>
      </c>
      <c r="AL41" s="12">
        <f t="shared" si="49"/>
        <v>74.324324324324323</v>
      </c>
      <c r="AM41" s="12">
        <f t="shared" si="49"/>
        <v>89.10891089108911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58.22784810126582</v>
      </c>
      <c r="R42" s="12">
        <f t="shared" si="50"/>
        <v>42.168674698795186</v>
      </c>
      <c r="S42" s="12">
        <f t="shared" si="50"/>
        <v>76</v>
      </c>
      <c r="T42" s="12">
        <f t="shared" si="50"/>
        <v>162.5</v>
      </c>
      <c r="U42" s="12">
        <f t="shared" si="50"/>
        <v>38.461538461538467</v>
      </c>
      <c r="V42" s="12">
        <f t="shared" si="50"/>
        <v>-160</v>
      </c>
      <c r="W42" s="12">
        <f t="shared" si="42"/>
        <v>5.5611814345991561</v>
      </c>
      <c r="X42" s="12">
        <f t="shared" si="33"/>
        <v>-0.68846815834766772</v>
      </c>
      <c r="Y42" s="12">
        <f>S42-AJ42</f>
        <v>14.749999999999993</v>
      </c>
      <c r="Z42" s="12">
        <f t="shared" si="50"/>
        <v>41.17647058823529</v>
      </c>
      <c r="AA42" s="12">
        <f t="shared" si="50"/>
        <v>55.555555555555557</v>
      </c>
      <c r="AB42" s="12">
        <f t="shared" si="50"/>
        <v>46.153846153846153</v>
      </c>
      <c r="AC42" s="12">
        <f t="shared" si="44"/>
        <v>1.656419529837251</v>
      </c>
      <c r="AD42" s="12">
        <f>R42-AL42</f>
        <v>1.628134158254646</v>
      </c>
      <c r="AE42" s="12">
        <f t="shared" si="35"/>
        <v>7.6831683168316829</v>
      </c>
      <c r="AH42" s="12">
        <f t="shared" ref="AH42:AJ42" si="51">AH36/AH9*100</f>
        <v>52.666666666666664</v>
      </c>
      <c r="AI42" s="12">
        <f t="shared" si="51"/>
        <v>42.857142857142854</v>
      </c>
      <c r="AJ42" s="12">
        <f t="shared" si="51"/>
        <v>61.250000000000007</v>
      </c>
      <c r="AK42" s="12">
        <f>AK36/AK9*100</f>
        <v>56.571428571428569</v>
      </c>
      <c r="AL42" s="12">
        <f>AL36/AL9*100</f>
        <v>40.54054054054054</v>
      </c>
      <c r="AM42" s="12">
        <f>AM36/AM9*100</f>
        <v>68.316831683168317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50</v>
      </c>
      <c r="AE9" s="15">
        <f t="shared" si="2"/>
        <v>33.333333333333329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-50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39.999999999999993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39.999999999999993</v>
      </c>
      <c r="AD34" s="15">
        <f t="shared" si="17"/>
        <v>50</v>
      </c>
      <c r="AE34" s="15">
        <f t="shared" si="17"/>
        <v>33.333333333333329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19.999999999999996</v>
      </c>
      <c r="X35" s="15">
        <f t="shared" si="15"/>
        <v>-33.333333333333336</v>
      </c>
      <c r="Y35" s="15">
        <f t="shared" si="15"/>
        <v>100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50</v>
      </c>
      <c r="AD35" s="15">
        <f t="shared" si="17"/>
        <v>0</v>
      </c>
      <c r="AE35" s="15">
        <f t="shared" si="17"/>
        <v>100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150</v>
      </c>
      <c r="X36" s="15" t="str">
        <f t="shared" si="15"/>
        <v>皆増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25</v>
      </c>
      <c r="AD36" s="15">
        <f t="shared" si="17"/>
        <v>-50</v>
      </c>
      <c r="AE36" s="15">
        <f t="shared" si="17"/>
        <v>100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-14.285714285714292</v>
      </c>
      <c r="X41" s="12">
        <f t="shared" si="33"/>
        <v>-33.333333333333343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200</v>
      </c>
      <c r="AC41" s="12">
        <f t="shared" si="44"/>
        <v>5.7142857142857082</v>
      </c>
      <c r="AD41" s="12">
        <f>R41-AL41</f>
        <v>-33.333333333333343</v>
      </c>
      <c r="AE41" s="12">
        <f t="shared" si="35"/>
        <v>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33.333333333333329</v>
      </c>
      <c r="S42" s="12">
        <f t="shared" si="50"/>
        <v>100</v>
      </c>
      <c r="T42" s="12">
        <f t="shared" si="50"/>
        <v>150</v>
      </c>
      <c r="U42" s="12" t="e">
        <f t="shared" si="50"/>
        <v>#DIV/0!</v>
      </c>
      <c r="V42" s="12">
        <f t="shared" si="50"/>
        <v>100</v>
      </c>
      <c r="W42" s="12">
        <f t="shared" si="42"/>
        <v>31.428571428571431</v>
      </c>
      <c r="X42" s="12">
        <f t="shared" si="33"/>
        <v>33.333333333333329</v>
      </c>
      <c r="Y42" s="12">
        <f>S42-AJ42</f>
        <v>0</v>
      </c>
      <c r="Z42" s="12">
        <f t="shared" si="50"/>
        <v>50</v>
      </c>
      <c r="AA42" s="12">
        <f t="shared" si="50"/>
        <v>-100</v>
      </c>
      <c r="AB42" s="12">
        <f t="shared" si="50"/>
        <v>200</v>
      </c>
      <c r="AC42" s="12">
        <f t="shared" si="44"/>
        <v>-8.5714285714285694</v>
      </c>
      <c r="AD42" s="12">
        <f>R42-AL42</f>
        <v>-66.666666666666671</v>
      </c>
      <c r="AE42" s="12">
        <f t="shared" si="35"/>
        <v>33.333333333333343</v>
      </c>
      <c r="AH42" s="12">
        <f t="shared" ref="AH42:AJ42" si="51">AH36/AH9*100</f>
        <v>40</v>
      </c>
      <c r="AI42" s="12">
        <f t="shared" si="51"/>
        <v>0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41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98</v>
      </c>
      <c r="C9" s="17">
        <f>SUM(C10:C30)</f>
        <v>46</v>
      </c>
      <c r="D9" s="17">
        <f>SUM(D10:D30)</f>
        <v>52</v>
      </c>
      <c r="E9" s="17">
        <f>F9+G9</f>
        <v>-1</v>
      </c>
      <c r="F9" s="17">
        <f>SUM(F10:F30)</f>
        <v>-5</v>
      </c>
      <c r="G9" s="17">
        <f>SUM(G10:G30)</f>
        <v>4</v>
      </c>
      <c r="H9" s="15">
        <f>IF(B9=E9,0,(1-(B9/(B9-E9)))*-100)</f>
        <v>-1.0101010101010055</v>
      </c>
      <c r="I9" s="15">
        <f>IF(C9=F9,0,(1-(C9/(C9-F9)))*-100)</f>
        <v>-9.8039215686274499</v>
      </c>
      <c r="J9" s="15">
        <f>IF(D9=G9,0,(1-(D9/(D9-G9)))*-100)</f>
        <v>8.333333333333325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2.0833333333333259</v>
      </c>
      <c r="O9" s="15">
        <f t="shared" ref="O9:P10" si="0">IF(C9=L9,0,(1-(C9/(C9-L9)))*-100)</f>
        <v>0</v>
      </c>
      <c r="P9" s="15">
        <f>IF(D9=M9,0,(1-(D9/(D9-M9)))*-100)</f>
        <v>4.0000000000000036</v>
      </c>
      <c r="Q9" s="17">
        <f>R9+S9</f>
        <v>135</v>
      </c>
      <c r="R9" s="17">
        <f>SUM(R10:R30)</f>
        <v>72</v>
      </c>
      <c r="S9" s="17">
        <f>SUM(S10:S30)</f>
        <v>63</v>
      </c>
      <c r="T9" s="17">
        <f>U9+V9</f>
        <v>15</v>
      </c>
      <c r="U9" s="17">
        <f>SUM(U10:U30)</f>
        <v>12</v>
      </c>
      <c r="V9" s="17">
        <f>SUM(V10:V30)</f>
        <v>3</v>
      </c>
      <c r="W9" s="15">
        <f>IF(Q9=T9,IF(Q9&gt;0,"皆増",0),(1-(Q9/(Q9-T9)))*-100)</f>
        <v>12.5</v>
      </c>
      <c r="X9" s="15">
        <f t="shared" ref="X9:Y30" si="1">IF(R9=U9,IF(R9&gt;0,"皆増",0),(1-(R9/(R9-U9)))*-100)</f>
        <v>19.999999999999996</v>
      </c>
      <c r="Y9" s="15">
        <f t="shared" si="1"/>
        <v>5.0000000000000044</v>
      </c>
      <c r="Z9" s="17">
        <f>AA9+AB9</f>
        <v>15</v>
      </c>
      <c r="AA9" s="17">
        <f>SUM(AA10:AA30)</f>
        <v>11</v>
      </c>
      <c r="AB9" s="17">
        <f>SUM(AB10:AB30)</f>
        <v>4</v>
      </c>
      <c r="AC9" s="15">
        <f>IF(Q9=Z9,IF(Q9&gt;0,"皆増",0),(1-(Q9/(Q9-Z9)))*-100)</f>
        <v>12.5</v>
      </c>
      <c r="AD9" s="15">
        <f t="shared" ref="AD9:AE30" si="2">IF(R9=AA9,IF(R9&gt;0,"皆増",0),(1-(R9/(R9-AA9)))*-100)</f>
        <v>18.032786885245898</v>
      </c>
      <c r="AE9" s="15">
        <f t="shared" si="2"/>
        <v>6.7796610169491567</v>
      </c>
      <c r="AH9" s="4">
        <f t="shared" ref="AH9:AJ30" si="3">Q9-T9</f>
        <v>120</v>
      </c>
      <c r="AI9" s="4">
        <f t="shared" si="3"/>
        <v>60</v>
      </c>
      <c r="AJ9" s="4">
        <f t="shared" si="3"/>
        <v>60</v>
      </c>
      <c r="AK9" s="4">
        <f t="shared" ref="AK9:AM30" si="4">Q9-Z9</f>
        <v>120</v>
      </c>
      <c r="AL9" s="4">
        <f t="shared" si="4"/>
        <v>61</v>
      </c>
      <c r="AM9" s="4">
        <f t="shared" si="4"/>
        <v>59</v>
      </c>
    </row>
    <row r="10" spans="1:39" s="1" customFormat="1" ht="18" customHeight="1" x14ac:dyDescent="0.15">
      <c r="A10" s="4" t="s">
        <v>1</v>
      </c>
      <c r="B10" s="17">
        <f t="shared" ref="B10" si="5">C10+D10</f>
        <v>98</v>
      </c>
      <c r="C10" s="17">
        <v>46</v>
      </c>
      <c r="D10" s="17">
        <v>52</v>
      </c>
      <c r="E10" s="17">
        <f t="shared" ref="E10" si="6">F10+G10</f>
        <v>-1</v>
      </c>
      <c r="F10" s="17">
        <v>-5</v>
      </c>
      <c r="G10" s="17">
        <v>4</v>
      </c>
      <c r="H10" s="15">
        <f>IF(B10=E10,0,(1-(B10/(B10-E10)))*-100)</f>
        <v>-1.0101010101010055</v>
      </c>
      <c r="I10" s="15">
        <f t="shared" ref="I10" si="7">IF(C10=F10,0,(1-(C10/(C10-F10)))*-100)</f>
        <v>-9.8039215686274499</v>
      </c>
      <c r="J10" s="15">
        <f>IF(D10=G10,0,(1-(D10/(D10-G10)))*-100)</f>
        <v>8.333333333333325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2.0833333333333259</v>
      </c>
      <c r="O10" s="15">
        <f t="shared" si="0"/>
        <v>0</v>
      </c>
      <c r="P10" s="15">
        <f t="shared" si="0"/>
        <v>4.0000000000000036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-1</v>
      </c>
      <c r="U19" s="17">
        <v>-1</v>
      </c>
      <c r="V19" s="17">
        <v>0</v>
      </c>
      <c r="W19" s="15">
        <f t="shared" si="11"/>
        <v>-50</v>
      </c>
      <c r="X19" s="15">
        <f t="shared" si="1"/>
        <v>-100</v>
      </c>
      <c r="Y19" s="15">
        <f t="shared" si="1"/>
        <v>0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-3</v>
      </c>
      <c r="U20" s="17">
        <v>-3</v>
      </c>
      <c r="V20" s="17">
        <v>0</v>
      </c>
      <c r="W20" s="15">
        <f t="shared" si="11"/>
        <v>-60</v>
      </c>
      <c r="X20" s="15">
        <f t="shared" si="1"/>
        <v>-60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5</v>
      </c>
      <c r="AI20" s="4">
        <f t="shared" si="3"/>
        <v>5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-4</v>
      </c>
      <c r="U22" s="17">
        <v>-1</v>
      </c>
      <c r="V22" s="17">
        <v>-3</v>
      </c>
      <c r="W22" s="15">
        <f t="shared" si="11"/>
        <v>-57.142857142857139</v>
      </c>
      <c r="X22" s="15">
        <f t="shared" si="1"/>
        <v>-33.333333333333336</v>
      </c>
      <c r="Y22" s="15">
        <f t="shared" si="1"/>
        <v>-75</v>
      </c>
      <c r="Z22" s="17">
        <f t="shared" si="12"/>
        <v>1</v>
      </c>
      <c r="AA22" s="17">
        <v>2</v>
      </c>
      <c r="AB22" s="17">
        <v>-1</v>
      </c>
      <c r="AC22" s="15">
        <f t="shared" si="13"/>
        <v>50</v>
      </c>
      <c r="AD22" s="15" t="str">
        <f t="shared" si="2"/>
        <v>皆増</v>
      </c>
      <c r="AE22" s="15">
        <f t="shared" si="2"/>
        <v>-50</v>
      </c>
      <c r="AH22" s="4">
        <f t="shared" si="3"/>
        <v>7</v>
      </c>
      <c r="AI22" s="4">
        <f t="shared" si="3"/>
        <v>3</v>
      </c>
      <c r="AJ22" s="4">
        <f t="shared" si="3"/>
        <v>4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-3</v>
      </c>
      <c r="U23" s="17">
        <v>-2</v>
      </c>
      <c r="V23" s="17">
        <v>-1</v>
      </c>
      <c r="W23" s="15">
        <f t="shared" si="11"/>
        <v>-42.857142857142861</v>
      </c>
      <c r="X23" s="15">
        <f t="shared" si="1"/>
        <v>-40</v>
      </c>
      <c r="Y23" s="15">
        <f t="shared" si="1"/>
        <v>-50</v>
      </c>
      <c r="Z23" s="17">
        <f t="shared" si="12"/>
        <v>-3</v>
      </c>
      <c r="AA23" s="17">
        <v>-1</v>
      </c>
      <c r="AB23" s="17">
        <v>-2</v>
      </c>
      <c r="AC23" s="15">
        <f t="shared" si="13"/>
        <v>-42.857142857142861</v>
      </c>
      <c r="AD23" s="15">
        <f t="shared" si="2"/>
        <v>-25</v>
      </c>
      <c r="AE23" s="15">
        <f t="shared" si="2"/>
        <v>-66.666666666666671</v>
      </c>
      <c r="AH23" s="4">
        <f t="shared" si="3"/>
        <v>7</v>
      </c>
      <c r="AI23" s="4">
        <f t="shared" si="3"/>
        <v>5</v>
      </c>
      <c r="AJ23" s="4">
        <f t="shared" si="3"/>
        <v>2</v>
      </c>
      <c r="AK23" s="4">
        <f t="shared" si="4"/>
        <v>7</v>
      </c>
      <c r="AL23" s="4">
        <f t="shared" si="4"/>
        <v>4</v>
      </c>
      <c r="AM23" s="4">
        <f t="shared" si="4"/>
        <v>3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11</v>
      </c>
      <c r="S24" s="17">
        <v>3</v>
      </c>
      <c r="T24" s="17">
        <f t="shared" si="10"/>
        <v>-2</v>
      </c>
      <c r="U24" s="17">
        <v>2</v>
      </c>
      <c r="V24" s="17">
        <v>-4</v>
      </c>
      <c r="W24" s="15">
        <f t="shared" si="11"/>
        <v>-12.5</v>
      </c>
      <c r="X24" s="15">
        <f t="shared" si="1"/>
        <v>22.222222222222232</v>
      </c>
      <c r="Y24" s="15">
        <f t="shared" si="1"/>
        <v>-57.142857142857139</v>
      </c>
      <c r="Z24" s="17">
        <f t="shared" si="12"/>
        <v>1</v>
      </c>
      <c r="AA24" s="17">
        <v>3</v>
      </c>
      <c r="AB24" s="17">
        <v>-2</v>
      </c>
      <c r="AC24" s="15">
        <f t="shared" si="13"/>
        <v>7.6923076923076872</v>
      </c>
      <c r="AD24" s="15">
        <f t="shared" si="2"/>
        <v>37.5</v>
      </c>
      <c r="AE24" s="15">
        <f t="shared" si="2"/>
        <v>-40</v>
      </c>
      <c r="AH24" s="4">
        <f t="shared" si="3"/>
        <v>16</v>
      </c>
      <c r="AI24" s="4">
        <f t="shared" si="3"/>
        <v>9</v>
      </c>
      <c r="AJ24" s="4">
        <f t="shared" si="3"/>
        <v>7</v>
      </c>
      <c r="AK24" s="4">
        <f t="shared" si="4"/>
        <v>13</v>
      </c>
      <c r="AL24" s="4">
        <f t="shared" si="4"/>
        <v>8</v>
      </c>
      <c r="AM24" s="4">
        <f t="shared" si="4"/>
        <v>5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-2</v>
      </c>
      <c r="U25" s="17">
        <v>-1</v>
      </c>
      <c r="V25" s="17">
        <v>-1</v>
      </c>
      <c r="W25" s="15">
        <f t="shared" si="11"/>
        <v>-25</v>
      </c>
      <c r="X25" s="15">
        <f t="shared" si="1"/>
        <v>-19.999999999999996</v>
      </c>
      <c r="Y25" s="15">
        <f t="shared" si="1"/>
        <v>-33.333333333333336</v>
      </c>
      <c r="Z25" s="17">
        <f t="shared" si="12"/>
        <v>-8</v>
      </c>
      <c r="AA25" s="17">
        <v>-8</v>
      </c>
      <c r="AB25" s="17">
        <v>0</v>
      </c>
      <c r="AC25" s="15">
        <f t="shared" si="13"/>
        <v>-57.142857142857139</v>
      </c>
      <c r="AD25" s="15">
        <f t="shared" si="2"/>
        <v>-66.666666666666671</v>
      </c>
      <c r="AE25" s="15">
        <f t="shared" si="2"/>
        <v>0</v>
      </c>
      <c r="AH25" s="4">
        <f t="shared" si="3"/>
        <v>8</v>
      </c>
      <c r="AI25" s="4">
        <f t="shared" si="3"/>
        <v>5</v>
      </c>
      <c r="AJ25" s="4">
        <f t="shared" si="3"/>
        <v>3</v>
      </c>
      <c r="AK25" s="4">
        <f t="shared" si="4"/>
        <v>14</v>
      </c>
      <c r="AL25" s="4">
        <f t="shared" si="4"/>
        <v>12</v>
      </c>
      <c r="AM25" s="4">
        <f t="shared" si="4"/>
        <v>2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16</v>
      </c>
      <c r="S26" s="17">
        <v>9</v>
      </c>
      <c r="T26" s="17">
        <f t="shared" si="10"/>
        <v>13</v>
      </c>
      <c r="U26" s="17">
        <v>8</v>
      </c>
      <c r="V26" s="17">
        <v>5</v>
      </c>
      <c r="W26" s="15">
        <f t="shared" si="11"/>
        <v>108.33333333333334</v>
      </c>
      <c r="X26" s="15">
        <f t="shared" si="1"/>
        <v>100</v>
      </c>
      <c r="Y26" s="15">
        <f t="shared" si="1"/>
        <v>125</v>
      </c>
      <c r="Z26" s="17">
        <f t="shared" si="12"/>
        <v>6</v>
      </c>
      <c r="AA26" s="17">
        <v>6</v>
      </c>
      <c r="AB26" s="17">
        <v>0</v>
      </c>
      <c r="AC26" s="15">
        <f t="shared" si="13"/>
        <v>31.578947368421062</v>
      </c>
      <c r="AD26" s="15">
        <f t="shared" si="2"/>
        <v>60.000000000000007</v>
      </c>
      <c r="AE26" s="15">
        <f t="shared" si="2"/>
        <v>0</v>
      </c>
      <c r="AH26" s="4">
        <f t="shared" si="3"/>
        <v>12</v>
      </c>
      <c r="AI26" s="4">
        <f t="shared" si="3"/>
        <v>8</v>
      </c>
      <c r="AJ26" s="4">
        <f t="shared" si="3"/>
        <v>4</v>
      </c>
      <c r="AK26" s="4">
        <f t="shared" si="4"/>
        <v>19</v>
      </c>
      <c r="AL26" s="4">
        <f t="shared" si="4"/>
        <v>10</v>
      </c>
      <c r="AM26" s="4">
        <f t="shared" si="4"/>
        <v>9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26</v>
      </c>
      <c r="R27" s="17">
        <v>17</v>
      </c>
      <c r="S27" s="17">
        <v>9</v>
      </c>
      <c r="T27" s="17">
        <f t="shared" si="10"/>
        <v>7</v>
      </c>
      <c r="U27" s="17">
        <v>7</v>
      </c>
      <c r="V27" s="17">
        <v>0</v>
      </c>
      <c r="W27" s="15">
        <f t="shared" si="11"/>
        <v>36.842105263157897</v>
      </c>
      <c r="X27" s="15">
        <f t="shared" si="1"/>
        <v>70</v>
      </c>
      <c r="Y27" s="15">
        <f t="shared" si="1"/>
        <v>0</v>
      </c>
      <c r="Z27" s="17">
        <f t="shared" si="12"/>
        <v>2</v>
      </c>
      <c r="AA27" s="17">
        <v>5</v>
      </c>
      <c r="AB27" s="17">
        <v>-3</v>
      </c>
      <c r="AC27" s="15">
        <f t="shared" si="13"/>
        <v>8.333333333333325</v>
      </c>
      <c r="AD27" s="15">
        <f t="shared" si="2"/>
        <v>41.666666666666671</v>
      </c>
      <c r="AE27" s="15">
        <f t="shared" si="2"/>
        <v>-25</v>
      </c>
      <c r="AH27" s="4">
        <f t="shared" si="3"/>
        <v>19</v>
      </c>
      <c r="AI27" s="4">
        <f t="shared" si="3"/>
        <v>10</v>
      </c>
      <c r="AJ27" s="4">
        <f t="shared" si="3"/>
        <v>9</v>
      </c>
      <c r="AK27" s="4">
        <f t="shared" si="4"/>
        <v>24</v>
      </c>
      <c r="AL27" s="4">
        <f t="shared" si="4"/>
        <v>12</v>
      </c>
      <c r="AM27" s="4">
        <f t="shared" si="4"/>
        <v>12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9</v>
      </c>
      <c r="S28" s="17">
        <v>17</v>
      </c>
      <c r="T28" s="17">
        <f t="shared" si="10"/>
        <v>5</v>
      </c>
      <c r="U28" s="17">
        <v>2</v>
      </c>
      <c r="V28" s="17">
        <v>3</v>
      </c>
      <c r="W28" s="15">
        <f t="shared" si="11"/>
        <v>23.809523809523814</v>
      </c>
      <c r="X28" s="15">
        <f t="shared" si="1"/>
        <v>28.57142857142858</v>
      </c>
      <c r="Y28" s="15">
        <f t="shared" si="1"/>
        <v>21.42857142857142</v>
      </c>
      <c r="Z28" s="17">
        <f t="shared" si="12"/>
        <v>5</v>
      </c>
      <c r="AA28" s="17">
        <v>4</v>
      </c>
      <c r="AB28" s="17">
        <v>1</v>
      </c>
      <c r="AC28" s="15">
        <f t="shared" si="13"/>
        <v>23.809523809523814</v>
      </c>
      <c r="AD28" s="15">
        <f t="shared" si="2"/>
        <v>80</v>
      </c>
      <c r="AE28" s="15">
        <f t="shared" si="2"/>
        <v>6.25</v>
      </c>
      <c r="AH28" s="4">
        <f t="shared" si="3"/>
        <v>21</v>
      </c>
      <c r="AI28" s="4">
        <f t="shared" si="3"/>
        <v>7</v>
      </c>
      <c r="AJ28" s="4">
        <f t="shared" si="3"/>
        <v>14</v>
      </c>
      <c r="AK28" s="4">
        <f t="shared" si="4"/>
        <v>21</v>
      </c>
      <c r="AL28" s="4">
        <f t="shared" si="4"/>
        <v>5</v>
      </c>
      <c r="AM28" s="4">
        <f t="shared" si="4"/>
        <v>16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3</v>
      </c>
      <c r="S29" s="17">
        <v>17</v>
      </c>
      <c r="T29" s="17">
        <f t="shared" si="10"/>
        <v>2</v>
      </c>
      <c r="U29" s="17">
        <v>-3</v>
      </c>
      <c r="V29" s="17">
        <v>5</v>
      </c>
      <c r="W29" s="15">
        <f t="shared" si="11"/>
        <v>11.111111111111116</v>
      </c>
      <c r="X29" s="15">
        <f t="shared" si="1"/>
        <v>-50</v>
      </c>
      <c r="Y29" s="15">
        <f t="shared" si="1"/>
        <v>41.666666666666671</v>
      </c>
      <c r="Z29" s="17">
        <f t="shared" si="12"/>
        <v>8</v>
      </c>
      <c r="AA29" s="17">
        <v>0</v>
      </c>
      <c r="AB29" s="17">
        <v>8</v>
      </c>
      <c r="AC29" s="15">
        <f t="shared" si="13"/>
        <v>66.666666666666671</v>
      </c>
      <c r="AD29" s="15">
        <f t="shared" si="2"/>
        <v>0</v>
      </c>
      <c r="AE29" s="15">
        <f t="shared" si="2"/>
        <v>88.888888888888886</v>
      </c>
      <c r="AH29" s="4">
        <f t="shared" si="3"/>
        <v>18</v>
      </c>
      <c r="AI29" s="4">
        <f t="shared" si="3"/>
        <v>6</v>
      </c>
      <c r="AJ29" s="4">
        <f t="shared" si="3"/>
        <v>12</v>
      </c>
      <c r="AK29" s="4">
        <f t="shared" si="4"/>
        <v>12</v>
      </c>
      <c r="AL29" s="4">
        <f t="shared" si="4"/>
        <v>3</v>
      </c>
      <c r="AM29" s="4">
        <f t="shared" si="4"/>
        <v>9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-25</v>
      </c>
      <c r="Z30" s="17">
        <f t="shared" si="12"/>
        <v>1</v>
      </c>
      <c r="AA30" s="17">
        <v>-1</v>
      </c>
      <c r="AB30" s="17">
        <v>2</v>
      </c>
      <c r="AC30" s="15">
        <f t="shared" si="13"/>
        <v>33.333333333333329</v>
      </c>
      <c r="AD30" s="15">
        <f t="shared" si="2"/>
        <v>-50</v>
      </c>
      <c r="AE30" s="15">
        <f t="shared" si="2"/>
        <v>200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3</v>
      </c>
      <c r="AL30" s="4">
        <f t="shared" si="4"/>
        <v>2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8</v>
      </c>
      <c r="S33" s="17">
        <f>SUM(S13:S22)</f>
        <v>2</v>
      </c>
      <c r="T33" s="17">
        <f t="shared" si="19"/>
        <v>-5</v>
      </c>
      <c r="U33" s="17">
        <f t="shared" si="19"/>
        <v>-2</v>
      </c>
      <c r="V33" s="17">
        <f t="shared" si="19"/>
        <v>-3</v>
      </c>
      <c r="W33" s="15">
        <f t="shared" si="15"/>
        <v>-33.333333333333336</v>
      </c>
      <c r="X33" s="15">
        <f t="shared" si="15"/>
        <v>-19.999999999999996</v>
      </c>
      <c r="Y33" s="15">
        <f t="shared" si="15"/>
        <v>-60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42.857142857142861</v>
      </c>
      <c r="AD33" s="15">
        <f t="shared" si="17"/>
        <v>60.000000000000007</v>
      </c>
      <c r="AE33" s="15">
        <f t="shared" si="17"/>
        <v>0</v>
      </c>
      <c r="AH33" s="4">
        <f t="shared" ref="AH33:AJ33" si="21">SUM(AH13:AH22)</f>
        <v>15</v>
      </c>
      <c r="AI33" s="4">
        <f t="shared" si="21"/>
        <v>10</v>
      </c>
      <c r="AJ33" s="4">
        <f t="shared" si="21"/>
        <v>5</v>
      </c>
      <c r="AK33" s="4">
        <f>SUM(AK13:AK22)</f>
        <v>7</v>
      </c>
      <c r="AL33" s="4">
        <f>SUM(AL13:AL22)</f>
        <v>5</v>
      </c>
      <c r="AM33" s="4">
        <f>SUM(AM13:AM22)</f>
        <v>2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125</v>
      </c>
      <c r="R34" s="17">
        <f t="shared" si="22"/>
        <v>64</v>
      </c>
      <c r="S34" s="17">
        <f t="shared" si="22"/>
        <v>61</v>
      </c>
      <c r="T34" s="17">
        <f t="shared" si="22"/>
        <v>20</v>
      </c>
      <c r="U34" s="17">
        <f t="shared" si="22"/>
        <v>14</v>
      </c>
      <c r="V34" s="17">
        <f t="shared" si="22"/>
        <v>6</v>
      </c>
      <c r="W34" s="15">
        <f t="shared" si="15"/>
        <v>19.047619047619047</v>
      </c>
      <c r="X34" s="15">
        <f t="shared" si="15"/>
        <v>28.000000000000004</v>
      </c>
      <c r="Y34" s="15">
        <f t="shared" si="15"/>
        <v>10.909090909090914</v>
      </c>
      <c r="Z34" s="17">
        <f t="shared" ref="Z34:AB34" si="23">SUM(Z23:Z30)</f>
        <v>12</v>
      </c>
      <c r="AA34" s="17">
        <f t="shared" si="23"/>
        <v>8</v>
      </c>
      <c r="AB34" s="17">
        <f t="shared" si="23"/>
        <v>4</v>
      </c>
      <c r="AC34" s="15">
        <f t="shared" si="17"/>
        <v>10.619469026548668</v>
      </c>
      <c r="AD34" s="15">
        <f t="shared" si="17"/>
        <v>14.285714285714279</v>
      </c>
      <c r="AE34" s="15">
        <f t="shared" si="17"/>
        <v>7.0175438596491224</v>
      </c>
      <c r="AH34" s="4">
        <f t="shared" ref="AH34:AJ34" si="24">SUM(AH23:AH30)</f>
        <v>105</v>
      </c>
      <c r="AI34" s="4">
        <f t="shared" si="24"/>
        <v>50</v>
      </c>
      <c r="AJ34" s="4">
        <f t="shared" si="24"/>
        <v>55</v>
      </c>
      <c r="AK34" s="4">
        <f>SUM(AK23:AK30)</f>
        <v>113</v>
      </c>
      <c r="AL34" s="4">
        <f>SUM(AL23:AL30)</f>
        <v>56</v>
      </c>
      <c r="AM34" s="4">
        <f>SUM(AM23:AM30)</f>
        <v>57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107</v>
      </c>
      <c r="R35" s="17">
        <f t="shared" si="25"/>
        <v>50</v>
      </c>
      <c r="S35" s="17">
        <f t="shared" si="25"/>
        <v>57</v>
      </c>
      <c r="T35" s="17">
        <f t="shared" si="25"/>
        <v>25</v>
      </c>
      <c r="U35" s="17">
        <f t="shared" si="25"/>
        <v>14</v>
      </c>
      <c r="V35" s="17">
        <f t="shared" si="25"/>
        <v>11</v>
      </c>
      <c r="W35" s="15">
        <f t="shared" si="15"/>
        <v>30.487804878048784</v>
      </c>
      <c r="X35" s="15">
        <f t="shared" si="15"/>
        <v>38.888888888888886</v>
      </c>
      <c r="Y35" s="15">
        <f t="shared" si="15"/>
        <v>23.913043478260864</v>
      </c>
      <c r="Z35" s="17">
        <f t="shared" ref="Z35:AB35" si="26">SUM(Z25:Z30)</f>
        <v>14</v>
      </c>
      <c r="AA35" s="17">
        <f t="shared" si="26"/>
        <v>6</v>
      </c>
      <c r="AB35" s="17">
        <f t="shared" si="26"/>
        <v>8</v>
      </c>
      <c r="AC35" s="15">
        <f t="shared" si="17"/>
        <v>15.053763440860223</v>
      </c>
      <c r="AD35" s="15">
        <f t="shared" si="17"/>
        <v>13.636363636363647</v>
      </c>
      <c r="AE35" s="15">
        <f t="shared" si="17"/>
        <v>16.326530612244895</v>
      </c>
      <c r="AH35" s="4">
        <f t="shared" ref="AH35:AJ35" si="27">SUM(AH25:AH30)</f>
        <v>82</v>
      </c>
      <c r="AI35" s="4">
        <f t="shared" si="27"/>
        <v>36</v>
      </c>
      <c r="AJ35" s="4">
        <f t="shared" si="27"/>
        <v>46</v>
      </c>
      <c r="AK35" s="4">
        <f>SUM(AK25:AK30)</f>
        <v>93</v>
      </c>
      <c r="AL35" s="4">
        <f>SUM(AL25:AL30)</f>
        <v>44</v>
      </c>
      <c r="AM35" s="4">
        <f>SUM(AM25:AM30)</f>
        <v>49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76</v>
      </c>
      <c r="R36" s="17">
        <f t="shared" si="28"/>
        <v>30</v>
      </c>
      <c r="S36" s="17">
        <f t="shared" si="28"/>
        <v>46</v>
      </c>
      <c r="T36" s="17">
        <f t="shared" si="28"/>
        <v>14</v>
      </c>
      <c r="U36" s="17">
        <f t="shared" si="28"/>
        <v>7</v>
      </c>
      <c r="V36" s="17">
        <f t="shared" si="28"/>
        <v>7</v>
      </c>
      <c r="W36" s="15">
        <f t="shared" si="15"/>
        <v>22.580645161290324</v>
      </c>
      <c r="X36" s="15">
        <f t="shared" si="15"/>
        <v>30.434782608695656</v>
      </c>
      <c r="Y36" s="15">
        <f t="shared" si="15"/>
        <v>17.948717948717952</v>
      </c>
      <c r="Z36" s="17">
        <f t="shared" ref="Z36:AB36" si="29">SUM(Z27:Z30)</f>
        <v>16</v>
      </c>
      <c r="AA36" s="17">
        <f t="shared" si="29"/>
        <v>8</v>
      </c>
      <c r="AB36" s="17">
        <f t="shared" si="29"/>
        <v>8</v>
      </c>
      <c r="AC36" s="15">
        <f t="shared" si="17"/>
        <v>26.666666666666661</v>
      </c>
      <c r="AD36" s="15">
        <f t="shared" si="17"/>
        <v>36.363636363636353</v>
      </c>
      <c r="AE36" s="15">
        <f t="shared" si="17"/>
        <v>21.052631578947366</v>
      </c>
      <c r="AH36" s="4">
        <f t="shared" ref="AH36:AJ36" si="30">SUM(AH27:AH30)</f>
        <v>62</v>
      </c>
      <c r="AI36" s="4">
        <f t="shared" si="30"/>
        <v>23</v>
      </c>
      <c r="AJ36" s="4">
        <f t="shared" si="30"/>
        <v>39</v>
      </c>
      <c r="AK36" s="4">
        <f>SUM(AK27:AK30)</f>
        <v>60</v>
      </c>
      <c r="AL36" s="4">
        <f>SUM(AL27:AL30)</f>
        <v>22</v>
      </c>
      <c r="AM36" s="4">
        <f>SUM(AM27:AM30)</f>
        <v>38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7.4074074074074066</v>
      </c>
      <c r="R39" s="12">
        <f>R33/R9*100</f>
        <v>11.111111111111111</v>
      </c>
      <c r="S39" s="13">
        <f t="shared" si="37"/>
        <v>3.1746031746031744</v>
      </c>
      <c r="T39" s="12">
        <f>T33/T9*100</f>
        <v>-33.333333333333329</v>
      </c>
      <c r="U39" s="12">
        <f t="shared" ref="U39:V39" si="38">U33/U9*100</f>
        <v>-16.666666666666664</v>
      </c>
      <c r="V39" s="12">
        <f t="shared" si="38"/>
        <v>-100</v>
      </c>
      <c r="W39" s="12">
        <f>Q39-AH39</f>
        <v>-5.0925925925925934</v>
      </c>
      <c r="X39" s="12">
        <f t="shared" si="33"/>
        <v>-5.5555555555555536</v>
      </c>
      <c r="Y39" s="12">
        <f>S39-AJ39</f>
        <v>-5.1587301587301582</v>
      </c>
      <c r="Z39" s="12">
        <f t="shared" si="37"/>
        <v>20</v>
      </c>
      <c r="AA39" s="12">
        <f t="shared" si="37"/>
        <v>27.27272727272727</v>
      </c>
      <c r="AB39" s="12">
        <f t="shared" si="37"/>
        <v>0</v>
      </c>
      <c r="AC39" s="12">
        <f>Q39-AK39</f>
        <v>1.5740740740740735</v>
      </c>
      <c r="AD39" s="12">
        <f t="shared" si="35"/>
        <v>2.9143897996357016</v>
      </c>
      <c r="AE39" s="12">
        <f t="shared" si="35"/>
        <v>-0.21522733387140169</v>
      </c>
      <c r="AH39" s="12">
        <f t="shared" ref="AH39:AJ39" si="39">AH33/AH9*100</f>
        <v>12.5</v>
      </c>
      <c r="AI39" s="12">
        <f t="shared" si="39"/>
        <v>16.666666666666664</v>
      </c>
      <c r="AJ39" s="12">
        <f t="shared" si="39"/>
        <v>8.3333333333333321</v>
      </c>
      <c r="AK39" s="12">
        <f>AK33/AK9*100</f>
        <v>5.833333333333333</v>
      </c>
      <c r="AL39" s="12">
        <f>AL33/AL9*100</f>
        <v>8.1967213114754092</v>
      </c>
      <c r="AM39" s="12">
        <f>AM33/AM9*100</f>
        <v>3.3898305084745761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92.592592592592595</v>
      </c>
      <c r="R40" s="12">
        <f t="shared" si="40"/>
        <v>88.888888888888886</v>
      </c>
      <c r="S40" s="12">
        <f t="shared" si="40"/>
        <v>96.825396825396822</v>
      </c>
      <c r="T40" s="12">
        <f>T34/T9*100</f>
        <v>133.33333333333331</v>
      </c>
      <c r="U40" s="12">
        <f t="shared" ref="U40:V40" si="41">U34/U9*100</f>
        <v>116.66666666666667</v>
      </c>
      <c r="V40" s="12">
        <f t="shared" si="41"/>
        <v>200</v>
      </c>
      <c r="W40" s="12">
        <f t="shared" ref="W40:W42" si="42">Q40-AH40</f>
        <v>5.0925925925925952</v>
      </c>
      <c r="X40" s="12">
        <f t="shared" si="33"/>
        <v>5.5555555555555429</v>
      </c>
      <c r="Y40" s="12">
        <f>S40-AJ40</f>
        <v>5.1587301587301653</v>
      </c>
      <c r="Z40" s="12">
        <f>Z34/Z9*100</f>
        <v>80</v>
      </c>
      <c r="AA40" s="12">
        <f t="shared" ref="AA40:AB40" si="43">AA34/AA9*100</f>
        <v>72.727272727272734</v>
      </c>
      <c r="AB40" s="12">
        <f t="shared" si="43"/>
        <v>100</v>
      </c>
      <c r="AC40" s="12">
        <f t="shared" ref="AC40:AC42" si="44">Q40-AK40</f>
        <v>-1.5740740740740762</v>
      </c>
      <c r="AD40" s="12">
        <f t="shared" si="35"/>
        <v>-2.9143897996356998</v>
      </c>
      <c r="AE40" s="12">
        <f t="shared" si="35"/>
        <v>0.21522733387139681</v>
      </c>
      <c r="AH40" s="12">
        <f t="shared" ref="AH40:AJ40" si="45">AH34/AH9*100</f>
        <v>87.5</v>
      </c>
      <c r="AI40" s="12">
        <f t="shared" si="45"/>
        <v>83.333333333333343</v>
      </c>
      <c r="AJ40" s="12">
        <f t="shared" si="45"/>
        <v>91.666666666666657</v>
      </c>
      <c r="AK40" s="12">
        <f>AK34/AK9*100</f>
        <v>94.166666666666671</v>
      </c>
      <c r="AL40" s="12">
        <f>AL34/AL9*100</f>
        <v>91.803278688524586</v>
      </c>
      <c r="AM40" s="12">
        <f>AM34/AM9*100</f>
        <v>96.610169491525426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79.259259259259267</v>
      </c>
      <c r="R41" s="12">
        <f t="shared" si="46"/>
        <v>69.444444444444443</v>
      </c>
      <c r="S41" s="12">
        <f t="shared" si="46"/>
        <v>90.476190476190482</v>
      </c>
      <c r="T41" s="12">
        <f>T35/T9*100</f>
        <v>166.66666666666669</v>
      </c>
      <c r="U41" s="12">
        <f t="shared" ref="U41:V41" si="47">U35/U9*100</f>
        <v>116.66666666666667</v>
      </c>
      <c r="V41" s="12">
        <f t="shared" si="47"/>
        <v>366.66666666666663</v>
      </c>
      <c r="W41" s="12">
        <f t="shared" si="42"/>
        <v>10.925925925925938</v>
      </c>
      <c r="X41" s="12">
        <f t="shared" si="33"/>
        <v>9.4444444444444429</v>
      </c>
      <c r="Y41" s="12">
        <f>S41-AJ41</f>
        <v>13.80952380952381</v>
      </c>
      <c r="Z41" s="12">
        <f>Z35/Z9*100</f>
        <v>93.333333333333329</v>
      </c>
      <c r="AA41" s="12">
        <f t="shared" ref="AA41:AB41" si="48">AA35/AA9*100</f>
        <v>54.54545454545454</v>
      </c>
      <c r="AB41" s="12">
        <f t="shared" si="48"/>
        <v>200</v>
      </c>
      <c r="AC41" s="12">
        <f t="shared" si="44"/>
        <v>1.7592592592592666</v>
      </c>
      <c r="AD41" s="12">
        <f>R41-AL41</f>
        <v>-2.6867030965391621</v>
      </c>
      <c r="AE41" s="12">
        <f t="shared" si="35"/>
        <v>7.4253430185633675</v>
      </c>
      <c r="AH41" s="12">
        <f>AH35/AH9*100</f>
        <v>68.333333333333329</v>
      </c>
      <c r="AI41" s="12">
        <f>AI35/AI9*100</f>
        <v>60</v>
      </c>
      <c r="AJ41" s="12">
        <f>AJ35/AJ9*100</f>
        <v>76.666666666666671</v>
      </c>
      <c r="AK41" s="12">
        <f t="shared" ref="AK41:AM41" si="49">AK35/AK9*100</f>
        <v>77.5</v>
      </c>
      <c r="AL41" s="12">
        <f t="shared" si="49"/>
        <v>72.131147540983605</v>
      </c>
      <c r="AM41" s="12">
        <f t="shared" si="49"/>
        <v>83.050847457627114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56.296296296296298</v>
      </c>
      <c r="R42" s="12">
        <f t="shared" si="50"/>
        <v>41.666666666666671</v>
      </c>
      <c r="S42" s="12">
        <f t="shared" si="50"/>
        <v>73.015873015873012</v>
      </c>
      <c r="T42" s="12">
        <f t="shared" si="50"/>
        <v>93.333333333333329</v>
      </c>
      <c r="U42" s="12">
        <f t="shared" si="50"/>
        <v>58.333333333333336</v>
      </c>
      <c r="V42" s="12">
        <f t="shared" si="50"/>
        <v>233.33333333333334</v>
      </c>
      <c r="W42" s="12">
        <f t="shared" si="42"/>
        <v>4.6296296296296262</v>
      </c>
      <c r="X42" s="12">
        <f t="shared" si="33"/>
        <v>3.3333333333333357</v>
      </c>
      <c r="Y42" s="12">
        <f>S42-AJ42</f>
        <v>8.0158730158730123</v>
      </c>
      <c r="Z42" s="12">
        <f t="shared" si="50"/>
        <v>106.66666666666667</v>
      </c>
      <c r="AA42" s="12">
        <f t="shared" si="50"/>
        <v>72.727272727272734</v>
      </c>
      <c r="AB42" s="12">
        <f t="shared" si="50"/>
        <v>200</v>
      </c>
      <c r="AC42" s="12">
        <f t="shared" si="44"/>
        <v>6.2962962962962976</v>
      </c>
      <c r="AD42" s="12">
        <f>R42-AL42</f>
        <v>5.6010928961748689</v>
      </c>
      <c r="AE42" s="12">
        <f t="shared" si="35"/>
        <v>8.6090933548560713</v>
      </c>
      <c r="AH42" s="12">
        <f t="shared" ref="AH42:AJ42" si="51">AH36/AH9*100</f>
        <v>51.666666666666671</v>
      </c>
      <c r="AI42" s="12">
        <f t="shared" si="51"/>
        <v>38.333333333333336</v>
      </c>
      <c r="AJ42" s="12">
        <f t="shared" si="51"/>
        <v>65</v>
      </c>
      <c r="AK42" s="12">
        <f>AK36/AK9*100</f>
        <v>50</v>
      </c>
      <c r="AL42" s="12">
        <f>AL36/AL9*100</f>
        <v>36.065573770491802</v>
      </c>
      <c r="AM42" s="12">
        <f>AM36/AM9*100</f>
        <v>64.406779661016941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29</v>
      </c>
      <c r="C9" s="17">
        <f>SUM(C10:C30)</f>
        <v>16</v>
      </c>
      <c r="D9" s="17">
        <f>SUM(D10:D30)</f>
        <v>13</v>
      </c>
      <c r="E9" s="17">
        <f>F9+G9</f>
        <v>5</v>
      </c>
      <c r="F9" s="17">
        <f>SUM(F10:F30)</f>
        <v>4</v>
      </c>
      <c r="G9" s="17">
        <f>SUM(G10:G30)</f>
        <v>1</v>
      </c>
      <c r="H9" s="15">
        <f>IF(B9=E9,0,(1-(B9/(B9-E9)))*-100)</f>
        <v>20.833333333333325</v>
      </c>
      <c r="I9" s="15">
        <f>IF(C9=F9,0,(1-(C9/(C9-F9)))*-100)</f>
        <v>33.333333333333329</v>
      </c>
      <c r="J9" s="15">
        <f>IF(D9=G9,0,(1-(D9/(D9-G9)))*-100)</f>
        <v>8.333333333333325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3.5714285714285809</v>
      </c>
      <c r="O9" s="15">
        <f t="shared" ref="O9:P10" si="0">IF(C9=L9,0,(1-(C9/(C9-L9)))*-100)</f>
        <v>0</v>
      </c>
      <c r="P9" s="15">
        <f>IF(D9=M9,0,(1-(D9/(D9-M9)))*-100)</f>
        <v>8.333333333333325</v>
      </c>
      <c r="Q9" s="17">
        <f>R9+S9</f>
        <v>44</v>
      </c>
      <c r="R9" s="17">
        <f>SUM(R10:R30)</f>
        <v>22</v>
      </c>
      <c r="S9" s="17">
        <f>SUM(S10:S30)</f>
        <v>22</v>
      </c>
      <c r="T9" s="17">
        <f>U9+V9</f>
        <v>-14</v>
      </c>
      <c r="U9" s="17">
        <f>SUM(U10:U30)</f>
        <v>-4</v>
      </c>
      <c r="V9" s="17">
        <f>SUM(V10:V30)</f>
        <v>-10</v>
      </c>
      <c r="W9" s="15">
        <f>IF(Q9=T9,IF(Q9&gt;0,"皆増",0),(1-(Q9/(Q9-T9)))*-100)</f>
        <v>-24.137931034482762</v>
      </c>
      <c r="X9" s="15">
        <f t="shared" ref="X9:Y30" si="1">IF(R9=U9,IF(R9&gt;0,"皆増",0),(1-(R9/(R9-U9)))*-100)</f>
        <v>-15.384615384615385</v>
      </c>
      <c r="Y9" s="15">
        <f t="shared" si="1"/>
        <v>-31.25</v>
      </c>
      <c r="Z9" s="17">
        <f>AA9+AB9</f>
        <v>-6</v>
      </c>
      <c r="AA9" s="17">
        <f>SUM(AA10:AA30)</f>
        <v>0</v>
      </c>
      <c r="AB9" s="17">
        <f>SUM(AB10:AB30)</f>
        <v>-6</v>
      </c>
      <c r="AC9" s="15">
        <f>IF(Q9=Z9,IF(Q9&gt;0,"皆増",0),(1-(Q9/(Q9-Z9)))*-100)</f>
        <v>-12</v>
      </c>
      <c r="AD9" s="15">
        <f t="shared" ref="AD9:AE30" si="2">IF(R9=AA9,IF(R9&gt;0,"皆増",0),(1-(R9/(R9-AA9)))*-100)</f>
        <v>0</v>
      </c>
      <c r="AE9" s="15">
        <f t="shared" si="2"/>
        <v>-21.428571428571431</v>
      </c>
      <c r="AH9" s="4">
        <f t="shared" ref="AH9:AJ30" si="3">Q9-T9</f>
        <v>58</v>
      </c>
      <c r="AI9" s="4">
        <f t="shared" si="3"/>
        <v>26</v>
      </c>
      <c r="AJ9" s="4">
        <f t="shared" si="3"/>
        <v>32</v>
      </c>
      <c r="AK9" s="4">
        <f t="shared" ref="AK9:AM30" si="4">Q9-Z9</f>
        <v>50</v>
      </c>
      <c r="AL9" s="4">
        <f t="shared" si="4"/>
        <v>22</v>
      </c>
      <c r="AM9" s="4">
        <f t="shared" si="4"/>
        <v>28</v>
      </c>
    </row>
    <row r="10" spans="1:39" s="1" customFormat="1" ht="18" customHeight="1" x14ac:dyDescent="0.15">
      <c r="A10" s="4" t="s">
        <v>1</v>
      </c>
      <c r="B10" s="17">
        <f t="shared" ref="B10" si="5">C10+D10</f>
        <v>29</v>
      </c>
      <c r="C10" s="17">
        <v>16</v>
      </c>
      <c r="D10" s="17">
        <v>13</v>
      </c>
      <c r="E10" s="17">
        <f t="shared" ref="E10" si="6">F10+G10</f>
        <v>5</v>
      </c>
      <c r="F10" s="17">
        <v>4</v>
      </c>
      <c r="G10" s="17">
        <v>1</v>
      </c>
      <c r="H10" s="15">
        <f>IF(B10=E10,0,(1-(B10/(B10-E10)))*-100)</f>
        <v>20.833333333333325</v>
      </c>
      <c r="I10" s="15">
        <f t="shared" ref="I10" si="7">IF(C10=F10,0,(1-(C10/(C10-F10)))*-100)</f>
        <v>33.333333333333329</v>
      </c>
      <c r="J10" s="15">
        <f>IF(D10=G10,0,(1-(D10/(D10-G10)))*-100)</f>
        <v>8.333333333333325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3.5714285714285809</v>
      </c>
      <c r="O10" s="15">
        <f t="shared" si="0"/>
        <v>0</v>
      </c>
      <c r="P10" s="15">
        <f t="shared" si="0"/>
        <v>8.333333333333325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-1</v>
      </c>
      <c r="AB23" s="17">
        <v>-2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3</v>
      </c>
      <c r="U24" s="17">
        <v>2</v>
      </c>
      <c r="V24" s="17">
        <v>1</v>
      </c>
      <c r="W24" s="15">
        <f t="shared" si="11"/>
        <v>150</v>
      </c>
      <c r="X24" s="15">
        <f t="shared" si="1"/>
        <v>100</v>
      </c>
      <c r="Y24" s="15" t="str">
        <f t="shared" si="1"/>
        <v>皆増</v>
      </c>
      <c r="Z24" s="17">
        <f t="shared" si="12"/>
        <v>4</v>
      </c>
      <c r="AA24" s="17">
        <v>4</v>
      </c>
      <c r="AB24" s="17">
        <v>0</v>
      </c>
      <c r="AC24" s="15">
        <f t="shared" si="13"/>
        <v>400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-3</v>
      </c>
      <c r="U25" s="17">
        <v>-2</v>
      </c>
      <c r="V25" s="17">
        <v>-1</v>
      </c>
      <c r="W25" s="15">
        <f t="shared" si="11"/>
        <v>-50</v>
      </c>
      <c r="X25" s="15">
        <f t="shared" si="1"/>
        <v>-66.666666666666671</v>
      </c>
      <c r="Y25" s="15">
        <f t="shared" si="1"/>
        <v>-33.333333333333336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>
        <f t="shared" si="2"/>
        <v>100</v>
      </c>
      <c r="AH25" s="4">
        <f t="shared" si="3"/>
        <v>6</v>
      </c>
      <c r="AI25" s="4">
        <f t="shared" si="3"/>
        <v>3</v>
      </c>
      <c r="AJ25" s="4">
        <f t="shared" si="3"/>
        <v>3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7</v>
      </c>
      <c r="S26" s="17">
        <v>0</v>
      </c>
      <c r="T26" s="17">
        <f t="shared" si="10"/>
        <v>0</v>
      </c>
      <c r="U26" s="17">
        <v>4</v>
      </c>
      <c r="V26" s="17">
        <v>-4</v>
      </c>
      <c r="W26" s="15">
        <f t="shared" si="11"/>
        <v>0</v>
      </c>
      <c r="X26" s="15">
        <f t="shared" si="1"/>
        <v>133.33333333333334</v>
      </c>
      <c r="Y26" s="15">
        <f t="shared" si="1"/>
        <v>-100</v>
      </c>
      <c r="Z26" s="17">
        <f t="shared" si="12"/>
        <v>1</v>
      </c>
      <c r="AA26" s="17">
        <v>3</v>
      </c>
      <c r="AB26" s="17">
        <v>-2</v>
      </c>
      <c r="AC26" s="15">
        <f t="shared" si="13"/>
        <v>16.666666666666675</v>
      </c>
      <c r="AD26" s="15">
        <f t="shared" si="2"/>
        <v>75</v>
      </c>
      <c r="AE26" s="15">
        <f t="shared" si="2"/>
        <v>-100</v>
      </c>
      <c r="AH26" s="4">
        <f t="shared" si="3"/>
        <v>7</v>
      </c>
      <c r="AI26" s="4">
        <f t="shared" si="3"/>
        <v>3</v>
      </c>
      <c r="AJ26" s="4">
        <f t="shared" si="3"/>
        <v>4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2</v>
      </c>
      <c r="S27" s="17">
        <v>6</v>
      </c>
      <c r="T27" s="17">
        <f t="shared" si="10"/>
        <v>-3</v>
      </c>
      <c r="U27" s="17">
        <v>-4</v>
      </c>
      <c r="V27" s="17">
        <v>1</v>
      </c>
      <c r="W27" s="15">
        <f t="shared" si="11"/>
        <v>-27.27272727272727</v>
      </c>
      <c r="X27" s="15">
        <f t="shared" si="1"/>
        <v>-66.666666666666671</v>
      </c>
      <c r="Y27" s="15">
        <f t="shared" si="1"/>
        <v>19.999999999999996</v>
      </c>
      <c r="Z27" s="17">
        <f t="shared" si="12"/>
        <v>-5</v>
      </c>
      <c r="AA27" s="17">
        <v>-3</v>
      </c>
      <c r="AB27" s="17">
        <v>-2</v>
      </c>
      <c r="AC27" s="15">
        <f t="shared" si="13"/>
        <v>-38.46153846153846</v>
      </c>
      <c r="AD27" s="15">
        <f t="shared" si="2"/>
        <v>-60</v>
      </c>
      <c r="AE27" s="15">
        <f t="shared" si="2"/>
        <v>-25</v>
      </c>
      <c r="AH27" s="4">
        <f t="shared" si="3"/>
        <v>11</v>
      </c>
      <c r="AI27" s="4">
        <f t="shared" si="3"/>
        <v>6</v>
      </c>
      <c r="AJ27" s="4">
        <f t="shared" si="3"/>
        <v>5</v>
      </c>
      <c r="AK27" s="4">
        <f t="shared" si="4"/>
        <v>13</v>
      </c>
      <c r="AL27" s="4">
        <f t="shared" si="4"/>
        <v>5</v>
      </c>
      <c r="AM27" s="4">
        <f t="shared" si="4"/>
        <v>8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4</v>
      </c>
      <c r="S28" s="17">
        <v>9</v>
      </c>
      <c r="T28" s="17">
        <f t="shared" si="10"/>
        <v>-3</v>
      </c>
      <c r="U28" s="17">
        <v>-3</v>
      </c>
      <c r="V28" s="17">
        <v>0</v>
      </c>
      <c r="W28" s="15">
        <f t="shared" si="11"/>
        <v>-18.75</v>
      </c>
      <c r="X28" s="15">
        <f t="shared" si="1"/>
        <v>-42.857142857142861</v>
      </c>
      <c r="Y28" s="15">
        <f t="shared" si="1"/>
        <v>0</v>
      </c>
      <c r="Z28" s="17">
        <f t="shared" si="12"/>
        <v>2</v>
      </c>
      <c r="AA28" s="17">
        <v>0</v>
      </c>
      <c r="AB28" s="17">
        <v>2</v>
      </c>
      <c r="AC28" s="15">
        <f t="shared" si="13"/>
        <v>18.181818181818187</v>
      </c>
      <c r="AD28" s="15">
        <f t="shared" si="2"/>
        <v>0</v>
      </c>
      <c r="AE28" s="15">
        <f t="shared" si="2"/>
        <v>28.57142857142858</v>
      </c>
      <c r="AH28" s="4">
        <f t="shared" si="3"/>
        <v>16</v>
      </c>
      <c r="AI28" s="4">
        <f t="shared" si="3"/>
        <v>7</v>
      </c>
      <c r="AJ28" s="4">
        <f t="shared" si="3"/>
        <v>9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-7</v>
      </c>
      <c r="U29" s="17">
        <v>0</v>
      </c>
      <c r="V29" s="17">
        <v>-7</v>
      </c>
      <c r="W29" s="15">
        <f t="shared" si="11"/>
        <v>-70</v>
      </c>
      <c r="X29" s="15">
        <f t="shared" si="1"/>
        <v>0</v>
      </c>
      <c r="Y29" s="15">
        <f t="shared" si="1"/>
        <v>-87.5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-62.5</v>
      </c>
      <c r="AD29" s="15">
        <f t="shared" si="2"/>
        <v>0</v>
      </c>
      <c r="AE29" s="15">
        <f t="shared" si="2"/>
        <v>-83.333333333333343</v>
      </c>
      <c r="AH29" s="4">
        <f t="shared" si="3"/>
        <v>10</v>
      </c>
      <c r="AI29" s="4">
        <f t="shared" si="3"/>
        <v>2</v>
      </c>
      <c r="AJ29" s="4">
        <f t="shared" si="3"/>
        <v>8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-50</v>
      </c>
      <c r="AD33" s="15">
        <f t="shared" si="17"/>
        <v>-33.333333333333336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42</v>
      </c>
      <c r="R34" s="17">
        <f t="shared" si="22"/>
        <v>20</v>
      </c>
      <c r="S34" s="17">
        <f t="shared" si="22"/>
        <v>22</v>
      </c>
      <c r="T34" s="17">
        <f t="shared" si="22"/>
        <v>-14</v>
      </c>
      <c r="U34" s="17">
        <f t="shared" si="22"/>
        <v>-4</v>
      </c>
      <c r="V34" s="17">
        <f t="shared" si="22"/>
        <v>-10</v>
      </c>
      <c r="W34" s="15">
        <f t="shared" si="15"/>
        <v>-25</v>
      </c>
      <c r="X34" s="15">
        <f t="shared" si="15"/>
        <v>-16.666666666666664</v>
      </c>
      <c r="Y34" s="15">
        <f t="shared" si="15"/>
        <v>-31.25</v>
      </c>
      <c r="Z34" s="17">
        <f t="shared" ref="Z34:AB34" si="23">SUM(Z23:Z30)</f>
        <v>-3</v>
      </c>
      <c r="AA34" s="17">
        <f t="shared" si="23"/>
        <v>2</v>
      </c>
      <c r="AB34" s="17">
        <f t="shared" si="23"/>
        <v>-5</v>
      </c>
      <c r="AC34" s="15">
        <f t="shared" si="17"/>
        <v>-6.6666666666666652</v>
      </c>
      <c r="AD34" s="15">
        <f t="shared" si="17"/>
        <v>11.111111111111116</v>
      </c>
      <c r="AE34" s="15">
        <f t="shared" si="17"/>
        <v>-18.518518518518523</v>
      </c>
      <c r="AH34" s="4">
        <f t="shared" ref="AH34:AJ34" si="24">SUM(AH23:AH30)</f>
        <v>56</v>
      </c>
      <c r="AI34" s="4">
        <f t="shared" si="24"/>
        <v>24</v>
      </c>
      <c r="AJ34" s="4">
        <f t="shared" si="24"/>
        <v>32</v>
      </c>
      <c r="AK34" s="4">
        <f>SUM(AK23:AK30)</f>
        <v>45</v>
      </c>
      <c r="AL34" s="4">
        <f>SUM(AL23:AL30)</f>
        <v>18</v>
      </c>
      <c r="AM34" s="4">
        <f>SUM(AM23:AM30)</f>
        <v>27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37</v>
      </c>
      <c r="R35" s="17">
        <f t="shared" si="25"/>
        <v>16</v>
      </c>
      <c r="S35" s="17">
        <f t="shared" si="25"/>
        <v>21</v>
      </c>
      <c r="T35" s="17">
        <f t="shared" si="25"/>
        <v>-16</v>
      </c>
      <c r="U35" s="17">
        <f t="shared" si="25"/>
        <v>-5</v>
      </c>
      <c r="V35" s="17">
        <f t="shared" si="25"/>
        <v>-11</v>
      </c>
      <c r="W35" s="15">
        <f t="shared" si="15"/>
        <v>-30.188679245283023</v>
      </c>
      <c r="X35" s="15">
        <f t="shared" si="15"/>
        <v>-23.809523809523814</v>
      </c>
      <c r="Y35" s="15">
        <f t="shared" si="15"/>
        <v>-34.375</v>
      </c>
      <c r="Z35" s="17">
        <f t="shared" ref="Z35:AB35" si="26">SUM(Z25:Z30)</f>
        <v>-4</v>
      </c>
      <c r="AA35" s="17">
        <f t="shared" si="26"/>
        <v>-1</v>
      </c>
      <c r="AB35" s="17">
        <f t="shared" si="26"/>
        <v>-3</v>
      </c>
      <c r="AC35" s="15">
        <f t="shared" si="17"/>
        <v>-9.7560975609756078</v>
      </c>
      <c r="AD35" s="15">
        <f t="shared" si="17"/>
        <v>-5.8823529411764719</v>
      </c>
      <c r="AE35" s="15">
        <f t="shared" si="17"/>
        <v>-12.5</v>
      </c>
      <c r="AH35" s="4">
        <f t="shared" ref="AH35:AJ35" si="27">SUM(AH25:AH30)</f>
        <v>53</v>
      </c>
      <c r="AI35" s="4">
        <f t="shared" si="27"/>
        <v>21</v>
      </c>
      <c r="AJ35" s="4">
        <f t="shared" si="27"/>
        <v>32</v>
      </c>
      <c r="AK35" s="4">
        <f>SUM(AK25:AK30)</f>
        <v>41</v>
      </c>
      <c r="AL35" s="4">
        <f>SUM(AL25:AL30)</f>
        <v>17</v>
      </c>
      <c r="AM35" s="4">
        <f>SUM(AM25:AM30)</f>
        <v>24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27</v>
      </c>
      <c r="R36" s="17">
        <f t="shared" si="28"/>
        <v>8</v>
      </c>
      <c r="S36" s="17">
        <f t="shared" si="28"/>
        <v>19</v>
      </c>
      <c r="T36" s="17">
        <f t="shared" si="28"/>
        <v>-13</v>
      </c>
      <c r="U36" s="17">
        <f t="shared" si="28"/>
        <v>-7</v>
      </c>
      <c r="V36" s="17">
        <f t="shared" si="28"/>
        <v>-6</v>
      </c>
      <c r="W36" s="15">
        <f t="shared" si="15"/>
        <v>-32.499999999999993</v>
      </c>
      <c r="X36" s="15">
        <f t="shared" si="15"/>
        <v>-46.666666666666664</v>
      </c>
      <c r="Y36" s="15">
        <f t="shared" si="15"/>
        <v>-24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-15.625</v>
      </c>
      <c r="AD36" s="15">
        <f t="shared" si="17"/>
        <v>-27.27272727272727</v>
      </c>
      <c r="AE36" s="15">
        <f t="shared" si="17"/>
        <v>-9.5238095238095237</v>
      </c>
      <c r="AH36" s="4">
        <f t="shared" ref="AH36:AJ36" si="30">SUM(AH27:AH30)</f>
        <v>40</v>
      </c>
      <c r="AI36" s="4">
        <f t="shared" si="30"/>
        <v>15</v>
      </c>
      <c r="AJ36" s="4">
        <f t="shared" si="30"/>
        <v>25</v>
      </c>
      <c r="AK36" s="4">
        <f>SUM(AK27:AK30)</f>
        <v>32</v>
      </c>
      <c r="AL36" s="4">
        <f>SUM(AL27:AL30)</f>
        <v>11</v>
      </c>
      <c r="AM36" s="4">
        <f>SUM(AM27:AM30)</f>
        <v>21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16.666666666666664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-2</v>
      </c>
      <c r="AD38" s="12">
        <f t="shared" ref="AD38:AE42" si="35">R38-AL38</f>
        <v>-4.5454545454545459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2</v>
      </c>
      <c r="AL38" s="12">
        <f>AL32/AL9*100</f>
        <v>4.5454545454545459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1.0971786833855806</v>
      </c>
      <c r="X39" s="12">
        <f t="shared" si="33"/>
        <v>1.3986013986013992</v>
      </c>
      <c r="Y39" s="12">
        <f>S39-AJ39</f>
        <v>0</v>
      </c>
      <c r="Z39" s="12">
        <f t="shared" si="37"/>
        <v>33.333333333333329</v>
      </c>
      <c r="AA39" s="12" t="e">
        <f t="shared" si="37"/>
        <v>#DIV/0!</v>
      </c>
      <c r="AB39" s="12">
        <f t="shared" si="37"/>
        <v>16.666666666666664</v>
      </c>
      <c r="AC39" s="12">
        <f>Q39-AK39</f>
        <v>-3.4545454545454541</v>
      </c>
      <c r="AD39" s="12">
        <f t="shared" si="35"/>
        <v>-4.5454545454545432</v>
      </c>
      <c r="AE39" s="12">
        <f t="shared" si="35"/>
        <v>-3.5714285714285712</v>
      </c>
      <c r="AH39" s="12">
        <f t="shared" ref="AH39:AJ39" si="39">AH33/AH9*100</f>
        <v>3.4482758620689653</v>
      </c>
      <c r="AI39" s="12">
        <f t="shared" si="39"/>
        <v>7.6923076923076925</v>
      </c>
      <c r="AJ39" s="12">
        <f t="shared" si="39"/>
        <v>0</v>
      </c>
      <c r="AK39" s="12">
        <f>AK33/AK9*100</f>
        <v>8</v>
      </c>
      <c r="AL39" s="12">
        <f>AL33/AL9*100</f>
        <v>13.636363636363635</v>
      </c>
      <c r="AM39" s="12">
        <f>AM33/AM9*100</f>
        <v>3.5714285714285712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-1.0971786833855788</v>
      </c>
      <c r="X40" s="12">
        <f t="shared" si="33"/>
        <v>-1.3986013986014001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83.333333333333343</v>
      </c>
      <c r="AC40" s="12">
        <f t="shared" ref="AC40:AC42" si="44">Q40-AK40</f>
        <v>5.4545454545454533</v>
      </c>
      <c r="AD40" s="12">
        <f t="shared" si="35"/>
        <v>9.0909090909090793</v>
      </c>
      <c r="AE40" s="12">
        <f t="shared" si="35"/>
        <v>3.5714285714285694</v>
      </c>
      <c r="AH40" s="12">
        <f t="shared" ref="AH40:AJ40" si="45">AH34/AH9*100</f>
        <v>96.551724137931032</v>
      </c>
      <c r="AI40" s="12">
        <f t="shared" si="45"/>
        <v>92.307692307692307</v>
      </c>
      <c r="AJ40" s="12">
        <f t="shared" si="45"/>
        <v>100</v>
      </c>
      <c r="AK40" s="12">
        <f>AK34/AK9*100</f>
        <v>90</v>
      </c>
      <c r="AL40" s="12">
        <f>AL34/AL9*100</f>
        <v>81.818181818181827</v>
      </c>
      <c r="AM40" s="12">
        <f>AM34/AM9*100</f>
        <v>96.428571428571431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84.090909090909093</v>
      </c>
      <c r="R41" s="12">
        <f t="shared" si="46"/>
        <v>72.727272727272734</v>
      </c>
      <c r="S41" s="12">
        <f t="shared" si="46"/>
        <v>95.454545454545453</v>
      </c>
      <c r="T41" s="12">
        <f>T35/T9*100</f>
        <v>114.28571428571428</v>
      </c>
      <c r="U41" s="12">
        <f t="shared" ref="U41:V41" si="47">U35/U9*100</f>
        <v>125</v>
      </c>
      <c r="V41" s="12">
        <f t="shared" si="47"/>
        <v>110.00000000000001</v>
      </c>
      <c r="W41" s="12">
        <f t="shared" si="42"/>
        <v>-7.2884012539184937</v>
      </c>
      <c r="X41" s="12">
        <f t="shared" si="33"/>
        <v>-8.0419580419580399</v>
      </c>
      <c r="Y41" s="12">
        <f>S41-AJ41</f>
        <v>-4.5454545454545467</v>
      </c>
      <c r="Z41" s="12">
        <f>Z35/Z9*100</f>
        <v>66.666666666666657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2.0909090909090935</v>
      </c>
      <c r="AD41" s="12">
        <f>R41-AL41</f>
        <v>-4.5454545454545325</v>
      </c>
      <c r="AE41" s="12">
        <f t="shared" si="35"/>
        <v>9.7402597402597451</v>
      </c>
      <c r="AH41" s="12">
        <f>AH35/AH9*100</f>
        <v>91.379310344827587</v>
      </c>
      <c r="AI41" s="12">
        <f>AI35/AI9*100</f>
        <v>80.769230769230774</v>
      </c>
      <c r="AJ41" s="12">
        <f>AJ35/AJ9*100</f>
        <v>100</v>
      </c>
      <c r="AK41" s="12">
        <f t="shared" ref="AK41:AM41" si="49">AK35/AK9*100</f>
        <v>82</v>
      </c>
      <c r="AL41" s="12">
        <f t="shared" si="49"/>
        <v>77.272727272727266</v>
      </c>
      <c r="AM41" s="12">
        <f t="shared" si="49"/>
        <v>85.714285714285708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61.363636363636367</v>
      </c>
      <c r="R42" s="12">
        <f t="shared" si="50"/>
        <v>36.363636363636367</v>
      </c>
      <c r="S42" s="12">
        <f t="shared" si="50"/>
        <v>86.36363636363636</v>
      </c>
      <c r="T42" s="12">
        <f t="shared" si="50"/>
        <v>92.857142857142861</v>
      </c>
      <c r="U42" s="12">
        <f t="shared" si="50"/>
        <v>175</v>
      </c>
      <c r="V42" s="12">
        <f t="shared" si="50"/>
        <v>60</v>
      </c>
      <c r="W42" s="12">
        <f t="shared" si="42"/>
        <v>-7.6018808777429498</v>
      </c>
      <c r="X42" s="12">
        <f t="shared" si="33"/>
        <v>-21.328671328671319</v>
      </c>
      <c r="Y42" s="12">
        <f>S42-AJ42</f>
        <v>8.2386363636363598</v>
      </c>
      <c r="Z42" s="12">
        <f t="shared" si="50"/>
        <v>83.333333333333343</v>
      </c>
      <c r="AA42" s="12" t="e">
        <f t="shared" si="50"/>
        <v>#DIV/0!</v>
      </c>
      <c r="AB42" s="12">
        <f t="shared" si="50"/>
        <v>33.333333333333329</v>
      </c>
      <c r="AC42" s="12">
        <f t="shared" si="44"/>
        <v>-2.6363636363636331</v>
      </c>
      <c r="AD42" s="12">
        <f>R42-AL42</f>
        <v>-13.636363636363633</v>
      </c>
      <c r="AE42" s="12">
        <f t="shared" si="35"/>
        <v>11.36363636363636</v>
      </c>
      <c r="AH42" s="12">
        <f t="shared" ref="AH42:AJ42" si="51">AH36/AH9*100</f>
        <v>68.965517241379317</v>
      </c>
      <c r="AI42" s="12">
        <f t="shared" si="51"/>
        <v>57.692307692307686</v>
      </c>
      <c r="AJ42" s="12">
        <f t="shared" si="51"/>
        <v>78.125</v>
      </c>
      <c r="AK42" s="12">
        <f>AK36/AK9*100</f>
        <v>64</v>
      </c>
      <c r="AL42" s="12">
        <f>AL36/AL9*100</f>
        <v>50</v>
      </c>
      <c r="AM42" s="12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-25</v>
      </c>
      <c r="I9" s="15">
        <f>IF(C9=F9,0,(1-(C9/(C9-F9)))*-100)</f>
        <v>0</v>
      </c>
      <c r="J9" s="15">
        <f>IF(D9=G9,0,(1-(D9/(D9-G9)))*-100)</f>
        <v>-40</v>
      </c>
      <c r="K9" s="17">
        <f>L9+M9</f>
        <v>-12</v>
      </c>
      <c r="L9" s="17">
        <f>SUM(L10:L30)</f>
        <v>-4</v>
      </c>
      <c r="M9" s="17">
        <f>SUM(M10:M30)</f>
        <v>-8</v>
      </c>
      <c r="N9" s="15">
        <f>IF(B9=K9,0,(1-(B9/(B9-K9)))*-100)</f>
        <v>-50</v>
      </c>
      <c r="O9" s="15">
        <f t="shared" ref="O9:P10" si="0">IF(C9=L9,0,(1-(C9/(C9-L9)))*-100)</f>
        <v>-40</v>
      </c>
      <c r="P9" s="15">
        <f>IF(D9=M9,0,(1-(D9/(D9-M9)))*-100)</f>
        <v>-57.142857142857139</v>
      </c>
      <c r="Q9" s="17">
        <f>R9+S9</f>
        <v>35</v>
      </c>
      <c r="R9" s="17">
        <f>SUM(R10:R30)</f>
        <v>17</v>
      </c>
      <c r="S9" s="17">
        <f>SUM(S10:S30)</f>
        <v>18</v>
      </c>
      <c r="T9" s="17">
        <f>U9+V9</f>
        <v>11</v>
      </c>
      <c r="U9" s="17">
        <f>SUM(U10:U30)</f>
        <v>0</v>
      </c>
      <c r="V9" s="17">
        <f>SUM(V10:V30)</f>
        <v>11</v>
      </c>
      <c r="W9" s="15">
        <f>IF(Q9=T9,IF(Q9&gt;0,"皆増",0),(1-(Q9/(Q9-T9)))*-100)</f>
        <v>45.833333333333329</v>
      </c>
      <c r="X9" s="15">
        <f t="shared" ref="X9:Y30" si="1">IF(R9=U9,IF(R9&gt;0,"皆増",0),(1-(R9/(R9-U9)))*-100)</f>
        <v>0</v>
      </c>
      <c r="Y9" s="15">
        <f t="shared" si="1"/>
        <v>157.14285714285717</v>
      </c>
      <c r="Z9" s="17">
        <f>AA9+AB9</f>
        <v>-4</v>
      </c>
      <c r="AA9" s="17">
        <f>SUM(AA10:AA30)</f>
        <v>5</v>
      </c>
      <c r="AB9" s="17">
        <f>SUM(AB10:AB30)</f>
        <v>-9</v>
      </c>
      <c r="AC9" s="15">
        <f>IF(Q9=Z9,IF(Q9&gt;0,"皆増",0),(1-(Q9/(Q9-Z9)))*-100)</f>
        <v>-10.256410256410254</v>
      </c>
      <c r="AD9" s="15">
        <f t="shared" ref="AD9:AE30" si="2">IF(R9=AA9,IF(R9&gt;0,"皆増",0),(1-(R9/(R9-AA9)))*-100)</f>
        <v>41.666666666666671</v>
      </c>
      <c r="AE9" s="15">
        <f t="shared" si="2"/>
        <v>-33.333333333333336</v>
      </c>
      <c r="AH9" s="4">
        <f t="shared" ref="AH9:AJ30" si="3">Q9-T9</f>
        <v>24</v>
      </c>
      <c r="AI9" s="4">
        <f t="shared" si="3"/>
        <v>17</v>
      </c>
      <c r="AJ9" s="4">
        <f t="shared" si="3"/>
        <v>7</v>
      </c>
      <c r="AK9" s="4">
        <f t="shared" ref="AK9:AM30" si="4">Q9-Z9</f>
        <v>39</v>
      </c>
      <c r="AL9" s="4">
        <f t="shared" si="4"/>
        <v>12</v>
      </c>
      <c r="AM9" s="4">
        <f t="shared" si="4"/>
        <v>27</v>
      </c>
    </row>
    <row r="10" spans="1:39" s="1" customFormat="1" ht="18" customHeight="1" x14ac:dyDescent="0.15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-25</v>
      </c>
      <c r="I10" s="15">
        <f t="shared" ref="I10" si="7">IF(C10=F10,0,(1-(C10/(C10-F10)))*-100)</f>
        <v>0</v>
      </c>
      <c r="J10" s="15">
        <f>IF(D10=G10,0,(1-(D10/(D10-G10)))*-100)</f>
        <v>-40</v>
      </c>
      <c r="K10" s="17">
        <f t="shared" ref="K10" si="8">L10+M10</f>
        <v>-12</v>
      </c>
      <c r="L10" s="17">
        <v>-4</v>
      </c>
      <c r="M10" s="17">
        <v>-8</v>
      </c>
      <c r="N10" s="15">
        <f>IF(B10=K10,0,(1-(B10/(B10-K10)))*-100)</f>
        <v>-50</v>
      </c>
      <c r="O10" s="15">
        <f t="shared" si="0"/>
        <v>-40</v>
      </c>
      <c r="P10" s="15">
        <f t="shared" si="0"/>
        <v>-57.142857142857139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-1</v>
      </c>
      <c r="AA20" s="17">
        <v>2</v>
      </c>
      <c r="AB20" s="17">
        <v>-3</v>
      </c>
      <c r="AC20" s="15">
        <f t="shared" si="13"/>
        <v>-33.333333333333336</v>
      </c>
      <c r="AD20" s="15" t="str">
        <f t="shared" si="2"/>
        <v>皆増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3</v>
      </c>
      <c r="AL20" s="4">
        <f t="shared" si="4"/>
        <v>0</v>
      </c>
      <c r="AM20" s="4">
        <f t="shared" si="4"/>
        <v>3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>
        <f t="shared" si="13"/>
        <v>100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>
        <f t="shared" si="11"/>
        <v>100</v>
      </c>
      <c r="X24" s="15">
        <f t="shared" si="1"/>
        <v>50</v>
      </c>
      <c r="Y24" s="15" t="str">
        <f t="shared" si="1"/>
        <v>皆増</v>
      </c>
      <c r="Z24" s="17">
        <f t="shared" si="12"/>
        <v>1</v>
      </c>
      <c r="AA24" s="17">
        <v>3</v>
      </c>
      <c r="AB24" s="17">
        <v>-2</v>
      </c>
      <c r="AC24" s="15">
        <f t="shared" si="13"/>
        <v>33.333333333333329</v>
      </c>
      <c r="AD24" s="15" t="str">
        <f t="shared" si="2"/>
        <v>皆増</v>
      </c>
      <c r="AE24" s="15">
        <f t="shared" si="2"/>
        <v>-66.666666666666671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0</v>
      </c>
      <c r="AM24" s="4">
        <f t="shared" si="4"/>
        <v>3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-50</v>
      </c>
      <c r="X25" s="15">
        <f t="shared" si="1"/>
        <v>-66.666666666666671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66.666666666666671</v>
      </c>
      <c r="X26" s="15">
        <f t="shared" si="1"/>
        <v>50</v>
      </c>
      <c r="Y26" s="15">
        <f t="shared" si="1"/>
        <v>100</v>
      </c>
      <c r="Z26" s="17">
        <f t="shared" si="12"/>
        <v>2</v>
      </c>
      <c r="AA26" s="17">
        <v>1</v>
      </c>
      <c r="AB26" s="17">
        <v>1</v>
      </c>
      <c r="AC26" s="15">
        <f t="shared" si="13"/>
        <v>66.666666666666671</v>
      </c>
      <c r="AD26" s="15">
        <f t="shared" si="2"/>
        <v>50</v>
      </c>
      <c r="AE26" s="15">
        <f t="shared" si="2"/>
        <v>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4</v>
      </c>
      <c r="S27" s="17">
        <v>7</v>
      </c>
      <c r="T27" s="17">
        <f t="shared" si="10"/>
        <v>6</v>
      </c>
      <c r="U27" s="17">
        <v>1</v>
      </c>
      <c r="V27" s="17">
        <v>5</v>
      </c>
      <c r="W27" s="15">
        <f t="shared" si="11"/>
        <v>120.00000000000001</v>
      </c>
      <c r="X27" s="15">
        <f t="shared" si="1"/>
        <v>33.333333333333329</v>
      </c>
      <c r="Y27" s="15">
        <f t="shared" si="1"/>
        <v>250</v>
      </c>
      <c r="Z27" s="17">
        <f t="shared" si="12"/>
        <v>7</v>
      </c>
      <c r="AA27" s="17">
        <v>1</v>
      </c>
      <c r="AB27" s="17">
        <v>6</v>
      </c>
      <c r="AC27" s="15">
        <f t="shared" si="13"/>
        <v>175</v>
      </c>
      <c r="AD27" s="15">
        <f t="shared" si="2"/>
        <v>33.333333333333329</v>
      </c>
      <c r="AE27" s="15">
        <f t="shared" si="2"/>
        <v>600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-2</v>
      </c>
      <c r="U28" s="17">
        <v>-5</v>
      </c>
      <c r="V28" s="17">
        <v>3</v>
      </c>
      <c r="W28" s="15">
        <f t="shared" si="11"/>
        <v>-28.571428571428569</v>
      </c>
      <c r="X28" s="15">
        <f t="shared" si="1"/>
        <v>-100</v>
      </c>
      <c r="Y28" s="15">
        <f t="shared" si="1"/>
        <v>150</v>
      </c>
      <c r="Z28" s="17">
        <f t="shared" si="12"/>
        <v>-7</v>
      </c>
      <c r="AA28" s="17">
        <v>-5</v>
      </c>
      <c r="AB28" s="17">
        <v>-2</v>
      </c>
      <c r="AC28" s="15">
        <f t="shared" si="13"/>
        <v>-58.333333333333329</v>
      </c>
      <c r="AD28" s="15">
        <f t="shared" si="2"/>
        <v>-100</v>
      </c>
      <c r="AE28" s="15">
        <f t="shared" si="2"/>
        <v>-28.571428571428569</v>
      </c>
      <c r="AH28" s="4">
        <f t="shared" si="3"/>
        <v>7</v>
      </c>
      <c r="AI28" s="4">
        <f t="shared" si="3"/>
        <v>5</v>
      </c>
      <c r="AJ28" s="4">
        <f t="shared" si="3"/>
        <v>2</v>
      </c>
      <c r="AK28" s="4">
        <f t="shared" si="4"/>
        <v>12</v>
      </c>
      <c r="AL28" s="4">
        <f t="shared" si="4"/>
        <v>5</v>
      </c>
      <c r="AM28" s="4">
        <f t="shared" si="4"/>
        <v>7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-7</v>
      </c>
      <c r="AA29" s="17">
        <v>1</v>
      </c>
      <c r="AB29" s="17">
        <v>-8</v>
      </c>
      <c r="AC29" s="15">
        <f t="shared" si="13"/>
        <v>-87.5</v>
      </c>
      <c r="AD29" s="15" t="str">
        <f t="shared" si="2"/>
        <v>皆増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8</v>
      </c>
      <c r="AL29" s="4">
        <f t="shared" si="4"/>
        <v>0</v>
      </c>
      <c r="AM29" s="4">
        <f t="shared" si="4"/>
        <v>8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-66.666666666666671</v>
      </c>
      <c r="AD30" s="15">
        <f t="shared" si="2"/>
        <v>0</v>
      </c>
      <c r="AE30" s="15">
        <f t="shared" si="2"/>
        <v>-66.666666666666671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>
        <f t="shared" si="15"/>
        <v>400</v>
      </c>
      <c r="X33" s="15">
        <f t="shared" si="15"/>
        <v>300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3</v>
      </c>
      <c r="AB33" s="17">
        <f t="shared" si="20"/>
        <v>-3</v>
      </c>
      <c r="AC33" s="15">
        <f t="shared" si="17"/>
        <v>0</v>
      </c>
      <c r="AD33" s="15">
        <f t="shared" si="17"/>
        <v>300</v>
      </c>
      <c r="AE33" s="15">
        <f t="shared" si="17"/>
        <v>-75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5</v>
      </c>
      <c r="AL33" s="4">
        <f>SUM(AL13:AL22)</f>
        <v>1</v>
      </c>
      <c r="AM33" s="4">
        <f>SUM(AM13:AM22)</f>
        <v>4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30</v>
      </c>
      <c r="R34" s="17">
        <f t="shared" si="22"/>
        <v>13</v>
      </c>
      <c r="S34" s="17">
        <f t="shared" si="22"/>
        <v>17</v>
      </c>
      <c r="T34" s="17">
        <f t="shared" si="22"/>
        <v>7</v>
      </c>
      <c r="U34" s="17">
        <f t="shared" si="22"/>
        <v>-3</v>
      </c>
      <c r="V34" s="17">
        <f t="shared" si="22"/>
        <v>10</v>
      </c>
      <c r="W34" s="15">
        <f t="shared" si="15"/>
        <v>30.434782608695656</v>
      </c>
      <c r="X34" s="15">
        <f t="shared" si="15"/>
        <v>-18.75</v>
      </c>
      <c r="Y34" s="15">
        <f t="shared" si="15"/>
        <v>142.85714285714283</v>
      </c>
      <c r="Z34" s="17">
        <f t="shared" ref="Z34:AB34" si="23">SUM(Z23:Z30)</f>
        <v>-4</v>
      </c>
      <c r="AA34" s="17">
        <f t="shared" si="23"/>
        <v>2</v>
      </c>
      <c r="AB34" s="17">
        <f t="shared" si="23"/>
        <v>-6</v>
      </c>
      <c r="AC34" s="15">
        <f t="shared" si="17"/>
        <v>-11.764705882352944</v>
      </c>
      <c r="AD34" s="15">
        <f t="shared" si="17"/>
        <v>18.181818181818187</v>
      </c>
      <c r="AE34" s="15">
        <f t="shared" si="17"/>
        <v>-26.086956521739136</v>
      </c>
      <c r="AH34" s="4">
        <f t="shared" ref="AH34:AJ34" si="24">SUM(AH23:AH30)</f>
        <v>23</v>
      </c>
      <c r="AI34" s="4">
        <f t="shared" si="24"/>
        <v>16</v>
      </c>
      <c r="AJ34" s="4">
        <f t="shared" si="24"/>
        <v>7</v>
      </c>
      <c r="AK34" s="4">
        <f>SUM(AK23:AK30)</f>
        <v>34</v>
      </c>
      <c r="AL34" s="4">
        <f>SUM(AL23:AL30)</f>
        <v>11</v>
      </c>
      <c r="AM34" s="4">
        <f>SUM(AM23:AM30)</f>
        <v>23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9</v>
      </c>
      <c r="S35" s="17">
        <f t="shared" si="25"/>
        <v>16</v>
      </c>
      <c r="T35" s="17">
        <f t="shared" si="25"/>
        <v>5</v>
      </c>
      <c r="U35" s="17">
        <f t="shared" si="25"/>
        <v>-4</v>
      </c>
      <c r="V35" s="17">
        <f t="shared" si="25"/>
        <v>9</v>
      </c>
      <c r="W35" s="15">
        <f t="shared" si="15"/>
        <v>25</v>
      </c>
      <c r="X35" s="15">
        <f t="shared" si="15"/>
        <v>-30.76923076923077</v>
      </c>
      <c r="Y35" s="15">
        <f t="shared" si="15"/>
        <v>128.57142857142856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-19.354838709677423</v>
      </c>
      <c r="AD35" s="15">
        <f t="shared" si="17"/>
        <v>-18.181818181818176</v>
      </c>
      <c r="AE35" s="15">
        <f t="shared" si="17"/>
        <v>-19.999999999999996</v>
      </c>
      <c r="AH35" s="4">
        <f t="shared" ref="AH35:AJ35" si="27">SUM(AH25:AH30)</f>
        <v>20</v>
      </c>
      <c r="AI35" s="4">
        <f t="shared" si="27"/>
        <v>13</v>
      </c>
      <c r="AJ35" s="4">
        <f t="shared" si="27"/>
        <v>7</v>
      </c>
      <c r="AK35" s="4">
        <f>SUM(AK25:AK30)</f>
        <v>31</v>
      </c>
      <c r="AL35" s="4">
        <f>SUM(AL25:AL30)</f>
        <v>11</v>
      </c>
      <c r="AM35" s="4">
        <f>SUM(AM25:AM30)</f>
        <v>20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5</v>
      </c>
      <c r="S36" s="17">
        <f t="shared" si="28"/>
        <v>13</v>
      </c>
      <c r="T36" s="17">
        <f t="shared" si="28"/>
        <v>5</v>
      </c>
      <c r="U36" s="17">
        <f t="shared" si="28"/>
        <v>-3</v>
      </c>
      <c r="V36" s="17">
        <f t="shared" si="28"/>
        <v>8</v>
      </c>
      <c r="W36" s="15">
        <f t="shared" si="15"/>
        <v>38.46153846153846</v>
      </c>
      <c r="X36" s="15">
        <f t="shared" si="15"/>
        <v>-37.5</v>
      </c>
      <c r="Y36" s="15">
        <f t="shared" si="15"/>
        <v>160</v>
      </c>
      <c r="Z36" s="17">
        <f t="shared" ref="Z36:AB36" si="29">SUM(Z27:Z30)</f>
        <v>-9</v>
      </c>
      <c r="AA36" s="17">
        <f t="shared" si="29"/>
        <v>-3</v>
      </c>
      <c r="AB36" s="17">
        <f t="shared" si="29"/>
        <v>-6</v>
      </c>
      <c r="AC36" s="15">
        <f t="shared" si="17"/>
        <v>-33.333333333333336</v>
      </c>
      <c r="AD36" s="15">
        <f t="shared" si="17"/>
        <v>-37.5</v>
      </c>
      <c r="AE36" s="15">
        <f t="shared" si="17"/>
        <v>-31.578947368421051</v>
      </c>
      <c r="AH36" s="4">
        <f t="shared" ref="AH36:AJ36" si="30">SUM(AH27:AH30)</f>
        <v>13</v>
      </c>
      <c r="AI36" s="4">
        <f t="shared" si="30"/>
        <v>8</v>
      </c>
      <c r="AJ36" s="4">
        <f t="shared" si="30"/>
        <v>5</v>
      </c>
      <c r="AK36" s="4">
        <f>SUM(AK27:AK30)</f>
        <v>27</v>
      </c>
      <c r="AL36" s="4">
        <f>SUM(AL27:AL30)</f>
        <v>8</v>
      </c>
      <c r="AM36" s="4">
        <f>SUM(AM27:AM30)</f>
        <v>19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23.52941176470588</v>
      </c>
      <c r="S39" s="13">
        <f t="shared" si="37"/>
        <v>5.5555555555555554</v>
      </c>
      <c r="T39" s="12">
        <f>T33/T9*100</f>
        <v>36.363636363636367</v>
      </c>
      <c r="U39" s="12" t="e">
        <f t="shared" ref="U39:V39" si="38">U33/U9*100</f>
        <v>#DIV/0!</v>
      </c>
      <c r="V39" s="12">
        <f t="shared" si="38"/>
        <v>9.0909090909090917</v>
      </c>
      <c r="W39" s="12">
        <f>Q39-AH39</f>
        <v>10.119047619047619</v>
      </c>
      <c r="X39" s="12">
        <f t="shared" si="33"/>
        <v>17.647058823529409</v>
      </c>
      <c r="Y39" s="12">
        <f>S39-AJ39</f>
        <v>5.5555555555555554</v>
      </c>
      <c r="Z39" s="12">
        <f t="shared" si="37"/>
        <v>0</v>
      </c>
      <c r="AA39" s="12">
        <f t="shared" si="37"/>
        <v>60</v>
      </c>
      <c r="AB39" s="12">
        <f t="shared" si="37"/>
        <v>33.333333333333329</v>
      </c>
      <c r="AC39" s="12">
        <f>Q39-AK39</f>
        <v>1.4652014652014653</v>
      </c>
      <c r="AD39" s="12">
        <f t="shared" si="35"/>
        <v>15.196078431372548</v>
      </c>
      <c r="AE39" s="12">
        <f t="shared" si="35"/>
        <v>-9.2592592592592577</v>
      </c>
      <c r="AH39" s="12">
        <f t="shared" ref="AH39:AJ39" si="39">AH33/AH9*100</f>
        <v>4.1666666666666661</v>
      </c>
      <c r="AI39" s="12">
        <f t="shared" si="39"/>
        <v>5.8823529411764701</v>
      </c>
      <c r="AJ39" s="12">
        <f t="shared" si="39"/>
        <v>0</v>
      </c>
      <c r="AK39" s="12">
        <f>AK33/AK9*100</f>
        <v>12.820512820512819</v>
      </c>
      <c r="AL39" s="12">
        <f>AL33/AL9*100</f>
        <v>8.3333333333333321</v>
      </c>
      <c r="AM39" s="12">
        <f>AM33/AM9*100</f>
        <v>14.814814814814813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76.470588235294116</v>
      </c>
      <c r="S40" s="12">
        <f t="shared" si="40"/>
        <v>94.444444444444443</v>
      </c>
      <c r="T40" s="12">
        <f>T34/T9*100</f>
        <v>63.636363636363633</v>
      </c>
      <c r="U40" s="12" t="e">
        <f t="shared" ref="U40:V40" si="41">U34/U9*100</f>
        <v>#DIV/0!</v>
      </c>
      <c r="V40" s="12">
        <f t="shared" si="41"/>
        <v>90.909090909090907</v>
      </c>
      <c r="W40" s="12">
        <f t="shared" ref="W40:W42" si="42">Q40-AH40</f>
        <v>-10.119047619047635</v>
      </c>
      <c r="X40" s="12">
        <f t="shared" si="33"/>
        <v>-17.647058823529406</v>
      </c>
      <c r="Y40" s="12">
        <f>S40-AJ40</f>
        <v>-5.5555555555555571</v>
      </c>
      <c r="Z40" s="12">
        <f>Z34/Z9*100</f>
        <v>100</v>
      </c>
      <c r="AA40" s="12">
        <f t="shared" ref="AA40:AB40" si="43">AA34/AA9*100</f>
        <v>40</v>
      </c>
      <c r="AB40" s="12">
        <f t="shared" si="43"/>
        <v>66.666666666666657</v>
      </c>
      <c r="AC40" s="12">
        <f t="shared" ref="AC40:AC42" si="44">Q40-AK40</f>
        <v>-1.4652014652014742</v>
      </c>
      <c r="AD40" s="12">
        <f t="shared" si="35"/>
        <v>-15.196078431372541</v>
      </c>
      <c r="AE40" s="12">
        <f t="shared" si="35"/>
        <v>9.2592592592592524</v>
      </c>
      <c r="AH40" s="12">
        <f t="shared" ref="AH40:AJ40" si="45">AH34/AH9*100</f>
        <v>95.833333333333343</v>
      </c>
      <c r="AI40" s="12">
        <f t="shared" si="45"/>
        <v>94.117647058823522</v>
      </c>
      <c r="AJ40" s="12">
        <f t="shared" si="45"/>
        <v>100</v>
      </c>
      <c r="AK40" s="12">
        <f>AK34/AK9*100</f>
        <v>87.179487179487182</v>
      </c>
      <c r="AL40" s="12">
        <f>AL34/AL9*100</f>
        <v>91.666666666666657</v>
      </c>
      <c r="AM40" s="12">
        <f>AM34/AM9*100</f>
        <v>85.18518518518519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52.941176470588239</v>
      </c>
      <c r="S41" s="12">
        <f t="shared" si="46"/>
        <v>88.888888888888886</v>
      </c>
      <c r="T41" s="12">
        <f>T35/T9*100</f>
        <v>45.454545454545453</v>
      </c>
      <c r="U41" s="12" t="e">
        <f t="shared" ref="U41:V41" si="47">U35/U9*100</f>
        <v>#DIV/0!</v>
      </c>
      <c r="V41" s="12">
        <f t="shared" si="47"/>
        <v>81.818181818181827</v>
      </c>
      <c r="W41" s="12">
        <f t="shared" si="42"/>
        <v>-11.904761904761912</v>
      </c>
      <c r="X41" s="12">
        <f t="shared" si="33"/>
        <v>-23.529411764705877</v>
      </c>
      <c r="Y41" s="12">
        <f>S41-AJ41</f>
        <v>-11.111111111111114</v>
      </c>
      <c r="Z41" s="12">
        <f>Z35/Z9*100</f>
        <v>150</v>
      </c>
      <c r="AA41" s="12">
        <f t="shared" ref="AA41:AB41" si="48">AA35/AA9*100</f>
        <v>-40</v>
      </c>
      <c r="AB41" s="12">
        <f t="shared" si="48"/>
        <v>44.444444444444443</v>
      </c>
      <c r="AC41" s="12">
        <f t="shared" si="44"/>
        <v>-8.0586080586080584</v>
      </c>
      <c r="AD41" s="12">
        <f>R41-AL41</f>
        <v>-38.725490196078418</v>
      </c>
      <c r="AE41" s="12">
        <f t="shared" si="35"/>
        <v>14.81481481481481</v>
      </c>
      <c r="AH41" s="12">
        <f>AH35/AH9*100</f>
        <v>83.333333333333343</v>
      </c>
      <c r="AI41" s="12">
        <f>AI35/AI9*100</f>
        <v>76.470588235294116</v>
      </c>
      <c r="AJ41" s="12">
        <f>AJ35/AJ9*100</f>
        <v>100</v>
      </c>
      <c r="AK41" s="12">
        <f t="shared" ref="AK41:AM41" si="49">AK35/AK9*100</f>
        <v>79.487179487179489</v>
      </c>
      <c r="AL41" s="12">
        <f t="shared" si="49"/>
        <v>91.666666666666657</v>
      </c>
      <c r="AM41" s="12">
        <f t="shared" si="49"/>
        <v>74.074074074074076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51.428571428571423</v>
      </c>
      <c r="R42" s="12">
        <f t="shared" si="50"/>
        <v>29.411764705882355</v>
      </c>
      <c r="S42" s="12">
        <f t="shared" si="50"/>
        <v>72.222222222222214</v>
      </c>
      <c r="T42" s="12">
        <f t="shared" si="50"/>
        <v>45.454545454545453</v>
      </c>
      <c r="U42" s="12" t="e">
        <f t="shared" si="50"/>
        <v>#DIV/0!</v>
      </c>
      <c r="V42" s="12">
        <f t="shared" si="50"/>
        <v>72.727272727272734</v>
      </c>
      <c r="W42" s="12">
        <f t="shared" si="42"/>
        <v>-2.7380952380952408</v>
      </c>
      <c r="X42" s="12">
        <f t="shared" si="33"/>
        <v>-17.647058823529406</v>
      </c>
      <c r="Y42" s="12">
        <f>S42-AJ42</f>
        <v>0.79365079365078373</v>
      </c>
      <c r="Z42" s="12">
        <f t="shared" si="50"/>
        <v>225</v>
      </c>
      <c r="AA42" s="12">
        <f t="shared" si="50"/>
        <v>-60</v>
      </c>
      <c r="AB42" s="12">
        <f t="shared" si="50"/>
        <v>66.666666666666657</v>
      </c>
      <c r="AC42" s="12">
        <f t="shared" si="44"/>
        <v>-17.802197802197803</v>
      </c>
      <c r="AD42" s="12">
        <f>R42-AL42</f>
        <v>-37.254901960784302</v>
      </c>
      <c r="AE42" s="12">
        <f t="shared" si="35"/>
        <v>1.8518518518518476</v>
      </c>
      <c r="AH42" s="12">
        <f t="shared" ref="AH42:AJ42" si="51">AH36/AH9*100</f>
        <v>54.166666666666664</v>
      </c>
      <c r="AI42" s="12">
        <f t="shared" si="51"/>
        <v>47.058823529411761</v>
      </c>
      <c r="AJ42" s="12">
        <f t="shared" si="51"/>
        <v>71.428571428571431</v>
      </c>
      <c r="AK42" s="12">
        <f>AK36/AK9*100</f>
        <v>69.230769230769226</v>
      </c>
      <c r="AL42" s="12">
        <f>AL36/AL9*100</f>
        <v>66.666666666666657</v>
      </c>
      <c r="AM42" s="12">
        <f>AM36/AM9*100</f>
        <v>70.370370370370367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9</v>
      </c>
      <c r="C9" s="17">
        <f>SUM(C10:C30)</f>
        <v>6</v>
      </c>
      <c r="D9" s="17">
        <f>SUM(D10:D30)</f>
        <v>3</v>
      </c>
      <c r="E9" s="17">
        <f>F9+G9</f>
        <v>3</v>
      </c>
      <c r="F9" s="17">
        <f>SUM(F10:F30)</f>
        <v>2</v>
      </c>
      <c r="G9" s="17">
        <f>SUM(G10:G30)</f>
        <v>1</v>
      </c>
      <c r="H9" s="15">
        <f>IF(B9=E9,0,(1-(B9/(B9-E9)))*-100)</f>
        <v>50</v>
      </c>
      <c r="I9" s="15">
        <f>IF(C9=F9,0,(1-(C9/(C9-F9)))*-100)</f>
        <v>50</v>
      </c>
      <c r="J9" s="15">
        <f>IF(D9=G9,0,(1-(D9/(D9-G9)))*-100)</f>
        <v>50</v>
      </c>
      <c r="K9" s="17">
        <f>L9+M9</f>
        <v>5</v>
      </c>
      <c r="L9" s="17">
        <f>SUM(L10:L30)</f>
        <v>5</v>
      </c>
      <c r="M9" s="17">
        <f>SUM(M10:M30)</f>
        <v>0</v>
      </c>
      <c r="N9" s="15">
        <f>IF(B9=K9,0,(1-(B9/(B9-K9)))*-100)</f>
        <v>125</v>
      </c>
      <c r="O9" s="15">
        <f t="shared" ref="O9:P10" si="0">IF(C9=L9,0,(1-(C9/(C9-L9)))*-100)</f>
        <v>500</v>
      </c>
      <c r="P9" s="15">
        <f>IF(D9=M9,0,(1-(D9/(D9-M9)))*-100)</f>
        <v>0</v>
      </c>
      <c r="Q9" s="17">
        <f>R9+S9</f>
        <v>17</v>
      </c>
      <c r="R9" s="17">
        <f>SUM(R10:R30)</f>
        <v>8</v>
      </c>
      <c r="S9" s="17">
        <f>SUM(S10:S30)</f>
        <v>9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>
        <f t="shared" ref="X9:Y30" si="1">IF(R9=U9,IF(R9&gt;0,"皆増",0),(1-(R9/(R9-U9)))*-100)</f>
        <v>33.333333333333329</v>
      </c>
      <c r="Y9" s="15">
        <f t="shared" si="1"/>
        <v>-18.181818181818176</v>
      </c>
      <c r="Z9" s="17">
        <f>AA9+AB9</f>
        <v>2</v>
      </c>
      <c r="AA9" s="17">
        <f>SUM(AA10:AA30)</f>
        <v>-1</v>
      </c>
      <c r="AB9" s="17">
        <f>SUM(AB10:AB30)</f>
        <v>3</v>
      </c>
      <c r="AC9" s="15">
        <f>IF(Q9=Z9,IF(Q9&gt;0,"皆増",0),(1-(Q9/(Q9-Z9)))*-100)</f>
        <v>13.33333333333333</v>
      </c>
      <c r="AD9" s="15">
        <f t="shared" ref="AD9:AE30" si="2">IF(R9=AA9,IF(R9&gt;0,"皆増",0),(1-(R9/(R9-AA9)))*-100)</f>
        <v>-11.111111111111116</v>
      </c>
      <c r="AE9" s="15">
        <f t="shared" si="2"/>
        <v>50</v>
      </c>
      <c r="AH9" s="4">
        <f t="shared" ref="AH9:AJ30" si="3">Q9-T9</f>
        <v>17</v>
      </c>
      <c r="AI9" s="4">
        <f t="shared" si="3"/>
        <v>6</v>
      </c>
      <c r="AJ9" s="4">
        <f t="shared" si="3"/>
        <v>11</v>
      </c>
      <c r="AK9" s="4">
        <f t="shared" ref="AK9:AM30" si="4">Q9-Z9</f>
        <v>15</v>
      </c>
      <c r="AL9" s="4">
        <f t="shared" si="4"/>
        <v>9</v>
      </c>
      <c r="AM9" s="4">
        <f t="shared" si="4"/>
        <v>6</v>
      </c>
    </row>
    <row r="10" spans="1:39" s="1" customFormat="1" ht="18" customHeight="1" x14ac:dyDescent="0.15">
      <c r="A10" s="4" t="s">
        <v>1</v>
      </c>
      <c r="B10" s="17">
        <f t="shared" ref="B10" si="5">C10+D10</f>
        <v>9</v>
      </c>
      <c r="C10" s="17">
        <v>6</v>
      </c>
      <c r="D10" s="17">
        <v>3</v>
      </c>
      <c r="E10" s="17">
        <f t="shared" ref="E10" si="6">F10+G10</f>
        <v>3</v>
      </c>
      <c r="F10" s="17">
        <v>2</v>
      </c>
      <c r="G10" s="17">
        <v>1</v>
      </c>
      <c r="H10" s="15">
        <f>IF(B10=E10,0,(1-(B10/(B10-E10)))*-100)</f>
        <v>50</v>
      </c>
      <c r="I10" s="15">
        <f t="shared" ref="I10" si="7">IF(C10=F10,0,(1-(C10/(C10-F10)))*-100)</f>
        <v>50</v>
      </c>
      <c r="J10" s="15">
        <f>IF(D10=G10,0,(1-(D10/(D10-G10)))*-100)</f>
        <v>50</v>
      </c>
      <c r="K10" s="17">
        <f t="shared" ref="K10" si="8">L10+M10</f>
        <v>5</v>
      </c>
      <c r="L10" s="17">
        <v>5</v>
      </c>
      <c r="M10" s="17">
        <v>0</v>
      </c>
      <c r="N10" s="15">
        <f>IF(B10=K10,0,(1-(B10/(B10-K10)))*-100)</f>
        <v>125</v>
      </c>
      <c r="O10" s="15">
        <f t="shared" si="0"/>
        <v>500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-3</v>
      </c>
      <c r="AA23" s="17">
        <v>-3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5</v>
      </c>
      <c r="U24" s="17">
        <v>4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4</v>
      </c>
      <c r="AA24" s="17">
        <v>4</v>
      </c>
      <c r="AB24" s="17">
        <v>0</v>
      </c>
      <c r="AC24" s="15">
        <f t="shared" si="13"/>
        <v>400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0</v>
      </c>
      <c r="V25" s="17">
        <v>-2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1</v>
      </c>
      <c r="V27" s="17">
        <v>1</v>
      </c>
      <c r="W27" s="15">
        <f t="shared" si="11"/>
        <v>66.666666666666671</v>
      </c>
      <c r="X27" s="15">
        <f t="shared" si="1"/>
        <v>100</v>
      </c>
      <c r="Y27" s="15">
        <f t="shared" si="1"/>
        <v>50</v>
      </c>
      <c r="Z27" s="17">
        <f t="shared" si="12"/>
        <v>1</v>
      </c>
      <c r="AA27" s="17">
        <v>0</v>
      </c>
      <c r="AB27" s="17">
        <v>1</v>
      </c>
      <c r="AC27" s="15">
        <f t="shared" si="13"/>
        <v>25</v>
      </c>
      <c r="AD27" s="15">
        <f t="shared" si="2"/>
        <v>0</v>
      </c>
      <c r="AE27" s="15">
        <f t="shared" si="2"/>
        <v>50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-60</v>
      </c>
      <c r="AD28" s="15">
        <f t="shared" si="2"/>
        <v>-50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-100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8</v>
      </c>
      <c r="S34" s="17">
        <f t="shared" si="22"/>
        <v>9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6.25</v>
      </c>
      <c r="X34" s="15">
        <f t="shared" si="15"/>
        <v>33.333333333333329</v>
      </c>
      <c r="Y34" s="15">
        <f t="shared" si="15"/>
        <v>-9.9999999999999982</v>
      </c>
      <c r="Z34" s="17">
        <f t="shared" ref="Z34:AB34" si="23">SUM(Z23:Z30)</f>
        <v>2</v>
      </c>
      <c r="AA34" s="17">
        <f t="shared" si="23"/>
        <v>-1</v>
      </c>
      <c r="AB34" s="17">
        <f t="shared" si="23"/>
        <v>3</v>
      </c>
      <c r="AC34" s="15">
        <f t="shared" si="17"/>
        <v>13.33333333333333</v>
      </c>
      <c r="AD34" s="15">
        <f t="shared" si="17"/>
        <v>-11.111111111111116</v>
      </c>
      <c r="AE34" s="15">
        <f t="shared" si="17"/>
        <v>50</v>
      </c>
      <c r="AH34" s="4">
        <f t="shared" ref="AH34:AJ34" si="24">SUM(AH23:AH30)</f>
        <v>16</v>
      </c>
      <c r="AI34" s="4">
        <f t="shared" si="24"/>
        <v>6</v>
      </c>
      <c r="AJ34" s="4">
        <f t="shared" si="24"/>
        <v>10</v>
      </c>
      <c r="AK34" s="4">
        <f>SUM(AK23:AK30)</f>
        <v>15</v>
      </c>
      <c r="AL34" s="4">
        <f>SUM(AL23:AL30)</f>
        <v>9</v>
      </c>
      <c r="AM34" s="4">
        <f>SUM(AM23:AM30)</f>
        <v>6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4</v>
      </c>
      <c r="S35" s="17">
        <f t="shared" si="25"/>
        <v>8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-14.28571428571429</v>
      </c>
      <c r="X35" s="15">
        <f t="shared" si="15"/>
        <v>0</v>
      </c>
      <c r="Y35" s="15">
        <f t="shared" si="15"/>
        <v>-19.999999999999996</v>
      </c>
      <c r="Z35" s="17">
        <f t="shared" ref="Z35:AB35" si="26">SUM(Z25:Z30)</f>
        <v>1</v>
      </c>
      <c r="AA35" s="17">
        <f t="shared" si="26"/>
        <v>-2</v>
      </c>
      <c r="AB35" s="17">
        <f t="shared" si="26"/>
        <v>3</v>
      </c>
      <c r="AC35" s="15">
        <f t="shared" si="17"/>
        <v>9.0909090909090828</v>
      </c>
      <c r="AD35" s="15">
        <f t="shared" si="17"/>
        <v>-33.333333333333336</v>
      </c>
      <c r="AE35" s="15">
        <f t="shared" si="17"/>
        <v>60.000000000000007</v>
      </c>
      <c r="AH35" s="4">
        <f t="shared" ref="AH35:AJ35" si="27">SUM(AH25:AH30)</f>
        <v>14</v>
      </c>
      <c r="AI35" s="4">
        <f t="shared" si="27"/>
        <v>4</v>
      </c>
      <c r="AJ35" s="4">
        <f t="shared" si="27"/>
        <v>10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11.111111111111116</v>
      </c>
      <c r="X36" s="15">
        <f t="shared" si="15"/>
        <v>0</v>
      </c>
      <c r="Y36" s="15">
        <f t="shared" si="15"/>
        <v>16.666666666666675</v>
      </c>
      <c r="Z36" s="17">
        <f t="shared" ref="Z36:AB36" si="29">SUM(Z27:Z30)</f>
        <v>1</v>
      </c>
      <c r="AA36" s="17">
        <f t="shared" si="29"/>
        <v>-1</v>
      </c>
      <c r="AB36" s="17">
        <f t="shared" si="29"/>
        <v>2</v>
      </c>
      <c r="AC36" s="15">
        <f t="shared" si="17"/>
        <v>11.111111111111116</v>
      </c>
      <c r="AD36" s="15">
        <f t="shared" si="17"/>
        <v>-25</v>
      </c>
      <c r="AE36" s="15">
        <f t="shared" si="17"/>
        <v>39.999999999999993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50</v>
      </c>
      <c r="W39" s="12">
        <f>Q39-AH39</f>
        <v>-5.8823529411764701</v>
      </c>
      <c r="X39" s="12">
        <f t="shared" si="33"/>
        <v>0</v>
      </c>
      <c r="Y39" s="12">
        <f>S39-AJ39</f>
        <v>-9.0909090909090917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9.0909090909090917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5.8823529411764781</v>
      </c>
      <c r="X40" s="12">
        <f t="shared" si="33"/>
        <v>0</v>
      </c>
      <c r="Y40" s="12">
        <f>S40-AJ40</f>
        <v>9.0909090909090935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90.909090909090907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70.588235294117652</v>
      </c>
      <c r="R41" s="12">
        <f t="shared" si="46"/>
        <v>50</v>
      </c>
      <c r="S41" s="12">
        <f t="shared" si="46"/>
        <v>88.888888888888886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-11.764705882352928</v>
      </c>
      <c r="X41" s="12">
        <f t="shared" si="33"/>
        <v>-16.666666666666657</v>
      </c>
      <c r="Y41" s="12">
        <f>S41-AJ41</f>
        <v>-2.0202020202020208</v>
      </c>
      <c r="Z41" s="12">
        <f>Z35/Z9*100</f>
        <v>50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-2.7450980392156765</v>
      </c>
      <c r="AD41" s="12">
        <f>R41-AL41</f>
        <v>-16.666666666666657</v>
      </c>
      <c r="AE41" s="12">
        <f t="shared" si="35"/>
        <v>5.5555555555555429</v>
      </c>
      <c r="AH41" s="12">
        <f>AH35/AH9*100</f>
        <v>82.35294117647058</v>
      </c>
      <c r="AI41" s="12">
        <f>AI35/AI9*100</f>
        <v>66.666666666666657</v>
      </c>
      <c r="AJ41" s="12">
        <f>AJ35/AJ9*100</f>
        <v>90.909090909090907</v>
      </c>
      <c r="AK41" s="12">
        <f t="shared" ref="AK41:AM41" si="49">AK35/AK9*100</f>
        <v>73.333333333333329</v>
      </c>
      <c r="AL41" s="12">
        <f t="shared" si="49"/>
        <v>66.666666666666657</v>
      </c>
      <c r="AM41" s="12">
        <f t="shared" si="49"/>
        <v>83.333333333333343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37.5</v>
      </c>
      <c r="S42" s="12">
        <f t="shared" si="50"/>
        <v>77.777777777777786</v>
      </c>
      <c r="T42" s="12" t="e">
        <f t="shared" si="50"/>
        <v>#DIV/0!</v>
      </c>
      <c r="U42" s="12">
        <f t="shared" si="50"/>
        <v>0</v>
      </c>
      <c r="V42" s="12">
        <f t="shared" si="50"/>
        <v>-50</v>
      </c>
      <c r="W42" s="12">
        <f t="shared" si="42"/>
        <v>5.882352941176471</v>
      </c>
      <c r="X42" s="12">
        <f t="shared" si="33"/>
        <v>-12.5</v>
      </c>
      <c r="Y42" s="12">
        <f>S42-AJ42</f>
        <v>23.232323232323246</v>
      </c>
      <c r="Z42" s="12">
        <f t="shared" si="50"/>
        <v>50</v>
      </c>
      <c r="AA42" s="12">
        <f t="shared" si="50"/>
        <v>100</v>
      </c>
      <c r="AB42" s="12">
        <f t="shared" si="50"/>
        <v>66.666666666666657</v>
      </c>
      <c r="AC42" s="12">
        <f t="shared" si="44"/>
        <v>-1.1764705882352899</v>
      </c>
      <c r="AD42" s="12">
        <f>R42-AL42</f>
        <v>-6.9444444444444429</v>
      </c>
      <c r="AE42" s="12">
        <f t="shared" si="35"/>
        <v>-5.5555555555555571</v>
      </c>
      <c r="AH42" s="12">
        <f t="shared" ref="AH42:AJ42" si="51">AH36/AH9*100</f>
        <v>52.941176470588239</v>
      </c>
      <c r="AI42" s="12">
        <f t="shared" si="51"/>
        <v>50</v>
      </c>
      <c r="AJ42" s="12">
        <f t="shared" si="51"/>
        <v>54.54545454545454</v>
      </c>
      <c r="AK42" s="12">
        <f>AK36/AK9*100</f>
        <v>60</v>
      </c>
      <c r="AL42" s="12">
        <f>AL36/AL9*100</f>
        <v>44.444444444444443</v>
      </c>
      <c r="AM42" s="12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5</v>
      </c>
      <c r="R9" s="17">
        <f>SUM(R10:R30)</f>
        <v>1</v>
      </c>
      <c r="S9" s="17">
        <f>SUM(S10:S30)</f>
        <v>4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-75</v>
      </c>
      <c r="AE9" s="15">
        <f t="shared" si="2"/>
        <v>33.333333333333329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7</v>
      </c>
      <c r="AL9" s="4">
        <f t="shared" si="4"/>
        <v>4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0</v>
      </c>
      <c r="S24" s="17">
        <v>2</v>
      </c>
      <c r="T24" s="17">
        <f t="shared" si="10"/>
        <v>2</v>
      </c>
      <c r="U24" s="17">
        <v>0</v>
      </c>
      <c r="V24" s="17">
        <v>2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0</v>
      </c>
      <c r="AB24" s="17">
        <v>2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-50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1</v>
      </c>
      <c r="S34" s="17">
        <f t="shared" si="22"/>
        <v>4</v>
      </c>
      <c r="T34" s="17">
        <f t="shared" si="22"/>
        <v>3</v>
      </c>
      <c r="U34" s="17">
        <f t="shared" si="22"/>
        <v>0</v>
      </c>
      <c r="V34" s="17">
        <f t="shared" si="22"/>
        <v>3</v>
      </c>
      <c r="W34" s="15">
        <f t="shared" si="15"/>
        <v>150</v>
      </c>
      <c r="X34" s="15">
        <f t="shared" si="15"/>
        <v>0</v>
      </c>
      <c r="Y34" s="15">
        <f t="shared" si="15"/>
        <v>300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-16.666666666666664</v>
      </c>
      <c r="AD34" s="15">
        <f t="shared" si="17"/>
        <v>-66.666666666666671</v>
      </c>
      <c r="AE34" s="15">
        <f t="shared" si="17"/>
        <v>33.333333333333329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50</v>
      </c>
      <c r="X35" s="15">
        <f t="shared" si="15"/>
        <v>0</v>
      </c>
      <c r="Y35" s="15">
        <f t="shared" si="15"/>
        <v>100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-50</v>
      </c>
      <c r="AD35" s="15">
        <f t="shared" si="17"/>
        <v>-66.666666666666671</v>
      </c>
      <c r="AE35" s="15">
        <f t="shared" si="17"/>
        <v>-33.333333333333336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50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-50</v>
      </c>
      <c r="AD36" s="15">
        <f t="shared" si="17"/>
        <v>-66.666666666666671</v>
      </c>
      <c r="AE36" s="15">
        <f t="shared" si="17"/>
        <v>-33.333333333333336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-50</v>
      </c>
      <c r="W39" s="12">
        <f>Q39-AH39</f>
        <v>-33.333333333333329</v>
      </c>
      <c r="X39" s="12">
        <f t="shared" si="33"/>
        <v>0</v>
      </c>
      <c r="Y39" s="12">
        <f>S39-AJ39</f>
        <v>-50</v>
      </c>
      <c r="Z39" s="12">
        <f t="shared" si="37"/>
        <v>50</v>
      </c>
      <c r="AA39" s="12">
        <f t="shared" si="37"/>
        <v>33.333333333333329</v>
      </c>
      <c r="AB39" s="12">
        <f t="shared" si="37"/>
        <v>0</v>
      </c>
      <c r="AC39" s="12">
        <f>Q39-AK39</f>
        <v>-14.285714285714285</v>
      </c>
      <c r="AD39" s="12">
        <f t="shared" si="35"/>
        <v>-25</v>
      </c>
      <c r="AE39" s="12">
        <f t="shared" si="35"/>
        <v>0</v>
      </c>
      <c r="AH39" s="12">
        <f t="shared" ref="AH39:AJ39" si="39">AH33/AH9*100</f>
        <v>33.333333333333329</v>
      </c>
      <c r="AI39" s="12">
        <f t="shared" si="39"/>
        <v>0</v>
      </c>
      <c r="AJ39" s="12">
        <f t="shared" si="39"/>
        <v>50</v>
      </c>
      <c r="AK39" s="12">
        <f>AK33/AK9*100</f>
        <v>14.285714285714285</v>
      </c>
      <c r="AL39" s="12">
        <f>AL33/AL9*100</f>
        <v>25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150</v>
      </c>
      <c r="W40" s="12">
        <f t="shared" ref="W40:W42" si="42">Q40-AH40</f>
        <v>33.333333333333343</v>
      </c>
      <c r="X40" s="12">
        <f t="shared" si="33"/>
        <v>0</v>
      </c>
      <c r="Y40" s="12">
        <f>S40-AJ40</f>
        <v>50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25</v>
      </c>
      <c r="AE40" s="12">
        <f t="shared" si="35"/>
        <v>0</v>
      </c>
      <c r="AH40" s="12">
        <f t="shared" ref="AH40:AJ40" si="45">AH34/AH9*100</f>
        <v>66.666666666666657</v>
      </c>
      <c r="AI40" s="12">
        <f t="shared" si="45"/>
        <v>100</v>
      </c>
      <c r="AJ40" s="12">
        <f t="shared" si="45"/>
        <v>50</v>
      </c>
      <c r="AK40" s="12">
        <f>AK34/AK9*100</f>
        <v>85.714285714285708</v>
      </c>
      <c r="AL40" s="12">
        <f>AL34/AL9*100</f>
        <v>75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100</v>
      </c>
      <c r="S41" s="12">
        <f t="shared" si="46"/>
        <v>50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-6.6666666666666572</v>
      </c>
      <c r="X41" s="12">
        <f t="shared" si="33"/>
        <v>0</v>
      </c>
      <c r="Y41" s="12">
        <f>S41-AJ41</f>
        <v>0</v>
      </c>
      <c r="Z41" s="12">
        <f>Z35/Z9*100</f>
        <v>150</v>
      </c>
      <c r="AA41" s="12">
        <f t="shared" ref="AA41:AB41" si="48">AA35/AA9*100</f>
        <v>66.666666666666657</v>
      </c>
      <c r="AB41" s="12">
        <f t="shared" si="48"/>
        <v>-100</v>
      </c>
      <c r="AC41" s="12">
        <f t="shared" si="44"/>
        <v>-25.714285714285708</v>
      </c>
      <c r="AD41" s="12">
        <f>R41-AL41</f>
        <v>25</v>
      </c>
      <c r="AE41" s="12">
        <f t="shared" si="35"/>
        <v>-50</v>
      </c>
      <c r="AH41" s="12">
        <f>AH35/AH9*100</f>
        <v>66.666666666666657</v>
      </c>
      <c r="AI41" s="12">
        <f>AI35/AI9*100</f>
        <v>100</v>
      </c>
      <c r="AJ41" s="12">
        <f>AJ35/AJ9*100</f>
        <v>50</v>
      </c>
      <c r="AK41" s="12">
        <f t="shared" ref="AK41:AM41" si="49">AK35/AK9*100</f>
        <v>85.714285714285708</v>
      </c>
      <c r="AL41" s="12">
        <f t="shared" si="49"/>
        <v>75</v>
      </c>
      <c r="AM41" s="12">
        <f t="shared" si="49"/>
        <v>100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100</v>
      </c>
      <c r="S42" s="12">
        <f t="shared" si="50"/>
        <v>50</v>
      </c>
      <c r="T42" s="12">
        <f t="shared" si="50"/>
        <v>50</v>
      </c>
      <c r="U42" s="12" t="e">
        <f t="shared" si="50"/>
        <v>#DIV/0!</v>
      </c>
      <c r="V42" s="12">
        <f t="shared" si="50"/>
        <v>50</v>
      </c>
      <c r="W42" s="12">
        <f t="shared" si="42"/>
        <v>-6.6666666666666572</v>
      </c>
      <c r="X42" s="12">
        <f t="shared" si="33"/>
        <v>0</v>
      </c>
      <c r="Y42" s="12">
        <f>S42-AJ42</f>
        <v>0</v>
      </c>
      <c r="Z42" s="12">
        <f t="shared" si="50"/>
        <v>150</v>
      </c>
      <c r="AA42" s="12">
        <f t="shared" si="50"/>
        <v>66.666666666666657</v>
      </c>
      <c r="AB42" s="12">
        <f t="shared" si="50"/>
        <v>-100</v>
      </c>
      <c r="AC42" s="12">
        <f t="shared" si="44"/>
        <v>-25.714285714285708</v>
      </c>
      <c r="AD42" s="12">
        <f>R42-AL42</f>
        <v>25</v>
      </c>
      <c r="AE42" s="12">
        <f t="shared" si="35"/>
        <v>-50</v>
      </c>
      <c r="AH42" s="12">
        <f t="shared" ref="AH42:AJ42" si="51">AH36/AH9*100</f>
        <v>66.666666666666657</v>
      </c>
      <c r="AI42" s="12">
        <f t="shared" si="51"/>
        <v>100</v>
      </c>
      <c r="AJ42" s="12">
        <f t="shared" si="51"/>
        <v>50</v>
      </c>
      <c r="AK42" s="12">
        <f>AK36/AK9*100</f>
        <v>85.714285714285708</v>
      </c>
      <c r="AL42" s="12">
        <f>AL36/AL9*100</f>
        <v>75</v>
      </c>
      <c r="AM42" s="12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-10</v>
      </c>
      <c r="U9" s="17">
        <f>SUM(U10:U30)</f>
        <v>-7</v>
      </c>
      <c r="V9" s="17">
        <f>SUM(V10:V30)</f>
        <v>-3</v>
      </c>
      <c r="W9" s="15">
        <f>IF(Q9=T9,IF(Q9&gt;0,"皆増",0),(1-(Q9/(Q9-T9)))*-100)</f>
        <v>-76.92307692307692</v>
      </c>
      <c r="X9" s="15">
        <f t="shared" ref="X9:Y30" si="1">IF(R9=U9,IF(R9&gt;0,"皆増",0),(1-(R9/(R9-U9)))*-100)</f>
        <v>-87.5</v>
      </c>
      <c r="Y9" s="15">
        <f t="shared" si="1"/>
        <v>-60</v>
      </c>
      <c r="Z9" s="17">
        <f>AA9+AB9</f>
        <v>-6</v>
      </c>
      <c r="AA9" s="17">
        <f>SUM(AA10:AA30)</f>
        <v>-5</v>
      </c>
      <c r="AB9" s="17">
        <f>SUM(AB10:AB30)</f>
        <v>-1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-83.333333333333343</v>
      </c>
      <c r="AE9" s="15">
        <f t="shared" si="2"/>
        <v>-33.333333333333336</v>
      </c>
      <c r="AH9" s="4">
        <f t="shared" ref="AH9:AJ30" si="3">Q9-T9</f>
        <v>13</v>
      </c>
      <c r="AI9" s="4">
        <f t="shared" si="3"/>
        <v>8</v>
      </c>
      <c r="AJ9" s="4">
        <f t="shared" si="3"/>
        <v>5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15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-4</v>
      </c>
      <c r="U28" s="17">
        <v>-1</v>
      </c>
      <c r="V28" s="17">
        <v>-3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-8</v>
      </c>
      <c r="U34" s="17">
        <f t="shared" si="22"/>
        <v>-5</v>
      </c>
      <c r="V34" s="17">
        <f t="shared" si="22"/>
        <v>-3</v>
      </c>
      <c r="W34" s="15">
        <f t="shared" si="15"/>
        <v>-72.727272727272734</v>
      </c>
      <c r="X34" s="15">
        <f t="shared" si="15"/>
        <v>-83.333333333333343</v>
      </c>
      <c r="Y34" s="15">
        <f t="shared" si="15"/>
        <v>-60</v>
      </c>
      <c r="Z34" s="17">
        <f t="shared" ref="Z34:AB34" si="23">SUM(Z23:Z30)</f>
        <v>-4</v>
      </c>
      <c r="AA34" s="17">
        <f t="shared" si="23"/>
        <v>-4</v>
      </c>
      <c r="AB34" s="17">
        <f t="shared" si="23"/>
        <v>0</v>
      </c>
      <c r="AC34" s="15">
        <f t="shared" si="17"/>
        <v>-57.142857142857139</v>
      </c>
      <c r="AD34" s="15">
        <f t="shared" si="17"/>
        <v>-80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7</v>
      </c>
      <c r="AL34" s="4">
        <f>SUM(AL23:AL30)</f>
        <v>5</v>
      </c>
      <c r="AM34" s="4">
        <f>SUM(AM23:AM30)</f>
        <v>2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-7</v>
      </c>
      <c r="U35" s="17">
        <f t="shared" si="25"/>
        <v>-4</v>
      </c>
      <c r="V35" s="17">
        <f t="shared" si="25"/>
        <v>-3</v>
      </c>
      <c r="W35" s="15">
        <f t="shared" si="15"/>
        <v>-70</v>
      </c>
      <c r="X35" s="15">
        <f t="shared" si="15"/>
        <v>-80</v>
      </c>
      <c r="Y35" s="15">
        <f t="shared" si="15"/>
        <v>-60</v>
      </c>
      <c r="Z35" s="17">
        <f t="shared" ref="Z35:AB35" si="26">SUM(Z25:Z30)</f>
        <v>-4</v>
      </c>
      <c r="AA35" s="17">
        <f t="shared" si="26"/>
        <v>-4</v>
      </c>
      <c r="AB35" s="17">
        <f t="shared" si="26"/>
        <v>0</v>
      </c>
      <c r="AC35" s="15">
        <f t="shared" si="17"/>
        <v>-57.142857142857139</v>
      </c>
      <c r="AD35" s="15">
        <f t="shared" si="17"/>
        <v>-80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7</v>
      </c>
      <c r="AL35" s="4">
        <f>SUM(AL25:AL30)</f>
        <v>5</v>
      </c>
      <c r="AM35" s="4">
        <f>SUM(AM25:AM30)</f>
        <v>2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-66.666666666666671</v>
      </c>
      <c r="X36" s="15">
        <f t="shared" si="15"/>
        <v>-100</v>
      </c>
      <c r="Y36" s="15">
        <f t="shared" si="15"/>
        <v>-60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-50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1</v>
      </c>
      <c r="AJ36" s="4">
        <f t="shared" si="30"/>
        <v>5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28.571428571428569</v>
      </c>
      <c r="V39" s="12">
        <f t="shared" si="38"/>
        <v>0</v>
      </c>
      <c r="W39" s="12">
        <f>Q39-AH39</f>
        <v>-15.384615384615385</v>
      </c>
      <c r="X39" s="12">
        <f t="shared" si="33"/>
        <v>-25</v>
      </c>
      <c r="Y39" s="12">
        <f>S39-AJ39</f>
        <v>0</v>
      </c>
      <c r="Z39" s="12">
        <f t="shared" si="37"/>
        <v>33.333333333333329</v>
      </c>
      <c r="AA39" s="12">
        <f t="shared" si="37"/>
        <v>20</v>
      </c>
      <c r="AB39" s="12">
        <f t="shared" si="37"/>
        <v>100</v>
      </c>
      <c r="AC39" s="12">
        <f>Q39-AK39</f>
        <v>-22.222222222222221</v>
      </c>
      <c r="AD39" s="12">
        <f t="shared" si="35"/>
        <v>-16.666666666666664</v>
      </c>
      <c r="AE39" s="12">
        <f t="shared" si="35"/>
        <v>-33.333333333333329</v>
      </c>
      <c r="AH39" s="12">
        <f t="shared" ref="AH39:AJ39" si="39">AH33/AH9*100</f>
        <v>15.384615384615385</v>
      </c>
      <c r="AI39" s="12">
        <f t="shared" si="39"/>
        <v>25</v>
      </c>
      <c r="AJ39" s="12">
        <f t="shared" si="39"/>
        <v>0</v>
      </c>
      <c r="AK39" s="12">
        <f>AK33/AK9*100</f>
        <v>22.222222222222221</v>
      </c>
      <c r="AL39" s="12">
        <f>AL33/AL9*100</f>
        <v>16.666666666666664</v>
      </c>
      <c r="AM39" s="12">
        <f>AM33/AM9*100</f>
        <v>33.333333333333329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71.428571428571431</v>
      </c>
      <c r="V40" s="12">
        <f t="shared" si="41"/>
        <v>100</v>
      </c>
      <c r="W40" s="12">
        <f t="shared" ref="W40:W42" si="42">Q40-AH40</f>
        <v>15.384615384615387</v>
      </c>
      <c r="X40" s="12">
        <f t="shared" si="33"/>
        <v>25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80</v>
      </c>
      <c r="AB40" s="12">
        <f t="shared" si="43"/>
        <v>0</v>
      </c>
      <c r="AC40" s="12">
        <f t="shared" ref="AC40:AC42" si="44">Q40-AK40</f>
        <v>22.222222222222214</v>
      </c>
      <c r="AD40" s="12">
        <f t="shared" si="35"/>
        <v>16.666666666666657</v>
      </c>
      <c r="AE40" s="12">
        <f t="shared" si="35"/>
        <v>33.333333333333343</v>
      </c>
      <c r="AH40" s="12">
        <f t="shared" ref="AH40:AJ40" si="45">AH34/AH9*100</f>
        <v>84.615384615384613</v>
      </c>
      <c r="AI40" s="12">
        <f t="shared" si="45"/>
        <v>75</v>
      </c>
      <c r="AJ40" s="12">
        <f t="shared" si="45"/>
        <v>100</v>
      </c>
      <c r="AK40" s="12">
        <f>AK34/AK9*100</f>
        <v>77.777777777777786</v>
      </c>
      <c r="AL40" s="12">
        <f>AL34/AL9*100</f>
        <v>83.333333333333343</v>
      </c>
      <c r="AM40" s="12">
        <f>AM34/AM9*100</f>
        <v>66.666666666666657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70</v>
      </c>
      <c r="U41" s="12">
        <f t="shared" ref="U41:V41" si="47">U35/U9*100</f>
        <v>57.142857142857139</v>
      </c>
      <c r="V41" s="12">
        <f t="shared" si="47"/>
        <v>100</v>
      </c>
      <c r="W41" s="12">
        <f t="shared" si="42"/>
        <v>23.076923076923066</v>
      </c>
      <c r="X41" s="12">
        <f t="shared" si="33"/>
        <v>37.5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80</v>
      </c>
      <c r="AB41" s="12">
        <f t="shared" si="48"/>
        <v>0</v>
      </c>
      <c r="AC41" s="12">
        <f t="shared" si="44"/>
        <v>22.222222222222214</v>
      </c>
      <c r="AD41" s="12">
        <f>R41-AL41</f>
        <v>16.666666666666657</v>
      </c>
      <c r="AE41" s="12">
        <f t="shared" si="35"/>
        <v>33.333333333333343</v>
      </c>
      <c r="AH41" s="12">
        <f>AH35/AH9*100</f>
        <v>76.923076923076934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83.333333333333343</v>
      </c>
      <c r="AM41" s="12">
        <f t="shared" si="49"/>
        <v>66.666666666666657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0</v>
      </c>
      <c r="S42" s="12">
        <f t="shared" si="50"/>
        <v>100</v>
      </c>
      <c r="T42" s="12">
        <f t="shared" si="50"/>
        <v>40</v>
      </c>
      <c r="U42" s="12">
        <f t="shared" si="50"/>
        <v>14.285714285714285</v>
      </c>
      <c r="V42" s="12">
        <f t="shared" si="50"/>
        <v>100</v>
      </c>
      <c r="W42" s="12">
        <f t="shared" si="42"/>
        <v>20.512820512820504</v>
      </c>
      <c r="X42" s="12">
        <f t="shared" si="33"/>
        <v>-12.5</v>
      </c>
      <c r="Y42" s="12">
        <f>S42-AJ42</f>
        <v>0</v>
      </c>
      <c r="Z42" s="12">
        <f t="shared" si="50"/>
        <v>33.333333333333329</v>
      </c>
      <c r="AA42" s="12">
        <f t="shared" si="50"/>
        <v>40</v>
      </c>
      <c r="AB42" s="12">
        <f t="shared" si="50"/>
        <v>0</v>
      </c>
      <c r="AC42" s="12">
        <f t="shared" si="44"/>
        <v>22.222222222222214</v>
      </c>
      <c r="AD42" s="12">
        <f>R42-AL42</f>
        <v>-33.333333333333329</v>
      </c>
      <c r="AE42" s="12">
        <f t="shared" si="35"/>
        <v>33.333333333333343</v>
      </c>
      <c r="AH42" s="12">
        <f t="shared" ref="AH42:AJ42" si="51">AH36/AH9*100</f>
        <v>46.153846153846153</v>
      </c>
      <c r="AI42" s="12">
        <f t="shared" si="51"/>
        <v>12.5</v>
      </c>
      <c r="AJ42" s="12">
        <f t="shared" si="51"/>
        <v>100</v>
      </c>
      <c r="AK42" s="12">
        <f>AK36/AK9*100</f>
        <v>44.444444444444443</v>
      </c>
      <c r="AL42" s="12">
        <f>AL36/AL9*100</f>
        <v>33.333333333333329</v>
      </c>
      <c r="AM42" s="12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96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15">
      <c r="A7" s="7"/>
      <c r="B7" s="9" t="s">
        <v>38</v>
      </c>
      <c r="C7" s="10"/>
      <c r="D7" s="10"/>
      <c r="E7" s="25" t="s">
        <v>36</v>
      </c>
      <c r="F7" s="26"/>
      <c r="G7" s="27"/>
      <c r="H7" s="25" t="s">
        <v>40</v>
      </c>
      <c r="I7" s="26"/>
      <c r="J7" s="27"/>
      <c r="K7" s="25" t="s">
        <v>37</v>
      </c>
      <c r="L7" s="26"/>
      <c r="M7" s="27"/>
      <c r="N7" s="25" t="s">
        <v>39</v>
      </c>
      <c r="O7" s="26"/>
      <c r="P7" s="27"/>
      <c r="Q7" s="9" t="s">
        <v>38</v>
      </c>
      <c r="R7" s="10"/>
      <c r="S7" s="10"/>
      <c r="T7" s="25" t="s">
        <v>36</v>
      </c>
      <c r="U7" s="26"/>
      <c r="V7" s="27"/>
      <c r="W7" s="25" t="s">
        <v>40</v>
      </c>
      <c r="X7" s="26"/>
      <c r="Y7" s="27"/>
      <c r="Z7" s="25" t="s">
        <v>37</v>
      </c>
      <c r="AA7" s="26"/>
      <c r="AB7" s="27"/>
      <c r="AC7" s="25" t="s">
        <v>39</v>
      </c>
      <c r="AD7" s="26"/>
      <c r="AE7" s="27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0</v>
      </c>
      <c r="B9" s="17">
        <f>C9+D9</f>
        <v>6</v>
      </c>
      <c r="C9" s="17">
        <f>SUM(C10:C30)</f>
        <v>2</v>
      </c>
      <c r="D9" s="17">
        <f>SUM(D10:D30)</f>
        <v>4</v>
      </c>
      <c r="E9" s="17">
        <f>F9+G9</f>
        <v>-9</v>
      </c>
      <c r="F9" s="17">
        <f>SUM(F10:F30)</f>
        <v>-6</v>
      </c>
      <c r="G9" s="17">
        <f>SUM(G10:G30)</f>
        <v>-3</v>
      </c>
      <c r="H9" s="15">
        <f>IF(B9=E9,0,(1-(B9/(B9-E9)))*-100)</f>
        <v>-60</v>
      </c>
      <c r="I9" s="15">
        <f>IF(C9=F9,0,(1-(C9/(C9-F9)))*-100)</f>
        <v>-75</v>
      </c>
      <c r="J9" s="15">
        <f>IF(D9=G9,0,(1-(D9/(D9-G9)))*-100)</f>
        <v>-42.857142857142861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-25</v>
      </c>
      <c r="O9" s="15">
        <f t="shared" ref="O9:P10" si="0">IF(C9=L9,0,(1-(C9/(C9-L9)))*-100)</f>
        <v>-33.333333333333336</v>
      </c>
      <c r="P9" s="15">
        <f>IF(D9=M9,0,(1-(D9/(D9-M9)))*-100)</f>
        <v>-19.999999999999996</v>
      </c>
      <c r="Q9" s="17">
        <f>R9+S9</f>
        <v>13</v>
      </c>
      <c r="R9" s="17">
        <f>SUM(R10:R30)</f>
        <v>4</v>
      </c>
      <c r="S9" s="17">
        <f>SUM(S10:S30)</f>
        <v>9</v>
      </c>
      <c r="T9" s="17">
        <f>U9+V9</f>
        <v>0</v>
      </c>
      <c r="U9" s="17">
        <f>SUM(U10:U30)</f>
        <v>0</v>
      </c>
      <c r="V9" s="17">
        <f>SUM(V10:V30)</f>
        <v>0</v>
      </c>
      <c r="W9" s="15">
        <f>IF(Q9=T9,IF(Q9&gt;0,"皆増",0),(1-(Q9/(Q9-T9)))*-100)</f>
        <v>0</v>
      </c>
      <c r="X9" s="15">
        <f t="shared" ref="X9:Y30" si="1">IF(R9=U9,IF(R9&gt;0,"皆増",0),(1-(R9/(R9-U9)))*-100)</f>
        <v>0</v>
      </c>
      <c r="Y9" s="15">
        <f t="shared" si="1"/>
        <v>0</v>
      </c>
      <c r="Z9" s="17">
        <f>AA9+AB9</f>
        <v>-9</v>
      </c>
      <c r="AA9" s="17">
        <f>SUM(AA10:AA30)</f>
        <v>-7</v>
      </c>
      <c r="AB9" s="17">
        <f>SUM(AB10:AB30)</f>
        <v>-2</v>
      </c>
      <c r="AC9" s="15">
        <f>IF(Q9=Z9,IF(Q9&gt;0,"皆増",0),(1-(Q9/(Q9-Z9)))*-100)</f>
        <v>-40.909090909090907</v>
      </c>
      <c r="AD9" s="15">
        <f t="shared" ref="AD9:AE30" si="2">IF(R9=AA9,IF(R9&gt;0,"皆増",0),(1-(R9/(R9-AA9)))*-100)</f>
        <v>-63.636363636363633</v>
      </c>
      <c r="AE9" s="15">
        <f t="shared" si="2"/>
        <v>-18.181818181818176</v>
      </c>
      <c r="AH9" s="4">
        <f t="shared" ref="AH9:AJ30" si="3">Q9-T9</f>
        <v>13</v>
      </c>
      <c r="AI9" s="4">
        <f t="shared" si="3"/>
        <v>4</v>
      </c>
      <c r="AJ9" s="4">
        <f t="shared" si="3"/>
        <v>9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15">
      <c r="A10" s="4" t="s">
        <v>1</v>
      </c>
      <c r="B10" s="17">
        <f t="shared" ref="B10" si="5">C10+D10</f>
        <v>6</v>
      </c>
      <c r="C10" s="17">
        <v>2</v>
      </c>
      <c r="D10" s="17">
        <v>4</v>
      </c>
      <c r="E10" s="17">
        <f t="shared" ref="E10" si="6">F10+G10</f>
        <v>-9</v>
      </c>
      <c r="F10" s="17">
        <v>-6</v>
      </c>
      <c r="G10" s="17">
        <v>-3</v>
      </c>
      <c r="H10" s="15">
        <f>IF(B10=E10,0,(1-(B10/(B10-E10)))*-100)</f>
        <v>-60</v>
      </c>
      <c r="I10" s="15">
        <f t="shared" ref="I10" si="7">IF(C10=F10,0,(1-(C10/(C10-F10)))*-100)</f>
        <v>-75</v>
      </c>
      <c r="J10" s="15">
        <f>IF(D10=G10,0,(1-(D10/(D10-G10)))*-100)</f>
        <v>-42.857142857142861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-25</v>
      </c>
      <c r="O10" s="15">
        <f t="shared" si="0"/>
        <v>-33.333333333333336</v>
      </c>
      <c r="P10" s="15">
        <f t="shared" si="0"/>
        <v>-19.999999999999996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-50</v>
      </c>
      <c r="AD26" s="15">
        <f t="shared" si="2"/>
        <v>-66.666666666666671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-1</v>
      </c>
      <c r="U27" s="17">
        <v>-1</v>
      </c>
      <c r="V27" s="17">
        <v>0</v>
      </c>
      <c r="W27" s="15">
        <f t="shared" si="11"/>
        <v>-19.999999999999996</v>
      </c>
      <c r="X27" s="15">
        <f t="shared" si="1"/>
        <v>-50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2</v>
      </c>
      <c r="U28" s="17">
        <v>1</v>
      </c>
      <c r="V28" s="17">
        <v>1</v>
      </c>
      <c r="W28" s="15">
        <f t="shared" si="11"/>
        <v>100</v>
      </c>
      <c r="X28" s="15" t="str">
        <f t="shared" si="1"/>
        <v>皆増</v>
      </c>
      <c r="Y28" s="15">
        <f t="shared" si="1"/>
        <v>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-100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15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3</v>
      </c>
      <c r="S34" s="17">
        <f t="shared" si="22"/>
        <v>9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-7.6923076923076872</v>
      </c>
      <c r="X34" s="15">
        <f t="shared" si="15"/>
        <v>-25</v>
      </c>
      <c r="Y34" s="15">
        <f t="shared" si="15"/>
        <v>0</v>
      </c>
      <c r="Z34" s="17">
        <f t="shared" ref="Z34:AB34" si="23">SUM(Z23:Z30)</f>
        <v>-9</v>
      </c>
      <c r="AA34" s="17">
        <f t="shared" si="23"/>
        <v>-7</v>
      </c>
      <c r="AB34" s="17">
        <f t="shared" si="23"/>
        <v>-2</v>
      </c>
      <c r="AC34" s="15">
        <f t="shared" si="17"/>
        <v>-42.857142857142861</v>
      </c>
      <c r="AD34" s="15">
        <f t="shared" si="17"/>
        <v>-70</v>
      </c>
      <c r="AE34" s="15">
        <f t="shared" si="17"/>
        <v>-18.181818181818176</v>
      </c>
      <c r="AH34" s="4">
        <f t="shared" ref="AH34:AJ34" si="24">SUM(AH23:AH30)</f>
        <v>13</v>
      </c>
      <c r="AI34" s="4">
        <f t="shared" si="24"/>
        <v>4</v>
      </c>
      <c r="AJ34" s="4">
        <f t="shared" si="24"/>
        <v>9</v>
      </c>
      <c r="AK34" s="4">
        <f>SUM(AK23:AK30)</f>
        <v>21</v>
      </c>
      <c r="AL34" s="4">
        <f>SUM(AL23:AL30)</f>
        <v>10</v>
      </c>
      <c r="AM34" s="4">
        <f>SUM(AM23:AM30)</f>
        <v>11</v>
      </c>
    </row>
    <row r="35" spans="1:39" s="1" customFormat="1" ht="18" customHeight="1" x14ac:dyDescent="0.15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1</v>
      </c>
      <c r="U35" s="17">
        <f t="shared" si="25"/>
        <v>1</v>
      </c>
      <c r="V35" s="17">
        <f t="shared" si="25"/>
        <v>0</v>
      </c>
      <c r="W35" s="15">
        <f t="shared" si="15"/>
        <v>9.0909090909090828</v>
      </c>
      <c r="X35" s="15">
        <f t="shared" si="15"/>
        <v>50</v>
      </c>
      <c r="Y35" s="15">
        <f t="shared" si="15"/>
        <v>0</v>
      </c>
      <c r="Z35" s="17">
        <f t="shared" ref="Z35:AB35" si="26">SUM(Z25:Z30)</f>
        <v>-6</v>
      </c>
      <c r="AA35" s="17">
        <f t="shared" si="26"/>
        <v>-5</v>
      </c>
      <c r="AB35" s="17">
        <f t="shared" si="26"/>
        <v>-1</v>
      </c>
      <c r="AC35" s="15">
        <f t="shared" si="17"/>
        <v>-33.333333333333336</v>
      </c>
      <c r="AD35" s="15">
        <f t="shared" si="17"/>
        <v>-62.5</v>
      </c>
      <c r="AE35" s="15">
        <f t="shared" si="17"/>
        <v>-9.9999999999999982</v>
      </c>
      <c r="AH35" s="4">
        <f t="shared" ref="AH35:AJ35" si="27">SUM(AH25:AH30)</f>
        <v>11</v>
      </c>
      <c r="AI35" s="4">
        <f t="shared" si="27"/>
        <v>2</v>
      </c>
      <c r="AJ35" s="4">
        <f t="shared" si="27"/>
        <v>9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15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2</v>
      </c>
      <c r="S36" s="17">
        <f t="shared" si="28"/>
        <v>8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11.111111111111116</v>
      </c>
      <c r="X36" s="15">
        <f t="shared" si="15"/>
        <v>0</v>
      </c>
      <c r="Y36" s="15">
        <f t="shared" si="15"/>
        <v>14.285714285714279</v>
      </c>
      <c r="Z36" s="17">
        <f t="shared" ref="Z36:AB36" si="29">SUM(Z27:Z30)</f>
        <v>-2</v>
      </c>
      <c r="AA36" s="17">
        <f t="shared" si="29"/>
        <v>-1</v>
      </c>
      <c r="AB36" s="17">
        <f t="shared" si="29"/>
        <v>-1</v>
      </c>
      <c r="AC36" s="15">
        <f t="shared" si="17"/>
        <v>-16.666666666666664</v>
      </c>
      <c r="AD36" s="15">
        <f t="shared" si="17"/>
        <v>-33.333333333333336</v>
      </c>
      <c r="AE36" s="15">
        <f t="shared" si="17"/>
        <v>-11.111111111111116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12</v>
      </c>
      <c r="AL36" s="4">
        <f>SUM(AL27:AL30)</f>
        <v>3</v>
      </c>
      <c r="AM36" s="4">
        <f>SUM(AM27:AM30)</f>
        <v>9</v>
      </c>
    </row>
    <row r="37" spans="1:39" ht="18" customHeight="1" x14ac:dyDescent="0.15">
      <c r="A37" s="28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15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 t="e">
        <f t="shared" ref="U38:V38" si="32">U32/U9*100</f>
        <v>#DIV/0!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15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25</v>
      </c>
      <c r="S39" s="13">
        <f t="shared" si="37"/>
        <v>0</v>
      </c>
      <c r="T39" s="12" t="e">
        <f>T33/T9*100</f>
        <v>#DIV/0!</v>
      </c>
      <c r="U39" s="12" t="e">
        <f t="shared" ref="U39:V39" si="38">U33/U9*100</f>
        <v>#DIV/0!</v>
      </c>
      <c r="V39" s="12" t="e">
        <f t="shared" si="38"/>
        <v>#DIV/0!</v>
      </c>
      <c r="W39" s="12">
        <f>Q39-AH39</f>
        <v>7.6923076923076925</v>
      </c>
      <c r="X39" s="12">
        <f t="shared" si="33"/>
        <v>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3.1468531468531467</v>
      </c>
      <c r="AD39" s="12">
        <f t="shared" si="35"/>
        <v>15.909090909090908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15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75</v>
      </c>
      <c r="S40" s="12">
        <f t="shared" si="40"/>
        <v>100</v>
      </c>
      <c r="T40" s="12" t="e">
        <f>T34/T9*100</f>
        <v>#DIV/0!</v>
      </c>
      <c r="U40" s="12" t="e">
        <f t="shared" ref="U40:V40" si="41">U34/U9*100</f>
        <v>#DIV/0!</v>
      </c>
      <c r="V40" s="12" t="e">
        <f t="shared" si="41"/>
        <v>#DIV/0!</v>
      </c>
      <c r="W40" s="12">
        <f t="shared" ref="W40:W42" si="42">Q40-AH40</f>
        <v>-7.6923076923076934</v>
      </c>
      <c r="X40" s="12">
        <f t="shared" si="33"/>
        <v>-25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-3.1468531468531467</v>
      </c>
      <c r="AD40" s="12">
        <f t="shared" si="35"/>
        <v>-15.909090909090907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15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75</v>
      </c>
      <c r="S41" s="12">
        <f t="shared" si="46"/>
        <v>100</v>
      </c>
      <c r="T41" s="12" t="e">
        <f>T35/T9*100</f>
        <v>#DIV/0!</v>
      </c>
      <c r="U41" s="12" t="e">
        <f t="shared" ref="U41:V41" si="47">U35/U9*100</f>
        <v>#DIV/0!</v>
      </c>
      <c r="V41" s="12" t="e">
        <f t="shared" si="47"/>
        <v>#DIV/0!</v>
      </c>
      <c r="W41" s="12">
        <f t="shared" si="42"/>
        <v>7.6923076923076934</v>
      </c>
      <c r="X41" s="12">
        <f t="shared" si="33"/>
        <v>25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71.428571428571431</v>
      </c>
      <c r="AB41" s="12">
        <f t="shared" si="48"/>
        <v>50</v>
      </c>
      <c r="AC41" s="12">
        <f t="shared" si="44"/>
        <v>10.489510489510479</v>
      </c>
      <c r="AD41" s="12">
        <f>R41-AL41</f>
        <v>2.2727272727272663</v>
      </c>
      <c r="AE41" s="12">
        <f t="shared" si="35"/>
        <v>9.0909090909090935</v>
      </c>
      <c r="AH41" s="12">
        <f>AH35/AH9*100</f>
        <v>84.615384615384613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72.727272727272734</v>
      </c>
      <c r="AM41" s="12">
        <f t="shared" si="49"/>
        <v>90.909090909090907</v>
      </c>
    </row>
    <row r="42" spans="1:39" ht="18" customHeight="1" x14ac:dyDescent="0.15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50</v>
      </c>
      <c r="S42" s="12">
        <f t="shared" si="50"/>
        <v>88.888888888888886</v>
      </c>
      <c r="T42" s="12" t="e">
        <f t="shared" si="50"/>
        <v>#DIV/0!</v>
      </c>
      <c r="U42" s="12" t="e">
        <f t="shared" si="50"/>
        <v>#DIV/0!</v>
      </c>
      <c r="V42" s="12" t="e">
        <f t="shared" si="50"/>
        <v>#DIV/0!</v>
      </c>
      <c r="W42" s="12">
        <f t="shared" si="42"/>
        <v>7.6923076923077076</v>
      </c>
      <c r="X42" s="12">
        <f t="shared" si="33"/>
        <v>0</v>
      </c>
      <c r="Y42" s="12">
        <f>S42-AJ42</f>
        <v>11.1111111111111</v>
      </c>
      <c r="Z42" s="12">
        <f t="shared" si="50"/>
        <v>22.222222222222221</v>
      </c>
      <c r="AA42" s="12">
        <f t="shared" si="50"/>
        <v>14.285714285714285</v>
      </c>
      <c r="AB42" s="12">
        <f t="shared" si="50"/>
        <v>50</v>
      </c>
      <c r="AC42" s="12">
        <f t="shared" si="44"/>
        <v>22.377622377622394</v>
      </c>
      <c r="AD42" s="12">
        <f>R42-AL42</f>
        <v>22.72727272727273</v>
      </c>
      <c r="AE42" s="12">
        <f t="shared" si="35"/>
        <v>7.0707070707070585</v>
      </c>
      <c r="AH42" s="12">
        <f t="shared" ref="AH42:AJ42" si="51">AH36/AH9*100</f>
        <v>69.230769230769226</v>
      </c>
      <c r="AI42" s="12">
        <f t="shared" si="51"/>
        <v>50</v>
      </c>
      <c r="AJ42" s="12">
        <f t="shared" si="51"/>
        <v>77.777777777777786</v>
      </c>
      <c r="AK42" s="12">
        <f>AK36/AK9*100</f>
        <v>54.54545454545454</v>
      </c>
      <c r="AL42" s="12">
        <f>AL36/AL9*100</f>
        <v>27.27272727272727</v>
      </c>
      <c r="AM42" s="12">
        <f>AM36/AM9*100</f>
        <v>81.818181818181827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野田 英志</cp:lastModifiedBy>
  <cp:lastPrinted>2017-11-02T09:42:44Z</cp:lastPrinted>
  <dcterms:created xsi:type="dcterms:W3CDTF">2017-09-15T07:09:36Z</dcterms:created>
  <dcterms:modified xsi:type="dcterms:W3CDTF">2020-10-18T08:43:36Z</dcterms:modified>
</cp:coreProperties>
</file>