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3D770ED0-548B-4C9A-8F07-C480BB3C6A61}"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<sst xmlns="http://schemas.openxmlformats.org/spreadsheetml/2006/main" count="207" uniqueCount="66">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</sst>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7" t="s">
        <v>37</v>
      </c>
      <c r="B5" s="48" t="s">
        <v>55</v>
      </c>
      <c r="C5" s="49"/>
      <c r="D5" s="49"/>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8.75" customHeight="1" x14ac:dyDescent="0.2">
      <c r="A9" s="8" t="s">
        <v>29</v>
      </c>
      <c r="B9" s="17">
        <f t="shared" ref="B9:I9" si="0">B10+B11</f>
        <v>-224</v>
      </c>
      <c r="C9" s="17">
        <f t="shared" si="0"/>
        <v>-70</v>
      </c>
      <c r="D9" s="17">
        <f t="shared" si="0"/>
        <v>-54</v>
      </c>
      <c r="E9" s="17">
        <f t="shared" si="0"/>
        <v>-230</v>
      </c>
      <c r="F9" s="17">
        <f t="shared" si="0"/>
        <v>320</v>
      </c>
      <c r="G9" s="17">
        <f t="shared" si="0"/>
        <v>-42</v>
      </c>
      <c r="H9" s="17">
        <f t="shared" si="0"/>
        <v>550</v>
      </c>
      <c r="I9" s="17">
        <f t="shared" si="0"/>
        <v>-34</v>
      </c>
      <c r="J9" s="28">
        <f t="shared" ref="J9:J19" si="1">K9-L9</f>
        <v>-4.9023298995476621</v>
      </c>
      <c r="K9" s="32">
        <v>6.8206329037184856</v>
      </c>
      <c r="L9" s="32">
        <v>11.722962803266148</v>
      </c>
      <c r="M9" s="17">
        <f t="shared" ref="M9:U9" si="2">M10+M11</f>
        <v>6</v>
      </c>
      <c r="N9" s="17">
        <f t="shared" si="2"/>
        <v>1008</v>
      </c>
      <c r="O9" s="17">
        <f t="shared" si="2"/>
        <v>-368</v>
      </c>
      <c r="P9" s="17">
        <f t="shared" si="2"/>
        <v>622</v>
      </c>
      <c r="Q9" s="17">
        <f t="shared" si="2"/>
        <v>386</v>
      </c>
      <c r="R9" s="17">
        <f t="shared" si="2"/>
        <v>1002</v>
      </c>
      <c r="S9" s="17">
        <f t="shared" si="2"/>
        <v>-322</v>
      </c>
      <c r="T9" s="17">
        <f t="shared" si="2"/>
        <v>616</v>
      </c>
      <c r="U9" s="17">
        <f t="shared" si="2"/>
        <v>386</v>
      </c>
      <c r="V9" s="28">
        <v>0.12788686694472062</v>
      </c>
    </row>
    <row r="10" spans="1:22" ht="18.75" customHeight="1" x14ac:dyDescent="0.2">
      <c r="A10" s="6" t="s">
        <v>28</v>
      </c>
      <c r="B10" s="18">
        <f t="shared" ref="B10:I10" si="3">B20+B21+B22+B23</f>
        <v>-68</v>
      </c>
      <c r="C10" s="18">
        <f t="shared" si="3"/>
        <v>-95</v>
      </c>
      <c r="D10" s="18">
        <f t="shared" si="3"/>
        <v>41</v>
      </c>
      <c r="E10" s="18">
        <f t="shared" si="3"/>
        <v>-134</v>
      </c>
      <c r="F10" s="18">
        <f t="shared" si="3"/>
        <v>249</v>
      </c>
      <c r="G10" s="18">
        <f t="shared" si="3"/>
        <v>-33</v>
      </c>
      <c r="H10" s="18">
        <f t="shared" si="3"/>
        <v>383</v>
      </c>
      <c r="I10" s="18">
        <f t="shared" si="3"/>
        <v>-13</v>
      </c>
      <c r="J10" s="25">
        <f t="shared" si="1"/>
        <v>-3.8098076056480901</v>
      </c>
      <c r="K10" s="33">
        <v>7.0794186104953356</v>
      </c>
      <c r="L10" s="33">
        <v>10.889226216143426</v>
      </c>
      <c r="M10" s="18">
        <f t="shared" ref="M10:U10" si="4">M20+M21+M22+M23</f>
        <v>66</v>
      </c>
      <c r="N10" s="18">
        <f t="shared" si="4"/>
        <v>770</v>
      </c>
      <c r="O10" s="18">
        <f t="shared" si="4"/>
        <v>-242</v>
      </c>
      <c r="P10" s="18">
        <f t="shared" si="4"/>
        <v>536</v>
      </c>
      <c r="Q10" s="18">
        <f t="shared" si="4"/>
        <v>234</v>
      </c>
      <c r="R10" s="18">
        <f t="shared" si="4"/>
        <v>704</v>
      </c>
      <c r="S10" s="18">
        <f t="shared" si="4"/>
        <v>-303</v>
      </c>
      <c r="T10" s="18">
        <f t="shared" si="4"/>
        <v>499</v>
      </c>
      <c r="U10" s="18">
        <f t="shared" si="4"/>
        <v>205</v>
      </c>
      <c r="V10" s="25">
        <v>1.8764724027819</v>
      </c>
    </row>
    <row r="11" spans="1:22" ht="18.75" customHeight="1" x14ac:dyDescent="0.2">
      <c r="A11" s="2" t="s">
        <v>27</v>
      </c>
      <c r="B11" s="19">
        <f t="shared" ref="B11:I11" si="5">B12+B13+B14+B15+B16</f>
        <v>-156</v>
      </c>
      <c r="C11" s="19">
        <f t="shared" si="5"/>
        <v>25</v>
      </c>
      <c r="D11" s="19">
        <f t="shared" si="5"/>
        <v>-95</v>
      </c>
      <c r="E11" s="19">
        <f t="shared" si="5"/>
        <v>-96</v>
      </c>
      <c r="F11" s="19">
        <f t="shared" si="5"/>
        <v>71</v>
      </c>
      <c r="G11" s="19">
        <f t="shared" si="5"/>
        <v>-9</v>
      </c>
      <c r="H11" s="19">
        <f t="shared" si="5"/>
        <v>167</v>
      </c>
      <c r="I11" s="19">
        <f t="shared" si="5"/>
        <v>-21</v>
      </c>
      <c r="J11" s="27">
        <f t="shared" si="1"/>
        <v>-8.1743260647841396</v>
      </c>
      <c r="K11" s="34">
        <v>6.0455953187466038</v>
      </c>
      <c r="L11" s="34">
        <v>14.219921383530743</v>
      </c>
      <c r="M11" s="19">
        <f t="shared" ref="M11:U11" si="6">M12+M13+M14+M15+M16</f>
        <v>-60</v>
      </c>
      <c r="N11" s="19">
        <f t="shared" si="6"/>
        <v>238</v>
      </c>
      <c r="O11" s="19">
        <f t="shared" si="6"/>
        <v>-126</v>
      </c>
      <c r="P11" s="19">
        <f t="shared" si="6"/>
        <v>86</v>
      </c>
      <c r="Q11" s="19">
        <f t="shared" si="6"/>
        <v>152</v>
      </c>
      <c r="R11" s="19">
        <f t="shared" si="6"/>
        <v>298</v>
      </c>
      <c r="S11" s="19">
        <f t="shared" si="6"/>
        <v>-19</v>
      </c>
      <c r="T11" s="19">
        <f t="shared" si="6"/>
        <v>117</v>
      </c>
      <c r="U11" s="19">
        <f t="shared" si="6"/>
        <v>181</v>
      </c>
      <c r="V11" s="30">
        <v>-5.1089537904900837</v>
      </c>
    </row>
    <row r="12" spans="1:22" ht="18.75" customHeight="1" x14ac:dyDescent="0.2">
      <c r="A12" s="6" t="s">
        <v>26</v>
      </c>
      <c r="B12" s="18">
        <f t="shared" ref="B12:I12" si="7">B24</f>
        <v>-12</v>
      </c>
      <c r="C12" s="18">
        <f t="shared" si="7"/>
        <v>20</v>
      </c>
      <c r="D12" s="18">
        <f t="shared" si="7"/>
        <v>-4</v>
      </c>
      <c r="E12" s="18">
        <f t="shared" si="7"/>
        <v>-7</v>
      </c>
      <c r="F12" s="18">
        <f t="shared" si="7"/>
        <v>5</v>
      </c>
      <c r="G12" s="18">
        <f t="shared" si="7"/>
        <v>-4</v>
      </c>
      <c r="H12" s="18">
        <f t="shared" si="7"/>
        <v>12</v>
      </c>
      <c r="I12" s="18">
        <f t="shared" si="7"/>
        <v>-1</v>
      </c>
      <c r="J12" s="25">
        <f t="shared" si="1"/>
        <v>-7.645250813165827</v>
      </c>
      <c r="K12" s="33">
        <v>5.4608934379755905</v>
      </c>
      <c r="L12" s="33">
        <v>13.106144251141417</v>
      </c>
      <c r="M12" s="18">
        <f t="shared" ref="M12:U12" si="8">M24</f>
        <v>-5</v>
      </c>
      <c r="N12" s="18">
        <f t="shared" si="8"/>
        <v>20</v>
      </c>
      <c r="O12" s="18">
        <f t="shared" si="8"/>
        <v>-20</v>
      </c>
      <c r="P12" s="18">
        <f t="shared" si="8"/>
        <v>4</v>
      </c>
      <c r="Q12" s="18">
        <f t="shared" si="8"/>
        <v>16</v>
      </c>
      <c r="R12" s="18">
        <f t="shared" si="8"/>
        <v>25</v>
      </c>
      <c r="S12" s="18">
        <f t="shared" si="8"/>
        <v>-19</v>
      </c>
      <c r="T12" s="18">
        <f t="shared" si="8"/>
        <v>14</v>
      </c>
      <c r="U12" s="18">
        <f t="shared" si="8"/>
        <v>11</v>
      </c>
      <c r="V12" s="25">
        <v>-5.4608934379755887</v>
      </c>
    </row>
    <row r="13" spans="1:22" ht="18.75" customHeight="1" x14ac:dyDescent="0.2">
      <c r="A13" s="4" t="s">
        <v>25</v>
      </c>
      <c r="B13" s="20">
        <f t="shared" ref="B13:I13" si="9">B25+B26+B27</f>
        <v>-52</v>
      </c>
      <c r="C13" s="20">
        <f t="shared" si="9"/>
        <v>-40</v>
      </c>
      <c r="D13" s="20">
        <f t="shared" si="9"/>
        <v>0</v>
      </c>
      <c r="E13" s="20">
        <f t="shared" si="9"/>
        <v>-33</v>
      </c>
      <c r="F13" s="20">
        <f t="shared" si="9"/>
        <v>8</v>
      </c>
      <c r="G13" s="20">
        <f t="shared" si="9"/>
        <v>-1</v>
      </c>
      <c r="H13" s="20">
        <f t="shared" si="9"/>
        <v>41</v>
      </c>
      <c r="I13" s="20">
        <f t="shared" si="9"/>
        <v>-2</v>
      </c>
      <c r="J13" s="26">
        <f t="shared" si="1"/>
        <v>-15.41068361782321</v>
      </c>
      <c r="K13" s="35">
        <v>3.7359233012904758</v>
      </c>
      <c r="L13" s="35">
        <v>19.146606919113687</v>
      </c>
      <c r="M13" s="20">
        <f t="shared" ref="M13:U13" si="10">M25+M26+M27</f>
        <v>-19</v>
      </c>
      <c r="N13" s="20">
        <f t="shared" si="10"/>
        <v>40</v>
      </c>
      <c r="O13" s="20">
        <f t="shared" si="10"/>
        <v>-3</v>
      </c>
      <c r="P13" s="20">
        <f t="shared" si="10"/>
        <v>16</v>
      </c>
      <c r="Q13" s="20">
        <f t="shared" si="10"/>
        <v>24</v>
      </c>
      <c r="R13" s="20">
        <f t="shared" si="10"/>
        <v>59</v>
      </c>
      <c r="S13" s="20">
        <f t="shared" si="10"/>
        <v>-2</v>
      </c>
      <c r="T13" s="20">
        <f t="shared" si="10"/>
        <v>21</v>
      </c>
      <c r="U13" s="20">
        <f t="shared" si="10"/>
        <v>38</v>
      </c>
      <c r="V13" s="26">
        <v>-8.8728178405648812</v>
      </c>
    </row>
    <row r="14" spans="1:22" ht="18.75" customHeight="1" x14ac:dyDescent="0.2">
      <c r="A14" s="4" t="s">
        <v>24</v>
      </c>
      <c r="B14" s="20">
        <f t="shared" ref="B14:I14" si="11">B28+B29+B30+B31</f>
        <v>-45</v>
      </c>
      <c r="C14" s="20">
        <f t="shared" si="11"/>
        <v>42</v>
      </c>
      <c r="D14" s="20">
        <f t="shared" si="11"/>
        <v>-45</v>
      </c>
      <c r="E14" s="20">
        <f t="shared" si="11"/>
        <v>-26</v>
      </c>
      <c r="F14" s="20">
        <f t="shared" si="11"/>
        <v>30</v>
      </c>
      <c r="G14" s="20">
        <f t="shared" si="11"/>
        <v>-3</v>
      </c>
      <c r="H14" s="20">
        <f t="shared" si="11"/>
        <v>56</v>
      </c>
      <c r="I14" s="20">
        <f t="shared" si="11"/>
        <v>-8</v>
      </c>
      <c r="J14" s="26">
        <f t="shared" si="1"/>
        <v>-5.8093819442748655</v>
      </c>
      <c r="K14" s="35">
        <v>6.7031330126248436</v>
      </c>
      <c r="L14" s="35">
        <v>12.512514956899709</v>
      </c>
      <c r="M14" s="20">
        <f t="shared" ref="M14:U14" si="12">M28+M29+M30+M31</f>
        <v>-19</v>
      </c>
      <c r="N14" s="20">
        <f t="shared" si="12"/>
        <v>85</v>
      </c>
      <c r="O14" s="20">
        <f t="shared" si="12"/>
        <v>-60</v>
      </c>
      <c r="P14" s="20">
        <f t="shared" si="12"/>
        <v>29</v>
      </c>
      <c r="Q14" s="20">
        <f t="shared" si="12"/>
        <v>56</v>
      </c>
      <c r="R14" s="20">
        <f t="shared" si="12"/>
        <v>104</v>
      </c>
      <c r="S14" s="20">
        <f t="shared" si="12"/>
        <v>-10</v>
      </c>
      <c r="T14" s="20">
        <f t="shared" si="12"/>
        <v>43</v>
      </c>
      <c r="U14" s="20">
        <f t="shared" si="12"/>
        <v>61</v>
      </c>
      <c r="V14" s="26">
        <v>-4.2453175746624048</v>
      </c>
    </row>
    <row r="15" spans="1:22" ht="18.75" customHeight="1" x14ac:dyDescent="0.2">
      <c r="A15" s="4" t="s">
        <v>23</v>
      </c>
      <c r="B15" s="20">
        <f t="shared" ref="B15:I15" si="13">B32+B33+B34+B35</f>
        <v>-39</v>
      </c>
      <c r="C15" s="20">
        <f t="shared" si="13"/>
        <v>-6</v>
      </c>
      <c r="D15" s="20">
        <f t="shared" si="13"/>
        <v>-64</v>
      </c>
      <c r="E15" s="20">
        <f t="shared" si="13"/>
        <v>-17</v>
      </c>
      <c r="F15" s="20">
        <f t="shared" si="13"/>
        <v>23</v>
      </c>
      <c r="G15" s="20">
        <f t="shared" si="13"/>
        <v>-3</v>
      </c>
      <c r="H15" s="20">
        <f t="shared" si="13"/>
        <v>40</v>
      </c>
      <c r="I15" s="22">
        <f t="shared" si="13"/>
        <v>-5</v>
      </c>
      <c r="J15" s="26">
        <f>K15-L15</f>
        <v>-5.0293093469819299</v>
      </c>
      <c r="K15" s="35">
        <v>6.804359704740258</v>
      </c>
      <c r="L15" s="35">
        <v>11.833669051722188</v>
      </c>
      <c r="M15" s="22">
        <f t="shared" ref="M15:U15" si="14">M32+M33+M34+M35</f>
        <v>-22</v>
      </c>
      <c r="N15" s="20">
        <f t="shared" si="14"/>
        <v>68</v>
      </c>
      <c r="O15" s="20">
        <f t="shared" si="14"/>
        <v>-61</v>
      </c>
      <c r="P15" s="20">
        <f t="shared" si="14"/>
        <v>28</v>
      </c>
      <c r="Q15" s="20">
        <f t="shared" si="14"/>
        <v>40</v>
      </c>
      <c r="R15" s="20">
        <f>R32+R33+R34+R35</f>
        <v>90</v>
      </c>
      <c r="S15" s="20">
        <f t="shared" si="14"/>
        <v>5</v>
      </c>
      <c r="T15" s="20">
        <f t="shared" si="14"/>
        <v>34</v>
      </c>
      <c r="U15" s="20">
        <f t="shared" si="14"/>
        <v>56</v>
      </c>
      <c r="V15" s="26">
        <v>-6.5085179784472054</v>
      </c>
    </row>
    <row r="16" spans="1:22" ht="18.75" customHeight="1" x14ac:dyDescent="0.2">
      <c r="A16" s="2" t="s">
        <v>22</v>
      </c>
      <c r="B16" s="19">
        <f t="shared" ref="B16:I16" si="15">B36+B37+B38</f>
        <v>-8</v>
      </c>
      <c r="C16" s="19">
        <f t="shared" si="15"/>
        <v>9</v>
      </c>
      <c r="D16" s="19">
        <f t="shared" si="15"/>
        <v>18</v>
      </c>
      <c r="E16" s="19">
        <f t="shared" si="15"/>
        <v>-13</v>
      </c>
      <c r="F16" s="19">
        <f t="shared" si="15"/>
        <v>5</v>
      </c>
      <c r="G16" s="19">
        <f t="shared" si="15"/>
        <v>2</v>
      </c>
      <c r="H16" s="19">
        <f t="shared" si="15"/>
        <v>18</v>
      </c>
      <c r="I16" s="19">
        <f t="shared" si="15"/>
        <v>-5</v>
      </c>
      <c r="J16" s="27">
        <f t="shared" si="1"/>
        <v>-15.636091174382839</v>
      </c>
      <c r="K16" s="34">
        <v>6.0138812209164758</v>
      </c>
      <c r="L16" s="34">
        <v>21.649972395299315</v>
      </c>
      <c r="M16" s="19">
        <f t="shared" ref="M16:U16" si="16">M36+M37+M38</f>
        <v>5</v>
      </c>
      <c r="N16" s="19">
        <f t="shared" si="16"/>
        <v>25</v>
      </c>
      <c r="O16" s="19">
        <f t="shared" si="16"/>
        <v>18</v>
      </c>
      <c r="P16" s="19">
        <f t="shared" si="16"/>
        <v>9</v>
      </c>
      <c r="Q16" s="19">
        <f t="shared" si="16"/>
        <v>16</v>
      </c>
      <c r="R16" s="19">
        <f t="shared" si="16"/>
        <v>20</v>
      </c>
      <c r="S16" s="19">
        <f t="shared" si="16"/>
        <v>7</v>
      </c>
      <c r="T16" s="19">
        <f t="shared" si="16"/>
        <v>5</v>
      </c>
      <c r="U16" s="19">
        <f t="shared" si="16"/>
        <v>15</v>
      </c>
      <c r="V16" s="30">
        <v>6.013881220916474</v>
      </c>
    </row>
    <row r="17" spans="1:22" ht="18.75" customHeight="1" x14ac:dyDescent="0.2">
      <c r="A17" s="6" t="s">
        <v>21</v>
      </c>
      <c r="B17" s="18">
        <f t="shared" ref="B17:I17" si="17">B12+B13+B20</f>
        <v>-144</v>
      </c>
      <c r="C17" s="18">
        <f t="shared" si="17"/>
        <v>-116</v>
      </c>
      <c r="D17" s="18">
        <f t="shared" si="17"/>
        <v>-63</v>
      </c>
      <c r="E17" s="18">
        <f t="shared" si="17"/>
        <v>-80</v>
      </c>
      <c r="F17" s="18">
        <f t="shared" si="17"/>
        <v>113</v>
      </c>
      <c r="G17" s="18">
        <f t="shared" si="17"/>
        <v>-25</v>
      </c>
      <c r="H17" s="18">
        <f t="shared" si="17"/>
        <v>193</v>
      </c>
      <c r="I17" s="18">
        <f t="shared" si="17"/>
        <v>-24</v>
      </c>
      <c r="J17" s="25">
        <f t="shared" si="1"/>
        <v>-4.2051945354875748</v>
      </c>
      <c r="K17" s="33">
        <v>5.9398372813762013</v>
      </c>
      <c r="L17" s="33">
        <v>10.145031816863776</v>
      </c>
      <c r="M17" s="18">
        <f t="shared" ref="M17:U17" si="18">M12+M13+M20</f>
        <v>-64</v>
      </c>
      <c r="N17" s="18">
        <f t="shared" si="18"/>
        <v>278</v>
      </c>
      <c r="O17" s="18">
        <f t="shared" si="18"/>
        <v>-195</v>
      </c>
      <c r="P17" s="18">
        <f t="shared" si="18"/>
        <v>180</v>
      </c>
      <c r="Q17" s="18">
        <f t="shared" si="18"/>
        <v>98</v>
      </c>
      <c r="R17" s="18">
        <f t="shared" si="18"/>
        <v>342</v>
      </c>
      <c r="S17" s="18">
        <f t="shared" si="18"/>
        <v>-133</v>
      </c>
      <c r="T17" s="18">
        <f t="shared" si="18"/>
        <v>226</v>
      </c>
      <c r="U17" s="18">
        <f t="shared" si="18"/>
        <v>116</v>
      </c>
      <c r="V17" s="25">
        <v>-3.364155628390062</v>
      </c>
    </row>
    <row r="18" spans="1:22" ht="18.75" customHeight="1" x14ac:dyDescent="0.2">
      <c r="A18" s="4" t="s">
        <v>20</v>
      </c>
      <c r="B18" s="20">
        <f t="shared" ref="B18:I18" si="19">B14+B22</f>
        <v>-62</v>
      </c>
      <c r="C18" s="20">
        <f t="shared" si="19"/>
        <v>-4</v>
      </c>
      <c r="D18" s="20">
        <f t="shared" si="19"/>
        <v>-29</v>
      </c>
      <c r="E18" s="20">
        <f t="shared" si="19"/>
        <v>-43</v>
      </c>
      <c r="F18" s="20">
        <f t="shared" si="19"/>
        <v>59</v>
      </c>
      <c r="G18" s="20">
        <f t="shared" si="19"/>
        <v>-12</v>
      </c>
      <c r="H18" s="20">
        <f t="shared" si="19"/>
        <v>102</v>
      </c>
      <c r="I18" s="20">
        <f t="shared" si="19"/>
        <v>-35</v>
      </c>
      <c r="J18" s="26">
        <f t="shared" si="1"/>
        <v>-5.1026958886627947</v>
      </c>
      <c r="K18" s="35">
        <v>7.0013734286303455</v>
      </c>
      <c r="L18" s="35">
        <v>12.10406931729314</v>
      </c>
      <c r="M18" s="20">
        <f t="shared" ref="M18:U18" si="20">M14+M22</f>
        <v>-19</v>
      </c>
      <c r="N18" s="20">
        <f t="shared" si="20"/>
        <v>165</v>
      </c>
      <c r="O18" s="20">
        <f t="shared" si="20"/>
        <v>-68</v>
      </c>
      <c r="P18" s="20">
        <f t="shared" si="20"/>
        <v>67</v>
      </c>
      <c r="Q18" s="20">
        <f t="shared" si="20"/>
        <v>98</v>
      </c>
      <c r="R18" s="20">
        <f t="shared" si="20"/>
        <v>184</v>
      </c>
      <c r="S18" s="20">
        <f t="shared" si="20"/>
        <v>-16</v>
      </c>
      <c r="T18" s="20">
        <f t="shared" si="20"/>
        <v>89</v>
      </c>
      <c r="U18" s="20">
        <f t="shared" si="20"/>
        <v>95</v>
      </c>
      <c r="V18" s="26">
        <v>-2.254679578711464</v>
      </c>
    </row>
    <row r="19" spans="1:22" ht="18.75" customHeight="1" x14ac:dyDescent="0.2">
      <c r="A19" s="2" t="s">
        <v>19</v>
      </c>
      <c r="B19" s="19">
        <f t="shared" ref="B19:I19" si="21">B15+B16+B21+B23</f>
        <v>-18</v>
      </c>
      <c r="C19" s="19">
        <f t="shared" si="21"/>
        <v>50</v>
      </c>
      <c r="D19" s="19">
        <f t="shared" si="21"/>
        <v>38</v>
      </c>
      <c r="E19" s="19">
        <f t="shared" si="21"/>
        <v>-107</v>
      </c>
      <c r="F19" s="19">
        <f t="shared" si="21"/>
        <v>148</v>
      </c>
      <c r="G19" s="19">
        <f t="shared" si="21"/>
        <v>-5</v>
      </c>
      <c r="H19" s="19">
        <f t="shared" si="21"/>
        <v>255</v>
      </c>
      <c r="I19" s="21">
        <f t="shared" si="21"/>
        <v>25</v>
      </c>
      <c r="J19" s="27">
        <f t="shared" si="1"/>
        <v>-5.4969163537261885</v>
      </c>
      <c r="K19" s="34">
        <v>7.6032114051539814</v>
      </c>
      <c r="L19" s="34">
        <v>13.10012775888017</v>
      </c>
      <c r="M19" s="21">
        <f t="shared" ref="M19:U19" si="22">M15+M16+M21+M23</f>
        <v>89</v>
      </c>
      <c r="N19" s="21">
        <f>N15+N16+N21+N23</f>
        <v>565</v>
      </c>
      <c r="O19" s="19">
        <f t="shared" si="22"/>
        <v>-105</v>
      </c>
      <c r="P19" s="19">
        <f t="shared" si="22"/>
        <v>375</v>
      </c>
      <c r="Q19" s="19">
        <f t="shared" si="22"/>
        <v>190</v>
      </c>
      <c r="R19" s="19">
        <f t="shared" si="22"/>
        <v>476</v>
      </c>
      <c r="S19" s="19">
        <f t="shared" si="22"/>
        <v>-173</v>
      </c>
      <c r="T19" s="19">
        <f t="shared" si="22"/>
        <v>301</v>
      </c>
      <c r="U19" s="19">
        <f t="shared" si="22"/>
        <v>175</v>
      </c>
      <c r="V19" s="30">
        <v>4.5722014530993533</v>
      </c>
    </row>
    <row r="20" spans="1:22" ht="18.75" customHeight="1" x14ac:dyDescent="0.2">
      <c r="A20" s="5" t="s">
        <v>18</v>
      </c>
      <c r="B20" s="18">
        <f>E20+M20</f>
        <v>-80</v>
      </c>
      <c r="C20" s="18">
        <v>-96</v>
      </c>
      <c r="D20" s="18">
        <f>G20-I20+O20-S20</f>
        <v>-59</v>
      </c>
      <c r="E20" s="18">
        <f>F20-H20</f>
        <v>-40</v>
      </c>
      <c r="F20" s="18">
        <v>100</v>
      </c>
      <c r="G20" s="18">
        <v>-20</v>
      </c>
      <c r="H20" s="18">
        <v>140</v>
      </c>
      <c r="I20" s="18">
        <v>-21</v>
      </c>
      <c r="J20" s="25">
        <f>K20-L20</f>
        <v>-2.5051484736818246</v>
      </c>
      <c r="K20" s="33">
        <v>6.2628711842045597</v>
      </c>
      <c r="L20" s="33">
        <v>8.7680196578863843</v>
      </c>
      <c r="M20" s="18">
        <f>N20-R20</f>
        <v>-40</v>
      </c>
      <c r="N20" s="18">
        <f>P20+Q20</f>
        <v>218</v>
      </c>
      <c r="O20" s="22">
        <v>-172</v>
      </c>
      <c r="P20" s="22">
        <v>160</v>
      </c>
      <c r="Q20" s="22">
        <v>58</v>
      </c>
      <c r="R20" s="22">
        <f>SUM(T20:U20)</f>
        <v>258</v>
      </c>
      <c r="S20" s="22">
        <v>-112</v>
      </c>
      <c r="T20" s="22">
        <v>191</v>
      </c>
      <c r="U20" s="22">
        <v>67</v>
      </c>
      <c r="V20" s="29">
        <v>-2.5051484736818228</v>
      </c>
    </row>
    <row r="21" spans="1:22" ht="18.75" customHeight="1" x14ac:dyDescent="0.2">
      <c r="A21" s="3" t="s">
        <v>17</v>
      </c>
      <c r="B21" s="20">
        <f t="shared" ref="B21:B38" si="23">E21+M21</f>
        <v>76</v>
      </c>
      <c r="C21" s="20">
        <v>70</v>
      </c>
      <c r="D21" s="20">
        <f t="shared" ref="D21:D38" si="24">G21-I21+O21-S21</f>
        <v>85</v>
      </c>
      <c r="E21" s="20">
        <f t="shared" ref="E21:E38" si="25">F21-H21</f>
        <v>-58</v>
      </c>
      <c r="F21" s="20">
        <v>103</v>
      </c>
      <c r="G21" s="20">
        <v>-2</v>
      </c>
      <c r="H21" s="20">
        <v>161</v>
      </c>
      <c r="I21" s="20">
        <v>43</v>
      </c>
      <c r="J21" s="26">
        <f t="shared" ref="J21:J38" si="26">K21-L21</f>
        <v>-4.6471367831778352</v>
      </c>
      <c r="K21" s="35">
        <v>8.2526739425399551</v>
      </c>
      <c r="L21" s="35">
        <v>12.89981072571779</v>
      </c>
      <c r="M21" s="20">
        <f t="shared" ref="M21:M38" si="27">N21-R21</f>
        <v>134</v>
      </c>
      <c r="N21" s="20">
        <f t="shared" ref="N21:N38" si="28">P21+Q21</f>
        <v>382</v>
      </c>
      <c r="O21" s="20">
        <v>-22</v>
      </c>
      <c r="P21" s="20">
        <v>262</v>
      </c>
      <c r="Q21" s="20">
        <v>120</v>
      </c>
      <c r="R21" s="20">
        <f t="shared" ref="R21:R38" si="29">SUM(T21:U21)</f>
        <v>248</v>
      </c>
      <c r="S21" s="20">
        <v>-152</v>
      </c>
      <c r="T21" s="20">
        <v>175</v>
      </c>
      <c r="U21" s="20">
        <v>73</v>
      </c>
      <c r="V21" s="26">
        <v>10.736488430100525</v>
      </c>
    </row>
    <row r="22" spans="1:22" ht="18.75" customHeight="1" x14ac:dyDescent="0.2">
      <c r="A22" s="3" t="s">
        <v>16</v>
      </c>
      <c r="B22" s="20">
        <f t="shared" si="23"/>
        <v>-17</v>
      </c>
      <c r="C22" s="20">
        <v>-46</v>
      </c>
      <c r="D22" s="20">
        <f t="shared" si="24"/>
        <v>16</v>
      </c>
      <c r="E22" s="20">
        <f t="shared" si="25"/>
        <v>-17</v>
      </c>
      <c r="F22" s="20">
        <v>29</v>
      </c>
      <c r="G22" s="20">
        <v>-9</v>
      </c>
      <c r="H22" s="20">
        <v>46</v>
      </c>
      <c r="I22" s="20">
        <v>-27</v>
      </c>
      <c r="J22" s="26">
        <f t="shared" si="26"/>
        <v>-4.3022738021811469</v>
      </c>
      <c r="K22" s="35">
        <v>7.3391729566619555</v>
      </c>
      <c r="L22" s="35">
        <v>11.641446758843102</v>
      </c>
      <c r="M22" s="20">
        <f t="shared" si="27"/>
        <v>0</v>
      </c>
      <c r="N22" s="20">
        <f t="shared" si="28"/>
        <v>80</v>
      </c>
      <c r="O22" s="20">
        <v>-8</v>
      </c>
      <c r="P22" s="20">
        <v>38</v>
      </c>
      <c r="Q22" s="20">
        <v>42</v>
      </c>
      <c r="R22" s="20">
        <f t="shared" si="29"/>
        <v>80</v>
      </c>
      <c r="S22" s="20">
        <v>-6</v>
      </c>
      <c r="T22" s="20">
        <v>46</v>
      </c>
      <c r="U22" s="20">
        <v>34</v>
      </c>
      <c r="V22" s="26">
        <v>0</v>
      </c>
    </row>
    <row r="23" spans="1:22" ht="18.75" customHeight="1" x14ac:dyDescent="0.2">
      <c r="A23" s="1" t="s">
        <v>15</v>
      </c>
      <c r="B23" s="19">
        <f t="shared" si="23"/>
        <v>-47</v>
      </c>
      <c r="C23" s="19">
        <v>-23</v>
      </c>
      <c r="D23" s="19">
        <f t="shared" si="24"/>
        <v>-1</v>
      </c>
      <c r="E23" s="19">
        <f t="shared" si="25"/>
        <v>-19</v>
      </c>
      <c r="F23" s="19">
        <v>17</v>
      </c>
      <c r="G23" s="19">
        <v>-2</v>
      </c>
      <c r="H23" s="19">
        <v>36</v>
      </c>
      <c r="I23" s="21">
        <v>-8</v>
      </c>
      <c r="J23" s="27">
        <f t="shared" si="26"/>
        <v>-6.8516365499438407</v>
      </c>
      <c r="K23" s="34">
        <v>6.1304116499497496</v>
      </c>
      <c r="L23" s="34">
        <v>12.98204819989359</v>
      </c>
      <c r="M23" s="21">
        <f t="shared" si="27"/>
        <v>-28</v>
      </c>
      <c r="N23" s="21">
        <f t="shared" si="28"/>
        <v>90</v>
      </c>
      <c r="O23" s="19">
        <v>-40</v>
      </c>
      <c r="P23" s="19">
        <v>76</v>
      </c>
      <c r="Q23" s="19">
        <v>14</v>
      </c>
      <c r="R23" s="19">
        <f t="shared" si="29"/>
        <v>118</v>
      </c>
      <c r="S23" s="19">
        <v>-33</v>
      </c>
      <c r="T23" s="19">
        <v>87</v>
      </c>
      <c r="U23" s="19">
        <v>31</v>
      </c>
      <c r="V23" s="31">
        <v>-10.09714859991724</v>
      </c>
    </row>
    <row r="24" spans="1:22" ht="18.75" customHeight="1" x14ac:dyDescent="0.2">
      <c r="A24" s="7" t="s">
        <v>14</v>
      </c>
      <c r="B24" s="17">
        <f t="shared" si="23"/>
        <v>-12</v>
      </c>
      <c r="C24" s="17">
        <v>20</v>
      </c>
      <c r="D24" s="18">
        <f t="shared" si="24"/>
        <v>-4</v>
      </c>
      <c r="E24" s="18">
        <f t="shared" si="25"/>
        <v>-7</v>
      </c>
      <c r="F24" s="17">
        <v>5</v>
      </c>
      <c r="G24" s="17">
        <v>-4</v>
      </c>
      <c r="H24" s="17">
        <v>12</v>
      </c>
      <c r="I24" s="23">
        <v>-1</v>
      </c>
      <c r="J24" s="28">
        <f t="shared" si="26"/>
        <v>-7.645250813165827</v>
      </c>
      <c r="K24" s="32">
        <v>5.4608934379755905</v>
      </c>
      <c r="L24" s="32">
        <v>13.106144251141417</v>
      </c>
      <c r="M24" s="18">
        <f t="shared" si="27"/>
        <v>-5</v>
      </c>
      <c r="N24" s="17">
        <f t="shared" si="28"/>
        <v>20</v>
      </c>
      <c r="O24" s="17">
        <v>-20</v>
      </c>
      <c r="P24" s="17">
        <v>4</v>
      </c>
      <c r="Q24" s="17">
        <v>16</v>
      </c>
      <c r="R24" s="17">
        <f t="shared" si="29"/>
        <v>25</v>
      </c>
      <c r="S24" s="17">
        <v>-19</v>
      </c>
      <c r="T24" s="17">
        <v>14</v>
      </c>
      <c r="U24" s="17">
        <v>11</v>
      </c>
      <c r="V24" s="28">
        <v>-5.4608934379755887</v>
      </c>
    </row>
    <row r="25" spans="1:22" ht="18.75" customHeight="1" x14ac:dyDescent="0.2">
      <c r="A25" s="5" t="s">
        <v>13</v>
      </c>
      <c r="B25" s="18">
        <f t="shared" si="23"/>
        <v>-18</v>
      </c>
      <c r="C25" s="18">
        <v>-26</v>
      </c>
      <c r="D25" s="18">
        <f t="shared" si="24"/>
        <v>-16</v>
      </c>
      <c r="E25" s="18">
        <f t="shared" si="25"/>
        <v>-11</v>
      </c>
      <c r="F25" s="18">
        <v>0</v>
      </c>
      <c r="G25" s="18">
        <v>-1</v>
      </c>
      <c r="H25" s="18">
        <v>11</v>
      </c>
      <c r="I25" s="18">
        <v>5</v>
      </c>
      <c r="J25" s="25">
        <f t="shared" si="26"/>
        <v>-45.109749128841784</v>
      </c>
      <c r="K25" s="33">
        <v>0</v>
      </c>
      <c r="L25" s="33">
        <v>45.109749128841784</v>
      </c>
      <c r="M25" s="18">
        <f t="shared" si="27"/>
        <v>-7</v>
      </c>
      <c r="N25" s="18">
        <f t="shared" si="28"/>
        <v>1</v>
      </c>
      <c r="O25" s="18">
        <v>-7</v>
      </c>
      <c r="P25" s="18">
        <v>1</v>
      </c>
      <c r="Q25" s="18">
        <v>0</v>
      </c>
      <c r="R25" s="18">
        <f t="shared" si="29"/>
        <v>8</v>
      </c>
      <c r="S25" s="18">
        <v>3</v>
      </c>
      <c r="T25" s="18">
        <v>4</v>
      </c>
      <c r="U25" s="18">
        <v>4</v>
      </c>
      <c r="V25" s="29">
        <v>-28.706203991081136</v>
      </c>
    </row>
    <row r="26" spans="1:22" ht="18.75" customHeight="1" x14ac:dyDescent="0.2">
      <c r="A26" s="3" t="s">
        <v>12</v>
      </c>
      <c r="B26" s="20">
        <f t="shared" si="23"/>
        <v>-19</v>
      </c>
      <c r="C26" s="20">
        <v>4</v>
      </c>
      <c r="D26" s="20">
        <f t="shared" si="24"/>
        <v>-2</v>
      </c>
      <c r="E26" s="20">
        <f t="shared" si="25"/>
        <v>-10</v>
      </c>
      <c r="F26" s="20">
        <v>1</v>
      </c>
      <c r="G26" s="20">
        <v>-1</v>
      </c>
      <c r="H26" s="20">
        <v>11</v>
      </c>
      <c r="I26" s="20">
        <v>-1</v>
      </c>
      <c r="J26" s="26">
        <f t="shared" si="26"/>
        <v>-18.2029781265853</v>
      </c>
      <c r="K26" s="35">
        <v>1.8202978126585301</v>
      </c>
      <c r="L26" s="35">
        <v>20.023275939243831</v>
      </c>
      <c r="M26" s="20">
        <f t="shared" si="27"/>
        <v>-9</v>
      </c>
      <c r="N26" s="20">
        <f t="shared" si="28"/>
        <v>9</v>
      </c>
      <c r="O26" s="20">
        <v>1</v>
      </c>
      <c r="P26" s="20">
        <v>2</v>
      </c>
      <c r="Q26" s="20">
        <v>7</v>
      </c>
      <c r="R26" s="20">
        <f t="shared" si="29"/>
        <v>18</v>
      </c>
      <c r="S26" s="20">
        <v>3</v>
      </c>
      <c r="T26" s="20">
        <v>7</v>
      </c>
      <c r="U26" s="20">
        <v>11</v>
      </c>
      <c r="V26" s="26">
        <v>-16.38268031392677</v>
      </c>
    </row>
    <row r="27" spans="1:22" ht="18.75" customHeight="1" x14ac:dyDescent="0.2">
      <c r="A27" s="1" t="s">
        <v>11</v>
      </c>
      <c r="B27" s="19">
        <f t="shared" si="23"/>
        <v>-15</v>
      </c>
      <c r="C27" s="19">
        <v>-18</v>
      </c>
      <c r="D27" s="19">
        <f t="shared" si="24"/>
        <v>18</v>
      </c>
      <c r="E27" s="19">
        <f t="shared" si="25"/>
        <v>-12</v>
      </c>
      <c r="F27" s="19">
        <v>7</v>
      </c>
      <c r="G27" s="19">
        <v>1</v>
      </c>
      <c r="H27" s="21">
        <v>19</v>
      </c>
      <c r="I27" s="21">
        <v>-6</v>
      </c>
      <c r="J27" s="27">
        <f t="shared" si="26"/>
        <v>-8.9010127131267645</v>
      </c>
      <c r="K27" s="34">
        <v>5.1922574159906123</v>
      </c>
      <c r="L27" s="34">
        <v>14.093270129117377</v>
      </c>
      <c r="M27" s="21">
        <f t="shared" si="27"/>
        <v>-3</v>
      </c>
      <c r="N27" s="21">
        <f t="shared" si="28"/>
        <v>30</v>
      </c>
      <c r="O27" s="24">
        <v>3</v>
      </c>
      <c r="P27" s="24">
        <v>13</v>
      </c>
      <c r="Q27" s="24">
        <v>17</v>
      </c>
      <c r="R27" s="24">
        <f t="shared" si="29"/>
        <v>33</v>
      </c>
      <c r="S27" s="24">
        <v>-8</v>
      </c>
      <c r="T27" s="24">
        <v>10</v>
      </c>
      <c r="U27" s="24">
        <v>23</v>
      </c>
      <c r="V27" s="31">
        <v>-2.2252531782816902</v>
      </c>
    </row>
    <row r="28" spans="1:22" ht="18.75" customHeight="1" x14ac:dyDescent="0.2">
      <c r="A28" s="5" t="s">
        <v>10</v>
      </c>
      <c r="B28" s="18">
        <f t="shared" si="23"/>
        <v>2</v>
      </c>
      <c r="C28" s="18">
        <v>23</v>
      </c>
      <c r="D28" s="18">
        <f t="shared" si="24"/>
        <v>3</v>
      </c>
      <c r="E28" s="18">
        <f>F28-H28</f>
        <v>-3</v>
      </c>
      <c r="F28" s="18">
        <v>2</v>
      </c>
      <c r="G28" s="18">
        <v>0</v>
      </c>
      <c r="H28" s="18">
        <v>5</v>
      </c>
      <c r="I28" s="18">
        <v>-3</v>
      </c>
      <c r="J28" s="25">
        <f t="shared" si="26"/>
        <v>-5.8217217026150028</v>
      </c>
      <c r="K28" s="33">
        <v>3.8811478017433356</v>
      </c>
      <c r="L28" s="33">
        <v>9.7028695043583379</v>
      </c>
      <c r="M28" s="18">
        <f t="shared" si="27"/>
        <v>5</v>
      </c>
      <c r="N28" s="18">
        <f t="shared" si="28"/>
        <v>8</v>
      </c>
      <c r="O28" s="18">
        <v>-10</v>
      </c>
      <c r="P28" s="18">
        <v>4</v>
      </c>
      <c r="Q28" s="18">
        <v>4</v>
      </c>
      <c r="R28" s="18">
        <f t="shared" si="29"/>
        <v>3</v>
      </c>
      <c r="S28" s="18">
        <v>-10</v>
      </c>
      <c r="T28" s="18">
        <v>1</v>
      </c>
      <c r="U28" s="18">
        <v>2</v>
      </c>
      <c r="V28" s="25">
        <v>9.7028695043583397</v>
      </c>
    </row>
    <row r="29" spans="1:22" ht="18.75" customHeight="1" x14ac:dyDescent="0.2">
      <c r="A29" s="3" t="s">
        <v>9</v>
      </c>
      <c r="B29" s="20">
        <f t="shared" si="23"/>
        <v>-1</v>
      </c>
      <c r="C29" s="20">
        <v>13</v>
      </c>
      <c r="D29" s="20">
        <f t="shared" si="24"/>
        <v>-1</v>
      </c>
      <c r="E29" s="20">
        <f t="shared" si="25"/>
        <v>-5</v>
      </c>
      <c r="F29" s="20">
        <v>13</v>
      </c>
      <c r="G29" s="20">
        <v>2</v>
      </c>
      <c r="H29" s="20">
        <v>18</v>
      </c>
      <c r="I29" s="20">
        <v>6</v>
      </c>
      <c r="J29" s="26">
        <f t="shared" si="26"/>
        <v>-3.6652339540864354</v>
      </c>
      <c r="K29" s="35">
        <v>9.5296082806247338</v>
      </c>
      <c r="L29" s="35">
        <v>13.194842234711169</v>
      </c>
      <c r="M29" s="22">
        <f t="shared" si="27"/>
        <v>4</v>
      </c>
      <c r="N29" s="22">
        <f t="shared" si="28"/>
        <v>34</v>
      </c>
      <c r="O29" s="20">
        <v>-3</v>
      </c>
      <c r="P29" s="20">
        <v>12</v>
      </c>
      <c r="Q29" s="20">
        <v>22</v>
      </c>
      <c r="R29" s="20">
        <f t="shared" si="29"/>
        <v>30</v>
      </c>
      <c r="S29" s="20">
        <v>-6</v>
      </c>
      <c r="T29" s="20">
        <v>16</v>
      </c>
      <c r="U29" s="20">
        <v>14</v>
      </c>
      <c r="V29" s="26">
        <v>2.9321871632691483</v>
      </c>
    </row>
    <row r="30" spans="1:22" ht="18.75" customHeight="1" x14ac:dyDescent="0.2">
      <c r="A30" s="3" t="s">
        <v>8</v>
      </c>
      <c r="B30" s="20">
        <f t="shared" si="23"/>
        <v>-24</v>
      </c>
      <c r="C30" s="20">
        <v>-3</v>
      </c>
      <c r="D30" s="20">
        <f t="shared" si="24"/>
        <v>-22</v>
      </c>
      <c r="E30" s="20">
        <f t="shared" si="25"/>
        <v>-10</v>
      </c>
      <c r="F30" s="20">
        <v>9</v>
      </c>
      <c r="G30" s="20">
        <v>1</v>
      </c>
      <c r="H30" s="20">
        <v>19</v>
      </c>
      <c r="I30" s="20">
        <v>2</v>
      </c>
      <c r="J30" s="29">
        <f t="shared" si="26"/>
        <v>-7.2162163760792284</v>
      </c>
      <c r="K30" s="36">
        <v>6.4945947384713056</v>
      </c>
      <c r="L30" s="36">
        <v>13.710811114550534</v>
      </c>
      <c r="M30" s="20">
        <f t="shared" si="27"/>
        <v>-14</v>
      </c>
      <c r="N30" s="20">
        <f t="shared" si="28"/>
        <v>22</v>
      </c>
      <c r="O30" s="20">
        <v>-31</v>
      </c>
      <c r="P30" s="20">
        <v>11</v>
      </c>
      <c r="Q30" s="20">
        <v>11</v>
      </c>
      <c r="R30" s="20">
        <f t="shared" si="29"/>
        <v>36</v>
      </c>
      <c r="S30" s="20">
        <v>-10</v>
      </c>
      <c r="T30" s="20">
        <v>16</v>
      </c>
      <c r="U30" s="20">
        <v>20</v>
      </c>
      <c r="V30" s="26">
        <v>-10.10270292651092</v>
      </c>
    </row>
    <row r="31" spans="1:22" ht="18.75" customHeight="1" x14ac:dyDescent="0.2">
      <c r="A31" s="1" t="s">
        <v>7</v>
      </c>
      <c r="B31" s="19">
        <f t="shared" si="23"/>
        <v>-22</v>
      </c>
      <c r="C31" s="19">
        <v>9</v>
      </c>
      <c r="D31" s="19">
        <f t="shared" si="24"/>
        <v>-25</v>
      </c>
      <c r="E31" s="19">
        <f t="shared" si="25"/>
        <v>-8</v>
      </c>
      <c r="F31" s="19">
        <v>6</v>
      </c>
      <c r="G31" s="19">
        <v>-6</v>
      </c>
      <c r="H31" s="19">
        <v>14</v>
      </c>
      <c r="I31" s="21">
        <v>-13</v>
      </c>
      <c r="J31" s="27">
        <f t="shared" si="26"/>
        <v>-6.6100925819319611</v>
      </c>
      <c r="K31" s="34">
        <v>4.9575694364489715</v>
      </c>
      <c r="L31" s="34">
        <v>11.567662018380933</v>
      </c>
      <c r="M31" s="19">
        <f t="shared" si="27"/>
        <v>-14</v>
      </c>
      <c r="N31" s="19">
        <f t="shared" si="28"/>
        <v>21</v>
      </c>
      <c r="O31" s="19">
        <v>-16</v>
      </c>
      <c r="P31" s="19">
        <v>2</v>
      </c>
      <c r="Q31" s="19">
        <v>19</v>
      </c>
      <c r="R31" s="19">
        <f t="shared" si="29"/>
        <v>35</v>
      </c>
      <c r="S31" s="19">
        <v>16</v>
      </c>
      <c r="T31" s="19">
        <v>10</v>
      </c>
      <c r="U31" s="19">
        <v>25</v>
      </c>
      <c r="V31" s="30">
        <v>-11.567662018380933</v>
      </c>
    </row>
    <row r="32" spans="1:22" ht="18.75" customHeight="1" x14ac:dyDescent="0.2">
      <c r="A32" s="5" t="s">
        <v>6</v>
      </c>
      <c r="B32" s="18">
        <f t="shared" si="23"/>
        <v>7</v>
      </c>
      <c r="C32" s="18">
        <v>4</v>
      </c>
      <c r="D32" s="18">
        <f t="shared" si="24"/>
        <v>11</v>
      </c>
      <c r="E32" s="18">
        <f t="shared" si="25"/>
        <v>2</v>
      </c>
      <c r="F32" s="18">
        <v>3</v>
      </c>
      <c r="G32" s="18">
        <v>-2</v>
      </c>
      <c r="H32" s="18">
        <v>1</v>
      </c>
      <c r="I32" s="18">
        <v>0</v>
      </c>
      <c r="J32" s="25">
        <f t="shared" si="26"/>
        <v>6.7581291430470678</v>
      </c>
      <c r="K32" s="33">
        <v>10.137193714570602</v>
      </c>
      <c r="L32" s="33">
        <v>3.3790645715235335</v>
      </c>
      <c r="M32" s="18">
        <f t="shared" si="27"/>
        <v>5</v>
      </c>
      <c r="N32" s="18">
        <f t="shared" si="28"/>
        <v>13</v>
      </c>
      <c r="O32" s="22">
        <v>4</v>
      </c>
      <c r="P32" s="22">
        <v>7</v>
      </c>
      <c r="Q32" s="22">
        <v>6</v>
      </c>
      <c r="R32" s="22">
        <f t="shared" si="29"/>
        <v>8</v>
      </c>
      <c r="S32" s="22">
        <v>-9</v>
      </c>
      <c r="T32" s="22">
        <v>1</v>
      </c>
      <c r="U32" s="22">
        <v>7</v>
      </c>
      <c r="V32" s="29">
        <v>16.895322857617668</v>
      </c>
    </row>
    <row r="33" spans="1:22" ht="18.75" customHeight="1" x14ac:dyDescent="0.2">
      <c r="A33" s="3" t="s">
        <v>5</v>
      </c>
      <c r="B33" s="20">
        <f t="shared" si="23"/>
        <v>-24</v>
      </c>
      <c r="C33" s="20">
        <v>-16</v>
      </c>
      <c r="D33" s="20">
        <f t="shared" si="24"/>
        <v>-19</v>
      </c>
      <c r="E33" s="20">
        <f t="shared" si="25"/>
        <v>-13</v>
      </c>
      <c r="F33" s="20">
        <v>7</v>
      </c>
      <c r="G33" s="20">
        <v>0</v>
      </c>
      <c r="H33" s="20">
        <v>20</v>
      </c>
      <c r="I33" s="20">
        <v>1</v>
      </c>
      <c r="J33" s="26">
        <f t="shared" si="26"/>
        <v>-9.9567869586598725</v>
      </c>
      <c r="K33" s="35">
        <v>5.3613468238937774</v>
      </c>
      <c r="L33" s="35">
        <v>15.31813378255365</v>
      </c>
      <c r="M33" s="20">
        <f t="shared" si="27"/>
        <v>-11</v>
      </c>
      <c r="N33" s="20">
        <f t="shared" si="28"/>
        <v>22</v>
      </c>
      <c r="O33" s="20">
        <v>-20</v>
      </c>
      <c r="P33" s="20">
        <v>9</v>
      </c>
      <c r="Q33" s="20">
        <v>13</v>
      </c>
      <c r="R33" s="20">
        <f t="shared" si="29"/>
        <v>33</v>
      </c>
      <c r="S33" s="20">
        <v>-2</v>
      </c>
      <c r="T33" s="20">
        <v>10</v>
      </c>
      <c r="U33" s="20">
        <v>23</v>
      </c>
      <c r="V33" s="26">
        <v>-8.4249735804045045</v>
      </c>
    </row>
    <row r="34" spans="1:22" ht="18.75" customHeight="1" x14ac:dyDescent="0.2">
      <c r="A34" s="3" t="s">
        <v>4</v>
      </c>
      <c r="B34" s="20">
        <f t="shared" si="23"/>
        <v>-15</v>
      </c>
      <c r="C34" s="20">
        <v>2</v>
      </c>
      <c r="D34" s="20">
        <f t="shared" si="24"/>
        <v>-42</v>
      </c>
      <c r="E34" s="20">
        <f t="shared" si="25"/>
        <v>-7</v>
      </c>
      <c r="F34" s="20">
        <v>4</v>
      </c>
      <c r="G34" s="20">
        <v>-4</v>
      </c>
      <c r="H34" s="20">
        <v>11</v>
      </c>
      <c r="I34" s="20">
        <v>-4</v>
      </c>
      <c r="J34" s="26">
        <f t="shared" si="26"/>
        <v>-8.0074761447846701</v>
      </c>
      <c r="K34" s="35">
        <v>4.5757006541626684</v>
      </c>
      <c r="L34" s="35">
        <v>12.583176798947338</v>
      </c>
      <c r="M34" s="20">
        <f>N34-R34</f>
        <v>-8</v>
      </c>
      <c r="N34" s="20">
        <f t="shared" si="28"/>
        <v>13</v>
      </c>
      <c r="O34" s="20">
        <v>-39</v>
      </c>
      <c r="P34" s="20">
        <v>6</v>
      </c>
      <c r="Q34" s="20">
        <v>7</v>
      </c>
      <c r="R34" s="20">
        <f t="shared" si="29"/>
        <v>21</v>
      </c>
      <c r="S34" s="20">
        <v>3</v>
      </c>
      <c r="T34" s="20">
        <v>7</v>
      </c>
      <c r="U34" s="20">
        <v>14</v>
      </c>
      <c r="V34" s="26">
        <v>-9.1514013083253349</v>
      </c>
    </row>
    <row r="35" spans="1:22" ht="18.75" customHeight="1" x14ac:dyDescent="0.2">
      <c r="A35" s="1" t="s">
        <v>3</v>
      </c>
      <c r="B35" s="19">
        <f t="shared" si="23"/>
        <v>-7</v>
      </c>
      <c r="C35" s="19">
        <v>4</v>
      </c>
      <c r="D35" s="19">
        <f t="shared" si="24"/>
        <v>-14</v>
      </c>
      <c r="E35" s="19">
        <f t="shared" si="25"/>
        <v>1</v>
      </c>
      <c r="F35" s="19">
        <v>9</v>
      </c>
      <c r="G35" s="19">
        <v>3</v>
      </c>
      <c r="H35" s="19">
        <v>8</v>
      </c>
      <c r="I35" s="21">
        <v>-2</v>
      </c>
      <c r="J35" s="27">
        <f t="shared" si="26"/>
        <v>1.105680053652673</v>
      </c>
      <c r="K35" s="34">
        <v>9.9511204828740443</v>
      </c>
      <c r="L35" s="34">
        <v>8.8454404292213713</v>
      </c>
      <c r="M35" s="21">
        <f t="shared" si="27"/>
        <v>-8</v>
      </c>
      <c r="N35" s="21">
        <f t="shared" si="28"/>
        <v>20</v>
      </c>
      <c r="O35" s="24">
        <v>-6</v>
      </c>
      <c r="P35" s="24">
        <v>6</v>
      </c>
      <c r="Q35" s="24">
        <v>14</v>
      </c>
      <c r="R35" s="24">
        <f t="shared" si="29"/>
        <v>28</v>
      </c>
      <c r="S35" s="24">
        <v>13</v>
      </c>
      <c r="T35" s="24">
        <v>16</v>
      </c>
      <c r="U35" s="24">
        <v>12</v>
      </c>
      <c r="V35" s="31">
        <v>-8.8454404292213695</v>
      </c>
    </row>
    <row r="36" spans="1:22" ht="18.75" customHeight="1" x14ac:dyDescent="0.2">
      <c r="A36" s="5" t="s">
        <v>2</v>
      </c>
      <c r="B36" s="18">
        <f t="shared" si="23"/>
        <v>-1</v>
      </c>
      <c r="C36" s="18">
        <v>9</v>
      </c>
      <c r="D36" s="18">
        <f t="shared" si="24"/>
        <v>7</v>
      </c>
      <c r="E36" s="18">
        <f t="shared" si="25"/>
        <v>-5</v>
      </c>
      <c r="F36" s="18">
        <v>2</v>
      </c>
      <c r="G36" s="18">
        <v>0</v>
      </c>
      <c r="H36" s="18">
        <v>7</v>
      </c>
      <c r="I36" s="18">
        <v>-1</v>
      </c>
      <c r="J36" s="25">
        <f t="shared" si="26"/>
        <v>-14.00860419186429</v>
      </c>
      <c r="K36" s="33">
        <v>5.6034416767457174</v>
      </c>
      <c r="L36" s="33">
        <v>19.612045868610007</v>
      </c>
      <c r="M36" s="18">
        <f t="shared" si="27"/>
        <v>4</v>
      </c>
      <c r="N36" s="18">
        <f t="shared" si="28"/>
        <v>11</v>
      </c>
      <c r="O36" s="18">
        <v>7</v>
      </c>
      <c r="P36" s="18">
        <v>7</v>
      </c>
      <c r="Q36" s="18">
        <v>4</v>
      </c>
      <c r="R36" s="18">
        <f t="shared" si="29"/>
        <v>7</v>
      </c>
      <c r="S36" s="18">
        <v>1</v>
      </c>
      <c r="T36" s="18">
        <v>2</v>
      </c>
      <c r="U36" s="18">
        <v>5</v>
      </c>
      <c r="V36" s="25">
        <v>11.206883353491435</v>
      </c>
    </row>
    <row r="37" spans="1:22" ht="18.75" customHeight="1" x14ac:dyDescent="0.2">
      <c r="A37" s="3" t="s">
        <v>1</v>
      </c>
      <c r="B37" s="20">
        <f t="shared" si="23"/>
        <v>-8</v>
      </c>
      <c r="C37" s="20">
        <v>-7</v>
      </c>
      <c r="D37" s="20">
        <f t="shared" si="24"/>
        <v>2</v>
      </c>
      <c r="E37" s="20">
        <f t="shared" si="25"/>
        <v>-5</v>
      </c>
      <c r="F37" s="20">
        <v>1</v>
      </c>
      <c r="G37" s="20">
        <v>0</v>
      </c>
      <c r="H37" s="20">
        <v>6</v>
      </c>
      <c r="I37" s="20">
        <v>-1</v>
      </c>
      <c r="J37" s="26">
        <f t="shared" si="26"/>
        <v>-19.950070315821606</v>
      </c>
      <c r="K37" s="35">
        <v>3.9900140631643213</v>
      </c>
      <c r="L37" s="35">
        <v>23.940084378985926</v>
      </c>
      <c r="M37" s="20">
        <f>N37-R37</f>
        <v>-3</v>
      </c>
      <c r="N37" s="22">
        <f t="shared" si="28"/>
        <v>4</v>
      </c>
      <c r="O37" s="20">
        <v>4</v>
      </c>
      <c r="P37" s="20">
        <v>0</v>
      </c>
      <c r="Q37" s="20">
        <v>4</v>
      </c>
      <c r="R37" s="20">
        <f t="shared" si="29"/>
        <v>7</v>
      </c>
      <c r="S37" s="20">
        <v>3</v>
      </c>
      <c r="T37" s="20">
        <v>2</v>
      </c>
      <c r="U37" s="20">
        <v>5</v>
      </c>
      <c r="V37" s="26">
        <v>-11.970042189492958</v>
      </c>
    </row>
    <row r="38" spans="1:22" ht="18.75" customHeight="1" x14ac:dyDescent="0.2">
      <c r="A38" s="1" t="s">
        <v>0</v>
      </c>
      <c r="B38" s="19">
        <f t="shared" si="23"/>
        <v>1</v>
      </c>
      <c r="C38" s="19">
        <v>7</v>
      </c>
      <c r="D38" s="19">
        <f t="shared" si="24"/>
        <v>9</v>
      </c>
      <c r="E38" s="19">
        <f t="shared" si="25"/>
        <v>-3</v>
      </c>
      <c r="F38" s="19">
        <v>2</v>
      </c>
      <c r="G38" s="19">
        <v>2</v>
      </c>
      <c r="H38" s="19">
        <v>5</v>
      </c>
      <c r="I38" s="21">
        <v>-3</v>
      </c>
      <c r="J38" s="27">
        <f t="shared" si="26"/>
        <v>-13.401193658232948</v>
      </c>
      <c r="K38" s="34">
        <v>8.9341291054886298</v>
      </c>
      <c r="L38" s="34">
        <v>22.335322763721578</v>
      </c>
      <c r="M38" s="21">
        <f t="shared" si="27"/>
        <v>4</v>
      </c>
      <c r="N38" s="19">
        <f t="shared" si="28"/>
        <v>10</v>
      </c>
      <c r="O38" s="19">
        <v>7</v>
      </c>
      <c r="P38" s="19">
        <v>2</v>
      </c>
      <c r="Q38" s="19">
        <v>8</v>
      </c>
      <c r="R38" s="19">
        <f t="shared" si="29"/>
        <v>6</v>
      </c>
      <c r="S38" s="19">
        <v>3</v>
      </c>
      <c r="T38" s="19">
        <v>1</v>
      </c>
      <c r="U38" s="19">
        <v>5</v>
      </c>
      <c r="V38" s="30">
        <v>17.86825821097726</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H9" si="0">B10+B11</f>
        <v>-74</v>
      </c>
      <c r="C9" s="17">
        <f t="shared" si="0"/>
        <v>19</v>
      </c>
      <c r="D9" s="17">
        <f t="shared" si="0"/>
        <v>-45</v>
      </c>
      <c r="E9" s="17">
        <f t="shared" si="0"/>
        <v>-114</v>
      </c>
      <c r="F9" s="17">
        <f t="shared" si="0"/>
        <v>160</v>
      </c>
      <c r="G9" s="17">
        <f t="shared" si="0"/>
        <v>-24</v>
      </c>
      <c r="H9" s="17">
        <f t="shared" si="0"/>
        <v>274</v>
      </c>
      <c r="I9" s="17">
        <f>I10+I11</f>
        <v>9</v>
      </c>
      <c r="J9" s="28">
        <f>K9-L9</f>
        <v>-5.0856995963399623</v>
      </c>
      <c r="K9" s="28">
        <v>7.1378239948631066</v>
      </c>
      <c r="L9" s="28">
        <v>12.223523591203069</v>
      </c>
      <c r="M9" s="17">
        <f t="shared" ref="M9:U9" si="1">M10+M11</f>
        <v>40</v>
      </c>
      <c r="N9" s="17">
        <f t="shared" si="1"/>
        <v>588</v>
      </c>
      <c r="O9" s="17">
        <f t="shared" si="1"/>
        <v>-125</v>
      </c>
      <c r="P9" s="17">
        <f t="shared" si="1"/>
        <v>395</v>
      </c>
      <c r="Q9" s="17">
        <f t="shared" si="1"/>
        <v>193</v>
      </c>
      <c r="R9" s="17">
        <f>R10+R11</f>
        <v>548</v>
      </c>
      <c r="S9" s="17">
        <f t="shared" si="1"/>
        <v>-113</v>
      </c>
      <c r="T9" s="17">
        <f t="shared" si="1"/>
        <v>355</v>
      </c>
      <c r="U9" s="17">
        <f t="shared" si="1"/>
        <v>193</v>
      </c>
      <c r="V9" s="28">
        <v>1.7844559987157815</v>
      </c>
    </row>
    <row r="10" spans="1:22" ht="15" customHeight="1" x14ac:dyDescent="0.2">
      <c r="A10" s="6" t="s">
        <v>28</v>
      </c>
      <c r="B10" s="18">
        <f t="shared" ref="B10:I10" si="2">B20+B21+B22+B23</f>
        <v>21</v>
      </c>
      <c r="C10" s="18">
        <f t="shared" si="2"/>
        <v>19</v>
      </c>
      <c r="D10" s="18">
        <f t="shared" si="2"/>
        <v>49</v>
      </c>
      <c r="E10" s="18">
        <f t="shared" si="2"/>
        <v>-68</v>
      </c>
      <c r="F10" s="18">
        <f t="shared" si="2"/>
        <v>125</v>
      </c>
      <c r="G10" s="18">
        <f t="shared" si="2"/>
        <v>-18</v>
      </c>
      <c r="H10" s="18">
        <f t="shared" si="2"/>
        <v>193</v>
      </c>
      <c r="I10" s="18">
        <f t="shared" si="2"/>
        <v>-2</v>
      </c>
      <c r="J10" s="25">
        <f t="shared" ref="J10:J38" si="3">K10-L10</f>
        <v>-4.0377741494197084</v>
      </c>
      <c r="K10" s="25">
        <v>7.4223789511391685</v>
      </c>
      <c r="L10" s="25">
        <v>11.460153100558877</v>
      </c>
      <c r="M10" s="18">
        <f t="shared" ref="M10:U10" si="4">M20+M21+M22+M23</f>
        <v>89</v>
      </c>
      <c r="N10" s="18">
        <f t="shared" si="4"/>
        <v>474</v>
      </c>
      <c r="O10" s="18">
        <f t="shared" si="4"/>
        <v>-73</v>
      </c>
      <c r="P10" s="18">
        <f t="shared" si="4"/>
        <v>353</v>
      </c>
      <c r="Q10" s="18">
        <f t="shared" si="4"/>
        <v>121</v>
      </c>
      <c r="R10" s="18">
        <f t="shared" si="4"/>
        <v>385</v>
      </c>
      <c r="S10" s="18">
        <f t="shared" si="4"/>
        <v>-138</v>
      </c>
      <c r="T10" s="18">
        <f t="shared" si="4"/>
        <v>286</v>
      </c>
      <c r="U10" s="18">
        <f t="shared" si="4"/>
        <v>99</v>
      </c>
      <c r="V10" s="25">
        <v>5.2847338132110906</v>
      </c>
    </row>
    <row r="11" spans="1:22" ht="15" customHeight="1" x14ac:dyDescent="0.2">
      <c r="A11" s="2" t="s">
        <v>27</v>
      </c>
      <c r="B11" s="19">
        <f t="shared" ref="B11:I11" si="5">B12+B13+B14+B15+B16</f>
        <v>-95</v>
      </c>
      <c r="C11" s="19">
        <f t="shared" si="5"/>
        <v>0</v>
      </c>
      <c r="D11" s="19">
        <f t="shared" si="5"/>
        <v>-94</v>
      </c>
      <c r="E11" s="19">
        <f t="shared" si="5"/>
        <v>-46</v>
      </c>
      <c r="F11" s="19">
        <f t="shared" si="5"/>
        <v>35</v>
      </c>
      <c r="G11" s="19">
        <f t="shared" si="5"/>
        <v>-6</v>
      </c>
      <c r="H11" s="19">
        <f t="shared" si="5"/>
        <v>81</v>
      </c>
      <c r="I11" s="19">
        <f t="shared" si="5"/>
        <v>11</v>
      </c>
      <c r="J11" s="30">
        <f t="shared" si="3"/>
        <v>-8.2513677538939874</v>
      </c>
      <c r="K11" s="30">
        <v>6.2782145953541217</v>
      </c>
      <c r="L11" s="30">
        <v>14.529582349248109</v>
      </c>
      <c r="M11" s="19">
        <f t="shared" ref="M11:U11" si="6">M12+M13+M14+M15+M16</f>
        <v>-49</v>
      </c>
      <c r="N11" s="19">
        <f t="shared" si="6"/>
        <v>114</v>
      </c>
      <c r="O11" s="19">
        <f t="shared" si="6"/>
        <v>-52</v>
      </c>
      <c r="P11" s="19">
        <f t="shared" si="6"/>
        <v>42</v>
      </c>
      <c r="Q11" s="19">
        <f t="shared" si="6"/>
        <v>72</v>
      </c>
      <c r="R11" s="19">
        <f t="shared" si="6"/>
        <v>163</v>
      </c>
      <c r="S11" s="19">
        <f t="shared" si="6"/>
        <v>25</v>
      </c>
      <c r="T11" s="19">
        <f t="shared" si="6"/>
        <v>69</v>
      </c>
      <c r="U11" s="19">
        <f t="shared" si="6"/>
        <v>94</v>
      </c>
      <c r="V11" s="30">
        <v>-8.7895004334957711</v>
      </c>
    </row>
    <row r="12" spans="1:22" ht="15" customHeight="1" x14ac:dyDescent="0.2">
      <c r="A12" s="6" t="s">
        <v>26</v>
      </c>
      <c r="B12" s="18">
        <f t="shared" ref="B12:I12" si="7">B24</f>
        <v>-10</v>
      </c>
      <c r="C12" s="18">
        <f t="shared" si="7"/>
        <v>8</v>
      </c>
      <c r="D12" s="18">
        <f t="shared" si="7"/>
        <v>-19</v>
      </c>
      <c r="E12" s="18">
        <f t="shared" si="7"/>
        <v>-5</v>
      </c>
      <c r="F12" s="18">
        <f t="shared" si="7"/>
        <v>2</v>
      </c>
      <c r="G12" s="18">
        <f t="shared" si="7"/>
        <v>-2</v>
      </c>
      <c r="H12" s="18">
        <f t="shared" si="7"/>
        <v>7</v>
      </c>
      <c r="I12" s="18">
        <f t="shared" si="7"/>
        <v>3</v>
      </c>
      <c r="J12" s="25">
        <f t="shared" si="3"/>
        <v>-11.389592526435678</v>
      </c>
      <c r="K12" s="25">
        <v>4.5558370105742725</v>
      </c>
      <c r="L12" s="25">
        <v>15.94542953700995</v>
      </c>
      <c r="M12" s="18">
        <f t="shared" ref="M12:U12" si="8">M24</f>
        <v>-5</v>
      </c>
      <c r="N12" s="18">
        <f t="shared" si="8"/>
        <v>10</v>
      </c>
      <c r="O12" s="18">
        <f t="shared" si="8"/>
        <v>-17</v>
      </c>
      <c r="P12" s="18">
        <f t="shared" si="8"/>
        <v>3</v>
      </c>
      <c r="Q12" s="18">
        <f t="shared" si="8"/>
        <v>7</v>
      </c>
      <c r="R12" s="18">
        <f t="shared" si="8"/>
        <v>15</v>
      </c>
      <c r="S12" s="18">
        <f t="shared" si="8"/>
        <v>-3</v>
      </c>
      <c r="T12" s="18">
        <f t="shared" si="8"/>
        <v>9</v>
      </c>
      <c r="U12" s="18">
        <f t="shared" si="8"/>
        <v>6</v>
      </c>
      <c r="V12" s="25">
        <v>-11.389592526435681</v>
      </c>
    </row>
    <row r="13" spans="1:22" ht="15" customHeight="1" x14ac:dyDescent="0.2">
      <c r="A13" s="4" t="s">
        <v>25</v>
      </c>
      <c r="B13" s="20">
        <f t="shared" ref="B13:I13" si="9">B25+B26+B27</f>
        <v>-31</v>
      </c>
      <c r="C13" s="20">
        <f t="shared" si="9"/>
        <v>-29</v>
      </c>
      <c r="D13" s="20">
        <f t="shared" si="9"/>
        <v>-10</v>
      </c>
      <c r="E13" s="20">
        <f t="shared" si="9"/>
        <v>-15</v>
      </c>
      <c r="F13" s="20">
        <f t="shared" si="9"/>
        <v>6</v>
      </c>
      <c r="G13" s="20">
        <f t="shared" si="9"/>
        <v>1</v>
      </c>
      <c r="H13" s="20">
        <f t="shared" si="9"/>
        <v>21</v>
      </c>
      <c r="I13" s="20">
        <f t="shared" si="9"/>
        <v>6</v>
      </c>
      <c r="J13" s="26">
        <f t="shared" si="3"/>
        <v>-14.753146800528855</v>
      </c>
      <c r="K13" s="26">
        <v>5.9012587202115423</v>
      </c>
      <c r="L13" s="26">
        <v>20.654405520740397</v>
      </c>
      <c r="M13" s="20">
        <f t="shared" ref="M13:U13" si="10">M25+M26+M27</f>
        <v>-16</v>
      </c>
      <c r="N13" s="20">
        <f t="shared" si="10"/>
        <v>18</v>
      </c>
      <c r="O13" s="20">
        <f t="shared" si="10"/>
        <v>1</v>
      </c>
      <c r="P13" s="20">
        <f t="shared" si="10"/>
        <v>8</v>
      </c>
      <c r="Q13" s="20">
        <f t="shared" si="10"/>
        <v>10</v>
      </c>
      <c r="R13" s="20">
        <f t="shared" si="10"/>
        <v>34</v>
      </c>
      <c r="S13" s="20">
        <f t="shared" si="10"/>
        <v>6</v>
      </c>
      <c r="T13" s="20">
        <f t="shared" si="10"/>
        <v>12</v>
      </c>
      <c r="U13" s="20">
        <f t="shared" si="10"/>
        <v>22</v>
      </c>
      <c r="V13" s="26">
        <v>-15.736689920564107</v>
      </c>
    </row>
    <row r="14" spans="1:22" ht="15" customHeight="1" x14ac:dyDescent="0.2">
      <c r="A14" s="4" t="s">
        <v>24</v>
      </c>
      <c r="B14" s="20">
        <f t="shared" ref="B14:I14" si="11">B28+B29+B30+B31</f>
        <v>-23</v>
      </c>
      <c r="C14" s="20">
        <f t="shared" si="11"/>
        <v>30</v>
      </c>
      <c r="D14" s="20">
        <f t="shared" si="11"/>
        <v>-17</v>
      </c>
      <c r="E14" s="20">
        <f t="shared" si="11"/>
        <v>-12</v>
      </c>
      <c r="F14" s="20">
        <f t="shared" si="11"/>
        <v>14</v>
      </c>
      <c r="G14" s="20">
        <f t="shared" si="11"/>
        <v>-2</v>
      </c>
      <c r="H14" s="20">
        <f t="shared" si="11"/>
        <v>26</v>
      </c>
      <c r="I14" s="20">
        <f t="shared" si="11"/>
        <v>1</v>
      </c>
      <c r="J14" s="26">
        <f t="shared" si="3"/>
        <v>-5.6431697345191889</v>
      </c>
      <c r="K14" s="26">
        <v>6.5836980236057183</v>
      </c>
      <c r="L14" s="26">
        <v>12.226867758124907</v>
      </c>
      <c r="M14" s="20">
        <f t="shared" ref="M14:U14" si="12">M28+M29+M30+M31</f>
        <v>-11</v>
      </c>
      <c r="N14" s="20">
        <f t="shared" si="12"/>
        <v>47</v>
      </c>
      <c r="O14" s="20">
        <f t="shared" si="12"/>
        <v>-2</v>
      </c>
      <c r="P14" s="20">
        <f t="shared" si="12"/>
        <v>15</v>
      </c>
      <c r="Q14" s="20">
        <f t="shared" si="12"/>
        <v>32</v>
      </c>
      <c r="R14" s="20">
        <f t="shared" si="12"/>
        <v>58</v>
      </c>
      <c r="S14" s="20">
        <f t="shared" si="12"/>
        <v>12</v>
      </c>
      <c r="T14" s="20">
        <f t="shared" si="12"/>
        <v>26</v>
      </c>
      <c r="U14" s="20">
        <f t="shared" si="12"/>
        <v>32</v>
      </c>
      <c r="V14" s="26">
        <v>-5.1729055899759189</v>
      </c>
    </row>
    <row r="15" spans="1:22" ht="15" customHeight="1" x14ac:dyDescent="0.2">
      <c r="A15" s="4" t="s">
        <v>23</v>
      </c>
      <c r="B15" s="20">
        <f t="shared" ref="B15:I15" si="13">B32+B33+B34+B35</f>
        <v>-27</v>
      </c>
      <c r="C15" s="20">
        <f t="shared" si="13"/>
        <v>-12</v>
      </c>
      <c r="D15" s="20">
        <f t="shared" si="13"/>
        <v>-54</v>
      </c>
      <c r="E15" s="20">
        <f t="shared" si="13"/>
        <v>-7</v>
      </c>
      <c r="F15" s="20">
        <f t="shared" si="13"/>
        <v>11</v>
      </c>
      <c r="G15" s="20">
        <f t="shared" si="13"/>
        <v>-3</v>
      </c>
      <c r="H15" s="20">
        <f t="shared" si="13"/>
        <v>18</v>
      </c>
      <c r="I15" s="20">
        <f t="shared" si="13"/>
        <v>2</v>
      </c>
      <c r="J15" s="26">
        <f t="shared" si="3"/>
        <v>-4.3582324152466692</v>
      </c>
      <c r="K15" s="26">
        <v>6.8486509382447656</v>
      </c>
      <c r="L15" s="26">
        <v>11.206883353491435</v>
      </c>
      <c r="M15" s="20">
        <f t="shared" ref="M15:U15" si="14">M32+M33+M34+M35</f>
        <v>-20</v>
      </c>
      <c r="N15" s="20">
        <f t="shared" si="14"/>
        <v>25</v>
      </c>
      <c r="O15" s="20">
        <f t="shared" si="14"/>
        <v>-43</v>
      </c>
      <c r="P15" s="20">
        <f t="shared" si="14"/>
        <v>10</v>
      </c>
      <c r="Q15" s="20">
        <f t="shared" si="14"/>
        <v>15</v>
      </c>
      <c r="R15" s="20">
        <f t="shared" si="14"/>
        <v>45</v>
      </c>
      <c r="S15" s="20">
        <f t="shared" si="14"/>
        <v>6</v>
      </c>
      <c r="T15" s="20">
        <f t="shared" si="14"/>
        <v>20</v>
      </c>
      <c r="U15" s="20">
        <f t="shared" si="14"/>
        <v>25</v>
      </c>
      <c r="V15" s="26">
        <v>-12.452092614990482</v>
      </c>
    </row>
    <row r="16" spans="1:22" ht="15" customHeight="1" x14ac:dyDescent="0.2">
      <c r="A16" s="2" t="s">
        <v>22</v>
      </c>
      <c r="B16" s="19">
        <f t="shared" ref="B16:I16" si="15">B36+B37+B38</f>
        <v>-4</v>
      </c>
      <c r="C16" s="19">
        <f t="shared" si="15"/>
        <v>3</v>
      </c>
      <c r="D16" s="19">
        <f t="shared" si="15"/>
        <v>6</v>
      </c>
      <c r="E16" s="19">
        <f t="shared" si="15"/>
        <v>-7</v>
      </c>
      <c r="F16" s="19">
        <f t="shared" si="15"/>
        <v>2</v>
      </c>
      <c r="G16" s="19">
        <f t="shared" si="15"/>
        <v>0</v>
      </c>
      <c r="H16" s="19">
        <f t="shared" si="15"/>
        <v>9</v>
      </c>
      <c r="I16" s="19">
        <f t="shared" si="15"/>
        <v>-1</v>
      </c>
      <c r="J16" s="30">
        <f t="shared" si="3"/>
        <v>-18.112023074802231</v>
      </c>
      <c r="K16" s="30">
        <v>5.1748637356577802</v>
      </c>
      <c r="L16" s="30">
        <v>23.286886810460011</v>
      </c>
      <c r="M16" s="19">
        <f t="shared" ref="M16:U16" si="16">M36+M37+M38</f>
        <v>3</v>
      </c>
      <c r="N16" s="19">
        <f t="shared" si="16"/>
        <v>14</v>
      </c>
      <c r="O16" s="19">
        <f t="shared" si="16"/>
        <v>9</v>
      </c>
      <c r="P16" s="19">
        <f t="shared" si="16"/>
        <v>6</v>
      </c>
      <c r="Q16" s="19">
        <f t="shared" si="16"/>
        <v>8</v>
      </c>
      <c r="R16" s="19">
        <f t="shared" si="16"/>
        <v>11</v>
      </c>
      <c r="S16" s="19">
        <f t="shared" si="16"/>
        <v>4</v>
      </c>
      <c r="T16" s="19">
        <f t="shared" si="16"/>
        <v>2</v>
      </c>
      <c r="U16" s="19">
        <f t="shared" si="16"/>
        <v>9</v>
      </c>
      <c r="V16" s="30">
        <v>7.7622956034866668</v>
      </c>
    </row>
    <row r="17" spans="1:22" ht="15" customHeight="1" x14ac:dyDescent="0.2">
      <c r="A17" s="6" t="s">
        <v>21</v>
      </c>
      <c r="B17" s="18">
        <f t="shared" ref="B17:I17" si="17">B12+B13+B20</f>
        <v>-55</v>
      </c>
      <c r="C17" s="18">
        <f t="shared" si="17"/>
        <v>-54</v>
      </c>
      <c r="D17" s="18">
        <f t="shared" si="17"/>
        <v>-21</v>
      </c>
      <c r="E17" s="18">
        <f t="shared" si="17"/>
        <v>-42</v>
      </c>
      <c r="F17" s="18">
        <f t="shared" si="17"/>
        <v>55</v>
      </c>
      <c r="G17" s="18">
        <f t="shared" si="17"/>
        <v>-12</v>
      </c>
      <c r="H17" s="18">
        <f t="shared" si="17"/>
        <v>97</v>
      </c>
      <c r="I17" s="18">
        <f t="shared" si="17"/>
        <v>3</v>
      </c>
      <c r="J17" s="25">
        <f t="shared" si="3"/>
        <v>-4.5674189002361265</v>
      </c>
      <c r="K17" s="25">
        <v>5.9811437979282607</v>
      </c>
      <c r="L17" s="25">
        <v>10.548562698164387</v>
      </c>
      <c r="M17" s="18">
        <f t="shared" ref="M17:U17" si="18">M12+M13+M20</f>
        <v>-13</v>
      </c>
      <c r="N17" s="18">
        <f t="shared" si="18"/>
        <v>165</v>
      </c>
      <c r="O17" s="18">
        <f t="shared" si="18"/>
        <v>-82</v>
      </c>
      <c r="P17" s="18">
        <f t="shared" si="18"/>
        <v>117</v>
      </c>
      <c r="Q17" s="18">
        <f t="shared" si="18"/>
        <v>48</v>
      </c>
      <c r="R17" s="18">
        <f t="shared" si="18"/>
        <v>178</v>
      </c>
      <c r="S17" s="18">
        <f t="shared" si="18"/>
        <v>-76</v>
      </c>
      <c r="T17" s="18">
        <f t="shared" si="18"/>
        <v>121</v>
      </c>
      <c r="U17" s="18">
        <f t="shared" si="18"/>
        <v>57</v>
      </c>
      <c r="V17" s="25">
        <v>-1.4137248976921377</v>
      </c>
    </row>
    <row r="18" spans="1:22" ht="15" customHeight="1" x14ac:dyDescent="0.2">
      <c r="A18" s="4" t="s">
        <v>20</v>
      </c>
      <c r="B18" s="20">
        <f t="shared" ref="B18:I18" si="19">B14+B22</f>
        <v>-40</v>
      </c>
      <c r="C18" s="20">
        <f t="shared" si="19"/>
        <v>-2</v>
      </c>
      <c r="D18" s="20">
        <f t="shared" si="19"/>
        <v>-21</v>
      </c>
      <c r="E18" s="20">
        <f t="shared" si="19"/>
        <v>-22</v>
      </c>
      <c r="F18" s="20">
        <f t="shared" si="19"/>
        <v>30</v>
      </c>
      <c r="G18" s="20">
        <f t="shared" si="19"/>
        <v>-8</v>
      </c>
      <c r="H18" s="20">
        <f t="shared" si="19"/>
        <v>52</v>
      </c>
      <c r="I18" s="20">
        <f t="shared" si="19"/>
        <v>-14</v>
      </c>
      <c r="J18" s="26">
        <f t="shared" si="3"/>
        <v>-5.5230163406381392</v>
      </c>
      <c r="K18" s="26">
        <v>7.5313859190520054</v>
      </c>
      <c r="L18" s="26">
        <v>13.054402259690145</v>
      </c>
      <c r="M18" s="20">
        <f t="shared" ref="M18:U18" si="20">M14+M22</f>
        <v>-18</v>
      </c>
      <c r="N18" s="20">
        <f t="shared" si="20"/>
        <v>87</v>
      </c>
      <c r="O18" s="20">
        <f t="shared" si="20"/>
        <v>-5</v>
      </c>
      <c r="P18" s="20">
        <f t="shared" si="20"/>
        <v>35</v>
      </c>
      <c r="Q18" s="20">
        <f t="shared" si="20"/>
        <v>52</v>
      </c>
      <c r="R18" s="20">
        <f t="shared" si="20"/>
        <v>105</v>
      </c>
      <c r="S18" s="20">
        <f t="shared" si="20"/>
        <v>22</v>
      </c>
      <c r="T18" s="20">
        <f t="shared" si="20"/>
        <v>54</v>
      </c>
      <c r="U18" s="20">
        <f t="shared" si="20"/>
        <v>51</v>
      </c>
      <c r="V18" s="26">
        <v>-4.5188315514311981</v>
      </c>
    </row>
    <row r="19" spans="1:22" ht="15" customHeight="1" x14ac:dyDescent="0.2">
      <c r="A19" s="2" t="s">
        <v>19</v>
      </c>
      <c r="B19" s="19">
        <f t="shared" ref="B19:I19" si="21">B15+B16+B21+B23</f>
        <v>21</v>
      </c>
      <c r="C19" s="19">
        <f t="shared" si="21"/>
        <v>75</v>
      </c>
      <c r="D19" s="19">
        <f t="shared" si="21"/>
        <v>-3</v>
      </c>
      <c r="E19" s="19">
        <f t="shared" si="21"/>
        <v>-50</v>
      </c>
      <c r="F19" s="19">
        <f t="shared" si="21"/>
        <v>75</v>
      </c>
      <c r="G19" s="19">
        <f t="shared" si="21"/>
        <v>-4</v>
      </c>
      <c r="H19" s="19">
        <f t="shared" si="21"/>
        <v>125</v>
      </c>
      <c r="I19" s="19">
        <f t="shared" si="21"/>
        <v>20</v>
      </c>
      <c r="J19" s="30">
        <f t="shared" si="3"/>
        <v>-5.4130721254886183</v>
      </c>
      <c r="K19" s="30">
        <v>8.1196081882329274</v>
      </c>
      <c r="L19" s="30">
        <v>13.532680313721546</v>
      </c>
      <c r="M19" s="19">
        <f t="shared" ref="M19:U19" si="22">M15+M16+M21+M23</f>
        <v>71</v>
      </c>
      <c r="N19" s="19">
        <f t="shared" si="22"/>
        <v>336</v>
      </c>
      <c r="O19" s="19">
        <f t="shared" si="22"/>
        <v>-38</v>
      </c>
      <c r="P19" s="19">
        <f t="shared" si="22"/>
        <v>243</v>
      </c>
      <c r="Q19" s="19">
        <f t="shared" si="22"/>
        <v>93</v>
      </c>
      <c r="R19" s="19">
        <f t="shared" si="22"/>
        <v>265</v>
      </c>
      <c r="S19" s="19">
        <f t="shared" si="22"/>
        <v>-59</v>
      </c>
      <c r="T19" s="19">
        <f t="shared" si="22"/>
        <v>180</v>
      </c>
      <c r="U19" s="19">
        <f t="shared" si="22"/>
        <v>85</v>
      </c>
      <c r="V19" s="30">
        <v>7.6865624181938301</v>
      </c>
    </row>
    <row r="20" spans="1:22" ht="15" customHeight="1" x14ac:dyDescent="0.2">
      <c r="A20" s="5" t="s">
        <v>18</v>
      </c>
      <c r="B20" s="18">
        <f>E20+M20</f>
        <v>-14</v>
      </c>
      <c r="C20" s="18">
        <v>-33</v>
      </c>
      <c r="D20" s="18">
        <f>G20-I20+O20-S20</f>
        <v>8</v>
      </c>
      <c r="E20" s="18">
        <f>F20-H20</f>
        <v>-22</v>
      </c>
      <c r="F20" s="18">
        <v>47</v>
      </c>
      <c r="G20" s="18">
        <v>-11</v>
      </c>
      <c r="H20" s="18">
        <v>69</v>
      </c>
      <c r="I20" s="18">
        <v>-6</v>
      </c>
      <c r="J20" s="25">
        <f t="shared" si="3"/>
        <v>-2.8424374642577259</v>
      </c>
      <c r="K20" s="25">
        <v>6.0724800372778684</v>
      </c>
      <c r="L20" s="25">
        <v>8.9149175015355944</v>
      </c>
      <c r="M20" s="18">
        <f>N20-R20</f>
        <v>8</v>
      </c>
      <c r="N20" s="18">
        <f>SUM(P20:Q20)</f>
        <v>137</v>
      </c>
      <c r="O20" s="22">
        <v>-66</v>
      </c>
      <c r="P20" s="22">
        <v>106</v>
      </c>
      <c r="Q20" s="22">
        <v>31</v>
      </c>
      <c r="R20" s="22">
        <f>SUM(T20:U20)</f>
        <v>129</v>
      </c>
      <c r="S20" s="22">
        <v>-79</v>
      </c>
      <c r="T20" s="22">
        <v>100</v>
      </c>
      <c r="U20" s="22">
        <v>29</v>
      </c>
      <c r="V20" s="29">
        <v>1.0336136233664419</v>
      </c>
    </row>
    <row r="21" spans="1:22" ht="15" customHeight="1" x14ac:dyDescent="0.2">
      <c r="A21" s="3" t="s">
        <v>17</v>
      </c>
      <c r="B21" s="20">
        <f t="shared" ref="B21:B38" si="23">E21+M21</f>
        <v>59</v>
      </c>
      <c r="C21" s="20">
        <v>73</v>
      </c>
      <c r="D21" s="20">
        <f t="shared" ref="D21:D38" si="24">G21-I21+O21-S21</f>
        <v>32</v>
      </c>
      <c r="E21" s="20">
        <f t="shared" ref="E21:E38" si="25">F21-H21</f>
        <v>-29</v>
      </c>
      <c r="F21" s="20">
        <v>56</v>
      </c>
      <c r="G21" s="20">
        <v>3</v>
      </c>
      <c r="H21" s="20">
        <v>85</v>
      </c>
      <c r="I21" s="20">
        <v>33</v>
      </c>
      <c r="J21" s="26">
        <f t="shared" si="3"/>
        <v>-4.9072981148929156</v>
      </c>
      <c r="K21" s="26">
        <v>9.4761618770345937</v>
      </c>
      <c r="L21" s="26">
        <v>14.383459991927509</v>
      </c>
      <c r="M21" s="20">
        <f t="shared" ref="M21:M38" si="26">N21-R21</f>
        <v>88</v>
      </c>
      <c r="N21" s="20">
        <f>SUM(P21:Q21)</f>
        <v>230</v>
      </c>
      <c r="O21" s="20">
        <v>1</v>
      </c>
      <c r="P21" s="20">
        <v>167</v>
      </c>
      <c r="Q21" s="20">
        <v>63</v>
      </c>
      <c r="R21" s="20">
        <f t="shared" ref="R21:R38" si="27">SUM(T21:U21)</f>
        <v>142</v>
      </c>
      <c r="S21" s="20">
        <v>-61</v>
      </c>
      <c r="T21" s="20">
        <v>109</v>
      </c>
      <c r="U21" s="20">
        <v>33</v>
      </c>
      <c r="V21" s="26">
        <v>14.891111521054359</v>
      </c>
    </row>
    <row r="22" spans="1:22" ht="15" customHeight="1" x14ac:dyDescent="0.2">
      <c r="A22" s="3" t="s">
        <v>16</v>
      </c>
      <c r="B22" s="20">
        <f t="shared" si="23"/>
        <v>-17</v>
      </c>
      <c r="C22" s="20">
        <v>-32</v>
      </c>
      <c r="D22" s="20">
        <f t="shared" si="24"/>
        <v>-4</v>
      </c>
      <c r="E22" s="20">
        <f t="shared" si="25"/>
        <v>-10</v>
      </c>
      <c r="F22" s="20">
        <v>16</v>
      </c>
      <c r="G22" s="20">
        <v>-6</v>
      </c>
      <c r="H22" s="20">
        <v>26</v>
      </c>
      <c r="I22" s="20">
        <v>-15</v>
      </c>
      <c r="J22" s="26">
        <f t="shared" si="3"/>
        <v>-5.3854178775273578</v>
      </c>
      <c r="K22" s="26">
        <v>8.6166686040437721</v>
      </c>
      <c r="L22" s="26">
        <v>14.00208648157113</v>
      </c>
      <c r="M22" s="20">
        <f>N22-R22</f>
        <v>-7</v>
      </c>
      <c r="N22" s="20">
        <f t="shared" ref="N22:N38" si="28">SUM(P22:Q22)</f>
        <v>40</v>
      </c>
      <c r="O22" s="20">
        <v>-3</v>
      </c>
      <c r="P22" s="20">
        <v>20</v>
      </c>
      <c r="Q22" s="20">
        <v>20</v>
      </c>
      <c r="R22" s="20">
        <f t="shared" si="27"/>
        <v>47</v>
      </c>
      <c r="S22" s="20">
        <v>10</v>
      </c>
      <c r="T22" s="20">
        <v>28</v>
      </c>
      <c r="U22" s="20">
        <v>19</v>
      </c>
      <c r="V22" s="26">
        <v>-3.7697925142691489</v>
      </c>
    </row>
    <row r="23" spans="1:22" ht="15" customHeight="1" x14ac:dyDescent="0.2">
      <c r="A23" s="1" t="s">
        <v>15</v>
      </c>
      <c r="B23" s="19">
        <f t="shared" si="23"/>
        <v>-7</v>
      </c>
      <c r="C23" s="19">
        <v>11</v>
      </c>
      <c r="D23" s="19">
        <f t="shared" si="24"/>
        <v>13</v>
      </c>
      <c r="E23" s="19">
        <f t="shared" si="25"/>
        <v>-7</v>
      </c>
      <c r="F23" s="19">
        <v>6</v>
      </c>
      <c r="G23" s="19">
        <v>-4</v>
      </c>
      <c r="H23" s="19">
        <v>13</v>
      </c>
      <c r="I23" s="19">
        <v>-14</v>
      </c>
      <c r="J23" s="30">
        <f t="shared" si="3"/>
        <v>-5.2446478798275544</v>
      </c>
      <c r="K23" s="30">
        <v>4.4954124684236172</v>
      </c>
      <c r="L23" s="30">
        <v>9.7400603482511716</v>
      </c>
      <c r="M23" s="19">
        <f t="shared" si="26"/>
        <v>0</v>
      </c>
      <c r="N23" s="19">
        <f t="shared" si="28"/>
        <v>67</v>
      </c>
      <c r="O23" s="19">
        <v>-5</v>
      </c>
      <c r="P23" s="19">
        <v>60</v>
      </c>
      <c r="Q23" s="19">
        <v>7</v>
      </c>
      <c r="R23" s="19">
        <f t="shared" si="27"/>
        <v>67</v>
      </c>
      <c r="S23" s="24">
        <v>-8</v>
      </c>
      <c r="T23" s="24">
        <v>49</v>
      </c>
      <c r="U23" s="24">
        <v>18</v>
      </c>
      <c r="V23" s="31">
        <v>0</v>
      </c>
    </row>
    <row r="24" spans="1:22" ht="15" customHeight="1" x14ac:dyDescent="0.2">
      <c r="A24" s="7" t="s">
        <v>14</v>
      </c>
      <c r="B24" s="17">
        <f t="shared" si="23"/>
        <v>-10</v>
      </c>
      <c r="C24" s="17">
        <v>8</v>
      </c>
      <c r="D24" s="17">
        <f t="shared" si="24"/>
        <v>-19</v>
      </c>
      <c r="E24" s="18">
        <f t="shared" si="25"/>
        <v>-5</v>
      </c>
      <c r="F24" s="17">
        <v>2</v>
      </c>
      <c r="G24" s="17">
        <v>-2</v>
      </c>
      <c r="H24" s="17">
        <v>7</v>
      </c>
      <c r="I24" s="23">
        <v>3</v>
      </c>
      <c r="J24" s="38">
        <f t="shared" si="3"/>
        <v>-11.389592526435678</v>
      </c>
      <c r="K24" s="38">
        <v>4.5558370105742725</v>
      </c>
      <c r="L24" s="38">
        <v>15.94542953700995</v>
      </c>
      <c r="M24" s="18">
        <f t="shared" si="26"/>
        <v>-5</v>
      </c>
      <c r="N24" s="17">
        <f t="shared" si="28"/>
        <v>10</v>
      </c>
      <c r="O24" s="17">
        <v>-17</v>
      </c>
      <c r="P24" s="17">
        <v>3</v>
      </c>
      <c r="Q24" s="17">
        <v>7</v>
      </c>
      <c r="R24" s="17">
        <f t="shared" si="27"/>
        <v>15</v>
      </c>
      <c r="S24" s="17">
        <v>-3</v>
      </c>
      <c r="T24" s="17">
        <v>9</v>
      </c>
      <c r="U24" s="17">
        <v>6</v>
      </c>
      <c r="V24" s="28">
        <v>-11.389592526435681</v>
      </c>
    </row>
    <row r="25" spans="1:22" ht="15" customHeight="1" x14ac:dyDescent="0.2">
      <c r="A25" s="5" t="s">
        <v>13</v>
      </c>
      <c r="B25" s="18">
        <f t="shared" si="23"/>
        <v>-8</v>
      </c>
      <c r="C25" s="18">
        <v>-12</v>
      </c>
      <c r="D25" s="18">
        <f t="shared" si="24"/>
        <v>-6</v>
      </c>
      <c r="E25" s="18">
        <f t="shared" si="25"/>
        <v>-4</v>
      </c>
      <c r="F25" s="18">
        <v>0</v>
      </c>
      <c r="G25" s="18">
        <v>-1</v>
      </c>
      <c r="H25" s="18">
        <v>4</v>
      </c>
      <c r="I25" s="18">
        <v>3</v>
      </c>
      <c r="J25" s="25">
        <f t="shared" si="3"/>
        <v>-34.93033021569002</v>
      </c>
      <c r="K25" s="25">
        <v>0</v>
      </c>
      <c r="L25" s="25">
        <v>34.93033021569002</v>
      </c>
      <c r="M25" s="18">
        <f t="shared" si="26"/>
        <v>-4</v>
      </c>
      <c r="N25" s="18">
        <f t="shared" si="28"/>
        <v>1</v>
      </c>
      <c r="O25" s="18">
        <v>0</v>
      </c>
      <c r="P25" s="18">
        <v>1</v>
      </c>
      <c r="Q25" s="18">
        <v>0</v>
      </c>
      <c r="R25" s="18">
        <f t="shared" si="27"/>
        <v>5</v>
      </c>
      <c r="S25" s="22">
        <v>2</v>
      </c>
      <c r="T25" s="22">
        <v>3</v>
      </c>
      <c r="U25" s="22">
        <v>2</v>
      </c>
      <c r="V25" s="29">
        <v>-34.930330215690013</v>
      </c>
    </row>
    <row r="26" spans="1:22" ht="15" customHeight="1" x14ac:dyDescent="0.2">
      <c r="A26" s="3" t="s">
        <v>12</v>
      </c>
      <c r="B26" s="20">
        <f t="shared" si="23"/>
        <v>-10</v>
      </c>
      <c r="C26" s="20">
        <v>1</v>
      </c>
      <c r="D26" s="20">
        <f t="shared" si="24"/>
        <v>-5</v>
      </c>
      <c r="E26" s="20">
        <f t="shared" si="25"/>
        <v>-3</v>
      </c>
      <c r="F26" s="20">
        <v>1</v>
      </c>
      <c r="G26" s="20">
        <v>0</v>
      </c>
      <c r="H26" s="20">
        <v>4</v>
      </c>
      <c r="I26" s="20">
        <v>0</v>
      </c>
      <c r="J26" s="26">
        <f t="shared" si="3"/>
        <v>-11.647272225817058</v>
      </c>
      <c r="K26" s="26">
        <v>3.8824240752723531</v>
      </c>
      <c r="L26" s="26">
        <v>15.529696301089412</v>
      </c>
      <c r="M26" s="20">
        <f t="shared" si="26"/>
        <v>-7</v>
      </c>
      <c r="N26" s="20">
        <f t="shared" si="28"/>
        <v>4</v>
      </c>
      <c r="O26" s="20">
        <v>1</v>
      </c>
      <c r="P26" s="20">
        <v>1</v>
      </c>
      <c r="Q26" s="20">
        <v>3</v>
      </c>
      <c r="R26" s="20">
        <f t="shared" si="27"/>
        <v>11</v>
      </c>
      <c r="S26" s="20">
        <v>6</v>
      </c>
      <c r="T26" s="20">
        <v>4</v>
      </c>
      <c r="U26" s="20">
        <v>7</v>
      </c>
      <c r="V26" s="26">
        <v>-27.176968526906474</v>
      </c>
    </row>
    <row r="27" spans="1:22" ht="15" customHeight="1" x14ac:dyDescent="0.2">
      <c r="A27" s="1" t="s">
        <v>11</v>
      </c>
      <c r="B27" s="19">
        <f t="shared" si="23"/>
        <v>-13</v>
      </c>
      <c r="C27" s="19">
        <v>-18</v>
      </c>
      <c r="D27" s="19">
        <f t="shared" si="24"/>
        <v>1</v>
      </c>
      <c r="E27" s="19">
        <f t="shared" si="25"/>
        <v>-8</v>
      </c>
      <c r="F27" s="19">
        <v>5</v>
      </c>
      <c r="G27" s="19">
        <v>2</v>
      </c>
      <c r="H27" s="19">
        <v>13</v>
      </c>
      <c r="I27" s="19">
        <v>3</v>
      </c>
      <c r="J27" s="30">
        <f t="shared" si="3"/>
        <v>-12.409882131549839</v>
      </c>
      <c r="K27" s="30">
        <v>7.7561763322186472</v>
      </c>
      <c r="L27" s="30">
        <v>20.166058463768486</v>
      </c>
      <c r="M27" s="19">
        <f t="shared" si="26"/>
        <v>-5</v>
      </c>
      <c r="N27" s="19">
        <f t="shared" si="28"/>
        <v>13</v>
      </c>
      <c r="O27" s="24">
        <v>0</v>
      </c>
      <c r="P27" s="24">
        <v>6</v>
      </c>
      <c r="Q27" s="24">
        <v>7</v>
      </c>
      <c r="R27" s="24">
        <f t="shared" si="27"/>
        <v>18</v>
      </c>
      <c r="S27" s="24">
        <v>-2</v>
      </c>
      <c r="T27" s="24">
        <v>5</v>
      </c>
      <c r="U27" s="24">
        <v>13</v>
      </c>
      <c r="V27" s="31">
        <v>-7.7561763322186472</v>
      </c>
    </row>
    <row r="28" spans="1:22" ht="15" customHeight="1" x14ac:dyDescent="0.2">
      <c r="A28" s="5" t="s">
        <v>10</v>
      </c>
      <c r="B28" s="18">
        <f t="shared" si="23"/>
        <v>1</v>
      </c>
      <c r="C28" s="18">
        <v>16</v>
      </c>
      <c r="D28" s="18">
        <f t="shared" si="24"/>
        <v>1</v>
      </c>
      <c r="E28" s="18">
        <f t="shared" si="25"/>
        <v>-1</v>
      </c>
      <c r="F28" s="18">
        <v>1</v>
      </c>
      <c r="G28" s="18">
        <v>0</v>
      </c>
      <c r="H28" s="18">
        <v>2</v>
      </c>
      <c r="I28" s="18">
        <v>-2</v>
      </c>
      <c r="J28" s="25">
        <f t="shared" si="3"/>
        <v>-4.0655825113303123</v>
      </c>
      <c r="K28" s="25">
        <v>4.0655825113303123</v>
      </c>
      <c r="L28" s="25">
        <v>8.1311650226606247</v>
      </c>
      <c r="M28" s="18">
        <f t="shared" si="26"/>
        <v>2</v>
      </c>
      <c r="N28" s="18">
        <f t="shared" si="28"/>
        <v>4</v>
      </c>
      <c r="O28" s="18">
        <v>-3</v>
      </c>
      <c r="P28" s="18">
        <v>1</v>
      </c>
      <c r="Q28" s="18">
        <v>3</v>
      </c>
      <c r="R28" s="18">
        <f t="shared" si="27"/>
        <v>2</v>
      </c>
      <c r="S28" s="18">
        <v>-2</v>
      </c>
      <c r="T28" s="18">
        <v>0</v>
      </c>
      <c r="U28" s="18">
        <v>2</v>
      </c>
      <c r="V28" s="25">
        <v>8.1311650226606247</v>
      </c>
    </row>
    <row r="29" spans="1:22" ht="15" customHeight="1" x14ac:dyDescent="0.2">
      <c r="A29" s="3" t="s">
        <v>9</v>
      </c>
      <c r="B29" s="20">
        <f t="shared" si="23"/>
        <v>1</v>
      </c>
      <c r="C29" s="20">
        <v>11</v>
      </c>
      <c r="D29" s="20">
        <f t="shared" si="24"/>
        <v>2</v>
      </c>
      <c r="E29" s="20">
        <f>F29-H29</f>
        <v>-5</v>
      </c>
      <c r="F29" s="20">
        <v>6</v>
      </c>
      <c r="G29" s="20">
        <v>1</v>
      </c>
      <c r="H29" s="20">
        <v>11</v>
      </c>
      <c r="I29" s="20">
        <v>5</v>
      </c>
      <c r="J29" s="26">
        <f t="shared" si="3"/>
        <v>-7.6985208743500415</v>
      </c>
      <c r="K29" s="26">
        <v>9.2382250492200519</v>
      </c>
      <c r="L29" s="26">
        <v>16.936745923570093</v>
      </c>
      <c r="M29" s="20">
        <f t="shared" si="26"/>
        <v>6</v>
      </c>
      <c r="N29" s="20">
        <f t="shared" si="28"/>
        <v>22</v>
      </c>
      <c r="O29" s="20">
        <v>6</v>
      </c>
      <c r="P29" s="20">
        <v>8</v>
      </c>
      <c r="Q29" s="20">
        <v>14</v>
      </c>
      <c r="R29" s="20">
        <f t="shared" si="27"/>
        <v>16</v>
      </c>
      <c r="S29" s="20">
        <v>0</v>
      </c>
      <c r="T29" s="20">
        <v>10</v>
      </c>
      <c r="U29" s="20">
        <v>6</v>
      </c>
      <c r="V29" s="26">
        <v>9.2382250492200484</v>
      </c>
    </row>
    <row r="30" spans="1:22" ht="15" customHeight="1" x14ac:dyDescent="0.2">
      <c r="A30" s="3" t="s">
        <v>8</v>
      </c>
      <c r="B30" s="20">
        <f t="shared" si="23"/>
        <v>-6</v>
      </c>
      <c r="C30" s="20">
        <v>10</v>
      </c>
      <c r="D30" s="20">
        <f t="shared" si="24"/>
        <v>1</v>
      </c>
      <c r="E30" s="20">
        <f t="shared" si="25"/>
        <v>0</v>
      </c>
      <c r="F30" s="20">
        <v>5</v>
      </c>
      <c r="G30" s="20">
        <v>2</v>
      </c>
      <c r="H30" s="20">
        <v>5</v>
      </c>
      <c r="I30" s="20">
        <v>1</v>
      </c>
      <c r="J30" s="26">
        <f t="shared" si="3"/>
        <v>0</v>
      </c>
      <c r="K30" s="26">
        <v>7.6844907660135551</v>
      </c>
      <c r="L30" s="26">
        <v>7.6844907660135551</v>
      </c>
      <c r="M30" s="20">
        <f t="shared" si="26"/>
        <v>-6</v>
      </c>
      <c r="N30" s="20">
        <f t="shared" si="28"/>
        <v>10</v>
      </c>
      <c r="O30" s="20">
        <v>-2</v>
      </c>
      <c r="P30" s="20">
        <v>4</v>
      </c>
      <c r="Q30" s="20">
        <v>6</v>
      </c>
      <c r="R30" s="20">
        <f t="shared" si="27"/>
        <v>16</v>
      </c>
      <c r="S30" s="20">
        <v>-2</v>
      </c>
      <c r="T30" s="20">
        <v>9</v>
      </c>
      <c r="U30" s="20">
        <v>7</v>
      </c>
      <c r="V30" s="26">
        <v>-9.2213889192162668</v>
      </c>
    </row>
    <row r="31" spans="1:22" ht="15" customHeight="1" x14ac:dyDescent="0.2">
      <c r="A31" s="1" t="s">
        <v>7</v>
      </c>
      <c r="B31" s="19">
        <f t="shared" si="23"/>
        <v>-19</v>
      </c>
      <c r="C31" s="19">
        <v>-7</v>
      </c>
      <c r="D31" s="19">
        <f t="shared" si="24"/>
        <v>-21</v>
      </c>
      <c r="E31" s="19">
        <f t="shared" si="25"/>
        <v>-6</v>
      </c>
      <c r="F31" s="19">
        <v>2</v>
      </c>
      <c r="G31" s="19">
        <v>-5</v>
      </c>
      <c r="H31" s="19">
        <v>8</v>
      </c>
      <c r="I31" s="19">
        <v>-3</v>
      </c>
      <c r="J31" s="30">
        <f t="shared" si="3"/>
        <v>-10.338398960510705</v>
      </c>
      <c r="K31" s="30">
        <v>3.4461329868369019</v>
      </c>
      <c r="L31" s="30">
        <v>13.784531947347608</v>
      </c>
      <c r="M31" s="19">
        <f t="shared" si="26"/>
        <v>-13</v>
      </c>
      <c r="N31" s="19">
        <f t="shared" si="28"/>
        <v>11</v>
      </c>
      <c r="O31" s="19">
        <v>-3</v>
      </c>
      <c r="P31" s="19">
        <v>2</v>
      </c>
      <c r="Q31" s="19">
        <v>9</v>
      </c>
      <c r="R31" s="19">
        <f t="shared" si="27"/>
        <v>24</v>
      </c>
      <c r="S31" s="19">
        <v>16</v>
      </c>
      <c r="T31" s="19">
        <v>7</v>
      </c>
      <c r="U31" s="19">
        <v>17</v>
      </c>
      <c r="V31" s="30">
        <v>-22.399864414439861</v>
      </c>
    </row>
    <row r="32" spans="1:22" ht="15" customHeight="1" x14ac:dyDescent="0.2">
      <c r="A32" s="5" t="s">
        <v>6</v>
      </c>
      <c r="B32" s="18">
        <f t="shared" si="23"/>
        <v>5</v>
      </c>
      <c r="C32" s="18">
        <v>4</v>
      </c>
      <c r="D32" s="18">
        <f t="shared" si="24"/>
        <v>6</v>
      </c>
      <c r="E32" s="18">
        <f t="shared" si="25"/>
        <v>0</v>
      </c>
      <c r="F32" s="18">
        <v>0</v>
      </c>
      <c r="G32" s="18">
        <v>-4</v>
      </c>
      <c r="H32" s="18">
        <v>0</v>
      </c>
      <c r="I32" s="18">
        <v>0</v>
      </c>
      <c r="J32" s="25">
        <f t="shared" si="3"/>
        <v>0</v>
      </c>
      <c r="K32" s="25">
        <v>0</v>
      </c>
      <c r="L32" s="25">
        <v>0</v>
      </c>
      <c r="M32" s="18">
        <f t="shared" si="26"/>
        <v>5</v>
      </c>
      <c r="N32" s="18">
        <f t="shared" si="28"/>
        <v>5</v>
      </c>
      <c r="O32" s="22">
        <v>1</v>
      </c>
      <c r="P32" s="22">
        <v>2</v>
      </c>
      <c r="Q32" s="22">
        <v>3</v>
      </c>
      <c r="R32" s="22">
        <f t="shared" si="27"/>
        <v>0</v>
      </c>
      <c r="S32" s="22">
        <v>-9</v>
      </c>
      <c r="T32" s="22">
        <v>0</v>
      </c>
      <c r="U32" s="22">
        <v>0</v>
      </c>
      <c r="V32" s="29">
        <v>36.462172986112492</v>
      </c>
    </row>
    <row r="33" spans="1:22" ht="15" customHeight="1" x14ac:dyDescent="0.2">
      <c r="A33" s="3" t="s">
        <v>5</v>
      </c>
      <c r="B33" s="20">
        <f t="shared" si="23"/>
        <v>-27</v>
      </c>
      <c r="C33" s="20">
        <v>-23</v>
      </c>
      <c r="D33" s="20">
        <f t="shared" si="24"/>
        <v>-31</v>
      </c>
      <c r="E33" s="20">
        <f t="shared" si="25"/>
        <v>-10</v>
      </c>
      <c r="F33" s="20">
        <v>1</v>
      </c>
      <c r="G33" s="20">
        <v>-1</v>
      </c>
      <c r="H33" s="20">
        <v>11</v>
      </c>
      <c r="I33" s="20">
        <v>4</v>
      </c>
      <c r="J33" s="26">
        <f t="shared" si="3"/>
        <v>-15.943891442138051</v>
      </c>
      <c r="K33" s="26">
        <v>1.594389144213805</v>
      </c>
      <c r="L33" s="26">
        <v>17.538280586351856</v>
      </c>
      <c r="M33" s="20">
        <f t="shared" si="26"/>
        <v>-17</v>
      </c>
      <c r="N33" s="20">
        <f t="shared" si="28"/>
        <v>5</v>
      </c>
      <c r="O33" s="20">
        <v>-20</v>
      </c>
      <c r="P33" s="20">
        <v>2</v>
      </c>
      <c r="Q33" s="20">
        <v>3</v>
      </c>
      <c r="R33" s="20">
        <f t="shared" si="27"/>
        <v>22</v>
      </c>
      <c r="S33" s="20">
        <v>6</v>
      </c>
      <c r="T33" s="20">
        <v>9</v>
      </c>
      <c r="U33" s="20">
        <v>13</v>
      </c>
      <c r="V33" s="26">
        <v>-27.104615451634686</v>
      </c>
    </row>
    <row r="34" spans="1:22" ht="15" customHeight="1" x14ac:dyDescent="0.2">
      <c r="A34" s="3" t="s">
        <v>4</v>
      </c>
      <c r="B34" s="20">
        <f t="shared" si="23"/>
        <v>-7</v>
      </c>
      <c r="C34" s="20">
        <v>0</v>
      </c>
      <c r="D34" s="20">
        <f t="shared" si="24"/>
        <v>-30</v>
      </c>
      <c r="E34" s="20">
        <f t="shared" si="25"/>
        <v>-2</v>
      </c>
      <c r="F34" s="20">
        <v>3</v>
      </c>
      <c r="G34" s="20">
        <v>-3</v>
      </c>
      <c r="H34" s="20">
        <v>5</v>
      </c>
      <c r="I34" s="20">
        <v>0</v>
      </c>
      <c r="J34" s="26">
        <f t="shared" si="3"/>
        <v>-4.8081659999605888</v>
      </c>
      <c r="K34" s="26">
        <v>7.2122489999408836</v>
      </c>
      <c r="L34" s="26">
        <v>12.020414999901472</v>
      </c>
      <c r="M34" s="20">
        <f t="shared" si="26"/>
        <v>-5</v>
      </c>
      <c r="N34" s="20">
        <f t="shared" si="28"/>
        <v>5</v>
      </c>
      <c r="O34" s="20">
        <v>-23</v>
      </c>
      <c r="P34" s="20">
        <v>3</v>
      </c>
      <c r="Q34" s="20">
        <v>2</v>
      </c>
      <c r="R34" s="20">
        <f t="shared" si="27"/>
        <v>10</v>
      </c>
      <c r="S34" s="20">
        <v>4</v>
      </c>
      <c r="T34" s="20">
        <v>3</v>
      </c>
      <c r="U34" s="20">
        <v>7</v>
      </c>
      <c r="V34" s="26">
        <v>-12.020414999901472</v>
      </c>
    </row>
    <row r="35" spans="1:22" ht="15" customHeight="1" x14ac:dyDescent="0.2">
      <c r="A35" s="1" t="s">
        <v>3</v>
      </c>
      <c r="B35" s="19">
        <f t="shared" si="23"/>
        <v>2</v>
      </c>
      <c r="C35" s="19">
        <v>7</v>
      </c>
      <c r="D35" s="19">
        <f t="shared" si="24"/>
        <v>1</v>
      </c>
      <c r="E35" s="19">
        <f t="shared" si="25"/>
        <v>5</v>
      </c>
      <c r="F35" s="19">
        <v>7</v>
      </c>
      <c r="G35" s="19">
        <v>5</v>
      </c>
      <c r="H35" s="19">
        <v>2</v>
      </c>
      <c r="I35" s="19">
        <v>-2</v>
      </c>
      <c r="J35" s="30">
        <f t="shared" si="3"/>
        <v>11.74070367233813</v>
      </c>
      <c r="K35" s="30">
        <v>16.436985141273382</v>
      </c>
      <c r="L35" s="30">
        <v>4.6962814689352523</v>
      </c>
      <c r="M35" s="19">
        <f>N35-R35</f>
        <v>-3</v>
      </c>
      <c r="N35" s="19">
        <f t="shared" si="28"/>
        <v>10</v>
      </c>
      <c r="O35" s="24">
        <v>-1</v>
      </c>
      <c r="P35" s="24">
        <v>3</v>
      </c>
      <c r="Q35" s="24">
        <v>7</v>
      </c>
      <c r="R35" s="24">
        <f t="shared" si="27"/>
        <v>13</v>
      </c>
      <c r="S35" s="24">
        <v>5</v>
      </c>
      <c r="T35" s="24">
        <v>8</v>
      </c>
      <c r="U35" s="24">
        <v>5</v>
      </c>
      <c r="V35" s="31">
        <v>-7.0444222034028812</v>
      </c>
    </row>
    <row r="36" spans="1:22" ht="15" customHeight="1" x14ac:dyDescent="0.2">
      <c r="A36" s="5" t="s">
        <v>2</v>
      </c>
      <c r="B36" s="18">
        <f t="shared" si="23"/>
        <v>-2</v>
      </c>
      <c r="C36" s="18">
        <v>3</v>
      </c>
      <c r="D36" s="18">
        <f t="shared" si="24"/>
        <v>2</v>
      </c>
      <c r="E36" s="18">
        <f t="shared" si="25"/>
        <v>-3</v>
      </c>
      <c r="F36" s="18">
        <v>1</v>
      </c>
      <c r="G36" s="18">
        <v>-1</v>
      </c>
      <c r="H36" s="18">
        <v>4</v>
      </c>
      <c r="I36" s="18">
        <v>-1</v>
      </c>
      <c r="J36" s="25">
        <f t="shared" si="3"/>
        <v>-17.798670773220945</v>
      </c>
      <c r="K36" s="25">
        <v>5.9328902577403149</v>
      </c>
      <c r="L36" s="25">
        <v>23.731561030961259</v>
      </c>
      <c r="M36" s="18">
        <f t="shared" si="26"/>
        <v>1</v>
      </c>
      <c r="N36" s="18">
        <f t="shared" si="28"/>
        <v>5</v>
      </c>
      <c r="O36" s="18">
        <v>2</v>
      </c>
      <c r="P36" s="18">
        <v>4</v>
      </c>
      <c r="Q36" s="18">
        <v>1</v>
      </c>
      <c r="R36" s="18">
        <f t="shared" si="27"/>
        <v>4</v>
      </c>
      <c r="S36" s="18">
        <v>0</v>
      </c>
      <c r="T36" s="18">
        <v>1</v>
      </c>
      <c r="U36" s="18">
        <v>3</v>
      </c>
      <c r="V36" s="25">
        <v>5.9328902577403113</v>
      </c>
    </row>
    <row r="37" spans="1:22" ht="15" customHeight="1" x14ac:dyDescent="0.2">
      <c r="A37" s="3" t="s">
        <v>1</v>
      </c>
      <c r="B37" s="20">
        <f t="shared" si="23"/>
        <v>-2</v>
      </c>
      <c r="C37" s="20">
        <v>-2</v>
      </c>
      <c r="D37" s="20">
        <f t="shared" si="24"/>
        <v>3</v>
      </c>
      <c r="E37" s="20">
        <f t="shared" si="25"/>
        <v>-3</v>
      </c>
      <c r="F37" s="20">
        <v>0</v>
      </c>
      <c r="G37" s="20">
        <v>0</v>
      </c>
      <c r="H37" s="20">
        <v>3</v>
      </c>
      <c r="I37" s="20">
        <v>0</v>
      </c>
      <c r="J37" s="26">
        <f t="shared" si="3"/>
        <v>-26.236559139784948</v>
      </c>
      <c r="K37" s="26">
        <v>0</v>
      </c>
      <c r="L37" s="26">
        <v>26.236559139784948</v>
      </c>
      <c r="M37" s="20">
        <f t="shared" si="26"/>
        <v>1</v>
      </c>
      <c r="N37" s="20">
        <f t="shared" si="28"/>
        <v>3</v>
      </c>
      <c r="O37" s="20">
        <v>3</v>
      </c>
      <c r="P37" s="20">
        <v>0</v>
      </c>
      <c r="Q37" s="20">
        <v>3</v>
      </c>
      <c r="R37" s="20">
        <f t="shared" si="27"/>
        <v>2</v>
      </c>
      <c r="S37" s="20">
        <v>0</v>
      </c>
      <c r="T37" s="20">
        <v>1</v>
      </c>
      <c r="U37" s="20">
        <v>1</v>
      </c>
      <c r="V37" s="26">
        <v>8.7455197132616469</v>
      </c>
    </row>
    <row r="38" spans="1:22" ht="15" customHeight="1" x14ac:dyDescent="0.2">
      <c r="A38" s="1" t="s">
        <v>0</v>
      </c>
      <c r="B38" s="19">
        <f t="shared" si="23"/>
        <v>0</v>
      </c>
      <c r="C38" s="19">
        <v>2</v>
      </c>
      <c r="D38" s="19">
        <f t="shared" si="24"/>
        <v>1</v>
      </c>
      <c r="E38" s="19">
        <f t="shared" si="25"/>
        <v>-1</v>
      </c>
      <c r="F38" s="19">
        <v>1</v>
      </c>
      <c r="G38" s="19">
        <v>1</v>
      </c>
      <c r="H38" s="19">
        <v>2</v>
      </c>
      <c r="I38" s="19">
        <v>0</v>
      </c>
      <c r="J38" s="30">
        <f t="shared" si="3"/>
        <v>-9.6536807955054993</v>
      </c>
      <c r="K38" s="30">
        <v>9.6536807955054993</v>
      </c>
      <c r="L38" s="30">
        <v>19.307361591010999</v>
      </c>
      <c r="M38" s="19">
        <f t="shared" si="26"/>
        <v>1</v>
      </c>
      <c r="N38" s="19">
        <f t="shared" si="28"/>
        <v>6</v>
      </c>
      <c r="O38" s="19">
        <v>4</v>
      </c>
      <c r="P38" s="19">
        <v>2</v>
      </c>
      <c r="Q38" s="19">
        <v>4</v>
      </c>
      <c r="R38" s="19">
        <f t="shared" si="27"/>
        <v>5</v>
      </c>
      <c r="S38" s="19">
        <v>4</v>
      </c>
      <c r="T38" s="19">
        <v>0</v>
      </c>
      <c r="U38" s="19">
        <v>5</v>
      </c>
      <c r="V38" s="30">
        <v>9.6536807955055011</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50</v>
      </c>
      <c r="H6" s="14"/>
      <c r="I6" s="39" t="s">
        <v>50</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I9" si="0">B10+B11</f>
        <v>-150</v>
      </c>
      <c r="C9" s="17">
        <f t="shared" si="0"/>
        <v>-89</v>
      </c>
      <c r="D9" s="17">
        <f t="shared" si="0"/>
        <v>-9</v>
      </c>
      <c r="E9" s="17">
        <f t="shared" si="0"/>
        <v>-116</v>
      </c>
      <c r="F9" s="17">
        <f t="shared" si="0"/>
        <v>160</v>
      </c>
      <c r="G9" s="17">
        <f t="shared" si="0"/>
        <v>-18</v>
      </c>
      <c r="H9" s="17">
        <f t="shared" si="0"/>
        <v>276</v>
      </c>
      <c r="I9" s="17">
        <f t="shared" si="0"/>
        <v>-43</v>
      </c>
      <c r="J9" s="28">
        <f>K9-L9</f>
        <v>-4.7345639898805034</v>
      </c>
      <c r="K9" s="28">
        <v>6.5304330894903524</v>
      </c>
      <c r="L9" s="28">
        <v>11.264997079370856</v>
      </c>
      <c r="M9" s="17">
        <f t="shared" ref="M9:U9" si="1">M10+M11</f>
        <v>-34</v>
      </c>
      <c r="N9" s="17">
        <f t="shared" si="1"/>
        <v>420</v>
      </c>
      <c r="O9" s="17">
        <f t="shared" si="1"/>
        <v>-243</v>
      </c>
      <c r="P9" s="17">
        <f t="shared" si="1"/>
        <v>227</v>
      </c>
      <c r="Q9" s="17">
        <f t="shared" si="1"/>
        <v>193</v>
      </c>
      <c r="R9" s="17">
        <f>R10+R11</f>
        <v>454</v>
      </c>
      <c r="S9" s="17">
        <f t="shared" si="1"/>
        <v>-209</v>
      </c>
      <c r="T9" s="17">
        <f t="shared" si="1"/>
        <v>261</v>
      </c>
      <c r="U9" s="17">
        <f t="shared" si="1"/>
        <v>193</v>
      </c>
      <c r="V9" s="28">
        <v>-1.3877170315167007</v>
      </c>
    </row>
    <row r="10" spans="1:22" ht="15" customHeight="1" x14ac:dyDescent="0.2">
      <c r="A10" s="6" t="s">
        <v>28</v>
      </c>
      <c r="B10" s="18">
        <f t="shared" ref="B10:I10" si="2">B20+B21+B22+B23</f>
        <v>-89</v>
      </c>
      <c r="C10" s="18">
        <f t="shared" si="2"/>
        <v>-114</v>
      </c>
      <c r="D10" s="18">
        <f t="shared" si="2"/>
        <v>-8</v>
      </c>
      <c r="E10" s="18">
        <f t="shared" si="2"/>
        <v>-66</v>
      </c>
      <c r="F10" s="18">
        <f t="shared" si="2"/>
        <v>124</v>
      </c>
      <c r="G10" s="18">
        <f t="shared" si="2"/>
        <v>-15</v>
      </c>
      <c r="H10" s="18">
        <f t="shared" si="2"/>
        <v>190</v>
      </c>
      <c r="I10" s="18">
        <f t="shared" si="2"/>
        <v>-11</v>
      </c>
      <c r="J10" s="25">
        <f t="shared" ref="J10:J38" si="3">K10-L10</f>
        <v>-3.6003761346751721</v>
      </c>
      <c r="K10" s="25">
        <v>6.7643430409048699</v>
      </c>
      <c r="L10" s="25">
        <v>10.364719175580042</v>
      </c>
      <c r="M10" s="18">
        <f t="shared" ref="M10:U10" si="4">M20+M21+M22+M23</f>
        <v>-23</v>
      </c>
      <c r="N10" s="18">
        <f t="shared" si="4"/>
        <v>296</v>
      </c>
      <c r="O10" s="18">
        <f t="shared" si="4"/>
        <v>-169</v>
      </c>
      <c r="P10" s="18">
        <f t="shared" si="4"/>
        <v>183</v>
      </c>
      <c r="Q10" s="18">
        <f t="shared" si="4"/>
        <v>113</v>
      </c>
      <c r="R10" s="18">
        <f t="shared" si="4"/>
        <v>319</v>
      </c>
      <c r="S10" s="18">
        <f t="shared" si="4"/>
        <v>-165</v>
      </c>
      <c r="T10" s="18">
        <f t="shared" si="4"/>
        <v>213</v>
      </c>
      <c r="U10" s="18">
        <f t="shared" si="4"/>
        <v>106</v>
      </c>
      <c r="V10" s="25">
        <v>-1.254676531780742</v>
      </c>
    </row>
    <row r="11" spans="1:22" ht="15" customHeight="1" x14ac:dyDescent="0.2">
      <c r="A11" s="2" t="s">
        <v>27</v>
      </c>
      <c r="B11" s="19">
        <f t="shared" ref="B11:I11" si="5">B12+B13+B14+B15+B16</f>
        <v>-61</v>
      </c>
      <c r="C11" s="19">
        <f t="shared" si="5"/>
        <v>25</v>
      </c>
      <c r="D11" s="19">
        <f t="shared" si="5"/>
        <v>-1</v>
      </c>
      <c r="E11" s="19">
        <f t="shared" si="5"/>
        <v>-50</v>
      </c>
      <c r="F11" s="19">
        <f t="shared" si="5"/>
        <v>36</v>
      </c>
      <c r="G11" s="19">
        <f t="shared" si="5"/>
        <v>-3</v>
      </c>
      <c r="H11" s="19">
        <f t="shared" si="5"/>
        <v>86</v>
      </c>
      <c r="I11" s="19">
        <f t="shared" si="5"/>
        <v>-32</v>
      </c>
      <c r="J11" s="30">
        <f t="shared" si="3"/>
        <v>-8.104707506420656</v>
      </c>
      <c r="K11" s="30">
        <v>5.8353894046228723</v>
      </c>
      <c r="L11" s="30">
        <v>13.940096911043527</v>
      </c>
      <c r="M11" s="19">
        <f t="shared" ref="M11:U11" si="6">M12+M13+M14+M15+M16</f>
        <v>-11</v>
      </c>
      <c r="N11" s="19">
        <f t="shared" si="6"/>
        <v>124</v>
      </c>
      <c r="O11" s="19">
        <f t="shared" si="6"/>
        <v>-74</v>
      </c>
      <c r="P11" s="19">
        <f t="shared" si="6"/>
        <v>44</v>
      </c>
      <c r="Q11" s="19">
        <f t="shared" si="6"/>
        <v>80</v>
      </c>
      <c r="R11" s="19">
        <f t="shared" si="6"/>
        <v>135</v>
      </c>
      <c r="S11" s="19">
        <f t="shared" si="6"/>
        <v>-44</v>
      </c>
      <c r="T11" s="19">
        <f t="shared" si="6"/>
        <v>48</v>
      </c>
      <c r="U11" s="19">
        <f t="shared" si="6"/>
        <v>87</v>
      </c>
      <c r="V11" s="30">
        <v>-1.7830356514125398</v>
      </c>
    </row>
    <row r="12" spans="1:22" ht="15" customHeight="1" x14ac:dyDescent="0.2">
      <c r="A12" s="6" t="s">
        <v>26</v>
      </c>
      <c r="B12" s="18">
        <f t="shared" ref="B12:I12" si="7">B24</f>
        <v>-2</v>
      </c>
      <c r="C12" s="18">
        <f t="shared" si="7"/>
        <v>12</v>
      </c>
      <c r="D12" s="18">
        <f t="shared" si="7"/>
        <v>15</v>
      </c>
      <c r="E12" s="18">
        <f t="shared" si="7"/>
        <v>-2</v>
      </c>
      <c r="F12" s="18">
        <f t="shared" si="7"/>
        <v>3</v>
      </c>
      <c r="G12" s="18">
        <f t="shared" si="7"/>
        <v>-2</v>
      </c>
      <c r="H12" s="18">
        <f t="shared" si="7"/>
        <v>5</v>
      </c>
      <c r="I12" s="18">
        <f t="shared" si="7"/>
        <v>-4</v>
      </c>
      <c r="J12" s="25">
        <f t="shared" si="3"/>
        <v>-4.1963574241703299</v>
      </c>
      <c r="K12" s="25">
        <v>6.2945361362554966</v>
      </c>
      <c r="L12" s="25">
        <v>10.490893560425826</v>
      </c>
      <c r="M12" s="18">
        <f t="shared" ref="M12:U12" si="8">M24</f>
        <v>0</v>
      </c>
      <c r="N12" s="18">
        <f t="shared" si="8"/>
        <v>10</v>
      </c>
      <c r="O12" s="18">
        <f t="shared" si="8"/>
        <v>-3</v>
      </c>
      <c r="P12" s="18">
        <f t="shared" si="8"/>
        <v>1</v>
      </c>
      <c r="Q12" s="18">
        <f t="shared" si="8"/>
        <v>9</v>
      </c>
      <c r="R12" s="18">
        <f t="shared" si="8"/>
        <v>10</v>
      </c>
      <c r="S12" s="18">
        <f t="shared" si="8"/>
        <v>-16</v>
      </c>
      <c r="T12" s="18">
        <f t="shared" si="8"/>
        <v>5</v>
      </c>
      <c r="U12" s="18">
        <f t="shared" si="8"/>
        <v>5</v>
      </c>
      <c r="V12" s="25">
        <v>0</v>
      </c>
    </row>
    <row r="13" spans="1:22" ht="15" customHeight="1" x14ac:dyDescent="0.2">
      <c r="A13" s="4" t="s">
        <v>25</v>
      </c>
      <c r="B13" s="20">
        <f t="shared" ref="B13:I13" si="9">B25+B26+B27</f>
        <v>-21</v>
      </c>
      <c r="C13" s="20">
        <f t="shared" si="9"/>
        <v>-11</v>
      </c>
      <c r="D13" s="20">
        <f t="shared" si="9"/>
        <v>10</v>
      </c>
      <c r="E13" s="20">
        <f t="shared" si="9"/>
        <v>-18</v>
      </c>
      <c r="F13" s="20">
        <f t="shared" si="9"/>
        <v>2</v>
      </c>
      <c r="G13" s="20">
        <f t="shared" si="9"/>
        <v>-2</v>
      </c>
      <c r="H13" s="20">
        <f t="shared" si="9"/>
        <v>20</v>
      </c>
      <c r="I13" s="20">
        <f t="shared" si="9"/>
        <v>-8</v>
      </c>
      <c r="J13" s="26">
        <f t="shared" si="3"/>
        <v>-16.005130970948791</v>
      </c>
      <c r="K13" s="26">
        <v>1.7783478856609769</v>
      </c>
      <c r="L13" s="26">
        <v>17.783478856609769</v>
      </c>
      <c r="M13" s="20">
        <f t="shared" ref="M13:U13" si="10">M25+M26+M27</f>
        <v>-3</v>
      </c>
      <c r="N13" s="20">
        <f t="shared" si="10"/>
        <v>22</v>
      </c>
      <c r="O13" s="20">
        <f t="shared" si="10"/>
        <v>-4</v>
      </c>
      <c r="P13" s="20">
        <f t="shared" si="10"/>
        <v>8</v>
      </c>
      <c r="Q13" s="20">
        <f t="shared" si="10"/>
        <v>14</v>
      </c>
      <c r="R13" s="20">
        <f t="shared" si="10"/>
        <v>25</v>
      </c>
      <c r="S13" s="20">
        <f t="shared" si="10"/>
        <v>-8</v>
      </c>
      <c r="T13" s="20">
        <f t="shared" si="10"/>
        <v>9</v>
      </c>
      <c r="U13" s="20">
        <f t="shared" si="10"/>
        <v>16</v>
      </c>
      <c r="V13" s="26">
        <v>-2.6675218284914628</v>
      </c>
    </row>
    <row r="14" spans="1:22" ht="15" customHeight="1" x14ac:dyDescent="0.2">
      <c r="A14" s="4" t="s">
        <v>24</v>
      </c>
      <c r="B14" s="20">
        <f t="shared" ref="B14:I14" si="11">B28+B29+B30+B31</f>
        <v>-22</v>
      </c>
      <c r="C14" s="20">
        <f t="shared" si="11"/>
        <v>12</v>
      </c>
      <c r="D14" s="20">
        <f t="shared" si="11"/>
        <v>-28</v>
      </c>
      <c r="E14" s="20">
        <f t="shared" si="11"/>
        <v>-14</v>
      </c>
      <c r="F14" s="20">
        <f t="shared" si="11"/>
        <v>16</v>
      </c>
      <c r="G14" s="20">
        <f t="shared" si="11"/>
        <v>-1</v>
      </c>
      <c r="H14" s="20">
        <f t="shared" si="11"/>
        <v>30</v>
      </c>
      <c r="I14" s="20">
        <f t="shared" si="11"/>
        <v>-9</v>
      </c>
      <c r="J14" s="26">
        <f t="shared" si="3"/>
        <v>-5.9598443275634647</v>
      </c>
      <c r="K14" s="26">
        <v>6.8112506600725329</v>
      </c>
      <c r="L14" s="26">
        <v>12.771094987635998</v>
      </c>
      <c r="M14" s="20">
        <f t="shared" ref="M14:U14" si="12">M28+M29+M30+M31</f>
        <v>-8</v>
      </c>
      <c r="N14" s="20">
        <f t="shared" si="12"/>
        <v>38</v>
      </c>
      <c r="O14" s="20">
        <f t="shared" si="12"/>
        <v>-58</v>
      </c>
      <c r="P14" s="20">
        <f t="shared" si="12"/>
        <v>14</v>
      </c>
      <c r="Q14" s="20">
        <f t="shared" si="12"/>
        <v>24</v>
      </c>
      <c r="R14" s="20">
        <f t="shared" si="12"/>
        <v>46</v>
      </c>
      <c r="S14" s="20">
        <f t="shared" si="12"/>
        <v>-22</v>
      </c>
      <c r="T14" s="20">
        <f t="shared" si="12"/>
        <v>17</v>
      </c>
      <c r="U14" s="20">
        <f t="shared" si="12"/>
        <v>29</v>
      </c>
      <c r="V14" s="26">
        <v>-3.4056253300362656</v>
      </c>
    </row>
    <row r="15" spans="1:22" ht="15" customHeight="1" x14ac:dyDescent="0.2">
      <c r="A15" s="4" t="s">
        <v>23</v>
      </c>
      <c r="B15" s="20">
        <f t="shared" ref="B15:I15" si="13">B32+B33+B34+B35</f>
        <v>-12</v>
      </c>
      <c r="C15" s="20">
        <f t="shared" si="13"/>
        <v>6</v>
      </c>
      <c r="D15" s="20">
        <f t="shared" si="13"/>
        <v>-10</v>
      </c>
      <c r="E15" s="20">
        <f t="shared" si="13"/>
        <v>-10</v>
      </c>
      <c r="F15" s="20">
        <f t="shared" si="13"/>
        <v>12</v>
      </c>
      <c r="G15" s="20">
        <f t="shared" si="13"/>
        <v>0</v>
      </c>
      <c r="H15" s="20">
        <f t="shared" si="13"/>
        <v>22</v>
      </c>
      <c r="I15" s="20">
        <f t="shared" si="13"/>
        <v>-7</v>
      </c>
      <c r="J15" s="26">
        <f t="shared" si="3"/>
        <v>-5.6368830808800316</v>
      </c>
      <c r="K15" s="26">
        <v>6.7642596970560378</v>
      </c>
      <c r="L15" s="26">
        <v>12.401142777936069</v>
      </c>
      <c r="M15" s="20">
        <f t="shared" ref="M15:U15" si="14">M32+M33+M34+M35</f>
        <v>-2</v>
      </c>
      <c r="N15" s="20">
        <f t="shared" si="14"/>
        <v>43</v>
      </c>
      <c r="O15" s="20">
        <f t="shared" si="14"/>
        <v>-18</v>
      </c>
      <c r="P15" s="20">
        <f t="shared" si="14"/>
        <v>18</v>
      </c>
      <c r="Q15" s="20">
        <f t="shared" si="14"/>
        <v>25</v>
      </c>
      <c r="R15" s="20">
        <f t="shared" si="14"/>
        <v>45</v>
      </c>
      <c r="S15" s="20">
        <f t="shared" si="14"/>
        <v>-1</v>
      </c>
      <c r="T15" s="20">
        <f t="shared" si="14"/>
        <v>14</v>
      </c>
      <c r="U15" s="20">
        <f t="shared" si="14"/>
        <v>31</v>
      </c>
      <c r="V15" s="26">
        <v>-1.1273766161760044</v>
      </c>
    </row>
    <row r="16" spans="1:22" ht="15" customHeight="1" x14ac:dyDescent="0.2">
      <c r="A16" s="2" t="s">
        <v>22</v>
      </c>
      <c r="B16" s="19">
        <f t="shared" ref="B16:I16" si="15">B36+B37+B38</f>
        <v>-4</v>
      </c>
      <c r="C16" s="19">
        <f t="shared" si="15"/>
        <v>6</v>
      </c>
      <c r="D16" s="19">
        <f t="shared" si="15"/>
        <v>12</v>
      </c>
      <c r="E16" s="19">
        <f t="shared" si="15"/>
        <v>-6</v>
      </c>
      <c r="F16" s="19">
        <f t="shared" si="15"/>
        <v>3</v>
      </c>
      <c r="G16" s="19">
        <f t="shared" si="15"/>
        <v>2</v>
      </c>
      <c r="H16" s="19">
        <f t="shared" si="15"/>
        <v>9</v>
      </c>
      <c r="I16" s="19">
        <f t="shared" si="15"/>
        <v>-4</v>
      </c>
      <c r="J16" s="30">
        <f t="shared" si="3"/>
        <v>-13.485381625246404</v>
      </c>
      <c r="K16" s="30">
        <v>6.7426908126232021</v>
      </c>
      <c r="L16" s="30">
        <v>20.228072437869606</v>
      </c>
      <c r="M16" s="19">
        <f t="shared" ref="M16:U16" si="16">M36+M37+M38</f>
        <v>2</v>
      </c>
      <c r="N16" s="19">
        <f t="shared" si="16"/>
        <v>11</v>
      </c>
      <c r="O16" s="19">
        <f t="shared" si="16"/>
        <v>9</v>
      </c>
      <c r="P16" s="19">
        <f t="shared" si="16"/>
        <v>3</v>
      </c>
      <c r="Q16" s="19">
        <f t="shared" si="16"/>
        <v>8</v>
      </c>
      <c r="R16" s="19">
        <f t="shared" si="16"/>
        <v>9</v>
      </c>
      <c r="S16" s="19">
        <f t="shared" si="16"/>
        <v>3</v>
      </c>
      <c r="T16" s="19">
        <f t="shared" si="16"/>
        <v>3</v>
      </c>
      <c r="U16" s="19">
        <f t="shared" si="16"/>
        <v>6</v>
      </c>
      <c r="V16" s="30">
        <v>4.4951272084154645</v>
      </c>
    </row>
    <row r="17" spans="1:22" ht="15" customHeight="1" x14ac:dyDescent="0.2">
      <c r="A17" s="6" t="s">
        <v>21</v>
      </c>
      <c r="B17" s="18">
        <f t="shared" ref="B17:I17" si="17">B12+B13+B20</f>
        <v>-89</v>
      </c>
      <c r="C17" s="18">
        <f t="shared" si="17"/>
        <v>-62</v>
      </c>
      <c r="D17" s="18">
        <f t="shared" si="17"/>
        <v>-42</v>
      </c>
      <c r="E17" s="18">
        <f t="shared" si="17"/>
        <v>-38</v>
      </c>
      <c r="F17" s="18">
        <f t="shared" si="17"/>
        <v>58</v>
      </c>
      <c r="G17" s="18">
        <f t="shared" si="17"/>
        <v>-13</v>
      </c>
      <c r="H17" s="18">
        <f t="shared" si="17"/>
        <v>96</v>
      </c>
      <c r="I17" s="18">
        <f t="shared" si="17"/>
        <v>-27</v>
      </c>
      <c r="J17" s="25">
        <f t="shared" si="3"/>
        <v>-3.8662974947459725</v>
      </c>
      <c r="K17" s="25">
        <v>5.901190913033326</v>
      </c>
      <c r="L17" s="25">
        <v>9.7674884077792985</v>
      </c>
      <c r="M17" s="18">
        <f t="shared" ref="M17:U17" si="18">M12+M13+M20</f>
        <v>-51</v>
      </c>
      <c r="N17" s="18">
        <f t="shared" si="18"/>
        <v>113</v>
      </c>
      <c r="O17" s="18">
        <f t="shared" si="18"/>
        <v>-113</v>
      </c>
      <c r="P17" s="18">
        <f t="shared" si="18"/>
        <v>63</v>
      </c>
      <c r="Q17" s="18">
        <f t="shared" si="18"/>
        <v>50</v>
      </c>
      <c r="R17" s="18">
        <f t="shared" si="18"/>
        <v>164</v>
      </c>
      <c r="S17" s="18">
        <f t="shared" si="18"/>
        <v>-57</v>
      </c>
      <c r="T17" s="18">
        <f t="shared" si="18"/>
        <v>105</v>
      </c>
      <c r="U17" s="18">
        <f t="shared" si="18"/>
        <v>59</v>
      </c>
      <c r="V17" s="25">
        <v>-5.1889782166327549</v>
      </c>
    </row>
    <row r="18" spans="1:22" ht="15" customHeight="1" x14ac:dyDescent="0.2">
      <c r="A18" s="4" t="s">
        <v>20</v>
      </c>
      <c r="B18" s="20">
        <f t="shared" ref="B18:I18" si="19">B14+B22</f>
        <v>-22</v>
      </c>
      <c r="C18" s="20">
        <f t="shared" si="19"/>
        <v>-2</v>
      </c>
      <c r="D18" s="20">
        <f t="shared" si="19"/>
        <v>-8</v>
      </c>
      <c r="E18" s="20">
        <f t="shared" si="19"/>
        <v>-21</v>
      </c>
      <c r="F18" s="20">
        <f t="shared" si="19"/>
        <v>29</v>
      </c>
      <c r="G18" s="20">
        <f t="shared" si="19"/>
        <v>-4</v>
      </c>
      <c r="H18" s="20">
        <f t="shared" si="19"/>
        <v>50</v>
      </c>
      <c r="I18" s="20">
        <f t="shared" si="19"/>
        <v>-21</v>
      </c>
      <c r="J18" s="26">
        <f t="shared" si="3"/>
        <v>-4.7259112874019342</v>
      </c>
      <c r="K18" s="26">
        <v>6.5262584445074348</v>
      </c>
      <c r="L18" s="26">
        <v>11.252169731909369</v>
      </c>
      <c r="M18" s="20">
        <f t="shared" ref="M18:U18" si="20">M14+M22</f>
        <v>-1</v>
      </c>
      <c r="N18" s="20">
        <f t="shared" si="20"/>
        <v>78</v>
      </c>
      <c r="O18" s="20">
        <f t="shared" si="20"/>
        <v>-63</v>
      </c>
      <c r="P18" s="20">
        <f t="shared" si="20"/>
        <v>32</v>
      </c>
      <c r="Q18" s="20">
        <f t="shared" si="20"/>
        <v>46</v>
      </c>
      <c r="R18" s="20">
        <f t="shared" si="20"/>
        <v>79</v>
      </c>
      <c r="S18" s="20">
        <f t="shared" si="20"/>
        <v>-38</v>
      </c>
      <c r="T18" s="20">
        <f t="shared" si="20"/>
        <v>35</v>
      </c>
      <c r="U18" s="20">
        <f t="shared" si="20"/>
        <v>44</v>
      </c>
      <c r="V18" s="26">
        <v>-0.22504339463819178</v>
      </c>
    </row>
    <row r="19" spans="1:22" ht="15" customHeight="1" x14ac:dyDescent="0.2">
      <c r="A19" s="2" t="s">
        <v>19</v>
      </c>
      <c r="B19" s="19">
        <f t="shared" ref="B19:I19" si="21">B15+B16+B21+B23</f>
        <v>-39</v>
      </c>
      <c r="C19" s="19">
        <f t="shared" si="21"/>
        <v>-25</v>
      </c>
      <c r="D19" s="19">
        <f t="shared" si="21"/>
        <v>41</v>
      </c>
      <c r="E19" s="19">
        <f t="shared" si="21"/>
        <v>-57</v>
      </c>
      <c r="F19" s="19">
        <f t="shared" si="21"/>
        <v>73</v>
      </c>
      <c r="G19" s="19">
        <f t="shared" si="21"/>
        <v>-1</v>
      </c>
      <c r="H19" s="19">
        <f t="shared" si="21"/>
        <v>130</v>
      </c>
      <c r="I19" s="19">
        <f t="shared" si="21"/>
        <v>5</v>
      </c>
      <c r="J19" s="30">
        <f t="shared" si="3"/>
        <v>-5.5726318651862217</v>
      </c>
      <c r="K19" s="30">
        <v>7.1368794062911283</v>
      </c>
      <c r="L19" s="30">
        <v>12.70951127147735</v>
      </c>
      <c r="M19" s="19">
        <f t="shared" ref="M19:U19" si="22">M15+M16+M21+M23</f>
        <v>18</v>
      </c>
      <c r="N19" s="19">
        <f t="shared" si="22"/>
        <v>229</v>
      </c>
      <c r="O19" s="19">
        <f t="shared" si="22"/>
        <v>-67</v>
      </c>
      <c r="P19" s="19">
        <f t="shared" si="22"/>
        <v>132</v>
      </c>
      <c r="Q19" s="19">
        <f t="shared" si="22"/>
        <v>97</v>
      </c>
      <c r="R19" s="19">
        <f t="shared" si="22"/>
        <v>211</v>
      </c>
      <c r="S19" s="19">
        <f t="shared" si="22"/>
        <v>-114</v>
      </c>
      <c r="T19" s="19">
        <f t="shared" si="22"/>
        <v>121</v>
      </c>
      <c r="U19" s="19">
        <f t="shared" si="22"/>
        <v>90</v>
      </c>
      <c r="V19" s="30">
        <v>1.7597784837430197</v>
      </c>
    </row>
    <row r="20" spans="1:22" ht="15" customHeight="1" x14ac:dyDescent="0.2">
      <c r="A20" s="5" t="s">
        <v>18</v>
      </c>
      <c r="B20" s="18">
        <f>E20+M20</f>
        <v>-66</v>
      </c>
      <c r="C20" s="18">
        <v>-63</v>
      </c>
      <c r="D20" s="18">
        <f>G20-I20+O20-S20</f>
        <v>-67</v>
      </c>
      <c r="E20" s="18">
        <f>F20-H20</f>
        <v>-18</v>
      </c>
      <c r="F20" s="18">
        <v>53</v>
      </c>
      <c r="G20" s="18">
        <v>-9</v>
      </c>
      <c r="H20" s="18">
        <v>71</v>
      </c>
      <c r="I20" s="18">
        <v>-15</v>
      </c>
      <c r="J20" s="25">
        <f t="shared" si="3"/>
        <v>-2.1878429920446614</v>
      </c>
      <c r="K20" s="25">
        <v>6.4419821432426101</v>
      </c>
      <c r="L20" s="25">
        <v>8.6298251352872715</v>
      </c>
      <c r="M20" s="18">
        <f>N20-R20</f>
        <v>-48</v>
      </c>
      <c r="N20" s="18">
        <f>SUM(P20:Q20)</f>
        <v>81</v>
      </c>
      <c r="O20" s="22">
        <v>-106</v>
      </c>
      <c r="P20" s="22">
        <v>54</v>
      </c>
      <c r="Q20" s="22">
        <v>27</v>
      </c>
      <c r="R20" s="22">
        <f>SUM(T20:U20)</f>
        <v>129</v>
      </c>
      <c r="S20" s="22">
        <v>-33</v>
      </c>
      <c r="T20" s="22">
        <v>91</v>
      </c>
      <c r="U20" s="22">
        <v>38</v>
      </c>
      <c r="V20" s="29">
        <v>-5.8342479787857613</v>
      </c>
    </row>
    <row r="21" spans="1:22" ht="15" customHeight="1" x14ac:dyDescent="0.2">
      <c r="A21" s="3" t="s">
        <v>17</v>
      </c>
      <c r="B21" s="20">
        <f t="shared" ref="B21:B38" si="23">E21+M21</f>
        <v>17</v>
      </c>
      <c r="C21" s="20">
        <v>-3</v>
      </c>
      <c r="D21" s="20">
        <f t="shared" ref="D21:D38" si="24">G21-I21+O21-S21</f>
        <v>53</v>
      </c>
      <c r="E21" s="20">
        <f t="shared" ref="E21:E38" si="25">F21-H21</f>
        <v>-29</v>
      </c>
      <c r="F21" s="20">
        <v>47</v>
      </c>
      <c r="G21" s="20">
        <v>-5</v>
      </c>
      <c r="H21" s="20">
        <v>76</v>
      </c>
      <c r="I21" s="20">
        <v>10</v>
      </c>
      <c r="J21" s="26">
        <f t="shared" si="3"/>
        <v>-4.413171658407042</v>
      </c>
      <c r="K21" s="26">
        <v>7.1523816532803783</v>
      </c>
      <c r="L21" s="26">
        <v>11.56555331168742</v>
      </c>
      <c r="M21" s="20">
        <f t="shared" ref="M21:M38" si="26">N21-R21</f>
        <v>46</v>
      </c>
      <c r="N21" s="20">
        <f>SUM(P21:Q21)</f>
        <v>152</v>
      </c>
      <c r="O21" s="20">
        <v>-23</v>
      </c>
      <c r="P21" s="20">
        <v>95</v>
      </c>
      <c r="Q21" s="20">
        <v>57</v>
      </c>
      <c r="R21" s="20">
        <f t="shared" ref="R21:R38" si="27">SUM(T21:U21)</f>
        <v>106</v>
      </c>
      <c r="S21" s="20">
        <v>-91</v>
      </c>
      <c r="T21" s="20">
        <v>66</v>
      </c>
      <c r="U21" s="20">
        <v>40</v>
      </c>
      <c r="V21" s="26">
        <v>7.0002033202318579</v>
      </c>
    </row>
    <row r="22" spans="1:22" ht="15" customHeight="1" x14ac:dyDescent="0.2">
      <c r="A22" s="3" t="s">
        <v>16</v>
      </c>
      <c r="B22" s="20">
        <f t="shared" si="23"/>
        <v>0</v>
      </c>
      <c r="C22" s="20">
        <v>-14</v>
      </c>
      <c r="D22" s="20">
        <f t="shared" si="24"/>
        <v>20</v>
      </c>
      <c r="E22" s="20">
        <f t="shared" si="25"/>
        <v>-7</v>
      </c>
      <c r="F22" s="20">
        <v>13</v>
      </c>
      <c r="G22" s="20">
        <v>-3</v>
      </c>
      <c r="H22" s="20">
        <v>20</v>
      </c>
      <c r="I22" s="20">
        <v>-12</v>
      </c>
      <c r="J22" s="26">
        <f t="shared" si="3"/>
        <v>-3.3420341012706754</v>
      </c>
      <c r="K22" s="26">
        <v>6.2066347595026876</v>
      </c>
      <c r="L22" s="26">
        <v>9.548668860773363</v>
      </c>
      <c r="M22" s="20">
        <f t="shared" si="26"/>
        <v>7</v>
      </c>
      <c r="N22" s="20">
        <f t="shared" ref="N22:N38" si="28">SUM(P22:Q22)</f>
        <v>40</v>
      </c>
      <c r="O22" s="20">
        <v>-5</v>
      </c>
      <c r="P22" s="20">
        <v>18</v>
      </c>
      <c r="Q22" s="20">
        <v>22</v>
      </c>
      <c r="R22" s="20">
        <f t="shared" si="27"/>
        <v>33</v>
      </c>
      <c r="S22" s="20">
        <v>-16</v>
      </c>
      <c r="T22" s="20">
        <v>18</v>
      </c>
      <c r="U22" s="20">
        <v>15</v>
      </c>
      <c r="V22" s="26">
        <v>3.3420341012706789</v>
      </c>
    </row>
    <row r="23" spans="1:22" ht="15" customHeight="1" x14ac:dyDescent="0.2">
      <c r="A23" s="1" t="s">
        <v>15</v>
      </c>
      <c r="B23" s="19">
        <f t="shared" si="23"/>
        <v>-40</v>
      </c>
      <c r="C23" s="19">
        <v>-34</v>
      </c>
      <c r="D23" s="19">
        <f t="shared" si="24"/>
        <v>-14</v>
      </c>
      <c r="E23" s="19">
        <f t="shared" si="25"/>
        <v>-12</v>
      </c>
      <c r="F23" s="19">
        <v>11</v>
      </c>
      <c r="G23" s="19">
        <v>2</v>
      </c>
      <c r="H23" s="19">
        <v>23</v>
      </c>
      <c r="I23" s="19">
        <v>6</v>
      </c>
      <c r="J23" s="30">
        <f t="shared" si="3"/>
        <v>-8.3427993967046703</v>
      </c>
      <c r="K23" s="30">
        <v>7.6475661136459481</v>
      </c>
      <c r="L23" s="30">
        <v>15.990365510350619</v>
      </c>
      <c r="M23" s="19">
        <f t="shared" si="26"/>
        <v>-28</v>
      </c>
      <c r="N23" s="19">
        <f t="shared" si="28"/>
        <v>23</v>
      </c>
      <c r="O23" s="19">
        <v>-35</v>
      </c>
      <c r="P23" s="19">
        <v>16</v>
      </c>
      <c r="Q23" s="19">
        <v>7</v>
      </c>
      <c r="R23" s="19">
        <f t="shared" si="27"/>
        <v>51</v>
      </c>
      <c r="S23" s="24">
        <v>-25</v>
      </c>
      <c r="T23" s="24">
        <v>38</v>
      </c>
      <c r="U23" s="24">
        <v>13</v>
      </c>
      <c r="V23" s="31">
        <v>-19.466531925644226</v>
      </c>
    </row>
    <row r="24" spans="1:22" ht="15" customHeight="1" x14ac:dyDescent="0.2">
      <c r="A24" s="7" t="s">
        <v>14</v>
      </c>
      <c r="B24" s="17">
        <f t="shared" si="23"/>
        <v>-2</v>
      </c>
      <c r="C24" s="17">
        <v>12</v>
      </c>
      <c r="D24" s="17">
        <f t="shared" si="24"/>
        <v>15</v>
      </c>
      <c r="E24" s="18">
        <f t="shared" si="25"/>
        <v>-2</v>
      </c>
      <c r="F24" s="17">
        <v>3</v>
      </c>
      <c r="G24" s="17">
        <v>-2</v>
      </c>
      <c r="H24" s="17">
        <v>5</v>
      </c>
      <c r="I24" s="23">
        <v>-4</v>
      </c>
      <c r="J24" s="38">
        <f t="shared" si="3"/>
        <v>-4.1963574241703299</v>
      </c>
      <c r="K24" s="38">
        <v>6.2945361362554966</v>
      </c>
      <c r="L24" s="38">
        <v>10.490893560425826</v>
      </c>
      <c r="M24" s="18">
        <f t="shared" si="26"/>
        <v>0</v>
      </c>
      <c r="N24" s="17">
        <f t="shared" si="28"/>
        <v>10</v>
      </c>
      <c r="O24" s="17">
        <v>-3</v>
      </c>
      <c r="P24" s="17">
        <v>1</v>
      </c>
      <c r="Q24" s="17">
        <v>9</v>
      </c>
      <c r="R24" s="17">
        <f t="shared" si="27"/>
        <v>10</v>
      </c>
      <c r="S24" s="17">
        <v>-16</v>
      </c>
      <c r="T24" s="17">
        <v>5</v>
      </c>
      <c r="U24" s="17">
        <v>5</v>
      </c>
      <c r="V24" s="28">
        <v>0</v>
      </c>
    </row>
    <row r="25" spans="1:22" ht="15" customHeight="1" x14ac:dyDescent="0.2">
      <c r="A25" s="5" t="s">
        <v>13</v>
      </c>
      <c r="B25" s="18">
        <f t="shared" si="23"/>
        <v>-10</v>
      </c>
      <c r="C25" s="18">
        <v>-14</v>
      </c>
      <c r="D25" s="18">
        <f t="shared" si="24"/>
        <v>-10</v>
      </c>
      <c r="E25" s="18">
        <f t="shared" si="25"/>
        <v>-7</v>
      </c>
      <c r="F25" s="18">
        <v>0</v>
      </c>
      <c r="G25" s="18">
        <v>0</v>
      </c>
      <c r="H25" s="18">
        <v>7</v>
      </c>
      <c r="I25" s="18">
        <v>2</v>
      </c>
      <c r="J25" s="25">
        <f t="shared" si="3"/>
        <v>-54.12256797008682</v>
      </c>
      <c r="K25" s="25">
        <v>0</v>
      </c>
      <c r="L25" s="25">
        <v>54.12256797008682</v>
      </c>
      <c r="M25" s="18">
        <f t="shared" si="26"/>
        <v>-3</v>
      </c>
      <c r="N25" s="18">
        <f t="shared" si="28"/>
        <v>0</v>
      </c>
      <c r="O25" s="18">
        <v>-7</v>
      </c>
      <c r="P25" s="18">
        <v>0</v>
      </c>
      <c r="Q25" s="18">
        <v>0</v>
      </c>
      <c r="R25" s="18">
        <f t="shared" si="27"/>
        <v>3</v>
      </c>
      <c r="S25" s="22">
        <v>1</v>
      </c>
      <c r="T25" s="22">
        <v>1</v>
      </c>
      <c r="U25" s="22">
        <v>2</v>
      </c>
      <c r="V25" s="29">
        <v>-23.195386272894353</v>
      </c>
    </row>
    <row r="26" spans="1:22" ht="15" customHeight="1" x14ac:dyDescent="0.2">
      <c r="A26" s="3" t="s">
        <v>12</v>
      </c>
      <c r="B26" s="20">
        <f t="shared" si="23"/>
        <v>-9</v>
      </c>
      <c r="C26" s="20">
        <v>3</v>
      </c>
      <c r="D26" s="20">
        <f t="shared" si="24"/>
        <v>3</v>
      </c>
      <c r="E26" s="20">
        <f t="shared" si="25"/>
        <v>-7</v>
      </c>
      <c r="F26" s="20">
        <v>0</v>
      </c>
      <c r="G26" s="20">
        <v>-1</v>
      </c>
      <c r="H26" s="20">
        <v>7</v>
      </c>
      <c r="I26" s="20">
        <v>-1</v>
      </c>
      <c r="J26" s="26">
        <f t="shared" si="3"/>
        <v>-23.989887167002198</v>
      </c>
      <c r="K26" s="26">
        <v>0</v>
      </c>
      <c r="L26" s="26">
        <v>23.989887167002198</v>
      </c>
      <c r="M26" s="20">
        <f t="shared" si="26"/>
        <v>-2</v>
      </c>
      <c r="N26" s="20">
        <f t="shared" si="28"/>
        <v>5</v>
      </c>
      <c r="O26" s="20">
        <v>0</v>
      </c>
      <c r="P26" s="20">
        <v>1</v>
      </c>
      <c r="Q26" s="20">
        <v>4</v>
      </c>
      <c r="R26" s="20">
        <f t="shared" si="27"/>
        <v>7</v>
      </c>
      <c r="S26" s="20">
        <v>-3</v>
      </c>
      <c r="T26" s="20">
        <v>3</v>
      </c>
      <c r="U26" s="20">
        <v>4</v>
      </c>
      <c r="V26" s="26">
        <v>-6.8542534762863419</v>
      </c>
    </row>
    <row r="27" spans="1:22" ht="15" customHeight="1" x14ac:dyDescent="0.2">
      <c r="A27" s="1" t="s">
        <v>11</v>
      </c>
      <c r="B27" s="19">
        <f t="shared" si="23"/>
        <v>-2</v>
      </c>
      <c r="C27" s="19">
        <v>0</v>
      </c>
      <c r="D27" s="19">
        <f t="shared" si="24"/>
        <v>17</v>
      </c>
      <c r="E27" s="19">
        <f t="shared" si="25"/>
        <v>-4</v>
      </c>
      <c r="F27" s="19">
        <v>2</v>
      </c>
      <c r="G27" s="19">
        <v>-1</v>
      </c>
      <c r="H27" s="19">
        <v>6</v>
      </c>
      <c r="I27" s="19">
        <v>-9</v>
      </c>
      <c r="J27" s="30">
        <f t="shared" si="3"/>
        <v>-5.6857460211428972</v>
      </c>
      <c r="K27" s="30">
        <v>2.8428730105714486</v>
      </c>
      <c r="L27" s="30">
        <v>8.5286190317143458</v>
      </c>
      <c r="M27" s="19">
        <f t="shared" si="26"/>
        <v>2</v>
      </c>
      <c r="N27" s="19">
        <f t="shared" si="28"/>
        <v>17</v>
      </c>
      <c r="O27" s="24">
        <v>3</v>
      </c>
      <c r="P27" s="24">
        <v>7</v>
      </c>
      <c r="Q27" s="24">
        <v>10</v>
      </c>
      <c r="R27" s="24">
        <f t="shared" si="27"/>
        <v>15</v>
      </c>
      <c r="S27" s="24">
        <v>-6</v>
      </c>
      <c r="T27" s="24">
        <v>5</v>
      </c>
      <c r="U27" s="24">
        <v>10</v>
      </c>
      <c r="V27" s="31">
        <v>2.8428730105714486</v>
      </c>
    </row>
    <row r="28" spans="1:22" ht="15" customHeight="1" x14ac:dyDescent="0.2">
      <c r="A28" s="5" t="s">
        <v>10</v>
      </c>
      <c r="B28" s="18">
        <f t="shared" si="23"/>
        <v>1</v>
      </c>
      <c r="C28" s="18">
        <v>7</v>
      </c>
      <c r="D28" s="18">
        <f t="shared" si="24"/>
        <v>2</v>
      </c>
      <c r="E28" s="18">
        <f t="shared" si="25"/>
        <v>-2</v>
      </c>
      <c r="F28" s="18">
        <v>1</v>
      </c>
      <c r="G28" s="18">
        <v>0</v>
      </c>
      <c r="H28" s="18">
        <v>3</v>
      </c>
      <c r="I28" s="18">
        <v>-1</v>
      </c>
      <c r="J28" s="25">
        <f t="shared" si="3"/>
        <v>-7.4254412659768718</v>
      </c>
      <c r="K28" s="25">
        <v>3.7127206329884359</v>
      </c>
      <c r="L28" s="25">
        <v>11.138161898965308</v>
      </c>
      <c r="M28" s="18">
        <f t="shared" si="26"/>
        <v>3</v>
      </c>
      <c r="N28" s="18">
        <f t="shared" si="28"/>
        <v>4</v>
      </c>
      <c r="O28" s="18">
        <v>-7</v>
      </c>
      <c r="P28" s="18">
        <v>3</v>
      </c>
      <c r="Q28" s="18">
        <v>1</v>
      </c>
      <c r="R28" s="18">
        <f t="shared" si="27"/>
        <v>1</v>
      </c>
      <c r="S28" s="18">
        <v>-8</v>
      </c>
      <c r="T28" s="18">
        <v>1</v>
      </c>
      <c r="U28" s="18">
        <v>0</v>
      </c>
      <c r="V28" s="25">
        <v>11.138161898965308</v>
      </c>
    </row>
    <row r="29" spans="1:22" ht="15" customHeight="1" x14ac:dyDescent="0.2">
      <c r="A29" s="3" t="s">
        <v>9</v>
      </c>
      <c r="B29" s="20">
        <f t="shared" si="23"/>
        <v>-2</v>
      </c>
      <c r="C29" s="20">
        <v>2</v>
      </c>
      <c r="D29" s="20">
        <f t="shared" si="24"/>
        <v>-3</v>
      </c>
      <c r="E29" s="20">
        <f t="shared" si="25"/>
        <v>0</v>
      </c>
      <c r="F29" s="20">
        <v>7</v>
      </c>
      <c r="G29" s="20">
        <v>1</v>
      </c>
      <c r="H29" s="20">
        <v>7</v>
      </c>
      <c r="I29" s="20">
        <v>1</v>
      </c>
      <c r="J29" s="26">
        <f t="shared" si="3"/>
        <v>0</v>
      </c>
      <c r="K29" s="26">
        <v>9.7944016698652021</v>
      </c>
      <c r="L29" s="26">
        <v>9.7944016698652021</v>
      </c>
      <c r="M29" s="20">
        <f t="shared" si="26"/>
        <v>-2</v>
      </c>
      <c r="N29" s="20">
        <f t="shared" si="28"/>
        <v>12</v>
      </c>
      <c r="O29" s="20">
        <v>-9</v>
      </c>
      <c r="P29" s="20">
        <v>4</v>
      </c>
      <c r="Q29" s="20">
        <v>8</v>
      </c>
      <c r="R29" s="20">
        <f t="shared" si="27"/>
        <v>14</v>
      </c>
      <c r="S29" s="20">
        <v>-6</v>
      </c>
      <c r="T29" s="20">
        <v>6</v>
      </c>
      <c r="U29" s="20">
        <v>8</v>
      </c>
      <c r="V29" s="26">
        <v>-2.7984004771043409</v>
      </c>
    </row>
    <row r="30" spans="1:22" ht="15" customHeight="1" x14ac:dyDescent="0.2">
      <c r="A30" s="3" t="s">
        <v>8</v>
      </c>
      <c r="B30" s="20">
        <f t="shared" si="23"/>
        <v>-18</v>
      </c>
      <c r="C30" s="20">
        <v>-13</v>
      </c>
      <c r="D30" s="20">
        <f t="shared" si="24"/>
        <v>-23</v>
      </c>
      <c r="E30" s="20">
        <f t="shared" si="25"/>
        <v>-10</v>
      </c>
      <c r="F30" s="20">
        <v>4</v>
      </c>
      <c r="G30" s="20">
        <v>-1</v>
      </c>
      <c r="H30" s="20">
        <v>14</v>
      </c>
      <c r="I30" s="20">
        <v>1</v>
      </c>
      <c r="J30" s="26">
        <f t="shared" si="3"/>
        <v>-13.603469999888496</v>
      </c>
      <c r="K30" s="26">
        <v>5.4413879999553982</v>
      </c>
      <c r="L30" s="26">
        <v>19.044857999843895</v>
      </c>
      <c r="M30" s="20">
        <f t="shared" si="26"/>
        <v>-8</v>
      </c>
      <c r="N30" s="20">
        <f t="shared" si="28"/>
        <v>12</v>
      </c>
      <c r="O30" s="20">
        <v>-29</v>
      </c>
      <c r="P30" s="20">
        <v>7</v>
      </c>
      <c r="Q30" s="20">
        <v>5</v>
      </c>
      <c r="R30" s="20">
        <f t="shared" si="27"/>
        <v>20</v>
      </c>
      <c r="S30" s="20">
        <v>-8</v>
      </c>
      <c r="T30" s="20">
        <v>7</v>
      </c>
      <c r="U30" s="20">
        <v>13</v>
      </c>
      <c r="V30" s="26">
        <v>-10.882775999910795</v>
      </c>
    </row>
    <row r="31" spans="1:22" ht="15" customHeight="1" x14ac:dyDescent="0.2">
      <c r="A31" s="1" t="s">
        <v>7</v>
      </c>
      <c r="B31" s="19">
        <f t="shared" si="23"/>
        <v>-3</v>
      </c>
      <c r="C31" s="19">
        <v>16</v>
      </c>
      <c r="D31" s="19">
        <f t="shared" si="24"/>
        <v>-4</v>
      </c>
      <c r="E31" s="19">
        <f t="shared" si="25"/>
        <v>-2</v>
      </c>
      <c r="F31" s="19">
        <v>4</v>
      </c>
      <c r="G31" s="19">
        <v>-1</v>
      </c>
      <c r="H31" s="19">
        <v>6</v>
      </c>
      <c r="I31" s="19">
        <v>-10</v>
      </c>
      <c r="J31" s="30">
        <f t="shared" si="3"/>
        <v>-3.1750575804499741</v>
      </c>
      <c r="K31" s="30">
        <v>6.3501151608999473</v>
      </c>
      <c r="L31" s="30">
        <v>9.5251727413499214</v>
      </c>
      <c r="M31" s="19">
        <f t="shared" si="26"/>
        <v>-1</v>
      </c>
      <c r="N31" s="19">
        <f t="shared" si="28"/>
        <v>10</v>
      </c>
      <c r="O31" s="19">
        <v>-13</v>
      </c>
      <c r="P31" s="19">
        <v>0</v>
      </c>
      <c r="Q31" s="19">
        <v>10</v>
      </c>
      <c r="R31" s="19">
        <f t="shared" si="27"/>
        <v>11</v>
      </c>
      <c r="S31" s="19">
        <v>0</v>
      </c>
      <c r="T31" s="19">
        <v>3</v>
      </c>
      <c r="U31" s="19">
        <v>8</v>
      </c>
      <c r="V31" s="30">
        <v>-1.5875287902249866</v>
      </c>
    </row>
    <row r="32" spans="1:22" ht="15" customHeight="1" x14ac:dyDescent="0.2">
      <c r="A32" s="5" t="s">
        <v>6</v>
      </c>
      <c r="B32" s="18">
        <f t="shared" si="23"/>
        <v>2</v>
      </c>
      <c r="C32" s="18">
        <v>0</v>
      </c>
      <c r="D32" s="18">
        <f t="shared" si="24"/>
        <v>5</v>
      </c>
      <c r="E32" s="18">
        <f t="shared" si="25"/>
        <v>2</v>
      </c>
      <c r="F32" s="18">
        <v>3</v>
      </c>
      <c r="G32" s="18">
        <v>2</v>
      </c>
      <c r="H32" s="18">
        <v>1</v>
      </c>
      <c r="I32" s="18">
        <v>0</v>
      </c>
      <c r="J32" s="25">
        <f t="shared" si="3"/>
        <v>12.593548387096774</v>
      </c>
      <c r="K32" s="25">
        <v>18.890322580645162</v>
      </c>
      <c r="L32" s="25">
        <v>6.2967741935483872</v>
      </c>
      <c r="M32" s="18">
        <f t="shared" si="26"/>
        <v>0</v>
      </c>
      <c r="N32" s="18">
        <f t="shared" si="28"/>
        <v>8</v>
      </c>
      <c r="O32" s="22">
        <v>3</v>
      </c>
      <c r="P32" s="22">
        <v>5</v>
      </c>
      <c r="Q32" s="22">
        <v>3</v>
      </c>
      <c r="R32" s="22">
        <f t="shared" si="27"/>
        <v>8</v>
      </c>
      <c r="S32" s="22">
        <v>0</v>
      </c>
      <c r="T32" s="22">
        <v>1</v>
      </c>
      <c r="U32" s="22">
        <v>7</v>
      </c>
      <c r="V32" s="29">
        <v>0</v>
      </c>
    </row>
    <row r="33" spans="1:22" ht="15" customHeight="1" x14ac:dyDescent="0.2">
      <c r="A33" s="3" t="s">
        <v>5</v>
      </c>
      <c r="B33" s="20">
        <f t="shared" si="23"/>
        <v>3</v>
      </c>
      <c r="C33" s="20">
        <v>7</v>
      </c>
      <c r="D33" s="20">
        <f t="shared" si="24"/>
        <v>12</v>
      </c>
      <c r="E33" s="20">
        <f>F33-H33</f>
        <v>-3</v>
      </c>
      <c r="F33" s="20">
        <v>6</v>
      </c>
      <c r="G33" s="20">
        <v>1</v>
      </c>
      <c r="H33" s="20">
        <v>9</v>
      </c>
      <c r="I33" s="20">
        <v>-3</v>
      </c>
      <c r="J33" s="26">
        <f t="shared" si="3"/>
        <v>-4.421891989851396</v>
      </c>
      <c r="K33" s="26">
        <v>8.843783979702792</v>
      </c>
      <c r="L33" s="26">
        <v>13.265675969554188</v>
      </c>
      <c r="M33" s="20">
        <f>N33-R33</f>
        <v>6</v>
      </c>
      <c r="N33" s="20">
        <f t="shared" si="28"/>
        <v>17</v>
      </c>
      <c r="O33" s="20">
        <v>0</v>
      </c>
      <c r="P33" s="20">
        <v>7</v>
      </c>
      <c r="Q33" s="20">
        <v>10</v>
      </c>
      <c r="R33" s="20">
        <f t="shared" si="27"/>
        <v>11</v>
      </c>
      <c r="S33" s="20">
        <v>-8</v>
      </c>
      <c r="T33" s="20">
        <v>1</v>
      </c>
      <c r="U33" s="20">
        <v>10</v>
      </c>
      <c r="V33" s="26">
        <v>8.8437839797027884</v>
      </c>
    </row>
    <row r="34" spans="1:22" ht="15" customHeight="1" x14ac:dyDescent="0.2">
      <c r="A34" s="3" t="s">
        <v>4</v>
      </c>
      <c r="B34" s="20">
        <f t="shared" si="23"/>
        <v>-8</v>
      </c>
      <c r="C34" s="20">
        <v>2</v>
      </c>
      <c r="D34" s="20">
        <f t="shared" si="24"/>
        <v>-12</v>
      </c>
      <c r="E34" s="20">
        <f t="shared" si="25"/>
        <v>-5</v>
      </c>
      <c r="F34" s="20">
        <v>1</v>
      </c>
      <c r="G34" s="20">
        <v>-1</v>
      </c>
      <c r="H34" s="20">
        <v>6</v>
      </c>
      <c r="I34" s="20">
        <v>-4</v>
      </c>
      <c r="J34" s="26">
        <f t="shared" si="3"/>
        <v>-10.91169280305289</v>
      </c>
      <c r="K34" s="26">
        <v>2.1823385606105776</v>
      </c>
      <c r="L34" s="26">
        <v>13.094031363663468</v>
      </c>
      <c r="M34" s="20">
        <f t="shared" si="26"/>
        <v>-3</v>
      </c>
      <c r="N34" s="20">
        <f t="shared" si="28"/>
        <v>8</v>
      </c>
      <c r="O34" s="20">
        <v>-16</v>
      </c>
      <c r="P34" s="20">
        <v>3</v>
      </c>
      <c r="Q34" s="20">
        <v>5</v>
      </c>
      <c r="R34" s="20">
        <f t="shared" si="27"/>
        <v>11</v>
      </c>
      <c r="S34" s="20">
        <v>-1</v>
      </c>
      <c r="T34" s="20">
        <v>4</v>
      </c>
      <c r="U34" s="20">
        <v>7</v>
      </c>
      <c r="V34" s="26">
        <v>-6.5470156818317342</v>
      </c>
    </row>
    <row r="35" spans="1:22" ht="15" customHeight="1" x14ac:dyDescent="0.2">
      <c r="A35" s="1" t="s">
        <v>3</v>
      </c>
      <c r="B35" s="19">
        <f t="shared" si="23"/>
        <v>-9</v>
      </c>
      <c r="C35" s="19">
        <v>-3</v>
      </c>
      <c r="D35" s="19">
        <f t="shared" si="24"/>
        <v>-15</v>
      </c>
      <c r="E35" s="19">
        <f t="shared" si="25"/>
        <v>-4</v>
      </c>
      <c r="F35" s="19">
        <v>2</v>
      </c>
      <c r="G35" s="19">
        <v>-2</v>
      </c>
      <c r="H35" s="19">
        <v>6</v>
      </c>
      <c r="I35" s="19">
        <v>0</v>
      </c>
      <c r="J35" s="30">
        <f t="shared" si="3"/>
        <v>-8.3585498144447641</v>
      </c>
      <c r="K35" s="30">
        <v>4.1792749072223812</v>
      </c>
      <c r="L35" s="30">
        <v>12.537824721667144</v>
      </c>
      <c r="M35" s="19">
        <f t="shared" si="26"/>
        <v>-5</v>
      </c>
      <c r="N35" s="19">
        <f t="shared" si="28"/>
        <v>10</v>
      </c>
      <c r="O35" s="24">
        <v>-5</v>
      </c>
      <c r="P35" s="24">
        <v>3</v>
      </c>
      <c r="Q35" s="24">
        <v>7</v>
      </c>
      <c r="R35" s="24">
        <f t="shared" si="27"/>
        <v>15</v>
      </c>
      <c r="S35" s="24">
        <v>8</v>
      </c>
      <c r="T35" s="24">
        <v>8</v>
      </c>
      <c r="U35" s="24">
        <v>7</v>
      </c>
      <c r="V35" s="31">
        <v>-10.448187268055953</v>
      </c>
    </row>
    <row r="36" spans="1:22" ht="15" customHeight="1" x14ac:dyDescent="0.2">
      <c r="A36" s="5" t="s">
        <v>2</v>
      </c>
      <c r="B36" s="18">
        <f t="shared" si="23"/>
        <v>1</v>
      </c>
      <c r="C36" s="18">
        <v>6</v>
      </c>
      <c r="D36" s="18">
        <f t="shared" si="24"/>
        <v>5</v>
      </c>
      <c r="E36" s="18">
        <f t="shared" si="25"/>
        <v>-2</v>
      </c>
      <c r="F36" s="18">
        <v>1</v>
      </c>
      <c r="G36" s="18">
        <v>1</v>
      </c>
      <c r="H36" s="18">
        <v>3</v>
      </c>
      <c r="I36" s="18">
        <v>0</v>
      </c>
      <c r="J36" s="25">
        <f t="shared" si="3"/>
        <v>-10.617312601531676</v>
      </c>
      <c r="K36" s="25">
        <v>5.3086563007658389</v>
      </c>
      <c r="L36" s="25">
        <v>15.925968902297516</v>
      </c>
      <c r="M36" s="18">
        <f t="shared" si="26"/>
        <v>3</v>
      </c>
      <c r="N36" s="18">
        <f t="shared" si="28"/>
        <v>6</v>
      </c>
      <c r="O36" s="18">
        <v>5</v>
      </c>
      <c r="P36" s="18">
        <v>3</v>
      </c>
      <c r="Q36" s="18">
        <v>3</v>
      </c>
      <c r="R36" s="18">
        <f t="shared" si="27"/>
        <v>3</v>
      </c>
      <c r="S36" s="18">
        <v>1</v>
      </c>
      <c r="T36" s="18">
        <v>1</v>
      </c>
      <c r="U36" s="18">
        <v>2</v>
      </c>
      <c r="V36" s="25">
        <v>15.925968902297516</v>
      </c>
    </row>
    <row r="37" spans="1:22" ht="15" customHeight="1" x14ac:dyDescent="0.2">
      <c r="A37" s="3" t="s">
        <v>1</v>
      </c>
      <c r="B37" s="20">
        <f t="shared" si="23"/>
        <v>-6</v>
      </c>
      <c r="C37" s="20">
        <v>-5</v>
      </c>
      <c r="D37" s="20">
        <f t="shared" si="24"/>
        <v>-1</v>
      </c>
      <c r="E37" s="20">
        <f t="shared" si="25"/>
        <v>-2</v>
      </c>
      <c r="F37" s="20">
        <v>1</v>
      </c>
      <c r="G37" s="20">
        <v>0</v>
      </c>
      <c r="H37" s="20">
        <v>3</v>
      </c>
      <c r="I37" s="20">
        <v>-1</v>
      </c>
      <c r="J37" s="26">
        <f t="shared" si="3"/>
        <v>-14.675514745684561</v>
      </c>
      <c r="K37" s="26">
        <v>7.3377573728422778</v>
      </c>
      <c r="L37" s="26">
        <v>22.013272118526839</v>
      </c>
      <c r="M37" s="20">
        <f t="shared" si="26"/>
        <v>-4</v>
      </c>
      <c r="N37" s="20">
        <f t="shared" si="28"/>
        <v>1</v>
      </c>
      <c r="O37" s="20">
        <v>1</v>
      </c>
      <c r="P37" s="20">
        <v>0</v>
      </c>
      <c r="Q37" s="20">
        <v>1</v>
      </c>
      <c r="R37" s="20">
        <f t="shared" si="27"/>
        <v>5</v>
      </c>
      <c r="S37" s="20">
        <v>3</v>
      </c>
      <c r="T37" s="20">
        <v>1</v>
      </c>
      <c r="U37" s="20">
        <v>4</v>
      </c>
      <c r="V37" s="26">
        <v>-29.351029491369118</v>
      </c>
    </row>
    <row r="38" spans="1:22" ht="15" customHeight="1" x14ac:dyDescent="0.2">
      <c r="A38" s="1" t="s">
        <v>0</v>
      </c>
      <c r="B38" s="19">
        <f t="shared" si="23"/>
        <v>1</v>
      </c>
      <c r="C38" s="19">
        <v>5</v>
      </c>
      <c r="D38" s="19">
        <f t="shared" si="24"/>
        <v>8</v>
      </c>
      <c r="E38" s="19">
        <f t="shared" si="25"/>
        <v>-2</v>
      </c>
      <c r="F38" s="19">
        <v>1</v>
      </c>
      <c r="G38" s="19">
        <v>1</v>
      </c>
      <c r="H38" s="19">
        <v>3</v>
      </c>
      <c r="I38" s="19">
        <v>-3</v>
      </c>
      <c r="J38" s="30">
        <f t="shared" si="3"/>
        <v>-16.628805088596096</v>
      </c>
      <c r="K38" s="30">
        <v>8.314402544298046</v>
      </c>
      <c r="L38" s="30">
        <v>24.943207632894143</v>
      </c>
      <c r="M38" s="19">
        <f t="shared" si="26"/>
        <v>3</v>
      </c>
      <c r="N38" s="19">
        <f t="shared" si="28"/>
        <v>4</v>
      </c>
      <c r="O38" s="19">
        <v>3</v>
      </c>
      <c r="P38" s="19">
        <v>0</v>
      </c>
      <c r="Q38" s="19">
        <v>4</v>
      </c>
      <c r="R38" s="19">
        <f t="shared" si="27"/>
        <v>1</v>
      </c>
      <c r="S38" s="19">
        <v>-1</v>
      </c>
      <c r="T38" s="19">
        <v>1</v>
      </c>
      <c r="U38" s="19">
        <v>0</v>
      </c>
      <c r="V38" s="30">
        <v>24.943207632894136</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2024-10-28T06:48:58Z</dcterms:modified>
</cp:coreProperties>
</file>