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22.111\share\R2\01障がい\12生活支援・指導\60_新型コロナ\02_障害福祉サービス継続支援事業\00要綱\"/>
    </mc:Choice>
  </mc:AlternateContent>
  <bookViews>
    <workbookView xWindow="0" yWindow="0" windowWidth="28800" windowHeight="12210" firstSheet="1" activeTab="2"/>
  </bookViews>
  <sheets>
    <sheet name="総括表" sheetId="20" state="hidden" r:id="rId1"/>
    <sheet name="申請額一覧 " sheetId="24" r:id="rId2"/>
    <sheet name="個票１" sheetId="19" r:id="rId3"/>
    <sheet name="基準単価" sheetId="26" state="hidden" r:id="rId4"/>
  </sheets>
  <definedNames>
    <definedName name="_xlnm.Print_Area" localSheetId="3">基準単価!$A$1:$H$35</definedName>
    <definedName name="_xlnm.Print_Area" localSheetId="2">個票１!$A$1:$AM$174</definedName>
    <definedName name="_xlnm.Print_Area" localSheetId="1">'申請額一覧 '!$A$1:$P$28</definedName>
  </definedNames>
  <calcPr calcId="162913"/>
</workbook>
</file>

<file path=xl/calcChain.xml><?xml version="1.0" encoding="utf-8"?>
<calcChain xmlns="http://schemas.openxmlformats.org/spreadsheetml/2006/main">
  <c r="J106" i="19" l="1"/>
  <c r="J90" i="19"/>
  <c r="J74" i="19"/>
  <c r="AA38" i="19" l="1"/>
  <c r="G7" i="24"/>
  <c r="J17" i="24"/>
  <c r="J18" i="24"/>
  <c r="J15" i="24"/>
  <c r="C20" i="24"/>
  <c r="E17" i="24"/>
  <c r="M10" i="24"/>
  <c r="M19" i="24"/>
  <c r="C15" i="24"/>
  <c r="D17" i="24"/>
  <c r="M20" i="24"/>
  <c r="E19" i="24"/>
  <c r="M9" i="24"/>
  <c r="G9" i="24"/>
  <c r="D20" i="24"/>
  <c r="C18" i="24"/>
  <c r="G11" i="24"/>
  <c r="C10" i="24"/>
  <c r="E7" i="24"/>
  <c r="C7" i="24"/>
  <c r="G15" i="24"/>
  <c r="D13" i="24"/>
  <c r="G8" i="24"/>
  <c r="E13" i="24"/>
  <c r="J19" i="24"/>
  <c r="D12" i="24"/>
  <c r="G20" i="24"/>
  <c r="C14" i="24"/>
  <c r="E12" i="24"/>
  <c r="E20" i="24"/>
  <c r="D16" i="24"/>
  <c r="J8" i="24"/>
  <c r="M8" i="24"/>
  <c r="C9" i="24"/>
  <c r="G19" i="24"/>
  <c r="J11" i="24"/>
  <c r="M13" i="24"/>
  <c r="D18" i="24"/>
  <c r="C8" i="24"/>
  <c r="M17" i="24"/>
  <c r="G12" i="24"/>
  <c r="C19" i="24"/>
  <c r="J16" i="24"/>
  <c r="G10" i="24"/>
  <c r="E14" i="24"/>
  <c r="E11" i="24"/>
  <c r="M11" i="24"/>
  <c r="J13" i="24"/>
  <c r="D7" i="24"/>
  <c r="G14" i="24"/>
  <c r="D15" i="24"/>
  <c r="D14" i="24"/>
  <c r="E16" i="24"/>
  <c r="C16" i="24"/>
  <c r="J20" i="24"/>
  <c r="M12" i="24"/>
  <c r="E8" i="24"/>
  <c r="J14" i="24"/>
  <c r="D9" i="24"/>
  <c r="J7" i="24"/>
  <c r="D8" i="24"/>
  <c r="C17" i="24"/>
  <c r="E9" i="24"/>
  <c r="G18" i="24"/>
  <c r="G17" i="24"/>
  <c r="G16" i="24"/>
  <c r="G13" i="24"/>
  <c r="E10" i="24"/>
  <c r="D11" i="24"/>
  <c r="M14" i="24"/>
  <c r="M18" i="24"/>
  <c r="C13" i="24"/>
  <c r="M7" i="24"/>
  <c r="M16" i="24"/>
  <c r="J9" i="24"/>
  <c r="J10" i="24"/>
  <c r="M15" i="24"/>
  <c r="D19" i="24"/>
  <c r="E15" i="24"/>
  <c r="J12" i="24"/>
  <c r="C12" i="24"/>
  <c r="E18" i="24"/>
  <c r="D10" i="24"/>
  <c r="C11" i="24"/>
  <c r="AA32" i="19" l="1"/>
  <c r="AA13" i="19"/>
  <c r="L7" i="24"/>
  <c r="I11" i="24"/>
  <c r="I17" i="24"/>
  <c r="I10" i="24"/>
  <c r="F15" i="24"/>
  <c r="I13" i="24"/>
  <c r="I19" i="24"/>
  <c r="L17" i="24"/>
  <c r="L11" i="24"/>
  <c r="L14" i="24"/>
  <c r="F7" i="24"/>
  <c r="L10" i="24"/>
  <c r="I18" i="24"/>
  <c r="L12" i="24"/>
  <c r="F20" i="24"/>
  <c r="I16" i="24"/>
  <c r="I7" i="24"/>
  <c r="J6" i="24"/>
  <c r="F17" i="24"/>
  <c r="L8" i="24"/>
  <c r="F13" i="24"/>
  <c r="L19" i="24"/>
  <c r="F16" i="24"/>
  <c r="F8" i="24"/>
  <c r="F14" i="24"/>
  <c r="F11" i="24"/>
  <c r="L15" i="24"/>
  <c r="I20" i="24"/>
  <c r="I15" i="24"/>
  <c r="L16" i="24"/>
  <c r="F10" i="24"/>
  <c r="L18" i="24"/>
  <c r="F18" i="24"/>
  <c r="F12" i="24"/>
  <c r="L13" i="24"/>
  <c r="L9" i="24"/>
  <c r="I12" i="24"/>
  <c r="I8" i="24"/>
  <c r="L20" i="24"/>
  <c r="F9" i="24"/>
  <c r="I9" i="24"/>
  <c r="F19" i="24"/>
  <c r="I14" i="24"/>
  <c r="N12" i="24" l="1"/>
  <c r="K12" i="24"/>
  <c r="H12" i="24"/>
  <c r="H7" i="24"/>
  <c r="K11" i="24"/>
  <c r="K20" i="24"/>
  <c r="N7" i="24"/>
  <c r="H11" i="24"/>
  <c r="N14" i="24"/>
  <c r="N19" i="24"/>
  <c r="N17" i="24"/>
  <c r="K7" i="24"/>
  <c r="K19" i="24"/>
  <c r="K15" i="24"/>
  <c r="N11" i="24"/>
  <c r="H8" i="24"/>
  <c r="H13" i="24"/>
  <c r="K16" i="24"/>
  <c r="H20" i="24"/>
  <c r="H18" i="24"/>
  <c r="H14" i="24"/>
  <c r="K10" i="24"/>
  <c r="K8" i="24"/>
  <c r="H17" i="24"/>
  <c r="N9" i="24"/>
  <c r="K13" i="24"/>
  <c r="K18" i="24"/>
  <c r="N8" i="24"/>
  <c r="H9" i="24"/>
  <c r="N10" i="24"/>
  <c r="N15" i="24"/>
  <c r="N13" i="24"/>
  <c r="K17" i="24"/>
  <c r="H15" i="24"/>
  <c r="N18" i="24"/>
  <c r="K9" i="24"/>
  <c r="K14" i="24"/>
  <c r="H16" i="24"/>
  <c r="H10" i="24"/>
  <c r="H19" i="24"/>
  <c r="N16" i="24"/>
  <c r="N20" i="24"/>
  <c r="E6" i="24"/>
  <c r="O19" i="24" l="1"/>
  <c r="O13" i="24"/>
  <c r="O11" i="24"/>
  <c r="O15" i="24"/>
  <c r="O8" i="24"/>
  <c r="O20" i="24"/>
  <c r="O10" i="24"/>
  <c r="O17" i="24"/>
  <c r="O9" i="24"/>
  <c r="O7" i="24"/>
  <c r="O12" i="24"/>
  <c r="O16" i="24"/>
  <c r="O18" i="24"/>
  <c r="O14" i="24"/>
  <c r="G6" i="24"/>
  <c r="M6" i="24"/>
  <c r="C6" i="24"/>
  <c r="D6" i="24"/>
  <c r="L6" i="24" l="1"/>
  <c r="I6" i="24"/>
  <c r="F6" i="24"/>
  <c r="N6" i="24" l="1"/>
  <c r="H6" i="24"/>
  <c r="H21" i="24" s="1"/>
  <c r="AD22" i="20"/>
  <c r="K6" i="24"/>
  <c r="K21" i="24" s="1"/>
  <c r="AH22" i="20"/>
  <c r="T49" i="20"/>
  <c r="T45" i="20"/>
  <c r="T47" i="20"/>
  <c r="T48" i="20"/>
  <c r="T50" i="20"/>
  <c r="T46" i="20"/>
  <c r="AD47" i="20"/>
  <c r="AD49" i="20"/>
  <c r="AD45" i="20"/>
  <c r="AD48" i="20"/>
  <c r="AD50" i="20"/>
  <c r="AD46" i="20"/>
  <c r="AH47" i="20"/>
  <c r="AH46" i="20"/>
  <c r="AH49" i="20"/>
  <c r="AH45" i="20"/>
  <c r="AH50" i="20"/>
  <c r="AH48" i="20"/>
  <c r="T44" i="20"/>
  <c r="T41" i="20"/>
  <c r="T43" i="20"/>
  <c r="T42" i="20"/>
  <c r="AH43" i="20"/>
  <c r="AH42" i="20"/>
  <c r="AD43" i="20"/>
  <c r="AD42" i="20"/>
  <c r="AD44" i="20"/>
  <c r="AD41" i="20"/>
  <c r="AH44" i="20"/>
  <c r="AH41" i="20"/>
  <c r="T39" i="20"/>
  <c r="T35" i="20"/>
  <c r="T38" i="20"/>
  <c r="T37" i="20"/>
  <c r="T40" i="20"/>
  <c r="T36" i="20"/>
  <c r="AD38" i="20"/>
  <c r="AD37" i="20"/>
  <c r="AD40" i="20"/>
  <c r="AD36" i="20"/>
  <c r="AD39" i="20"/>
  <c r="AD35" i="20"/>
  <c r="AH37" i="20"/>
  <c r="AH35" i="20"/>
  <c r="AH40" i="20"/>
  <c r="AH36" i="20"/>
  <c r="AH39" i="20"/>
  <c r="AH38" i="20"/>
  <c r="T32" i="20"/>
  <c r="AH32" i="20"/>
  <c r="AD32" i="20"/>
  <c r="T30" i="20"/>
  <c r="T33" i="20"/>
  <c r="T31" i="20"/>
  <c r="AH33" i="20"/>
  <c r="AD30" i="20"/>
  <c r="AH31" i="20"/>
  <c r="AD33" i="20"/>
  <c r="AH30" i="20"/>
  <c r="AD31" i="20"/>
  <c r="T29" i="20"/>
  <c r="T28" i="20"/>
  <c r="T27" i="20"/>
  <c r="T26" i="20"/>
  <c r="T23" i="20"/>
  <c r="T22" i="20"/>
  <c r="AD26" i="20"/>
  <c r="AD29" i="20"/>
  <c r="AD28" i="20"/>
  <c r="AD27" i="20"/>
  <c r="AH28" i="20"/>
  <c r="AH27" i="20"/>
  <c r="AH26" i="20"/>
  <c r="AH29" i="20"/>
  <c r="T24" i="20"/>
  <c r="X49" i="20" l="1"/>
  <c r="X50" i="20"/>
  <c r="X47" i="20"/>
  <c r="X48" i="20"/>
  <c r="X45" i="20"/>
  <c r="X46" i="20"/>
  <c r="X43" i="20"/>
  <c r="X44" i="20"/>
  <c r="X41" i="20"/>
  <c r="X42" i="20"/>
  <c r="X39" i="20"/>
  <c r="X40" i="20"/>
  <c r="X37" i="20"/>
  <c r="X38" i="20"/>
  <c r="X35" i="20"/>
  <c r="X36" i="20"/>
  <c r="X33" i="20"/>
  <c r="X34" i="20"/>
  <c r="T34" i="20"/>
  <c r="AD34" i="20"/>
  <c r="AH34" i="20"/>
  <c r="X32" i="20"/>
  <c r="X30" i="20"/>
  <c r="X31" i="20"/>
  <c r="X28" i="20"/>
  <c r="X29" i="20"/>
  <c r="X26" i="20"/>
  <c r="X27" i="20"/>
  <c r="X25" i="20"/>
  <c r="T25" i="20"/>
  <c r="T51" i="20" s="1"/>
  <c r="AD25" i="20"/>
  <c r="AH25" i="20"/>
  <c r="X24" i="20"/>
  <c r="N21" i="24"/>
  <c r="O21" i="24" s="1"/>
  <c r="AD24" i="20"/>
  <c r="AH24" i="20"/>
  <c r="O6" i="24"/>
  <c r="AH23" i="20"/>
  <c r="X22" i="20"/>
  <c r="X23" i="20"/>
  <c r="X51" i="20" l="1"/>
  <c r="AH51" i="20"/>
  <c r="AD23" i="20"/>
  <c r="AD51" i="20" s="1"/>
  <c r="T52" i="20" l="1"/>
</calcChain>
</file>

<file path=xl/sharedStrings.xml><?xml version="1.0" encoding="utf-8"?>
<sst xmlns="http://schemas.openxmlformats.org/spreadsheetml/2006/main" count="447" uniqueCount="259">
  <si>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</si>
  <si>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</si>
  <si>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</si>
  <si>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</si>
  <si>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</si>
  <si>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</si>
  <si>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</si>
  <si>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</si>
  <si>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</si>
  <si>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</si>
  <si>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</si>
  <si>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</si>
  <si>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</si>
  <si>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</si>
  <si>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</si>
  <si>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</si>
  <si>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</si>
  <si>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</si>
  <si>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</si>
  <si>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</si>
  <si>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</si>
  <si>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</si>
  <si>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</si>
  <si>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</si>
  <si>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</si>
  <si>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</si>
  <si>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派遣先事業所名（</t>
    <rPh sb="0" eb="3">
      <t>ハケンサキ</t>
    </rPh>
    <rPh sb="3" eb="6">
      <t>ジギョウショ</t>
    </rPh>
    <rPh sb="6" eb="7">
      <t>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</si>
  <si>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</si>
  <si>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</si>
  <si>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</si>
  <si>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事業所・施設等の消毒・清掃の実施</t>
    <rPh sb="0" eb="3">
      <t>ジギョウショ</t>
    </rPh>
    <rPh sb="4" eb="6">
      <t>シセツ</t>
    </rPh>
    <rPh sb="6" eb="7">
      <t>トウ</t>
    </rPh>
    <rPh sb="8" eb="10">
      <t>ショウドク</t>
    </rPh>
    <rPh sb="11" eb="13">
      <t>セイソウ</t>
    </rPh>
    <rPh sb="14" eb="16">
      <t>ジッシ</t>
    </rPh>
    <phoneticPr fontId="3"/>
  </si>
  <si>
    <t>マスク、手袋、体温計等、衛生用品の購入</t>
    <rPh sb="4" eb="6">
      <t>テブクロ</t>
    </rPh>
    <rPh sb="7" eb="10">
      <t>タイオンケイ</t>
    </rPh>
    <rPh sb="10" eb="11">
      <t>トウ</t>
    </rPh>
    <rPh sb="12" eb="14">
      <t>エイセイ</t>
    </rPh>
    <rPh sb="14" eb="16">
      <t>ヨウヒン</t>
    </rPh>
    <rPh sb="17" eb="19">
      <t>コウニュウ</t>
    </rPh>
    <phoneticPr fontId="3"/>
  </si>
  <si>
    <t>事業継続に必要な人材確保の実施</t>
    <rPh sb="0" eb="2">
      <t>ジギョウ</t>
    </rPh>
    <rPh sb="2" eb="4">
      <t>ケイゾク</t>
    </rPh>
    <rPh sb="5" eb="7">
      <t>ヒツヨウ</t>
    </rPh>
    <rPh sb="8" eb="10">
      <t>ジンザイ</t>
    </rPh>
    <rPh sb="10" eb="12">
      <t>カクホ</t>
    </rPh>
    <rPh sb="13" eb="15">
      <t>ジッシ</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</si>
  <si>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</si>
  <si>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人材派遣等の活用</t>
    <rPh sb="0" eb="2">
      <t>ジンザイ</t>
    </rPh>
    <rPh sb="2" eb="4">
      <t>ハケン</t>
    </rPh>
    <rPh sb="4" eb="5">
      <t>トウ</t>
    </rPh>
    <rPh sb="6" eb="8">
      <t>カツヨウ</t>
    </rPh>
    <phoneticPr fontId="3"/>
  </si>
  <si>
    <t>その他 )</t>
    <rPh sb="2" eb="3">
      <t>タ</t>
    </rPh>
    <phoneticPr fontId="3"/>
  </si>
  <si>
    <t>（</t>
    <phoneticPr fontId="3"/>
  </si>
  <si>
    <t>（</t>
    <phoneticPr fontId="3"/>
  </si>
  <si>
    <t>連携先事業所への協力依頼</t>
    <phoneticPr fontId="3"/>
  </si>
  <si>
    <t>（連携先への依頼内容</t>
    <rPh sb="1" eb="4">
      <t>レンケイサキ</t>
    </rPh>
    <rPh sb="6" eb="10">
      <t>イライナイヨウ</t>
    </rPh>
    <phoneticPr fontId="3"/>
  </si>
  <si>
    <t>送迎を少人数で実施するための車両等の確保</t>
    <rPh sb="0" eb="2">
      <t>ソウゲイ</t>
    </rPh>
    <rPh sb="3" eb="6">
      <t>ショウニンズウ</t>
    </rPh>
    <rPh sb="7" eb="9">
      <t>ジッシ</t>
    </rPh>
    <rPh sb="14" eb="16">
      <t>シャリョウ</t>
    </rPh>
    <rPh sb="16" eb="17">
      <t>トウ</t>
    </rPh>
    <rPh sb="18" eb="20">
      <t>カクホ</t>
    </rPh>
    <phoneticPr fontId="3"/>
  </si>
  <si>
    <t>）</t>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</si>
  <si>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</si>
  <si>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代替場所におけるサービス提供</t>
    <phoneticPr fontId="3"/>
  </si>
  <si>
    <t>代替場所への利用者の送迎</t>
    <rPh sb="0" eb="2">
      <t>ダイタイ</t>
    </rPh>
    <rPh sb="2" eb="4">
      <t>バショ</t>
    </rPh>
    <rPh sb="6" eb="9">
      <t>リヨウシャ</t>
    </rPh>
    <rPh sb="10" eb="12">
      <t>ソウゲイ</t>
    </rPh>
    <phoneticPr fontId="3"/>
  </si>
  <si>
    <t>訪問実施に必要な人材確保の実施</t>
    <rPh sb="0" eb="2">
      <t>ホウモン</t>
    </rPh>
    <rPh sb="2" eb="4">
      <t>ジッシ</t>
    </rPh>
    <rPh sb="5" eb="7">
      <t>ヒツヨウ</t>
    </rPh>
    <rPh sb="8" eb="10">
      <t>ジンザイ</t>
    </rPh>
    <rPh sb="10" eb="12">
      <t>カクホ</t>
    </rPh>
    <rPh sb="13" eb="15">
      <t>ジッシ</t>
    </rPh>
    <phoneticPr fontId="3"/>
  </si>
  <si>
    <t>訪問実施に必要な車両等の確保</t>
    <rPh sb="0" eb="2">
      <t>ホウモン</t>
    </rPh>
    <rPh sb="2" eb="4">
      <t>ジッシ</t>
    </rPh>
    <rPh sb="5" eb="7">
      <t>ヒツヨウ</t>
    </rPh>
    <rPh sb="8" eb="10">
      <t>シャリョウ</t>
    </rPh>
    <rPh sb="10" eb="11">
      <t>トウ</t>
    </rPh>
    <rPh sb="12" eb="14">
      <t>カクホ</t>
    </rPh>
    <phoneticPr fontId="3"/>
  </si>
  <si>
    <t>マスク等の衛生用品の購入</t>
    <rPh sb="3" eb="4">
      <t>トウ</t>
    </rPh>
    <rPh sb="5" eb="7">
      <t>エイセイ</t>
    </rPh>
    <rPh sb="7" eb="9">
      <t>ヨウヒン</t>
    </rPh>
    <rPh sb="10" eb="12">
      <t>コウニュウ</t>
    </rPh>
    <phoneticPr fontId="3"/>
  </si>
  <si>
    <t>追加で必要となる人材確保の実施</t>
    <rPh sb="0" eb="2">
      <t>ツイカ</t>
    </rPh>
    <rPh sb="3" eb="5">
      <t>ヒツヨウ</t>
    </rPh>
    <rPh sb="8" eb="10">
      <t>ジンザイ</t>
    </rPh>
    <rPh sb="10" eb="12">
      <t>カクホ</t>
    </rPh>
    <rPh sb="13" eb="15">
      <t>ジッシ</t>
    </rPh>
    <phoneticPr fontId="3"/>
  </si>
  <si>
    <t>利用者の引き継ぎに係る連絡調整</t>
    <rPh sb="0" eb="3">
      <t>リヨウシャ</t>
    </rPh>
    <rPh sb="4" eb="5">
      <t>ヒ</t>
    </rPh>
    <rPh sb="6" eb="7">
      <t>ツ</t>
    </rPh>
    <rPh sb="9" eb="10">
      <t>カカ</t>
    </rPh>
    <rPh sb="11" eb="13">
      <t>レンラク</t>
    </rPh>
    <rPh sb="13" eb="15">
      <t>チョウセイ</t>
    </rPh>
    <phoneticPr fontId="3"/>
  </si>
  <si>
    <t>（１）利用者受入に係る連絡調整、職員確保【共通】</t>
    <rPh sb="21" eb="23">
      <t>キョウツウ</t>
    </rPh>
    <phoneticPr fontId="3"/>
  </si>
  <si>
    <t>（２）職員の応援派遣【共通】</t>
    <rPh sb="3" eb="5">
      <t>ショクイン</t>
    </rPh>
    <rPh sb="6" eb="8">
      <t>オウエン</t>
    </rPh>
    <rPh sb="8" eb="10">
      <t>ハケン</t>
    </rPh>
    <rPh sb="11" eb="13">
      <t>キョウツウ</t>
    </rPh>
    <phoneticPr fontId="3"/>
  </si>
  <si>
    <t>職員の応援派遣の実施</t>
    <phoneticPr fontId="3"/>
  </si>
  <si>
    <t>（様式１）総括表</t>
    <rPh sb="1" eb="3">
      <t>ヨウシキ</t>
    </rPh>
    <rPh sb="5" eb="8">
      <t>ソウカツヒョウ</t>
    </rPh>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</si>
  <si>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</si>
  <si>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</si>
  <si>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</si>
  <si>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</si>
  <si>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事業区分</t>
    <rPh sb="0" eb="2">
      <t>ジギョウ</t>
    </rPh>
    <rPh sb="2" eb="4">
      <t>クブン</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</si>
  <si>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</si>
  <si>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</si>
  <si>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</si>
  <si>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ア　事業所・施設等の消毒・清掃の費用</t>
    <rPh sb="2" eb="5">
      <t>ジギョウショ</t>
    </rPh>
    <rPh sb="6" eb="8">
      <t>シセツ</t>
    </rPh>
    <rPh sb="8" eb="9">
      <t>トウ</t>
    </rPh>
    <rPh sb="10" eb="12">
      <t>ショウドク</t>
    </rPh>
    <rPh sb="13" eb="15">
      <t>セイソウ</t>
    </rPh>
    <rPh sb="16" eb="18">
      <t>ヒヨウ</t>
    </rPh>
    <phoneticPr fontId="3"/>
  </si>
  <si>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3"/>
  </si>
  <si>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3"/>
  </si>
  <si>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3"/>
  </si>
  <si>
    <t>ク　代替の場所におけるサービス提供を行うための費用</t>
    <rPh sb="2" eb="4">
      <t>ダイタイ</t>
    </rPh>
    <rPh sb="5" eb="7">
      <t>バショ</t>
    </rPh>
    <rPh sb="15" eb="17">
      <t>テイキョウ</t>
    </rPh>
    <rPh sb="18" eb="19">
      <t>オコナ</t>
    </rPh>
    <rPh sb="23" eb="25">
      <t>ヒヨウ</t>
    </rPh>
    <phoneticPr fontId="3"/>
  </si>
  <si>
    <t>（２）職員の応援派遣</t>
    <rPh sb="3" eb="5">
      <t>ショクイン</t>
    </rPh>
    <rPh sb="6" eb="8">
      <t>オウエン</t>
    </rPh>
    <rPh sb="8" eb="10">
      <t>ハケン</t>
    </rPh>
    <phoneticPr fontId="3"/>
  </si>
  <si>
    <t>（１）利用者受入に係る連絡調整、職員確保</t>
    <phoneticPr fontId="3"/>
  </si>
  <si>
    <t>（４）通所系サービス事業所による訪問サービスの実施</t>
    <rPh sb="3" eb="5">
      <t>ツウショ</t>
    </rPh>
    <rPh sb="5" eb="6">
      <t>ケイ</t>
    </rPh>
    <rPh sb="10" eb="13">
      <t>ジギョウショ</t>
    </rPh>
    <rPh sb="16" eb="18">
      <t>ホウモン</t>
    </rPh>
    <rPh sb="23" eb="25">
      <t>ジッシ</t>
    </rPh>
    <phoneticPr fontId="3"/>
  </si>
  <si>
    <t>衛生用品、その他消耗品の購入【需用費】</t>
    <rPh sb="0" eb="2">
      <t>エイセイ</t>
    </rPh>
    <rPh sb="2" eb="4">
      <t>ヨウヒン</t>
    </rPh>
    <rPh sb="7" eb="8">
      <t>タ</t>
    </rPh>
    <rPh sb="8" eb="11">
      <t>ショウモウヒン</t>
    </rPh>
    <rPh sb="12" eb="14">
      <t>コウニュウ</t>
    </rPh>
    <rPh sb="15" eb="18">
      <t>ジュヨウヒ</t>
    </rPh>
    <phoneticPr fontId="3"/>
  </si>
  <si>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3"/>
  </si>
  <si>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3"/>
  </si>
  <si>
    <t>（上記ウに準ずる）</t>
    <rPh sb="1" eb="3">
      <t>ジョウキ</t>
    </rPh>
    <rPh sb="5" eb="6">
      <t>ジュン</t>
    </rPh>
    <phoneticPr fontId="3"/>
  </si>
  <si>
    <t>（上記イに準ずる）</t>
    <rPh sb="1" eb="3">
      <t>ジョウキ</t>
    </rPh>
    <rPh sb="5" eb="6">
      <t>ジュン</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</si>
  <si>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</si>
  <si>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申請内容</t>
    <rPh sb="0" eb="2">
      <t>シンセイ</t>
    </rPh>
    <rPh sb="2" eb="4">
      <t>ナイヨウ</t>
    </rPh>
    <phoneticPr fontId="3"/>
  </si>
  <si>
    <t>千円</t>
    <rPh sb="0" eb="2">
      <t>センエン</t>
    </rPh>
    <phoneticPr fontId="3"/>
  </si>
  <si>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3"/>
  </si>
  <si>
    <r>
      <t>（５）その他【共通】　</t>
    </r>
    <r>
      <rPr>
        <sz val="8"/>
        <rFont val="ＭＳ Ｐ明朝"/>
        <family val="1"/>
        <charset val="128"/>
      </rPr>
      <t>※(1)～(4)の他、サービス継続支援に資する取組がある場合には記載すること。</t>
    </r>
    <rPh sb="5" eb="6">
      <t>タ</t>
    </rPh>
    <rPh sb="7" eb="9">
      <t>キョウツウ</t>
    </rPh>
    <rPh sb="26" eb="28">
      <t>ケイゾク</t>
    </rPh>
    <rPh sb="28" eb="30">
      <t>シエン</t>
    </rPh>
    <rPh sb="31" eb="32">
      <t>シ</t>
    </rPh>
    <phoneticPr fontId="3"/>
  </si>
  <si>
    <r>
      <t>（３）その他【共通】　</t>
    </r>
    <r>
      <rPr>
        <sz val="8"/>
        <rFont val="ＭＳ Ｐ明朝"/>
        <family val="1"/>
        <charset val="128"/>
      </rPr>
      <t>※（１）及び（２）の他、連携支援に資する取組がある場合には記載すること。</t>
    </r>
    <rPh sb="5" eb="6">
      <t>タ</t>
    </rPh>
    <rPh sb="7" eb="9">
      <t>キョウツウ</t>
    </rPh>
    <rPh sb="15" eb="16">
      <t>オヨ</t>
    </rPh>
    <rPh sb="23" eb="25">
      <t>レンケイ</t>
    </rPh>
    <rPh sb="25" eb="27">
      <t>シエン</t>
    </rPh>
    <rPh sb="28" eb="29">
      <t>シ</t>
    </rPh>
    <phoneticPr fontId="3"/>
  </si>
  <si>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3"/>
  </si>
  <si>
    <t>(対象経費の例)</t>
    <rPh sb="1" eb="3">
      <t>タイショウ</t>
    </rPh>
    <rPh sb="3" eb="5">
      <t>ケイヒ</t>
    </rPh>
    <rPh sb="6" eb="7">
      <t>レイ</t>
    </rPh>
    <phoneticPr fontId="3"/>
  </si>
  <si>
    <t>(対象経費の例)</t>
    <phoneticPr fontId="3"/>
  </si>
  <si>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</si>
  <si>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</si>
  <si>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</si>
  <si>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</si>
  <si>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</si>
  <si>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</si>
  <si>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3"/>
  </si>
  <si>
    <t>ケ　職員の交通費、利用者の送迎に係る費用</t>
    <rPh sb="2" eb="4">
      <t>ショクイン</t>
    </rPh>
    <rPh sb="5" eb="8">
      <t>コウツウヒ</t>
    </rPh>
    <rPh sb="9" eb="12">
      <t>リヨウシャ</t>
    </rPh>
    <rPh sb="13" eb="15">
      <t>ソウゲイ</t>
    </rPh>
    <rPh sb="16" eb="17">
      <t>カカ</t>
    </rPh>
    <rPh sb="18" eb="20">
      <t>ヒヨウ</t>
    </rPh>
    <phoneticPr fontId="3"/>
  </si>
  <si>
    <t>代替場所への送迎のための臨時職員の賃金【賃金】、職員の交通費【旅費】</t>
    <phoneticPr fontId="3"/>
  </si>
  <si>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3"/>
  </si>
  <si>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</si>
  <si>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3"/>
  </si>
  <si>
    <t>損害賠償保険への加入【役務費】</t>
    <rPh sb="2" eb="4">
      <t>バイショウ</t>
    </rPh>
    <phoneticPr fontId="3"/>
  </si>
  <si>
    <t>イ　利用者の引き継ぎ等で生じる費用</t>
    <rPh sb="2" eb="5">
      <t>リヨウシャ</t>
    </rPh>
    <rPh sb="6" eb="7">
      <t>ヒ</t>
    </rPh>
    <rPh sb="8" eb="9">
      <t>ツ</t>
    </rPh>
    <rPh sb="10" eb="11">
      <t>トウ</t>
    </rPh>
    <rPh sb="12" eb="13">
      <t>ショウ</t>
    </rPh>
    <rPh sb="15" eb="17">
      <t>ヒヨウ</t>
    </rPh>
    <phoneticPr fontId="3"/>
  </si>
  <si>
    <t>ウ　職員を応援派遣するために必要な費用</t>
    <rPh sb="2" eb="4">
      <t>ショクイン</t>
    </rPh>
    <rPh sb="5" eb="7">
      <t>オウエン</t>
    </rPh>
    <rPh sb="7" eb="9">
      <t>ハケン</t>
    </rPh>
    <rPh sb="14" eb="16">
      <t>ヒツヨウ</t>
    </rPh>
    <rPh sb="17" eb="19">
      <t>ヒヨウ</t>
    </rPh>
    <phoneticPr fontId="3"/>
  </si>
  <si>
    <t>（上記1（1）ウに準ずる）</t>
    <rPh sb="1" eb="3">
      <t>ジョウキ</t>
    </rPh>
    <rPh sb="9" eb="10">
      <t>ジュン</t>
    </rPh>
    <phoneticPr fontId="3"/>
  </si>
  <si>
    <t>（上記1（1）エに準ずる）</t>
    <rPh sb="1" eb="3">
      <t>ジョウキ</t>
    </rPh>
    <rPh sb="9" eb="10">
      <t>ジュン</t>
    </rPh>
    <phoneticPr fontId="3"/>
  </si>
  <si>
    <t>合計（②）</t>
    <rPh sb="0" eb="2">
      <t>ゴウケイ</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</si>
  <si>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</si>
  <si>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</si>
  <si>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</si>
  <si>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</si>
  <si>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</si>
  <si>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</si>
  <si>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</si>
  <si>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</si>
  <si>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</si>
  <si>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</si>
  <si>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</si>
  <si>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</si>
  <si>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</si>
  <si>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</si>
  <si>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(5)</t>
    <phoneticPr fontId="3"/>
  </si>
  <si>
    <t>取組内容</t>
    <rPh sb="0" eb="1">
      <t>ト</t>
    </rPh>
    <rPh sb="1" eb="2">
      <t>ク</t>
    </rPh>
    <rPh sb="2" eb="4">
      <t>ナイヨウ</t>
    </rPh>
    <phoneticPr fontId="3"/>
  </si>
  <si>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3"/>
  </si>
  <si>
    <t>ウ　事業継続に必要な人員確保のための費用</t>
    <rPh sb="2" eb="4">
      <t>ジギョウ</t>
    </rPh>
    <rPh sb="4" eb="6">
      <t>ケイゾク</t>
    </rPh>
    <rPh sb="7" eb="9">
      <t>ヒツヨウ</t>
    </rPh>
    <rPh sb="10" eb="12">
      <t>ジンイン</t>
    </rPh>
    <rPh sb="12" eb="14">
      <t>カクホ</t>
    </rPh>
    <rPh sb="18" eb="20">
      <t>ヒヨウ</t>
    </rPh>
    <phoneticPr fontId="3"/>
  </si>
  <si>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3"/>
  </si>
  <si>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3"/>
  </si>
  <si>
    <t>ア　追加で必要な人員確保のための費用</t>
    <rPh sb="2" eb="4">
      <t>ツイカ</t>
    </rPh>
    <rPh sb="5" eb="7">
      <t>ヒツヨウ</t>
    </rPh>
    <rPh sb="8" eb="10">
      <t>ジンイン</t>
    </rPh>
    <rPh sb="10" eb="12">
      <t>カクホ</t>
    </rPh>
    <rPh sb="16" eb="18">
      <t>ヒヨウ</t>
    </rPh>
    <phoneticPr fontId="3"/>
  </si>
  <si>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</si>
  <si>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</si>
  <si>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</si>
  <si>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</si>
  <si>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</si>
  <si>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</si>
  <si>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</si>
  <si>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申請額計(ｇ)</t>
    <rPh sb="0" eb="3">
      <t>シンセイガク</t>
    </rPh>
    <rPh sb="3" eb="4">
      <t>ケイ</t>
    </rPh>
    <phoneticPr fontId="3"/>
  </si>
  <si>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</si>
  <si>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</si>
  <si>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</si>
  <si>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</si>
  <si>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</si>
  <si>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</si>
  <si>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　　令和</t>
    <rPh sb="2" eb="4">
      <t>レイワ</t>
    </rPh>
    <phoneticPr fontId="3"/>
  </si>
  <si>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3"/>
  </si>
  <si>
    <t>助成金申請書</t>
    <rPh sb="0" eb="3">
      <t>ジョセイキン</t>
    </rPh>
    <rPh sb="3" eb="6">
      <t>シンセイショ</t>
    </rPh>
    <phoneticPr fontId="3"/>
  </si>
  <si>
    <t>別添２</t>
    <rPh sb="0" eb="2">
      <t>ベッテン</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</si>
  <si>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</si>
  <si>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</si>
  <si>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</si>
  <si>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</si>
  <si>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</si>
  <si>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</si>
  <si>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</si>
  <si>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</si>
  <si>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</si>
  <si>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</si>
  <si>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</si>
  <si>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</si>
  <si>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</si>
  <si>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</si>
  <si>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</si>
  <si>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</si>
  <si>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</si>
  <si>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</si>
  <si>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</si>
  <si>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</si>
  <si>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</si>
  <si>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</si>
  <si>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</si>
  <si>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同行援護</t>
    <phoneticPr fontId="3"/>
  </si>
  <si>
    <t>行動援護</t>
    <phoneticPr fontId="3"/>
  </si>
  <si>
    <t>居宅訪問型児童発達支援</t>
    <phoneticPr fontId="3"/>
  </si>
  <si>
    <t>保育所等訪問支援</t>
    <phoneticPr fontId="3"/>
  </si>
  <si>
    <t>計画相談支援</t>
    <phoneticPr fontId="3"/>
  </si>
  <si>
    <t>地域移行支援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</si>
  <si>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</si>
  <si>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</si>
  <si>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</si>
  <si>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</si>
  <si>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</si>
  <si>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（１）障害福祉サービス事業所・障害者支援施設等のサービス継続に必要な取組【共通】</t>
    <rPh sb="3" eb="5">
      <t>ショウガイ</t>
    </rPh>
    <rPh sb="5" eb="7">
      <t>フクシ</t>
    </rPh>
    <rPh sb="15" eb="18">
      <t>ショウガイシャ</t>
    </rPh>
    <rPh sb="18" eb="20">
      <t>シエン</t>
    </rPh>
    <phoneticPr fontId="3"/>
  </si>
  <si>
    <t>①　実施要綱の（１）の①又は②の障害福祉サービス事業所・障害者支援施設等の連携先の障害福祉サービス事業所・施設等
②　感染症の拡大防止の観点から必要があり、自主的に休業した障害福祉サービス事業所の連携先の障害福祉サービス事業所・施設等</t>
    <rPh sb="16" eb="18">
      <t>ショウガイ</t>
    </rPh>
    <rPh sb="18" eb="20">
      <t>フクシ</t>
    </rPh>
    <rPh sb="28" eb="31">
      <t>ショウガイシャ</t>
    </rPh>
    <rPh sb="31" eb="33">
      <t>シエン</t>
    </rPh>
    <rPh sb="37" eb="39">
      <t>レンケイ</t>
    </rPh>
    <rPh sb="39" eb="40">
      <t>サキ</t>
    </rPh>
    <rPh sb="41" eb="43">
      <t>ショウガイ</t>
    </rPh>
    <rPh sb="43" eb="45">
      <t>フクシ</t>
    </rPh>
    <rPh sb="49" eb="52">
      <t>ジギョウショ</t>
    </rPh>
    <rPh sb="53" eb="55">
      <t>シセツ</t>
    </rPh>
    <rPh sb="55" eb="56">
      <t>トウ</t>
    </rPh>
    <rPh sb="86" eb="88">
      <t>ショウガイ</t>
    </rPh>
    <rPh sb="88" eb="90">
      <t>フクシ</t>
    </rPh>
    <rPh sb="102" eb="104">
      <t>ショウガイ</t>
    </rPh>
    <rPh sb="104" eb="106">
      <t>フクシ</t>
    </rPh>
    <phoneticPr fontId="3"/>
  </si>
  <si>
    <t>（１）障害福祉サービス事業所・障害者支援施設等のサービス継続に必要な取組</t>
    <rPh sb="3" eb="5">
      <t>ショウガイ</t>
    </rPh>
    <rPh sb="5" eb="7">
      <t>フクシ</t>
    </rPh>
    <rPh sb="15" eb="18">
      <t>ショウガイシャ</t>
    </rPh>
    <rPh sb="18" eb="20">
      <t>シエン</t>
    </rPh>
    <phoneticPr fontId="3"/>
  </si>
  <si>
    <t>　「基準単価(a)」及び「基準単価(d)」は、「新型コロナウイルス感染症に係る障害福祉サービス事業所等に対するサービス継続支援事業実施要綱」の別添に記載された基準単価を記入すること。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ショウガイ</t>
    </rPh>
    <rPh sb="41" eb="43">
      <t>フクシ</t>
    </rPh>
    <rPh sb="47" eb="50">
      <t>ジギョウショ</t>
    </rPh>
    <rPh sb="50" eb="51">
      <t>トウ</t>
    </rPh>
    <rPh sb="52" eb="53">
      <t>タイ</t>
    </rPh>
    <rPh sb="59" eb="61">
      <t>ケイゾク</t>
    </rPh>
    <rPh sb="61" eb="63">
      <t>シエン</t>
    </rPh>
    <rPh sb="63" eb="65">
      <t>ジギョウ</t>
    </rPh>
    <rPh sb="65" eb="67">
      <t>ジッシ</t>
    </rPh>
    <rPh sb="67" eb="69">
      <t>ヨウコウ</t>
    </rPh>
    <phoneticPr fontId="3"/>
  </si>
  <si>
    <t>障害福祉サービス等事業所番号</t>
    <rPh sb="0" eb="2">
      <t>ショウガイ</t>
    </rPh>
    <rPh sb="2" eb="4">
      <t>フクシ</t>
    </rPh>
    <rPh sb="8" eb="9">
      <t>トウ</t>
    </rPh>
    <rPh sb="9" eb="12">
      <t>ジギョウショ</t>
    </rPh>
    <rPh sb="12" eb="14">
      <t>バンゴウ</t>
    </rPh>
    <phoneticPr fontId="3"/>
  </si>
  <si>
    <t>居宅介護職員等による同行訪問</t>
    <rPh sb="0" eb="2">
      <t>キョタク</t>
    </rPh>
    <rPh sb="2" eb="4">
      <t>カイゴ</t>
    </rPh>
    <rPh sb="4" eb="6">
      <t>ショクイン</t>
    </rPh>
    <phoneticPr fontId="3"/>
  </si>
  <si>
    <t>サ　居宅介護事業所に所属する居宅介護職員等による同行指導に係る費用</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29" eb="30">
      <t>カカ</t>
    </rPh>
    <rPh sb="31" eb="33">
      <t>ヒヨウ</t>
    </rPh>
    <phoneticPr fontId="3"/>
  </si>
  <si>
    <t>連携先事業所から派遣された居宅介護職員への謝金【報償費】</t>
    <rPh sb="0" eb="2">
      <t>レンケイ</t>
    </rPh>
    <rPh sb="2" eb="3">
      <t>サキ</t>
    </rPh>
    <rPh sb="3" eb="6">
      <t>ジギョウショ</t>
    </rPh>
    <rPh sb="8" eb="10">
      <t>ハケン</t>
    </rPh>
    <rPh sb="13" eb="15">
      <t>キョタク</t>
    </rPh>
    <rPh sb="15" eb="17">
      <t>カイゴ</t>
    </rPh>
    <rPh sb="17" eb="19">
      <t>ショクイン</t>
    </rPh>
    <rPh sb="21" eb="23">
      <t>シャキン</t>
    </rPh>
    <rPh sb="24" eb="27">
      <t>ホウショウヒ</t>
    </rPh>
    <phoneticPr fontId="3"/>
  </si>
  <si>
    <t>シ　訪問サービス実施を行うため緊急かつ一時的に必要となる車のリース等の費用</t>
    <phoneticPr fontId="3"/>
  </si>
  <si>
    <t>（上記オに準ずる）</t>
    <rPh sb="1" eb="3">
      <t>ジョウキ</t>
    </rPh>
    <rPh sb="5" eb="6">
      <t>ジュン</t>
    </rPh>
    <phoneticPr fontId="3"/>
  </si>
  <si>
    <t>障害福祉サービス等事業者に対するサービス継続支援事業</t>
    <rPh sb="0" eb="2">
      <t>ショウガイ</t>
    </rPh>
    <rPh sb="2" eb="4">
      <t>フクシ</t>
    </rPh>
    <rPh sb="8" eb="9">
      <t>トウ</t>
    </rPh>
    <rPh sb="9" eb="12">
      <t>ジギョウシャ</t>
    </rPh>
    <rPh sb="13" eb="14">
      <t>タイ</t>
    </rPh>
    <rPh sb="20" eb="22">
      <t>ケイゾク</t>
    </rPh>
    <rPh sb="22" eb="24">
      <t>シエン</t>
    </rPh>
    <rPh sb="24" eb="26">
      <t>ジギョウ</t>
    </rPh>
    <phoneticPr fontId="3"/>
  </si>
  <si>
    <t>1.障害福祉サービス等事業所のサービス継続支援</t>
    <phoneticPr fontId="3"/>
  </si>
  <si>
    <t>2.障害福祉サービス等事業所との連携支援</t>
    <phoneticPr fontId="3"/>
  </si>
  <si>
    <t>１．障害福祉サービス等事業所のサービス継続支援</t>
    <rPh sb="2" eb="4">
      <t>ショウガイ</t>
    </rPh>
    <rPh sb="4" eb="6">
      <t>フクシ</t>
    </rPh>
    <rPh sb="10" eb="11">
      <t>トウ</t>
    </rPh>
    <rPh sb="11" eb="14">
      <t>ジギョウショ</t>
    </rPh>
    <rPh sb="19" eb="21">
      <t>ケイゾク</t>
    </rPh>
    <rPh sb="21" eb="23">
      <t>シエン</t>
    </rPh>
    <phoneticPr fontId="3"/>
  </si>
  <si>
    <t>２．障害福祉サービス等事業所との連携支援</t>
    <rPh sb="2" eb="4">
      <t>ショウガイ</t>
    </rPh>
    <rPh sb="4" eb="6">
      <t>フクシ</t>
    </rPh>
    <rPh sb="10" eb="11">
      <t>トウ</t>
    </rPh>
    <rPh sb="11" eb="14">
      <t>ジギョウショ</t>
    </rPh>
    <rPh sb="16" eb="18">
      <t>レンケイ</t>
    </rPh>
    <rPh sb="18" eb="20">
      <t>シエン</t>
    </rPh>
    <phoneticPr fontId="3"/>
  </si>
  <si>
    <r>
      <t>障害福祉サービス等事業所のサービス継続支援　</t>
    </r>
    <r>
      <rPr>
        <sz val="8"/>
        <rFont val="ＭＳ Ｐ明朝"/>
        <family val="1"/>
        <charset val="128"/>
      </rPr>
      <t>→ １を記載</t>
    </r>
    <rPh sb="0" eb="2">
      <t>ショウガイ</t>
    </rPh>
    <rPh sb="2" eb="4">
      <t>フクシ</t>
    </rPh>
    <rPh sb="8" eb="9">
      <t>トウ</t>
    </rPh>
    <rPh sb="9" eb="12">
      <t>ジギョウショ</t>
    </rPh>
    <rPh sb="17" eb="19">
      <t>ケイゾク</t>
    </rPh>
    <rPh sb="19" eb="21">
      <t>シエン</t>
    </rPh>
    <rPh sb="26" eb="28">
      <t>キサイ</t>
    </rPh>
    <phoneticPr fontId="3"/>
  </si>
  <si>
    <t>１． 障害福祉サービス等事業所のサービス継続支援</t>
    <rPh sb="3" eb="5">
      <t>ショウガイ</t>
    </rPh>
    <rPh sb="5" eb="7">
      <t>フクシ</t>
    </rPh>
    <rPh sb="11" eb="12">
      <t>トウ</t>
    </rPh>
    <rPh sb="12" eb="15">
      <t>ジギョウショ</t>
    </rPh>
    <rPh sb="20" eb="22">
      <t>ケイゾク</t>
    </rPh>
    <rPh sb="22" eb="24">
      <t>シエン</t>
    </rPh>
    <phoneticPr fontId="3"/>
  </si>
  <si>
    <t>１．障害福祉サービス等事業所のサービス継続支援</t>
    <phoneticPr fontId="3"/>
  </si>
  <si>
    <r>
      <t>障害福祉サービス等事業所との連携支援　</t>
    </r>
    <r>
      <rPr>
        <sz val="8"/>
        <rFont val="ＭＳ Ｐ明朝"/>
        <family val="1"/>
        <charset val="128"/>
      </rPr>
      <t>→ ２を記載</t>
    </r>
    <rPh sb="23" eb="25">
      <t>キサイ</t>
    </rPh>
    <phoneticPr fontId="3"/>
  </si>
  <si>
    <t>２．障害福祉サービス等事業所との連携支援</t>
    <phoneticPr fontId="3"/>
  </si>
  <si>
    <t>２．障害福祉サービス等事業所との連携支援</t>
    <phoneticPr fontId="3"/>
  </si>
  <si>
    <t>２．障害福祉サービス等事業所との連携支援</t>
    <phoneticPr fontId="3"/>
  </si>
  <si>
    <t>合　　計 (1+2)</t>
    <rPh sb="0" eb="1">
      <t>ゴウ</t>
    </rPh>
    <rPh sb="3" eb="4">
      <t>ケイ</t>
    </rPh>
    <phoneticPr fontId="3"/>
  </si>
  <si>
    <r>
      <t>（３）通所系ｻｰﾋﾞｽ事業所及び短期入所系ｻｰﾋﾞｽ事業所による事業所外の代替の場所におけるｻｰﾋﾞｽ実施に係る取組</t>
    </r>
    <r>
      <rPr>
        <sz val="6"/>
        <rFont val="ＭＳ Ｐ明朝"/>
        <family val="1"/>
        <charset val="128"/>
      </rPr>
      <t>【通所/短期入所/入所・居住】</t>
    </r>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ジッシ</t>
    </rPh>
    <rPh sb="54" eb="55">
      <t>カカ</t>
    </rPh>
    <rPh sb="56" eb="58">
      <t>トリクミ</t>
    </rPh>
    <rPh sb="59" eb="61">
      <t>ツウショ</t>
    </rPh>
    <rPh sb="62" eb="64">
      <t>タンキ</t>
    </rPh>
    <rPh sb="64" eb="66">
      <t>ニュウショ</t>
    </rPh>
    <rPh sb="67" eb="69">
      <t>ニュウショ</t>
    </rPh>
    <rPh sb="70" eb="72">
      <t>キョジュウ</t>
    </rPh>
    <phoneticPr fontId="3"/>
  </si>
  <si>
    <t>利用者の健康管理等を行うための訪問</t>
    <rPh sb="0" eb="3">
      <t>リヨウシャ</t>
    </rPh>
    <rPh sb="4" eb="6">
      <t>ケンコウ</t>
    </rPh>
    <rPh sb="6" eb="8">
      <t>カンリ</t>
    </rPh>
    <rPh sb="8" eb="9">
      <t>トウ</t>
    </rPh>
    <rPh sb="10" eb="11">
      <t>オコナ</t>
    </rPh>
    <phoneticPr fontId="3"/>
  </si>
  <si>
    <t>健康管理や相談援助等を行うためのタブレット等の活用</t>
    <phoneticPr fontId="3"/>
  </si>
  <si>
    <t>（４）訪問サービスの実施【通所/短期入所/入所・居住】</t>
    <rPh sb="3" eb="5">
      <t>ホウモ_x0000_</t>
    </rPh>
    <rPh sb="10" eb="12">
      <t>_x0003__x0002__x0004_</t>
    </rPh>
    <rPh sb="13" eb="15">
      <t xml:space="preserve">
_x0002__x0007__x000D_</t>
    </rPh>
    <rPh sb="16" eb="18">
      <t>_x0002__x000B__x0010_</t>
    </rPh>
    <rPh sb="18" eb="20">
      <t>_x0002__x000E__x0012__x0002__x0013_</t>
    </rPh>
    <rPh sb="21" eb="23">
      <t>_x0015__x0002__x0018__x0018__x0002_</t>
    </rPh>
    <rPh sb="24" eb="26">
      <t/>
    </rPh>
    <phoneticPr fontId="3"/>
  </si>
  <si>
    <t>①　都道府県、保健所を設置する市又は特別区から休業要請を受けた通所系サービス事業所、短期入所サービス事業所
②　利用者又は職員に感染者が発生した障害福祉サービス事業所・障害者支援施設等（職員に複数の濃厚接触者が発生し、職員が不足した場合を含む）
③　濃厚接触者に対応した短期入所サービス事業所、訪問系サービス事業所、障害者支援施設等
④　①～③以外の障害福祉サービス等事業所、障害者支援施設等であって、当該事業所の職員により、利用者の居宅においてできる限りのサービスを提供した事業所</t>
    <rPh sb="72" eb="74">
      <t>ショウガイ</t>
    </rPh>
    <rPh sb="74" eb="76">
      <t>フクシ</t>
    </rPh>
    <rPh sb="84" eb="87">
      <t>ショウガイシャ</t>
    </rPh>
    <rPh sb="87" eb="89">
      <t>シエン</t>
    </rPh>
    <phoneticPr fontId="3"/>
  </si>
  <si>
    <t>別添</t>
    <rPh sb="0" eb="2">
      <t>ベッテン</t>
    </rPh>
    <phoneticPr fontId="19"/>
  </si>
  <si>
    <t>基準単価</t>
    <rPh sb="0" eb="2">
      <t>キジュン</t>
    </rPh>
    <rPh sb="2" eb="4">
      <t>タンカ</t>
    </rPh>
    <phoneticPr fontId="19"/>
  </si>
  <si>
    <t>事業区分</t>
    <rPh sb="0" eb="2">
      <t>ジギョウ</t>
    </rPh>
    <rPh sb="2" eb="4">
      <t>クブン</t>
    </rPh>
    <phoneticPr fontId="19"/>
  </si>
  <si>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19"/>
  </si>
  <si>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19"/>
  </si>
  <si>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19"/>
  </si>
  <si>
    <t>サービス種別</t>
    <rPh sb="4" eb="6">
      <t>シュベツ</t>
    </rPh>
    <phoneticPr fontId="19"/>
  </si>
  <si>
    <t>各サービス共通</t>
    <rPh sb="0" eb="1">
      <t>カク</t>
    </rPh>
    <rPh sb="5" eb="7">
      <t>キョウツウ</t>
    </rPh>
    <phoneticPr fontId="19"/>
  </si>
  <si>
    <t>通所系</t>
    <rPh sb="0" eb="2">
      <t>ツウショ</t>
    </rPh>
    <rPh sb="2" eb="3">
      <t>ケイ</t>
    </rPh>
    <phoneticPr fontId="19"/>
  </si>
  <si>
    <t>療養介護</t>
    <rPh sb="0" eb="2">
      <t>リョウヨウ</t>
    </rPh>
    <rPh sb="2" eb="4">
      <t>カイゴ</t>
    </rPh>
    <phoneticPr fontId="19"/>
  </si>
  <si>
    <t>生活介護</t>
    <rPh sb="0" eb="2">
      <t>セイカツ</t>
    </rPh>
    <rPh sb="2" eb="4">
      <t>カイゴ</t>
    </rPh>
    <phoneticPr fontId="19"/>
  </si>
  <si>
    <t>自立訓練（機能訓練）</t>
    <rPh sb="0" eb="2">
      <t>ジリツ</t>
    </rPh>
    <rPh sb="2" eb="4">
      <t>クンレン</t>
    </rPh>
    <rPh sb="5" eb="7">
      <t>キノウ</t>
    </rPh>
    <rPh sb="7" eb="9">
      <t>クンレン</t>
    </rPh>
    <phoneticPr fontId="19"/>
  </si>
  <si>
    <t>自立訓練（生活訓練）</t>
    <rPh sb="0" eb="4">
      <t>ジリツクンレン</t>
    </rPh>
    <rPh sb="5" eb="7">
      <t>セイカツ</t>
    </rPh>
    <rPh sb="7" eb="9">
      <t>クンレン</t>
    </rPh>
    <phoneticPr fontId="19"/>
  </si>
  <si>
    <t>就労移行支援</t>
    <rPh sb="0" eb="2">
      <t>シュウロウ</t>
    </rPh>
    <rPh sb="2" eb="4">
      <t>イコウ</t>
    </rPh>
    <rPh sb="4" eb="6">
      <t>シエン</t>
    </rPh>
    <phoneticPr fontId="19"/>
  </si>
  <si>
    <t>就労継続支援Ａ型</t>
    <rPh sb="0" eb="2">
      <t>シュウロウ</t>
    </rPh>
    <rPh sb="2" eb="4">
      <t>ケイゾク</t>
    </rPh>
    <rPh sb="4" eb="6">
      <t>シエン</t>
    </rPh>
    <rPh sb="7" eb="8">
      <t>カタ</t>
    </rPh>
    <phoneticPr fontId="19"/>
  </si>
  <si>
    <t>就労継続支援Ｂ型</t>
    <rPh sb="0" eb="2">
      <t>シュウロウ</t>
    </rPh>
    <rPh sb="2" eb="4">
      <t>ケイゾク</t>
    </rPh>
    <rPh sb="4" eb="6">
      <t>シエン</t>
    </rPh>
    <rPh sb="7" eb="8">
      <t>カタ</t>
    </rPh>
    <phoneticPr fontId="19"/>
  </si>
  <si>
    <t>就労定着支援</t>
    <rPh sb="0" eb="2">
      <t>シュウロウ</t>
    </rPh>
    <rPh sb="2" eb="4">
      <t>テイチャク</t>
    </rPh>
    <rPh sb="4" eb="6">
      <t>シエン</t>
    </rPh>
    <phoneticPr fontId="19"/>
  </si>
  <si>
    <t>自立生活援助</t>
    <rPh sb="0" eb="2">
      <t>ジリツ</t>
    </rPh>
    <rPh sb="2" eb="4">
      <t>セイカツ</t>
    </rPh>
    <rPh sb="4" eb="6">
      <t>エンジョ</t>
    </rPh>
    <phoneticPr fontId="19"/>
  </si>
  <si>
    <t>児童発達支援</t>
    <rPh sb="0" eb="2">
      <t>ジドウ</t>
    </rPh>
    <rPh sb="2" eb="4">
      <t>ハッタツ</t>
    </rPh>
    <rPh sb="4" eb="6">
      <t>シエン</t>
    </rPh>
    <phoneticPr fontId="19"/>
  </si>
  <si>
    <t>医療型児童発達支援</t>
    <rPh sb="0" eb="2">
      <t>イリョウ</t>
    </rPh>
    <rPh sb="2" eb="3">
      <t>ガタ</t>
    </rPh>
    <rPh sb="3" eb="5">
      <t>ジドウ</t>
    </rPh>
    <rPh sb="5" eb="7">
      <t>ハッタツ</t>
    </rPh>
    <rPh sb="7" eb="9">
      <t>シエン</t>
    </rPh>
    <phoneticPr fontId="19"/>
  </si>
  <si>
    <t>放課後等デイサービス</t>
    <rPh sb="0" eb="3">
      <t>ホウカゴ</t>
    </rPh>
    <rPh sb="3" eb="4">
      <t>トウ</t>
    </rPh>
    <phoneticPr fontId="19"/>
  </si>
  <si>
    <t>短期入所</t>
    <rPh sb="0" eb="2">
      <t>タンキ</t>
    </rPh>
    <rPh sb="2" eb="4">
      <t>ニュウショ</t>
    </rPh>
    <phoneticPr fontId="19"/>
  </si>
  <si>
    <t>入所・居住系</t>
    <rPh sb="0" eb="2">
      <t>ニュウショ</t>
    </rPh>
    <rPh sb="3" eb="5">
      <t>キョジュウ</t>
    </rPh>
    <rPh sb="5" eb="6">
      <t>ケイ</t>
    </rPh>
    <phoneticPr fontId="19"/>
  </si>
  <si>
    <t>施設入所支援</t>
    <rPh sb="0" eb="2">
      <t>シセツ</t>
    </rPh>
    <rPh sb="2" eb="4">
      <t>ニュウショ</t>
    </rPh>
    <rPh sb="4" eb="6">
      <t>シエン</t>
    </rPh>
    <phoneticPr fontId="19"/>
  </si>
  <si>
    <t>共同生活援助（介護サービス包括型）</t>
    <rPh sb="0" eb="2">
      <t>キョウドウ</t>
    </rPh>
    <rPh sb="2" eb="4">
      <t>セイカツ</t>
    </rPh>
    <rPh sb="4" eb="6">
      <t>エンジョ</t>
    </rPh>
    <rPh sb="7" eb="9">
      <t>カイゴ</t>
    </rPh>
    <rPh sb="13" eb="15">
      <t>ホウカツ</t>
    </rPh>
    <rPh sb="15" eb="16">
      <t>ガタ</t>
    </rPh>
    <phoneticPr fontId="19"/>
  </si>
  <si>
    <t>共同生活援助（日中サービス支援型）</t>
    <rPh sb="0" eb="2">
      <t>キョウドウ</t>
    </rPh>
    <rPh sb="2" eb="4">
      <t>セイカツ</t>
    </rPh>
    <rPh sb="4" eb="6">
      <t>エンジョ</t>
    </rPh>
    <rPh sb="7" eb="9">
      <t>ニッチュウ</t>
    </rPh>
    <rPh sb="13" eb="15">
      <t>シエン</t>
    </rPh>
    <rPh sb="15" eb="16">
      <t>ガタ</t>
    </rPh>
    <phoneticPr fontId="19"/>
  </si>
  <si>
    <t>共同生活援助（外部サービス利用型）</t>
    <rPh sb="0" eb="2">
      <t>キョウドウ</t>
    </rPh>
    <rPh sb="2" eb="4">
      <t>セイカツ</t>
    </rPh>
    <rPh sb="4" eb="6">
      <t>エンジョ</t>
    </rPh>
    <rPh sb="7" eb="9">
      <t>ガイブ</t>
    </rPh>
    <rPh sb="13" eb="15">
      <t>リヨウ</t>
    </rPh>
    <rPh sb="15" eb="16">
      <t>ガタ</t>
    </rPh>
    <phoneticPr fontId="19"/>
  </si>
  <si>
    <t>福祉型障害児入所施設</t>
    <rPh sb="0" eb="3">
      <t>フクシガタ</t>
    </rPh>
    <rPh sb="3" eb="6">
      <t>ショウガイジ</t>
    </rPh>
    <rPh sb="6" eb="8">
      <t>ニュウショ</t>
    </rPh>
    <rPh sb="8" eb="10">
      <t>シセツ</t>
    </rPh>
    <phoneticPr fontId="19"/>
  </si>
  <si>
    <t>医療型障害児入所施設</t>
    <rPh sb="0" eb="2">
      <t>イリョウ</t>
    </rPh>
    <rPh sb="2" eb="3">
      <t>ガタ</t>
    </rPh>
    <rPh sb="3" eb="6">
      <t>ショウガイジ</t>
    </rPh>
    <rPh sb="6" eb="8">
      <t>ニュウショ</t>
    </rPh>
    <rPh sb="8" eb="10">
      <t>シセツ</t>
    </rPh>
    <phoneticPr fontId="19"/>
  </si>
  <si>
    <t>訪問系</t>
    <rPh sb="0" eb="2">
      <t>ホウモン</t>
    </rPh>
    <rPh sb="2" eb="3">
      <t>ケイ</t>
    </rPh>
    <phoneticPr fontId="19"/>
  </si>
  <si>
    <t>居宅介護</t>
    <rPh sb="0" eb="2">
      <t>キョタク</t>
    </rPh>
    <rPh sb="2" eb="4">
      <t>カイゴ</t>
    </rPh>
    <phoneticPr fontId="19"/>
  </si>
  <si>
    <t>－</t>
    <phoneticPr fontId="19"/>
  </si>
  <si>
    <t>重度訪問介護</t>
    <rPh sb="0" eb="2">
      <t>ジュウド</t>
    </rPh>
    <rPh sb="2" eb="4">
      <t>ホウモン</t>
    </rPh>
    <rPh sb="4" eb="6">
      <t>カイゴ</t>
    </rPh>
    <phoneticPr fontId="19"/>
  </si>
  <si>
    <t>－</t>
    <phoneticPr fontId="19"/>
  </si>
  <si>
    <t>同行援護</t>
    <rPh sb="0" eb="2">
      <t>ドウコウ</t>
    </rPh>
    <rPh sb="2" eb="4">
      <t>エンゴ</t>
    </rPh>
    <phoneticPr fontId="19"/>
  </si>
  <si>
    <t>－</t>
    <phoneticPr fontId="19"/>
  </si>
  <si>
    <t>行動援護</t>
    <rPh sb="0" eb="2">
      <t>コウドウ</t>
    </rPh>
    <rPh sb="2" eb="4">
      <t>エンゴ</t>
    </rPh>
    <phoneticPr fontId="19"/>
  </si>
  <si>
    <t>－</t>
    <phoneticPr fontId="19"/>
  </si>
  <si>
    <t>居宅訪問型児童発達支援</t>
    <rPh sb="0" eb="2">
      <t>キョタク</t>
    </rPh>
    <rPh sb="2" eb="5">
      <t>ホウモンガタ</t>
    </rPh>
    <rPh sb="5" eb="7">
      <t>ジドウ</t>
    </rPh>
    <rPh sb="7" eb="9">
      <t>ハッタツ</t>
    </rPh>
    <rPh sb="9" eb="11">
      <t>シエン</t>
    </rPh>
    <phoneticPr fontId="19"/>
  </si>
  <si>
    <t>保育所等訪問支援</t>
    <rPh sb="0" eb="2">
      <t>ホイク</t>
    </rPh>
    <rPh sb="2" eb="3">
      <t>ジョ</t>
    </rPh>
    <rPh sb="3" eb="4">
      <t>トウ</t>
    </rPh>
    <rPh sb="4" eb="6">
      <t>ホウモン</t>
    </rPh>
    <rPh sb="6" eb="8">
      <t>シエン</t>
    </rPh>
    <phoneticPr fontId="19"/>
  </si>
  <si>
    <t>相談系</t>
    <rPh sb="0" eb="2">
      <t>ソウダン</t>
    </rPh>
    <rPh sb="2" eb="3">
      <t>ケイ</t>
    </rPh>
    <phoneticPr fontId="19"/>
  </si>
  <si>
    <t>計画相談支援</t>
    <rPh sb="0" eb="2">
      <t>ケイカク</t>
    </rPh>
    <rPh sb="2" eb="4">
      <t>ソウダン</t>
    </rPh>
    <rPh sb="4" eb="6">
      <t>シエン</t>
    </rPh>
    <phoneticPr fontId="19"/>
  </si>
  <si>
    <t>地域移行支援</t>
    <rPh sb="0" eb="2">
      <t>チイキ</t>
    </rPh>
    <rPh sb="2" eb="4">
      <t>イコウ</t>
    </rPh>
    <rPh sb="4" eb="6">
      <t>シエン</t>
    </rPh>
    <phoneticPr fontId="19"/>
  </si>
  <si>
    <t>地域定着支援</t>
    <rPh sb="0" eb="2">
      <t>チイキ</t>
    </rPh>
    <rPh sb="2" eb="4">
      <t>テイチャク</t>
    </rPh>
    <rPh sb="4" eb="6">
      <t>シエン</t>
    </rPh>
    <phoneticPr fontId="19"/>
  </si>
  <si>
    <t>障害児相談支援</t>
    <rPh sb="0" eb="3">
      <t>ショウガイジ</t>
    </rPh>
    <rPh sb="3" eb="5">
      <t>ソウダン</t>
    </rPh>
    <rPh sb="5" eb="7">
      <t>シエン</t>
    </rPh>
    <phoneticPr fontId="19"/>
  </si>
  <si>
    <t>（２）障害福祉サービス等事業者との連携支援</t>
    <phoneticPr fontId="19"/>
  </si>
  <si>
    <t>（１）障害福祉サービス等事業者等のサービス継続支援</t>
    <phoneticPr fontId="19"/>
  </si>
  <si>
    <t>当該事業所の職員により、利用者の居宅への訪問によるサービスを行った事業所（※３）</t>
    <phoneticPr fontId="3"/>
  </si>
  <si>
    <t>１．障害福祉サービス等事業所のサービス継続支援
（利用者の居宅への訪問によるサービスを行った事業所）</t>
    <rPh sb="2" eb="4">
      <t>ショウガイ</t>
    </rPh>
    <rPh sb="4" eb="6">
      <t>フクシ</t>
    </rPh>
    <rPh sb="10" eb="11">
      <t>トウ</t>
    </rPh>
    <rPh sb="11" eb="14">
      <t>ジギョウショ</t>
    </rPh>
    <rPh sb="19" eb="21">
      <t>ケイゾク</t>
    </rPh>
    <rPh sb="21" eb="23">
      <t>シエン</t>
    </rPh>
    <rPh sb="25" eb="28">
      <t>リヨウシャ</t>
    </rPh>
    <rPh sb="29" eb="31">
      <t>キョタク</t>
    </rPh>
    <rPh sb="33" eb="35">
      <t>ホウモン</t>
    </rPh>
    <rPh sb="43" eb="44">
      <t>オコナ</t>
    </rPh>
    <rPh sb="46" eb="49">
      <t>ジギョウショ</t>
    </rPh>
    <phoneticPr fontId="3"/>
  </si>
  <si>
    <t>１．（４）訪問サービスの実施【通所/短期入所/入所・居住】</t>
    <phoneticPr fontId="3"/>
  </si>
  <si>
    <t>キ　ＩＣＴを活用して、通所しない利用者の健康管理等を行うための費用</t>
    <rPh sb="6" eb="8">
      <t>カツヨウ</t>
    </rPh>
    <rPh sb="11" eb="13">
      <t>ツウショ</t>
    </rPh>
    <rPh sb="16" eb="19">
      <t>リヨウシャ</t>
    </rPh>
    <rPh sb="20" eb="22">
      <t>ケンコウ</t>
    </rPh>
    <rPh sb="22" eb="24">
      <t>カンリ</t>
    </rPh>
    <rPh sb="24" eb="25">
      <t>トウ</t>
    </rPh>
    <rPh sb="26" eb="27">
      <t>オコナ</t>
    </rPh>
    <rPh sb="31" eb="33">
      <t>ヒヨウ</t>
    </rPh>
    <phoneticPr fontId="3"/>
  </si>
  <si>
    <t>（３）通所系ｻｰﾋﾞｽ事業所及び短期入所ｻｰﾋﾞｽ事業所及び障害者支援施設等による事業所外の代替の場所におけるｻｰﾋﾞｽ提供</t>
    <rPh sb="3" eb="5">
      <t>ツウショ</t>
    </rPh>
    <rPh sb="5" eb="6">
      <t>ケイ</t>
    </rPh>
    <rPh sb="11" eb="14">
      <t>ジギョウショ</t>
    </rPh>
    <rPh sb="14" eb="15">
      <t>オヨ</t>
    </rPh>
    <rPh sb="16" eb="18">
      <t>タンキ</t>
    </rPh>
    <rPh sb="18" eb="20">
      <t>ニュウショ</t>
    </rPh>
    <rPh sb="25" eb="28">
      <t>ジギョウショ</t>
    </rPh>
    <rPh sb="28" eb="29">
      <t>オヨ</t>
    </rPh>
    <rPh sb="30" eb="33">
      <t>ショウガイシャ</t>
    </rPh>
    <rPh sb="33" eb="35">
      <t>シエン</t>
    </rPh>
    <rPh sb="35" eb="37">
      <t>シセツ</t>
    </rPh>
    <rPh sb="37" eb="38">
      <t>トウ</t>
    </rPh>
    <rPh sb="41" eb="44">
      <t>ジギョウショ</t>
    </rPh>
    <rPh sb="44" eb="45">
      <t>ガイ</t>
    </rPh>
    <rPh sb="46" eb="48">
      <t>ダイタイ</t>
    </rPh>
    <rPh sb="49" eb="51">
      <t>バショ</t>
    </rPh>
    <rPh sb="60" eb="62">
      <t>テイキョウ</t>
    </rPh>
    <phoneticPr fontId="3"/>
  </si>
  <si>
    <t>鳥取県新型コロナウイルス感染症に係る障害福祉サービス事業所等に対するサービス継続支援事業報告書</t>
    <rPh sb="18" eb="20">
      <t>ショウガイ</t>
    </rPh>
    <rPh sb="20" eb="22">
      <t>フクシ</t>
    </rPh>
    <phoneticPr fontId="3"/>
  </si>
  <si>
    <t>（※）実績報告時には、各費目の積算根拠となる添付書類（領収書、手当等を支出したことを証する資料等）を提出すること。</t>
    <phoneticPr fontId="3"/>
  </si>
  <si>
    <t>様式第２号（第５条、第７条関係）　事業所・施設別申請額一覧</t>
    <phoneticPr fontId="3"/>
  </si>
  <si>
    <t>様式第３号（第５条、第７条関係）</t>
    <rPh sb="0" eb="2">
      <t>ヨウシキ</t>
    </rPh>
    <rPh sb="2" eb="3">
      <t>ダイ</t>
    </rPh>
    <rPh sb="4" eb="5">
      <t>ゴウ</t>
    </rPh>
    <rPh sb="6" eb="7">
      <t>ダイ</t>
    </rPh>
    <rPh sb="8" eb="9">
      <t>ジョウ</t>
    </rPh>
    <rPh sb="10" eb="11">
      <t>ダイ</t>
    </rPh>
    <rPh sb="12" eb="13">
      <t>ジョウ</t>
    </rPh>
    <rPh sb="13" eb="15">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</si>
</sst>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2"/>
      <color theme="1"/>
      <name val="ＭＳ 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
      <b/>
      <sz val="9"/>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0" fillId="0" borderId="0">
      <alignment vertical="center"/>
    </xf>
  </cellStyleXfs>
  <cellXfs count="571">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Alignment="1">
      <alignment horizontal="righ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3" xfId="0" applyFont="1" applyBorder="1" applyAlignment="1">
      <alignment vertical="center"/>
    </xf>
    <xf numFmtId="0" fontId="6" fillId="0" borderId="29" xfId="0" applyFont="1" applyBorder="1" applyAlignment="1">
      <alignment vertical="center"/>
    </xf>
    <xf numFmtId="0" fontId="7" fillId="0" borderId="2" xfId="0" applyFont="1" applyBorder="1">
      <alignment vertical="center"/>
    </xf>
    <xf numFmtId="0" fontId="5" fillId="0" borderId="0" xfId="0" applyFont="1" applyBorder="1" applyAlignment="1">
      <alignment horizontal="center" vertical="center"/>
    </xf>
    <xf numFmtId="0" fontId="8" fillId="0" borderId="0" xfId="0" applyFont="1" applyFill="1" applyBorder="1" applyAlignment="1">
      <alignment horizontal="left" vertical="center"/>
    </xf>
    <xf numFmtId="0" fontId="6" fillId="0" borderId="0" xfId="0" applyFont="1">
      <alignment vertical="center"/>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176" fontId="6" fillId="0" borderId="2" xfId="0" applyNumberFormat="1" applyFont="1" applyBorder="1" applyAlignment="1">
      <alignment vertical="center"/>
    </xf>
    <xf numFmtId="0" fontId="6" fillId="0" borderId="22" xfId="0" applyFont="1" applyBorder="1" applyAlignment="1">
      <alignment vertical="center"/>
    </xf>
    <xf numFmtId="176" fontId="6" fillId="0" borderId="14"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5" fillId="0" borderId="0" xfId="0" applyFont="1" applyAlignment="1">
      <alignment vertical="center"/>
    </xf>
    <xf numFmtId="0" fontId="10" fillId="3" borderId="3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77"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176" fontId="6" fillId="0" borderId="2" xfId="0" applyNumberFormat="1" applyFont="1" applyBorder="1" applyAlignment="1">
      <alignment vertical="center"/>
    </xf>
    <xf numFmtId="0" fontId="5" fillId="0" borderId="9" xfId="0" applyFont="1" applyBorder="1">
      <alignment vertical="center"/>
    </xf>
    <xf numFmtId="176" fontId="6" fillId="0" borderId="0" xfId="0" applyNumberFormat="1" applyFont="1" applyBorder="1" applyAlignment="1">
      <alignment vertical="center"/>
    </xf>
    <xf numFmtId="0" fontId="6" fillId="0" borderId="10" xfId="0" applyFont="1" applyBorder="1" applyAlignment="1">
      <alignment vertical="center"/>
    </xf>
    <xf numFmtId="176" fontId="6" fillId="0" borderId="7" xfId="0" applyNumberFormat="1" applyFont="1" applyBorder="1" applyAlignment="1">
      <alignment vertical="center"/>
    </xf>
    <xf numFmtId="0" fontId="6" fillId="0" borderId="17" xfId="0" applyFont="1" applyBorder="1" applyAlignment="1">
      <alignment vertical="center"/>
    </xf>
    <xf numFmtId="0" fontId="5" fillId="0" borderId="28"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10" fillId="3" borderId="36" xfId="0" applyFont="1" applyFill="1" applyBorder="1" applyAlignment="1">
      <alignment horizontal="center" vertical="center"/>
    </xf>
    <xf numFmtId="0" fontId="18" fillId="0" borderId="0" xfId="5" applyFont="1">
      <alignment vertical="center"/>
    </xf>
    <xf numFmtId="0" fontId="18" fillId="0" borderId="0" xfId="5" applyFont="1" applyAlignment="1">
      <alignment horizontal="center" vertical="center"/>
    </xf>
    <xf numFmtId="0" fontId="16" fillId="0" borderId="0" xfId="6" applyFont="1">
      <alignment vertical="center"/>
    </xf>
    <xf numFmtId="0" fontId="16" fillId="0" borderId="5" xfId="6" applyFont="1" applyBorder="1">
      <alignment vertical="center"/>
    </xf>
    <xf numFmtId="0" fontId="18" fillId="0" borderId="9" xfId="5" applyFont="1" applyBorder="1">
      <alignment vertical="center"/>
    </xf>
    <xf numFmtId="0" fontId="21" fillId="0" borderId="36" xfId="5" applyFont="1" applyBorder="1" applyAlignment="1">
      <alignment horizontal="center" vertical="center"/>
    </xf>
    <xf numFmtId="0" fontId="21" fillId="0" borderId="20" xfId="5" applyFont="1" applyBorder="1" applyAlignment="1">
      <alignment horizontal="center" vertical="center"/>
    </xf>
    <xf numFmtId="3" fontId="21" fillId="0" borderId="20" xfId="6" applyNumberFormat="1" applyFont="1" applyBorder="1">
      <alignment vertical="center"/>
    </xf>
    <xf numFmtId="179" fontId="21" fillId="0" borderId="36" xfId="5" applyNumberFormat="1" applyFont="1" applyBorder="1">
      <alignment vertical="center"/>
    </xf>
    <xf numFmtId="179" fontId="21" fillId="0" borderId="3" xfId="5" applyNumberFormat="1" applyFont="1" applyBorder="1">
      <alignment vertical="center"/>
    </xf>
    <xf numFmtId="179" fontId="21" fillId="0" borderId="1" xfId="5" applyNumberFormat="1" applyFont="1" applyBorder="1">
      <alignment vertical="center"/>
    </xf>
    <xf numFmtId="3" fontId="21" fillId="0" borderId="36" xfId="6" applyNumberFormat="1" applyFont="1" applyBorder="1">
      <alignment vertical="center"/>
    </xf>
    <xf numFmtId="179" fontId="21" fillId="0" borderId="12" xfId="5" applyNumberFormat="1" applyFont="1" applyBorder="1">
      <alignment vertical="center"/>
    </xf>
    <xf numFmtId="0" fontId="21" fillId="2" borderId="36" xfId="6" applyFont="1" applyFill="1" applyBorder="1">
      <alignment vertical="center"/>
    </xf>
    <xf numFmtId="179" fontId="22" fillId="0" borderId="36" xfId="5" applyNumberFormat="1" applyFont="1" applyBorder="1">
      <alignment vertical="center"/>
    </xf>
    <xf numFmtId="0" fontId="21" fillId="0" borderId="36" xfId="5" applyFont="1" applyBorder="1">
      <alignment vertical="center"/>
    </xf>
    <xf numFmtId="181" fontId="21" fillId="0" borderId="36" xfId="5" applyNumberFormat="1" applyFont="1" applyBorder="1">
      <alignment vertical="center"/>
    </xf>
    <xf numFmtId="181" fontId="21" fillId="0" borderId="12" xfId="5" applyNumberFormat="1" applyFont="1" applyBorder="1">
      <alignment vertical="center"/>
    </xf>
    <xf numFmtId="181" fontId="21" fillId="0" borderId="1" xfId="5" applyNumberFormat="1" applyFont="1" applyBorder="1">
      <alignment vertical="center"/>
    </xf>
    <xf numFmtId="3" fontId="21" fillId="2" borderId="36" xfId="6" applyNumberFormat="1" applyFont="1" applyFill="1" applyBorder="1">
      <alignment vertical="center"/>
    </xf>
    <xf numFmtId="0" fontId="21" fillId="0" borderId="36" xfId="6" applyFont="1" applyBorder="1">
      <alignment vertical="center"/>
    </xf>
    <xf numFmtId="180" fontId="21" fillId="0" borderId="12" xfId="5" quotePrefix="1" applyNumberFormat="1" applyFont="1" applyBorder="1" applyAlignment="1">
      <alignment horizontal="right" vertical="center"/>
    </xf>
    <xf numFmtId="180" fontId="21" fillId="0" borderId="1" xfId="5" quotePrefix="1" applyNumberFormat="1" applyFont="1" applyBorder="1" applyAlignment="1">
      <alignment horizontal="right" vertical="center"/>
    </xf>
    <xf numFmtId="180" fontId="21" fillId="0" borderId="3" xfId="5" quotePrefix="1" applyNumberFormat="1" applyFont="1" applyBorder="1" applyAlignment="1">
      <alignment horizontal="right" vertical="center"/>
    </xf>
    <xf numFmtId="0" fontId="18" fillId="0" borderId="11" xfId="5" applyFont="1" applyBorder="1">
      <alignment vertical="center"/>
    </xf>
    <xf numFmtId="0" fontId="18" fillId="0" borderId="9" xfId="0" applyFont="1" applyBorder="1">
      <alignment vertical="center"/>
    </xf>
    <xf numFmtId="0" fontId="21" fillId="0" borderId="36" xfId="0" applyFont="1" applyBorder="1" applyAlignment="1">
      <alignment vertical="center" wrapText="1"/>
    </xf>
    <xf numFmtId="0" fontId="18" fillId="0" borderId="0" xfId="0" applyFont="1">
      <alignment vertical="center"/>
    </xf>
    <xf numFmtId="0" fontId="21" fillId="0" borderId="3" xfId="0" applyFont="1" applyBorder="1" applyAlignment="1">
      <alignment horizontal="center" vertical="center" wrapText="1"/>
    </xf>
    <xf numFmtId="0" fontId="21" fillId="0" borderId="36" xfId="0" applyFont="1" applyBorder="1" applyAlignment="1">
      <alignment horizontal="center" vertical="center"/>
    </xf>
    <xf numFmtId="0" fontId="21" fillId="0" borderId="2" xfId="0" applyFont="1" applyBorder="1" applyAlignment="1">
      <alignment vertical="center" wrapText="1"/>
    </xf>
    <xf numFmtId="0" fontId="18" fillId="0" borderId="4" xfId="0" applyFont="1" applyBorder="1">
      <alignment vertical="center"/>
    </xf>
    <xf numFmtId="0" fontId="18" fillId="0" borderId="5" xfId="0" applyFont="1" applyBorder="1">
      <alignment vertical="center"/>
    </xf>
    <xf numFmtId="0" fontId="18" fillId="0" borderId="5" xfId="0" applyFont="1" applyBorder="1" applyAlignment="1">
      <alignment horizontal="center" vertical="center"/>
    </xf>
    <xf numFmtId="0" fontId="18" fillId="0" borderId="6" xfId="0" applyFont="1" applyBorder="1">
      <alignment vertical="center"/>
    </xf>
    <xf numFmtId="0" fontId="12" fillId="0" borderId="0" xfId="0" applyFont="1" applyFill="1" applyProtection="1">
      <alignment vertical="center"/>
      <protection hidden="1"/>
    </xf>
    <xf numFmtId="0" fontId="9"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10"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4"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10" fillId="4" borderId="5" xfId="0" applyFont="1" applyFill="1" applyBorder="1" applyProtection="1">
      <alignment vertical="center"/>
      <protection hidden="1"/>
    </xf>
    <xf numFmtId="0" fontId="10"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10" fillId="4" borderId="8" xfId="0" applyFont="1" applyFill="1" applyBorder="1" applyAlignment="1" applyProtection="1">
      <alignment horizontal="left" vertical="center"/>
      <protection hidden="1"/>
    </xf>
    <xf numFmtId="0" fontId="10"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hidden="1"/>
    </xf>
    <xf numFmtId="0" fontId="10" fillId="0" borderId="5" xfId="0" applyFont="1" applyFill="1" applyBorder="1" applyAlignment="1" applyProtection="1">
      <alignment vertical="center"/>
      <protection locked="0" hidden="1"/>
    </xf>
    <xf numFmtId="0" fontId="8" fillId="0" borderId="8" xfId="0" applyFont="1" applyFill="1" applyBorder="1" applyAlignment="1" applyProtection="1">
      <alignment horizontal="left" vertical="center"/>
      <protection hidden="1"/>
    </xf>
    <xf numFmtId="0" fontId="10" fillId="0" borderId="8" xfId="0" applyFont="1" applyFill="1" applyBorder="1" applyProtection="1">
      <alignment vertical="center"/>
      <protection hidden="1"/>
    </xf>
    <xf numFmtId="0" fontId="10" fillId="0" borderId="8" xfId="0" applyFont="1" applyFill="1" applyBorder="1" applyAlignment="1" applyProtection="1">
      <alignment vertical="center"/>
      <protection hidden="1"/>
    </xf>
    <xf numFmtId="0" fontId="10" fillId="0" borderId="8" xfId="0" applyFont="1" applyFill="1" applyBorder="1" applyAlignment="1" applyProtection="1">
      <alignment horizontal="left" vertical="center"/>
      <protection hidden="1"/>
    </xf>
    <xf numFmtId="0" fontId="10" fillId="0" borderId="4" xfId="0" applyFont="1" applyFill="1" applyBorder="1" applyAlignment="1" applyProtection="1">
      <alignment horizontal="left" vertical="center"/>
      <protection hidden="1"/>
    </xf>
    <xf numFmtId="0" fontId="10" fillId="0" borderId="2" xfId="0" applyFont="1" applyFill="1" applyBorder="1" applyAlignment="1" applyProtection="1">
      <alignment horizontal="center" vertical="center"/>
      <protection hidden="1"/>
    </xf>
    <xf numFmtId="0" fontId="10" fillId="0" borderId="2" xfId="0" applyFont="1" applyFill="1" applyBorder="1" applyAlignment="1" applyProtection="1">
      <alignment vertical="center"/>
      <protection hidden="1"/>
    </xf>
    <xf numFmtId="0" fontId="14" fillId="0" borderId="2" xfId="0" applyFont="1" applyFill="1" applyBorder="1" applyAlignment="1" applyProtection="1">
      <alignment vertical="top"/>
      <protection locked="0" hidden="1"/>
    </xf>
    <xf numFmtId="0" fontId="10" fillId="0" borderId="2" xfId="0" applyFont="1" applyFill="1" applyBorder="1" applyAlignment="1" applyProtection="1">
      <alignment vertical="center" wrapText="1"/>
      <protection locked="0" hidden="1"/>
    </xf>
    <xf numFmtId="0" fontId="10" fillId="0" borderId="2" xfId="0" applyFont="1" applyFill="1" applyBorder="1" applyProtection="1">
      <alignment vertical="center"/>
      <protection hidden="1"/>
    </xf>
    <xf numFmtId="0" fontId="10" fillId="0" borderId="3" xfId="0" applyFont="1" applyFill="1" applyBorder="1" applyProtection="1">
      <alignment vertical="center"/>
      <protection hidden="1"/>
    </xf>
    <xf numFmtId="0" fontId="10" fillId="0" borderId="19" xfId="0" applyFont="1" applyFill="1" applyBorder="1" applyProtection="1">
      <alignment vertical="center"/>
      <protection hidden="1"/>
    </xf>
    <xf numFmtId="0" fontId="10" fillId="0" borderId="0" xfId="0" applyFont="1" applyFill="1" applyBorder="1" applyProtection="1">
      <alignment vertical="center"/>
      <protection hidden="1"/>
    </xf>
    <xf numFmtId="0" fontId="11" fillId="0" borderId="19"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protection hidden="1"/>
    </xf>
    <xf numFmtId="0" fontId="11" fillId="0" borderId="20" xfId="0" applyFont="1" applyFill="1" applyBorder="1" applyAlignment="1" applyProtection="1">
      <alignment vertical="center" wrapText="1"/>
      <protection hidden="1"/>
    </xf>
    <xf numFmtId="0" fontId="11" fillId="0" borderId="8" xfId="0" applyFont="1" applyFill="1" applyBorder="1" applyAlignment="1" applyProtection="1">
      <alignment vertical="center" wrapText="1"/>
      <protection hidden="1"/>
    </xf>
    <xf numFmtId="0" fontId="10" fillId="0" borderId="1" xfId="0" applyFont="1" applyFill="1" applyBorder="1" applyAlignment="1" applyProtection="1">
      <alignment vertical="center"/>
      <protection hidden="1"/>
    </xf>
    <xf numFmtId="0" fontId="11" fillId="0" borderId="2" xfId="0" applyFont="1" applyFill="1" applyBorder="1" applyAlignment="1" applyProtection="1">
      <alignment vertical="center" wrapText="1"/>
      <protection hidden="1"/>
    </xf>
    <xf numFmtId="0" fontId="11" fillId="0" borderId="3" xfId="0" applyFont="1" applyFill="1" applyBorder="1" applyAlignment="1" applyProtection="1">
      <alignment vertical="center" wrapText="1"/>
      <protection hidden="1"/>
    </xf>
    <xf numFmtId="0" fontId="10" fillId="0" borderId="4" xfId="0" applyFont="1" applyFill="1" applyBorder="1" applyAlignment="1" applyProtection="1">
      <alignment vertical="center"/>
      <protection hidden="1"/>
    </xf>
    <xf numFmtId="0" fontId="10" fillId="0" borderId="5" xfId="0" applyFont="1" applyFill="1" applyBorder="1" applyProtection="1">
      <alignment vertical="center"/>
      <protection hidden="1"/>
    </xf>
    <xf numFmtId="0" fontId="11" fillId="0" borderId="5" xfId="0" applyFont="1" applyFill="1" applyBorder="1" applyAlignment="1" applyProtection="1">
      <alignment vertical="center" wrapText="1"/>
      <protection hidden="1"/>
    </xf>
    <xf numFmtId="0" fontId="11" fillId="0" borderId="6" xfId="0" applyFont="1" applyFill="1" applyBorder="1" applyAlignment="1" applyProtection="1">
      <alignment vertical="center" wrapText="1"/>
      <protection hidden="1"/>
    </xf>
    <xf numFmtId="0" fontId="12" fillId="0" borderId="9" xfId="0" applyFont="1" applyFill="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2" fillId="0" borderId="5" xfId="0" applyFont="1" applyFill="1" applyBorder="1" applyAlignment="1" applyProtection="1">
      <alignment vertical="center"/>
      <protection hidden="1"/>
    </xf>
    <xf numFmtId="0" fontId="10" fillId="4" borderId="5" xfId="0" applyFont="1" applyFill="1" applyBorder="1" applyAlignment="1" applyProtection="1">
      <alignment vertical="center" shrinkToFit="1"/>
      <protection locked="0" hidden="1"/>
    </xf>
    <xf numFmtId="0" fontId="12" fillId="0" borderId="5" xfId="0" applyFont="1" applyFill="1" applyBorder="1" applyAlignment="1" applyProtection="1">
      <alignment vertical="center"/>
      <protection locked="0" hidden="1"/>
    </xf>
    <xf numFmtId="0" fontId="10" fillId="0" borderId="5" xfId="0" applyFont="1" applyFill="1" applyBorder="1" applyAlignment="1" applyProtection="1">
      <alignment vertical="center" shrinkToFit="1"/>
      <protection locked="0" hidden="1"/>
    </xf>
    <xf numFmtId="0" fontId="12" fillId="0" borderId="5" xfId="0" applyFont="1" applyFill="1" applyBorder="1" applyAlignment="1" applyProtection="1">
      <alignment horizontal="left" vertical="center"/>
      <protection hidden="1"/>
    </xf>
    <xf numFmtId="0" fontId="10" fillId="4" borderId="5" xfId="0" applyFont="1" applyFill="1" applyBorder="1" applyAlignment="1" applyProtection="1">
      <alignment vertical="center"/>
      <protection locked="0" hidden="1"/>
    </xf>
    <xf numFmtId="0" fontId="10" fillId="0" borderId="5" xfId="0" applyFont="1" applyFill="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hidden="1"/>
    </xf>
    <xf numFmtId="0" fontId="11" fillId="0" borderId="10" xfId="0" applyFont="1" applyFill="1" applyBorder="1" applyAlignment="1" applyProtection="1">
      <alignment vertical="center" wrapText="1"/>
      <protection hidden="1"/>
    </xf>
    <xf numFmtId="0" fontId="10" fillId="4" borderId="0" xfId="0" applyFont="1" applyFill="1" applyBorder="1" applyAlignment="1" applyProtection="1">
      <alignment vertical="center" shrinkToFit="1"/>
      <protection locked="0" hidden="1"/>
    </xf>
    <xf numFmtId="0" fontId="12" fillId="0" borderId="0" xfId="0" applyFont="1" applyFill="1" applyBorder="1" applyAlignment="1" applyProtection="1">
      <alignment vertical="center"/>
      <protection locked="0" hidden="1"/>
    </xf>
    <xf numFmtId="0" fontId="10" fillId="0" borderId="0" xfId="0" applyFont="1" applyFill="1" applyBorder="1" applyAlignment="1" applyProtection="1">
      <alignment vertical="center" shrinkToFit="1"/>
      <protection locked="0" hidden="1"/>
    </xf>
    <xf numFmtId="0" fontId="12" fillId="0" borderId="0" xfId="0"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locked="0" hidden="1"/>
    </xf>
    <xf numFmtId="0" fontId="12" fillId="4" borderId="0" xfId="0" applyFont="1" applyFill="1" applyBorder="1" applyAlignment="1" applyProtection="1">
      <alignment vertical="center"/>
      <protection locked="0" hidden="1"/>
    </xf>
    <xf numFmtId="0" fontId="10"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2" fillId="0" borderId="11" xfId="0" applyFont="1" applyFill="1" applyBorder="1" applyAlignment="1" applyProtection="1">
      <alignment vertical="center" wrapText="1"/>
      <protection hidden="1"/>
    </xf>
    <xf numFmtId="0" fontId="11" fillId="4" borderId="11" xfId="0" applyFont="1" applyFill="1" applyBorder="1" applyAlignment="1" applyProtection="1">
      <alignment vertical="center" wrapText="1"/>
      <protection hidden="1"/>
    </xf>
    <xf numFmtId="0" fontId="12" fillId="0" borderId="8"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12" xfId="0" applyFont="1" applyFill="1" applyBorder="1" applyAlignment="1" applyProtection="1">
      <alignment vertical="center" wrapText="1"/>
      <protection hidden="1"/>
    </xf>
    <xf numFmtId="0" fontId="11" fillId="0" borderId="5" xfId="0" applyFont="1" applyFill="1" applyBorder="1" applyAlignment="1" applyProtection="1">
      <alignment vertical="center"/>
      <protection hidden="1"/>
    </xf>
    <xf numFmtId="0" fontId="10" fillId="0" borderId="2" xfId="0" applyFont="1" applyFill="1" applyBorder="1" applyAlignment="1" applyProtection="1">
      <alignment vertical="center" shrinkToFit="1"/>
      <protection locked="0" hidden="1"/>
    </xf>
    <xf numFmtId="0" fontId="10" fillId="0" borderId="2" xfId="0" applyFont="1" applyFill="1" applyBorder="1" applyAlignment="1" applyProtection="1">
      <alignment vertical="center"/>
      <protection locked="0" hidden="1"/>
    </xf>
    <xf numFmtId="176" fontId="10" fillId="0" borderId="2" xfId="0" applyNumberFormat="1" applyFont="1" applyFill="1" applyBorder="1" applyAlignment="1" applyProtection="1">
      <alignment vertical="center"/>
      <protection hidden="1"/>
    </xf>
    <xf numFmtId="0" fontId="10" fillId="0" borderId="3" xfId="0" applyFont="1" applyFill="1" applyBorder="1" applyAlignment="1" applyProtection="1">
      <alignment vertical="center" shrinkToFit="1"/>
      <protection locked="0" hidden="1"/>
    </xf>
    <xf numFmtId="0" fontId="10" fillId="0" borderId="20" xfId="0" applyFont="1" applyFill="1" applyBorder="1" applyProtection="1">
      <alignment vertical="center"/>
      <protection hidden="1"/>
    </xf>
    <xf numFmtId="0" fontId="12" fillId="4" borderId="1" xfId="0" applyFont="1" applyFill="1" applyBorder="1" applyAlignment="1" applyProtection="1">
      <alignment vertical="center"/>
      <protection hidden="1"/>
    </xf>
    <xf numFmtId="0" fontId="17" fillId="0" borderId="2" xfId="0" applyFont="1" applyFill="1" applyBorder="1" applyAlignment="1" applyProtection="1">
      <alignment horizontal="left" vertical="center"/>
      <protection hidden="1"/>
    </xf>
    <xf numFmtId="0" fontId="11" fillId="0" borderId="2" xfId="0" applyFont="1" applyFill="1" applyBorder="1" applyAlignment="1" applyProtection="1">
      <alignment horizontal="left" vertical="center"/>
      <protection hidden="1"/>
    </xf>
    <xf numFmtId="0" fontId="10" fillId="4" borderId="2" xfId="0" applyFont="1" applyFill="1" applyBorder="1" applyAlignment="1" applyProtection="1">
      <alignment vertical="center" textRotation="255"/>
      <protection hidden="1"/>
    </xf>
    <xf numFmtId="0" fontId="17" fillId="0" borderId="2" xfId="0" applyFont="1" applyFill="1" applyBorder="1" applyProtection="1">
      <alignment vertical="center"/>
      <protection hidden="1"/>
    </xf>
    <xf numFmtId="0" fontId="10" fillId="0" borderId="8" xfId="0" applyFont="1" applyFill="1" applyBorder="1" applyAlignment="1" applyProtection="1">
      <alignment vertical="center" shrinkToFit="1"/>
      <protection locked="0" hidden="1"/>
    </xf>
    <xf numFmtId="0" fontId="10" fillId="0" borderId="8" xfId="0" applyFont="1" applyFill="1" applyBorder="1" applyAlignment="1" applyProtection="1">
      <alignment horizontal="center" vertical="center"/>
      <protection hidden="1"/>
    </xf>
    <xf numFmtId="176" fontId="10" fillId="0" borderId="8" xfId="0" applyNumberFormat="1" applyFont="1" applyFill="1" applyBorder="1" applyAlignment="1" applyProtection="1">
      <alignment vertical="center"/>
      <protection hidden="1"/>
    </xf>
    <xf numFmtId="0" fontId="10" fillId="0" borderId="12" xfId="0" applyFont="1" applyFill="1" applyBorder="1" applyProtection="1">
      <alignment vertical="center"/>
      <protection hidden="1"/>
    </xf>
    <xf numFmtId="0" fontId="12" fillId="0" borderId="9" xfId="0"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vertical="center" textRotation="255"/>
      <protection hidden="1"/>
    </xf>
    <xf numFmtId="0" fontId="10" fillId="0" borderId="12" xfId="0" applyFont="1" applyFill="1" applyBorder="1" applyAlignment="1" applyProtection="1">
      <alignment vertical="center" shrinkToFit="1"/>
      <protection locked="0" hidden="1"/>
    </xf>
    <xf numFmtId="0" fontId="10" fillId="4" borderId="1" xfId="0" applyFont="1" applyFill="1" applyBorder="1" applyAlignment="1" applyProtection="1">
      <alignment vertical="center"/>
      <protection hidden="1"/>
    </xf>
    <xf numFmtId="0" fontId="12" fillId="0" borderId="2" xfId="0" applyFont="1" applyFill="1" applyBorder="1" applyAlignment="1" applyProtection="1">
      <alignment vertical="center"/>
      <protection hidden="1"/>
    </xf>
    <xf numFmtId="0" fontId="11" fillId="0" borderId="2" xfId="0" applyFont="1" applyFill="1" applyBorder="1" applyAlignment="1" applyProtection="1">
      <alignment vertical="center"/>
      <protection hidden="1"/>
    </xf>
    <xf numFmtId="0" fontId="12" fillId="0" borderId="2" xfId="0" applyFont="1" applyFill="1" applyBorder="1" applyProtection="1">
      <alignment vertical="center"/>
      <protection hidden="1"/>
    </xf>
    <xf numFmtId="0" fontId="10" fillId="0" borderId="9" xfId="0" applyFont="1" applyFill="1" applyBorder="1" applyProtection="1">
      <alignment vertical="center"/>
      <protection hidden="1"/>
    </xf>
    <xf numFmtId="0" fontId="10" fillId="0" borderId="5" xfId="0" applyFont="1" applyFill="1" applyBorder="1" applyAlignment="1" applyProtection="1">
      <alignment vertical="center" textRotation="255"/>
      <protection hidden="1"/>
    </xf>
    <xf numFmtId="0" fontId="12" fillId="0" borderId="5" xfId="0" applyFont="1" applyFill="1" applyBorder="1" applyProtection="1">
      <alignment vertical="center"/>
      <protection hidden="1"/>
    </xf>
    <xf numFmtId="0" fontId="8" fillId="0" borderId="9" xfId="0" applyFont="1" applyFill="1" applyBorder="1" applyAlignment="1" applyProtection="1">
      <alignment vertical="center"/>
      <protection hidden="1"/>
    </xf>
    <xf numFmtId="0" fontId="10" fillId="0" borderId="8" xfId="0" applyFont="1" applyFill="1" applyBorder="1" applyAlignment="1" applyProtection="1">
      <alignment vertical="center" textRotation="255"/>
      <protection hidden="1"/>
    </xf>
    <xf numFmtId="0" fontId="10" fillId="0" borderId="9" xfId="0" applyFont="1" applyFill="1" applyBorder="1" applyAlignment="1" applyProtection="1">
      <alignment vertical="center"/>
      <protection hidden="1"/>
    </xf>
    <xf numFmtId="0" fontId="9" fillId="0" borderId="11" xfId="0" applyFont="1" applyFill="1" applyBorder="1" applyProtection="1">
      <alignment vertical="center"/>
      <protection hidden="1"/>
    </xf>
    <xf numFmtId="0" fontId="10" fillId="4" borderId="11" xfId="0" applyFont="1" applyFill="1" applyBorder="1" applyAlignment="1" applyProtection="1">
      <alignment vertical="center"/>
      <protection hidden="1"/>
    </xf>
    <xf numFmtId="0" fontId="10" fillId="4" borderId="8" xfId="0" applyFont="1" applyFill="1" applyBorder="1" applyAlignment="1" applyProtection="1">
      <alignment vertical="center" textRotation="255"/>
      <protection hidden="1"/>
    </xf>
    <xf numFmtId="0" fontId="12" fillId="0" borderId="8" xfId="0" applyFont="1" applyFill="1" applyBorder="1" applyProtection="1">
      <alignment vertical="center"/>
      <protection hidden="1"/>
    </xf>
    <xf numFmtId="0" fontId="9" fillId="0" borderId="8" xfId="0" applyFont="1" applyFill="1" applyBorder="1" applyProtection="1">
      <alignment vertical="center"/>
      <protection hidden="1"/>
    </xf>
    <xf numFmtId="0" fontId="10" fillId="4" borderId="8" xfId="0" applyFont="1" applyFill="1" applyBorder="1" applyAlignment="1" applyProtection="1">
      <alignment vertical="center"/>
      <protection hidden="1"/>
    </xf>
    <xf numFmtId="0" fontId="10" fillId="0" borderId="2" xfId="0" applyFont="1" applyFill="1" applyBorder="1" applyAlignment="1" applyProtection="1">
      <alignment vertical="center" textRotation="255"/>
      <protection hidden="1"/>
    </xf>
    <xf numFmtId="0" fontId="9" fillId="0" borderId="5" xfId="0" applyFont="1" applyFill="1" applyBorder="1" applyProtection="1">
      <alignment vertical="center"/>
      <protection hidden="1"/>
    </xf>
    <xf numFmtId="176" fontId="10" fillId="0" borderId="5" xfId="0" applyNumberFormat="1" applyFont="1" applyFill="1" applyBorder="1" applyAlignment="1" applyProtection="1">
      <alignment vertical="center"/>
      <protection hidden="1"/>
    </xf>
    <xf numFmtId="0" fontId="8" fillId="0" borderId="8" xfId="0" applyFont="1" applyFill="1" applyBorder="1" applyProtection="1">
      <alignment vertical="center"/>
      <protection hidden="1"/>
    </xf>
    <xf numFmtId="0" fontId="8" fillId="0" borderId="5" xfId="0" applyFont="1" applyFill="1" applyBorder="1" applyAlignment="1" applyProtection="1">
      <alignment vertical="center"/>
      <protection hidden="1"/>
    </xf>
    <xf numFmtId="0" fontId="10" fillId="0" borderId="5" xfId="0" applyFont="1" applyFill="1" applyBorder="1" applyAlignment="1" applyProtection="1">
      <alignment horizontal="center" vertical="center" shrinkToFit="1"/>
      <protection locked="0" hidden="1"/>
    </xf>
    <xf numFmtId="0" fontId="10" fillId="0" borderId="6" xfId="0" applyFont="1" applyFill="1" applyBorder="1" applyAlignment="1" applyProtection="1">
      <alignment horizontal="center" vertical="center" shrinkToFit="1"/>
      <protection locked="0" hidden="1"/>
    </xf>
    <xf numFmtId="0" fontId="12" fillId="4" borderId="5" xfId="0" applyFont="1" applyFill="1" applyBorder="1" applyAlignment="1" applyProtection="1">
      <alignment vertical="center"/>
      <protection locked="0" hidden="1"/>
    </xf>
    <xf numFmtId="0" fontId="10" fillId="0" borderId="6" xfId="0" applyFont="1" applyFill="1" applyBorder="1" applyAlignment="1" applyProtection="1">
      <alignment vertical="center" shrinkToFit="1"/>
      <protection locked="0" hidden="1"/>
    </xf>
    <xf numFmtId="0" fontId="10" fillId="0" borderId="11" xfId="0" applyFont="1" applyFill="1" applyBorder="1" applyProtection="1">
      <alignment vertical="center"/>
      <protection hidden="1"/>
    </xf>
    <xf numFmtId="0" fontId="12" fillId="0" borderId="2" xfId="0" applyFont="1" applyFill="1" applyBorder="1" applyAlignment="1" applyProtection="1">
      <alignment horizontal="left" vertical="center"/>
      <protection hidden="1"/>
    </xf>
    <xf numFmtId="0" fontId="12" fillId="0" borderId="3" xfId="0" applyFont="1" applyFill="1" applyBorder="1" applyProtection="1">
      <alignment vertical="center"/>
      <protection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9" fillId="0" borderId="37" xfId="0" applyFont="1" applyFill="1" applyBorder="1" applyAlignment="1" applyProtection="1">
      <alignment horizontal="center" vertical="center"/>
      <protection hidden="1"/>
    </xf>
    <xf numFmtId="0" fontId="9" fillId="0" borderId="37" xfId="0" applyFont="1" applyFill="1" applyBorder="1" applyProtection="1">
      <alignment vertical="center"/>
      <protection hidden="1"/>
    </xf>
    <xf numFmtId="0" fontId="13" fillId="0" borderId="0" xfId="0" applyFont="1" applyFill="1" applyBorder="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0" fontId="11" fillId="0" borderId="0" xfId="0" applyFont="1" applyFill="1" applyProtection="1">
      <alignment vertical="center"/>
      <protection hidden="1"/>
    </xf>
    <xf numFmtId="0" fontId="11" fillId="0" borderId="0" xfId="0" applyFont="1" applyFill="1" applyAlignment="1" applyProtection="1">
      <alignment vertical="center"/>
      <protection hidden="1"/>
    </xf>
    <xf numFmtId="0" fontId="11" fillId="0" borderId="0" xfId="0" applyFont="1" applyFill="1" applyAlignment="1" applyProtection="1">
      <alignment horizontal="center" vertical="center"/>
      <protection hidden="1"/>
    </xf>
    <xf numFmtId="0" fontId="15" fillId="0" borderId="4" xfId="0" applyFont="1" applyFill="1" applyBorder="1" applyAlignment="1" applyProtection="1">
      <alignment vertical="center"/>
      <protection hidden="1"/>
    </xf>
    <xf numFmtId="0" fontId="15" fillId="0" borderId="5" xfId="0" applyFont="1" applyFill="1" applyBorder="1" applyAlignment="1" applyProtection="1">
      <alignment horizontal="center" vertical="center"/>
      <protection hidden="1"/>
    </xf>
    <xf numFmtId="0" fontId="15" fillId="0" borderId="9" xfId="0" applyFont="1" applyFill="1" applyBorder="1" applyAlignment="1" applyProtection="1">
      <alignment vertical="center"/>
      <protection hidden="1"/>
    </xf>
    <xf numFmtId="0" fontId="15" fillId="0" borderId="13" xfId="0" applyFont="1" applyFill="1" applyBorder="1" applyAlignment="1" applyProtection="1">
      <alignment vertical="center"/>
      <protection hidden="1"/>
    </xf>
    <xf numFmtId="0" fontId="15" fillId="0" borderId="14" xfId="0" applyFont="1" applyFill="1" applyBorder="1" applyAlignment="1" applyProtection="1">
      <alignment horizontal="center" vertical="center"/>
      <protection hidden="1"/>
    </xf>
    <xf numFmtId="0" fontId="15" fillId="0" borderId="16" xfId="0" applyFont="1" applyFill="1" applyBorder="1" applyAlignment="1" applyProtection="1">
      <alignment horizontal="center" vertical="center"/>
      <protection hidden="1"/>
    </xf>
    <xf numFmtId="0" fontId="15" fillId="0" borderId="21" xfId="0" applyFont="1" applyFill="1" applyBorder="1" applyAlignment="1" applyProtection="1">
      <alignment vertical="center"/>
      <protection hidden="1"/>
    </xf>
    <xf numFmtId="0" fontId="15" fillId="0" borderId="22" xfId="0" applyFont="1" applyFill="1" applyBorder="1" applyAlignment="1" applyProtection="1">
      <alignment horizontal="center" vertical="center"/>
      <protection hidden="1"/>
    </xf>
    <xf numFmtId="0" fontId="15" fillId="0" borderId="23" xfId="0" applyFont="1" applyFill="1" applyBorder="1" applyAlignment="1" applyProtection="1">
      <alignment horizontal="center" vertical="center"/>
      <protection hidden="1"/>
    </xf>
    <xf numFmtId="0" fontId="15" fillId="0" borderId="11" xfId="0" applyFont="1" applyFill="1" applyBorder="1" applyAlignment="1" applyProtection="1">
      <alignment vertical="center"/>
      <protection hidden="1"/>
    </xf>
    <xf numFmtId="0" fontId="15" fillId="0" borderId="15" xfId="0" applyFont="1" applyFill="1" applyBorder="1" applyAlignment="1" applyProtection="1">
      <alignment vertical="center"/>
      <protection hidden="1"/>
    </xf>
    <xf numFmtId="0" fontId="15" fillId="0" borderId="7" xfId="0" applyFont="1" applyFill="1" applyBorder="1" applyAlignment="1" applyProtection="1">
      <alignment horizontal="center" vertical="center"/>
      <protection hidden="1"/>
    </xf>
    <xf numFmtId="0" fontId="15" fillId="0" borderId="17" xfId="0" applyFont="1" applyFill="1" applyBorder="1" applyAlignment="1" applyProtection="1">
      <alignment horizontal="center" vertical="center"/>
      <protection hidden="1"/>
    </xf>
    <xf numFmtId="0" fontId="15" fillId="0" borderId="5" xfId="0" applyFont="1" applyFill="1" applyBorder="1" applyAlignment="1" applyProtection="1">
      <alignment vertical="center" shrinkToFit="1"/>
      <protection hidden="1"/>
    </xf>
    <xf numFmtId="0" fontId="15" fillId="0" borderId="6" xfId="0" applyFont="1" applyFill="1" applyBorder="1" applyAlignment="1" applyProtection="1">
      <alignment vertical="center" shrinkToFit="1"/>
      <protection hidden="1"/>
    </xf>
    <xf numFmtId="0" fontId="15" fillId="2" borderId="15" xfId="0" applyFont="1" applyFill="1" applyBorder="1" applyAlignment="1" applyProtection="1">
      <alignment vertical="center"/>
      <protection hidden="1"/>
    </xf>
    <xf numFmtId="0" fontId="15" fillId="0" borderId="5" xfId="0" applyFont="1" applyFill="1" applyBorder="1" applyAlignment="1" applyProtection="1">
      <alignment horizontal="center" vertical="center" shrinkToFit="1"/>
      <protection hidden="1"/>
    </xf>
    <xf numFmtId="0" fontId="15" fillId="0" borderId="9" xfId="0" applyFont="1" applyFill="1" applyBorder="1" applyProtection="1">
      <alignment vertical="center"/>
      <protection hidden="1"/>
    </xf>
    <xf numFmtId="0" fontId="15" fillId="0" borderId="8" xfId="0" applyFont="1" applyFill="1" applyBorder="1" applyAlignment="1" applyProtection="1">
      <alignment horizontal="center" vertical="center"/>
      <protection hidden="1"/>
    </xf>
    <xf numFmtId="0" fontId="15" fillId="0" borderId="12" xfId="0" applyFont="1" applyFill="1" applyBorder="1" applyAlignment="1" applyProtection="1">
      <alignment horizontal="center" vertical="center"/>
      <protection hidden="1"/>
    </xf>
    <xf numFmtId="0" fontId="15" fillId="0" borderId="19" xfId="0" applyFont="1" applyFill="1" applyBorder="1" applyProtection="1">
      <alignment vertical="center"/>
      <protection hidden="1"/>
    </xf>
    <xf numFmtId="0" fontId="15" fillId="0" borderId="21" xfId="0" applyFont="1" applyFill="1" applyBorder="1" applyProtection="1">
      <alignment vertical="center"/>
      <protection hidden="1"/>
    </xf>
    <xf numFmtId="0" fontId="15" fillId="0" borderId="11" xfId="0" applyFont="1" applyFill="1" applyBorder="1" applyProtection="1">
      <alignment vertical="center"/>
      <protection hidden="1"/>
    </xf>
    <xf numFmtId="0" fontId="15" fillId="0" borderId="15" xfId="0" applyFont="1" applyFill="1" applyBorder="1" applyProtection="1">
      <alignment vertical="center"/>
      <protection hidden="1"/>
    </xf>
    <xf numFmtId="0" fontId="15" fillId="0" borderId="0" xfId="0" applyFont="1" applyFill="1" applyBorder="1" applyProtection="1">
      <alignmen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vertical="center" shrinkToFit="1"/>
      <protection hidden="1"/>
    </xf>
    <xf numFmtId="0" fontId="15" fillId="0" borderId="0" xfId="0" applyFont="1" applyFill="1" applyAlignment="1" applyProtection="1">
      <alignment horizontal="center" vertical="center"/>
      <protection hidden="1"/>
    </xf>
    <xf numFmtId="0" fontId="15" fillId="0" borderId="5" xfId="0" applyFont="1" applyFill="1" applyBorder="1" applyAlignment="1" applyProtection="1">
      <alignment vertical="center"/>
      <protection hidden="1"/>
    </xf>
    <xf numFmtId="0" fontId="15" fillId="0" borderId="2" xfId="0" applyFont="1" applyFill="1" applyBorder="1" applyAlignment="1" applyProtection="1">
      <alignment horizontal="center" vertical="center"/>
      <protection hidden="1"/>
    </xf>
    <xf numFmtId="0" fontId="15" fillId="0" borderId="1" xfId="0" applyFont="1" applyFill="1" applyBorder="1" applyAlignment="1" applyProtection="1">
      <alignment vertical="center"/>
      <protection hidden="1"/>
    </xf>
    <xf numFmtId="0" fontId="15" fillId="0" borderId="3" xfId="0" applyFont="1" applyFill="1" applyBorder="1" applyAlignment="1" applyProtection="1">
      <alignment horizontal="center" vertical="center"/>
      <protection hidden="1"/>
    </xf>
    <xf numFmtId="0" fontId="15" fillId="0" borderId="4" xfId="0" applyFont="1" applyFill="1" applyBorder="1" applyProtection="1">
      <alignment vertical="center"/>
      <protection hidden="1"/>
    </xf>
    <xf numFmtId="0" fontId="15" fillId="0" borderId="2" xfId="0" applyFont="1" applyFill="1" applyBorder="1" applyAlignment="1" applyProtection="1">
      <alignment vertical="center" shrinkToFit="1"/>
      <protection hidden="1"/>
    </xf>
    <xf numFmtId="0" fontId="15" fillId="0" borderId="3" xfId="0" applyFont="1" applyFill="1" applyBorder="1" applyAlignment="1" applyProtection="1">
      <alignment vertical="center" shrinkToFit="1"/>
      <protection hidden="1"/>
    </xf>
    <xf numFmtId="0" fontId="15" fillId="0" borderId="11" xfId="0" applyFont="1" applyFill="1" applyBorder="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9" fillId="2" borderId="0" xfId="0" applyFont="1" applyFill="1" applyAlignment="1" applyProtection="1">
      <alignment vertical="center"/>
      <protection hidden="1"/>
    </xf>
    <xf numFmtId="0" fontId="9" fillId="0" borderId="0" xfId="0" applyFont="1" applyFill="1" applyAlignment="1" applyProtection="1">
      <alignment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76"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60" xfId="0" applyNumberFormat="1" applyFont="1" applyBorder="1" applyAlignment="1" applyProtection="1">
      <alignment horizontal="center" vertical="center" shrinkToFit="1"/>
      <protection hidden="1"/>
    </xf>
    <xf numFmtId="178" fontId="9" fillId="0" borderId="73" xfId="0" applyNumberFormat="1" applyFont="1" applyBorder="1" applyAlignment="1" applyProtection="1">
      <alignment horizontal="center" vertical="center" shrinkToFit="1"/>
      <protection hidden="1"/>
    </xf>
    <xf numFmtId="178" fontId="9" fillId="0" borderId="60" xfId="4" applyNumberFormat="1" applyFont="1" applyBorder="1" applyAlignment="1" applyProtection="1">
      <alignment horizontal="right" vertical="center" shrinkToFit="1"/>
      <protection hidden="1"/>
    </xf>
    <xf numFmtId="178" fontId="9" fillId="0" borderId="78" xfId="4" applyNumberFormat="1" applyFont="1" applyBorder="1" applyAlignment="1" applyProtection="1">
      <alignment horizontal="right" vertical="center" shrinkToFit="1"/>
      <protection hidden="1"/>
    </xf>
    <xf numFmtId="178" fontId="9" fillId="0" borderId="74" xfId="4" applyNumberFormat="1" applyFont="1" applyBorder="1" applyAlignment="1" applyProtection="1">
      <alignment horizontal="right" vertical="center" shrinkToFit="1"/>
      <protection hidden="1"/>
    </xf>
    <xf numFmtId="178" fontId="9" fillId="0" borderId="75" xfId="4" applyNumberFormat="1" applyFont="1" applyBorder="1" applyAlignment="1" applyProtection="1">
      <alignment horizontal="right" vertical="center" shrinkToFit="1"/>
      <protection hidden="1"/>
    </xf>
    <xf numFmtId="178" fontId="9" fillId="4" borderId="75" xfId="4" applyNumberFormat="1" applyFont="1" applyFill="1" applyBorder="1" applyAlignment="1" applyProtection="1">
      <alignment horizontal="right" vertical="center" shrinkToFit="1"/>
      <protection hidden="1"/>
    </xf>
    <xf numFmtId="178" fontId="9" fillId="0" borderId="64" xfId="4" applyNumberFormat="1" applyFont="1" applyBorder="1" applyAlignment="1" applyProtection="1">
      <alignment horizontal="right" vertical="center" shrinkToFit="1"/>
      <protection hidden="1"/>
    </xf>
    <xf numFmtId="178" fontId="9" fillId="0" borderId="79" xfId="4" applyNumberFormat="1" applyFont="1" applyBorder="1" applyAlignment="1" applyProtection="1">
      <alignment horizontal="right" vertical="center" shrinkToFit="1"/>
      <protection hidden="1"/>
    </xf>
    <xf numFmtId="178" fontId="9" fillId="0" borderId="63" xfId="4" applyNumberFormat="1" applyFont="1" applyBorder="1" applyAlignment="1" applyProtection="1">
      <alignment horizontal="right" vertical="center" shrinkToFit="1"/>
      <protection hidden="1"/>
    </xf>
    <xf numFmtId="178" fontId="9" fillId="0" borderId="72" xfId="4" applyNumberFormat="1" applyFont="1" applyBorder="1" applyAlignment="1" applyProtection="1">
      <alignment horizontal="right" vertical="center" shrinkToFit="1"/>
      <protection hidden="1"/>
    </xf>
    <xf numFmtId="178" fontId="9" fillId="0" borderId="80" xfId="4" applyNumberFormat="1" applyFont="1" applyBorder="1" applyAlignment="1" applyProtection="1">
      <alignment horizontal="right" vertical="center" shrinkToFit="1"/>
      <protection hidden="1"/>
    </xf>
    <xf numFmtId="0" fontId="15" fillId="2" borderId="21" xfId="0" applyFont="1" applyFill="1" applyBorder="1" applyAlignment="1" applyProtection="1">
      <alignment vertical="center"/>
      <protection hidden="1"/>
    </xf>
    <xf numFmtId="0" fontId="23" fillId="0" borderId="37" xfId="0" applyFont="1" applyFill="1" applyBorder="1" applyAlignment="1">
      <alignment horizontal="left"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9" xfId="0" applyNumberFormat="1" applyFont="1" applyBorder="1" applyAlignment="1">
      <alignment vertical="center"/>
    </xf>
    <xf numFmtId="176" fontId="5" fillId="0" borderId="0" xfId="0" applyNumberFormat="1" applyFont="1" applyBorder="1" applyAlignment="1">
      <alignment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5" fillId="4" borderId="1" xfId="0" applyFont="1" applyFill="1" applyBorder="1" applyAlignment="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0" xfId="0" applyFont="1" applyAlignment="1">
      <alignment horizontal="center" vertical="center"/>
    </xf>
    <xf numFmtId="49" fontId="5" fillId="4" borderId="5" xfId="0" applyNumberFormat="1" applyFont="1" applyFill="1" applyBorder="1" applyAlignment="1">
      <alignment horizontal="center" vertical="center"/>
    </xf>
    <xf numFmtId="0" fontId="5" fillId="4" borderId="9" xfId="0" applyFont="1" applyFill="1" applyBorder="1" applyAlignment="1">
      <alignment vertical="center"/>
    </xf>
    <xf numFmtId="0" fontId="5" fillId="4" borderId="0"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5" fillId="4" borderId="8" xfId="0" applyFont="1" applyFill="1" applyBorder="1" applyAlignment="1">
      <alignment vertical="center"/>
    </xf>
    <xf numFmtId="0" fontId="5" fillId="4" borderId="12" xfId="0" applyFont="1" applyFill="1" applyBorder="1" applyAlignment="1">
      <alignment vertical="center"/>
    </xf>
    <xf numFmtId="0" fontId="5" fillId="4" borderId="15"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xf>
    <xf numFmtId="0" fontId="5" fillId="4" borderId="14" xfId="0" applyFont="1" applyFill="1" applyBorder="1" applyAlignment="1">
      <alignment vertical="center"/>
    </xf>
    <xf numFmtId="0" fontId="5" fillId="4" borderId="16" xfId="0" applyFont="1" applyFill="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4" borderId="0" xfId="0" applyFont="1" applyFill="1" applyAlignment="1">
      <alignment horizontal="center"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4" borderId="0" xfId="0" applyFont="1" applyFill="1" applyAlignment="1">
      <alignment horizontal="right" vertical="center" shrinkToFit="1"/>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2" fillId="3" borderId="36" xfId="0" applyFont="1" applyFill="1" applyBorder="1" applyAlignment="1">
      <alignment horizontal="center" vertical="center" wrapText="1" shrinkToFit="1"/>
    </xf>
    <xf numFmtId="0" fontId="12" fillId="3" borderId="36" xfId="0" applyFont="1" applyFill="1" applyBorder="1" applyAlignment="1">
      <alignment horizontal="center" vertical="center" shrinkToFit="1"/>
    </xf>
    <xf numFmtId="0" fontId="12" fillId="3" borderId="18" xfId="0" applyFont="1" applyFill="1" applyBorder="1" applyAlignment="1">
      <alignment horizontal="center" vertical="center" shrinkToFit="1"/>
    </xf>
    <xf numFmtId="0" fontId="9" fillId="0" borderId="8" xfId="0" applyFont="1" applyFill="1" applyBorder="1" applyAlignment="1" applyProtection="1">
      <alignment vertical="center" wrapText="1"/>
      <protection hidden="1"/>
    </xf>
    <xf numFmtId="49" fontId="12" fillId="0" borderId="11" xfId="0" applyNumberFormat="1" applyFont="1" applyFill="1" applyBorder="1" applyAlignment="1" applyProtection="1">
      <alignment horizontal="center" vertical="center" wrapText="1"/>
      <protection hidden="1"/>
    </xf>
    <xf numFmtId="49" fontId="12" fillId="0" borderId="8" xfId="0" applyNumberFormat="1" applyFont="1" applyFill="1" applyBorder="1" applyAlignment="1" applyProtection="1">
      <alignment horizontal="center" vertical="center" wrapText="1"/>
      <protection hidden="1"/>
    </xf>
    <xf numFmtId="49" fontId="12" fillId="0" borderId="12" xfId="0" applyNumberFormat="1" applyFont="1" applyFill="1" applyBorder="1" applyAlignment="1" applyProtection="1">
      <alignment horizontal="center" vertical="center" wrapText="1"/>
      <protection hidden="1"/>
    </xf>
    <xf numFmtId="49" fontId="12" fillId="0" borderId="61" xfId="0" applyNumberFormat="1" applyFont="1" applyFill="1" applyBorder="1" applyAlignment="1" applyProtection="1">
      <alignment vertical="center" wrapText="1"/>
      <protection hidden="1"/>
    </xf>
    <xf numFmtId="49" fontId="12" fillId="0" borderId="62" xfId="0" applyNumberFormat="1" applyFont="1" applyFill="1" applyBorder="1" applyAlignment="1" applyProtection="1">
      <alignment vertical="center" wrapText="1"/>
      <protection hidden="1"/>
    </xf>
    <xf numFmtId="49" fontId="12" fillId="0" borderId="63" xfId="0" applyNumberFormat="1" applyFont="1" applyFill="1" applyBorder="1" applyAlignment="1" applyProtection="1">
      <alignment vertical="center" wrapText="1"/>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9" fillId="0" borderId="64" xfId="0" applyFont="1" applyFill="1" applyBorder="1" applyAlignment="1" applyProtection="1">
      <alignment vertical="center"/>
      <protection hidden="1"/>
    </xf>
    <xf numFmtId="49" fontId="12" fillId="0" borderId="4" xfId="0" applyNumberFormat="1" applyFont="1" applyFill="1" applyBorder="1" applyAlignment="1" applyProtection="1">
      <alignment horizontal="center" vertical="center" wrapText="1"/>
      <protection hidden="1"/>
    </xf>
    <xf numFmtId="49" fontId="12" fillId="0" borderId="5" xfId="0" applyNumberFormat="1" applyFont="1" applyFill="1" applyBorder="1" applyAlignment="1" applyProtection="1">
      <alignment horizontal="center" vertical="center" wrapText="1"/>
      <protection hidden="1"/>
    </xf>
    <xf numFmtId="49" fontId="12" fillId="0" borderId="6" xfId="0" applyNumberFormat="1" applyFont="1" applyFill="1" applyBorder="1" applyAlignment="1" applyProtection="1">
      <alignment horizontal="center" vertical="center" wrapText="1"/>
      <protection hidden="1"/>
    </xf>
    <xf numFmtId="49" fontId="12" fillId="0" borderId="9" xfId="0" applyNumberFormat="1" applyFont="1" applyFill="1" applyBorder="1" applyAlignment="1" applyProtection="1">
      <alignment horizontal="center" vertical="center" wrapText="1"/>
      <protection hidden="1"/>
    </xf>
    <xf numFmtId="49" fontId="12" fillId="0" borderId="0" xfId="0" applyNumberFormat="1" applyFont="1" applyFill="1" applyBorder="1" applyAlignment="1" applyProtection="1">
      <alignment horizontal="center" vertical="center" wrapText="1"/>
      <protection hidden="1"/>
    </xf>
    <xf numFmtId="49" fontId="12" fillId="0" borderId="10" xfId="0" applyNumberFormat="1" applyFont="1" applyFill="1" applyBorder="1" applyAlignment="1" applyProtection="1">
      <alignment horizontal="center" vertical="center" wrapText="1"/>
      <protection hidden="1"/>
    </xf>
    <xf numFmtId="49" fontId="12" fillId="0" borderId="65" xfId="0" applyNumberFormat="1" applyFont="1" applyFill="1" applyBorder="1" applyAlignment="1" applyProtection="1">
      <alignment horizontal="center" vertical="center" wrapText="1"/>
      <protection hidden="1"/>
    </xf>
    <xf numFmtId="49" fontId="12" fillId="0" borderId="66" xfId="0" applyNumberFormat="1" applyFont="1" applyFill="1" applyBorder="1" applyAlignment="1" applyProtection="1">
      <alignment horizontal="center" vertical="center" wrapText="1"/>
      <protection hidden="1"/>
    </xf>
    <xf numFmtId="49" fontId="12" fillId="0" borderId="67" xfId="0" applyNumberFormat="1" applyFont="1" applyFill="1" applyBorder="1" applyAlignment="1" applyProtection="1">
      <alignment horizontal="center" vertical="center" wrapText="1"/>
      <protection hidden="1"/>
    </xf>
    <xf numFmtId="0" fontId="11" fillId="4" borderId="40" xfId="0" applyFont="1" applyFill="1" applyBorder="1" applyAlignment="1" applyProtection="1">
      <alignment vertical="center" shrinkToFit="1"/>
      <protection hidden="1"/>
    </xf>
    <xf numFmtId="0" fontId="11" fillId="4" borderId="41" xfId="0" applyFont="1" applyFill="1" applyBorder="1" applyAlignment="1" applyProtection="1">
      <alignment vertical="center" shrinkToFit="1"/>
      <protection hidden="1"/>
    </xf>
    <xf numFmtId="0" fontId="11" fillId="4" borderId="42" xfId="0" applyFont="1" applyFill="1" applyBorder="1" applyAlignment="1" applyProtection="1">
      <alignment vertical="center" shrinkToFit="1"/>
      <protection hidden="1"/>
    </xf>
    <xf numFmtId="177" fontId="11" fillId="4" borderId="40" xfId="4" applyNumberFormat="1" applyFont="1" applyFill="1" applyBorder="1" applyAlignment="1" applyProtection="1">
      <alignment vertical="center" shrinkToFit="1"/>
      <protection hidden="1"/>
    </xf>
    <xf numFmtId="177" fontId="11" fillId="4" borderId="41" xfId="4" applyNumberFormat="1" applyFont="1" applyFill="1" applyBorder="1" applyAlignment="1" applyProtection="1">
      <alignment vertical="center" shrinkToFit="1"/>
      <protection hidden="1"/>
    </xf>
    <xf numFmtId="0" fontId="11" fillId="4" borderId="43" xfId="0" applyFont="1" applyFill="1" applyBorder="1" applyAlignment="1" applyProtection="1">
      <alignment vertical="center" shrinkToFit="1"/>
      <protection hidden="1"/>
    </xf>
    <xf numFmtId="0" fontId="11" fillId="4" borderId="44" xfId="0" applyFont="1" applyFill="1" applyBorder="1" applyAlignment="1" applyProtection="1">
      <alignment vertical="center" shrinkToFit="1"/>
      <protection hidden="1"/>
    </xf>
    <xf numFmtId="0" fontId="11" fillId="4" borderId="45" xfId="0" applyFont="1" applyFill="1" applyBorder="1" applyAlignment="1" applyProtection="1">
      <alignment vertical="center" shrinkToFit="1"/>
      <protection hidden="1"/>
    </xf>
    <xf numFmtId="0" fontId="11" fillId="4" borderId="46" xfId="0" applyFont="1" applyFill="1" applyBorder="1" applyAlignment="1" applyProtection="1">
      <alignment vertical="center" shrinkToFit="1"/>
      <protection hidden="1"/>
    </xf>
    <xf numFmtId="177" fontId="11" fillId="4" borderId="44" xfId="4" applyNumberFormat="1" applyFont="1" applyFill="1" applyBorder="1" applyAlignment="1" applyProtection="1">
      <alignment vertical="center" shrinkToFit="1"/>
      <protection hidden="1"/>
    </xf>
    <xf numFmtId="177" fontId="11" fillId="4" borderId="45" xfId="4" applyNumberFormat="1" applyFont="1" applyFill="1" applyBorder="1" applyAlignment="1" applyProtection="1">
      <alignment vertical="center" shrinkToFit="1"/>
      <protection hidden="1"/>
    </xf>
    <xf numFmtId="0" fontId="11" fillId="4" borderId="47" xfId="0" applyFont="1" applyFill="1" applyBorder="1" applyAlignment="1" applyProtection="1">
      <alignment vertical="center" shrinkToFit="1"/>
      <protection hidden="1"/>
    </xf>
    <xf numFmtId="0" fontId="11" fillId="4" borderId="68" xfId="0" applyFont="1" applyFill="1" applyBorder="1" applyAlignment="1" applyProtection="1">
      <alignment vertical="center" shrinkToFit="1"/>
      <protection hidden="1"/>
    </xf>
    <xf numFmtId="0" fontId="11" fillId="4" borderId="69" xfId="0" applyFont="1" applyFill="1" applyBorder="1" applyAlignment="1" applyProtection="1">
      <alignment vertical="center" shrinkToFit="1"/>
      <protection hidden="1"/>
    </xf>
    <xf numFmtId="0" fontId="11" fillId="4" borderId="70" xfId="0" applyFont="1" applyFill="1" applyBorder="1" applyAlignment="1" applyProtection="1">
      <alignment vertical="center" shrinkToFit="1"/>
      <protection hidden="1"/>
    </xf>
    <xf numFmtId="177" fontId="11" fillId="4" borderId="68" xfId="4" applyNumberFormat="1" applyFont="1" applyFill="1" applyBorder="1" applyAlignment="1" applyProtection="1">
      <alignment vertical="center" shrinkToFit="1"/>
      <protection hidden="1"/>
    </xf>
    <xf numFmtId="177" fontId="11" fillId="4" borderId="69" xfId="4" applyNumberFormat="1" applyFont="1" applyFill="1" applyBorder="1" applyAlignment="1" applyProtection="1">
      <alignment vertical="center" shrinkToFit="1"/>
      <protection hidden="1"/>
    </xf>
    <xf numFmtId="0" fontId="11" fillId="4" borderId="71" xfId="0" applyFont="1" applyFill="1" applyBorder="1" applyAlignment="1" applyProtection="1">
      <alignment vertical="center" shrinkToFi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9" fillId="0" borderId="36" xfId="0" applyFont="1" applyFill="1" applyBorder="1" applyAlignment="1" applyProtection="1">
      <alignment horizontal="center" vertical="center"/>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11" fillId="0" borderId="5" xfId="0" applyFont="1" applyFill="1" applyBorder="1" applyAlignment="1" applyProtection="1">
      <alignment horizontal="left" vertical="center" wrapText="1"/>
      <protection hidden="1"/>
    </xf>
    <xf numFmtId="0" fontId="11" fillId="0" borderId="6"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left" vertical="center" wrapText="1"/>
      <protection hidden="1"/>
    </xf>
    <xf numFmtId="0" fontId="11" fillId="0" borderId="10" xfId="0" applyFont="1" applyFill="1" applyBorder="1" applyAlignment="1" applyProtection="1">
      <alignment horizontal="left" vertical="center" wrapText="1"/>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14" fillId="0" borderId="1" xfId="0" applyFont="1" applyFill="1" applyBorder="1" applyAlignment="1" applyProtection="1">
      <alignment horizontal="left" vertical="center" wrapText="1"/>
      <protection hidden="1"/>
    </xf>
    <xf numFmtId="0" fontId="14" fillId="0" borderId="2" xfId="0" applyFont="1" applyFill="1" applyBorder="1" applyAlignment="1" applyProtection="1">
      <alignment horizontal="left" vertical="center" wrapText="1"/>
      <protection hidden="1"/>
    </xf>
    <xf numFmtId="0" fontId="15" fillId="0" borderId="21" xfId="0" applyFont="1" applyFill="1" applyBorder="1" applyAlignment="1" applyProtection="1">
      <alignment vertical="center" shrinkToFit="1"/>
      <protection hidden="1"/>
    </xf>
    <xf numFmtId="0" fontId="15" fillId="0" borderId="22" xfId="0" applyFont="1" applyFill="1" applyBorder="1" applyAlignment="1" applyProtection="1">
      <alignment vertical="center" shrinkToFit="1"/>
      <protection hidden="1"/>
    </xf>
    <xf numFmtId="0" fontId="15" fillId="0" borderId="23" xfId="0" applyFont="1" applyFill="1" applyBorder="1" applyAlignment="1" applyProtection="1">
      <alignment vertical="center" shrinkToFit="1"/>
      <protection hidden="1"/>
    </xf>
    <xf numFmtId="0" fontId="15" fillId="0" borderId="21" xfId="0" applyFont="1" applyFill="1" applyBorder="1" applyAlignment="1" applyProtection="1">
      <alignment vertical="center" wrapText="1"/>
      <protection hidden="1"/>
    </xf>
    <xf numFmtId="0" fontId="15" fillId="0" borderId="22" xfId="0" applyFont="1" applyFill="1" applyBorder="1" applyAlignment="1" applyProtection="1">
      <alignment vertical="center" wrapText="1"/>
      <protection hidden="1"/>
    </xf>
    <xf numFmtId="0" fontId="15" fillId="0" borderId="23" xfId="0" applyFont="1" applyFill="1" applyBorder="1" applyAlignment="1" applyProtection="1">
      <alignment vertical="center" wrapText="1"/>
      <protection hidden="1"/>
    </xf>
    <xf numFmtId="0" fontId="15" fillId="0" borderId="13" xfId="0" applyFont="1" applyFill="1" applyBorder="1" applyAlignment="1" applyProtection="1">
      <alignment vertical="center" shrinkToFit="1"/>
      <protection hidden="1"/>
    </xf>
    <xf numFmtId="0" fontId="15" fillId="0" borderId="14" xfId="0" applyFont="1" applyFill="1" applyBorder="1" applyAlignment="1" applyProtection="1">
      <alignment vertical="center" shrinkToFit="1"/>
      <protection hidden="1"/>
    </xf>
    <xf numFmtId="0" fontId="15" fillId="0" borderId="16" xfId="0" applyFont="1" applyFill="1" applyBorder="1" applyAlignment="1" applyProtection="1">
      <alignment vertical="center" shrinkToFit="1"/>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11" fillId="4" borderId="48" xfId="0" applyFont="1" applyFill="1" applyBorder="1" applyAlignment="1" applyProtection="1">
      <alignment vertical="center" shrinkToFit="1"/>
      <protection hidden="1"/>
    </xf>
    <xf numFmtId="0" fontId="11" fillId="4" borderId="49" xfId="0" applyFont="1" applyFill="1" applyBorder="1" applyAlignment="1" applyProtection="1">
      <alignment vertical="center" shrinkToFit="1"/>
      <protection hidden="1"/>
    </xf>
    <xf numFmtId="0" fontId="11" fillId="4" borderId="50" xfId="0" applyFont="1" applyFill="1" applyBorder="1" applyAlignment="1" applyProtection="1">
      <alignment vertical="center" shrinkToFit="1"/>
      <protection hidden="1"/>
    </xf>
    <xf numFmtId="177" fontId="11" fillId="4" borderId="48" xfId="4" applyNumberFormat="1" applyFont="1" applyFill="1" applyBorder="1" applyAlignment="1" applyProtection="1">
      <alignment vertical="center" shrinkToFit="1"/>
      <protection hidden="1"/>
    </xf>
    <xf numFmtId="177" fontId="11" fillId="4" borderId="49" xfId="4" applyNumberFormat="1" applyFont="1" applyFill="1" applyBorder="1" applyAlignment="1" applyProtection="1">
      <alignment vertical="center" shrinkToFit="1"/>
      <protection hidden="1"/>
    </xf>
    <xf numFmtId="0" fontId="11" fillId="4" borderId="51" xfId="0" applyFont="1" applyFill="1" applyBorder="1" applyAlignment="1" applyProtection="1">
      <alignment vertical="center" shrinkToFit="1"/>
      <protection hidden="1"/>
    </xf>
    <xf numFmtId="0" fontId="15" fillId="0" borderId="15" xfId="0" applyFont="1" applyFill="1" applyBorder="1" applyAlignment="1" applyProtection="1">
      <alignment vertical="center" shrinkToFit="1"/>
      <protection hidden="1"/>
    </xf>
    <xf numFmtId="0" fontId="15" fillId="0" borderId="7" xfId="0" applyFont="1" applyFill="1" applyBorder="1" applyAlignment="1" applyProtection="1">
      <alignment vertical="center" shrinkToFit="1"/>
      <protection hidden="1"/>
    </xf>
    <xf numFmtId="0" fontId="15" fillId="0" borderId="17" xfId="0" applyFont="1" applyFill="1" applyBorder="1" applyAlignment="1" applyProtection="1">
      <alignment vertical="center" shrinkToFit="1"/>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0" fontId="10" fillId="4" borderId="1" xfId="0" applyFont="1" applyFill="1" applyBorder="1" applyAlignment="1" applyProtection="1">
      <alignment vertical="center"/>
      <protection hidden="1"/>
    </xf>
    <xf numFmtId="0" fontId="10" fillId="4" borderId="2" xfId="0" applyFont="1" applyFill="1" applyBorder="1" applyAlignment="1" applyProtection="1">
      <alignment vertical="center"/>
      <protection hidden="1"/>
    </xf>
    <xf numFmtId="0" fontId="10" fillId="4" borderId="3" xfId="0" applyFont="1" applyFill="1" applyBorder="1" applyAlignment="1" applyProtection="1">
      <alignment vertical="center"/>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6"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2" xfId="0" applyFont="1" applyFill="1" applyBorder="1" applyAlignment="1" applyProtection="1">
      <alignment vertical="center"/>
      <protection hidden="1"/>
    </xf>
    <xf numFmtId="0" fontId="10" fillId="4" borderId="2" xfId="0" applyFont="1" applyFill="1" applyBorder="1" applyAlignment="1" applyProtection="1">
      <alignment vertical="center" shrinkToFit="1"/>
      <protection locked="0"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15" fillId="0" borderId="1" xfId="0" applyFont="1" applyFill="1" applyBorder="1" applyAlignment="1" applyProtection="1">
      <alignment vertical="center" shrinkToFit="1"/>
      <protection hidden="1"/>
    </xf>
    <xf numFmtId="0" fontId="15" fillId="0" borderId="2" xfId="0" applyFont="1" applyFill="1" applyBorder="1" applyAlignment="1" applyProtection="1">
      <alignment vertical="center" shrinkToFit="1"/>
      <protection hidden="1"/>
    </xf>
    <xf numFmtId="0" fontId="15" fillId="0" borderId="3" xfId="0" applyFont="1" applyFill="1" applyBorder="1" applyAlignment="1" applyProtection="1">
      <alignment vertical="center" shrinkToFit="1"/>
      <protection hidden="1"/>
    </xf>
    <xf numFmtId="0" fontId="15" fillId="0" borderId="8" xfId="0" applyFont="1" applyFill="1" applyBorder="1" applyAlignment="1" applyProtection="1">
      <alignment horizontal="center" vertical="center" shrinkToFit="1"/>
      <protection hidden="1"/>
    </xf>
    <xf numFmtId="0" fontId="15" fillId="0" borderId="2" xfId="0" applyFont="1" applyFill="1" applyBorder="1" applyAlignment="1" applyProtection="1">
      <alignment horizontal="center" vertical="center" shrinkToFit="1"/>
      <protection hidden="1"/>
    </xf>
    <xf numFmtId="0" fontId="15" fillId="0" borderId="3" xfId="0" applyFont="1" applyFill="1" applyBorder="1" applyAlignment="1" applyProtection="1">
      <alignment horizontal="center" vertical="center" shrinkToFit="1"/>
      <protection hidden="1"/>
    </xf>
    <xf numFmtId="0" fontId="15" fillId="0" borderId="21" xfId="0" applyFont="1" applyFill="1" applyBorder="1" applyAlignment="1" applyProtection="1">
      <alignment horizontal="left" vertical="center" shrinkToFit="1"/>
      <protection hidden="1"/>
    </xf>
    <xf numFmtId="0" fontId="15" fillId="0" borderId="22" xfId="0" applyFont="1" applyFill="1" applyBorder="1" applyAlignment="1" applyProtection="1">
      <alignment horizontal="left" vertical="center" shrinkToFit="1"/>
      <protection hidden="1"/>
    </xf>
    <xf numFmtId="0" fontId="15" fillId="0" borderId="23" xfId="0" applyFont="1" applyFill="1" applyBorder="1" applyAlignment="1" applyProtection="1">
      <alignment horizontal="left" vertical="center" shrinkToFit="1"/>
      <protection hidden="1"/>
    </xf>
    <xf numFmtId="0" fontId="11" fillId="4" borderId="55" xfId="0" applyFont="1" applyFill="1" applyBorder="1" applyAlignment="1" applyProtection="1">
      <alignment vertical="center" shrinkToFit="1"/>
      <protection hidden="1"/>
    </xf>
    <xf numFmtId="0" fontId="11" fillId="4" borderId="52" xfId="0" applyFont="1" applyFill="1" applyBorder="1" applyAlignment="1" applyProtection="1">
      <alignment vertical="center" shrinkToFit="1"/>
      <protection hidden="1"/>
    </xf>
    <xf numFmtId="0" fontId="11" fillId="4" borderId="53" xfId="0" applyFont="1" applyFill="1" applyBorder="1" applyAlignment="1" applyProtection="1">
      <alignment vertical="center" shrinkToFit="1"/>
      <protection hidden="1"/>
    </xf>
    <xf numFmtId="0" fontId="11" fillId="4" borderId="54" xfId="0" applyFont="1" applyFill="1" applyBorder="1" applyAlignment="1" applyProtection="1">
      <alignment vertical="center" shrinkToFit="1"/>
      <protection hidden="1"/>
    </xf>
    <xf numFmtId="177" fontId="11" fillId="4" borderId="52" xfId="4" applyNumberFormat="1" applyFont="1" applyFill="1" applyBorder="1" applyAlignment="1" applyProtection="1">
      <alignment vertical="center" shrinkToFit="1"/>
      <protection hidden="1"/>
    </xf>
    <xf numFmtId="177" fontId="11" fillId="4" borderId="53" xfId="4" applyNumberFormat="1" applyFont="1" applyFill="1" applyBorder="1" applyAlignment="1" applyProtection="1">
      <alignment vertical="center" shrinkToFit="1"/>
      <protection hidden="1"/>
    </xf>
    <xf numFmtId="0" fontId="6" fillId="0" borderId="1" xfId="0" applyFont="1" applyFill="1" applyBorder="1" applyAlignment="1" applyProtection="1">
      <alignment horizontal="center" vertical="center"/>
      <protection hidden="1"/>
    </xf>
    <xf numFmtId="0" fontId="11" fillId="4" borderId="0" xfId="0" applyFont="1" applyFill="1" applyBorder="1" applyAlignment="1" applyProtection="1">
      <alignment vertical="center" wrapText="1"/>
      <protection hidden="1"/>
    </xf>
    <xf numFmtId="0" fontId="11" fillId="0" borderId="8" xfId="0" applyFont="1" applyFill="1" applyBorder="1" applyAlignment="1" applyProtection="1">
      <alignment horizontal="left" vertical="center" wrapText="1"/>
      <protection hidden="1"/>
    </xf>
    <xf numFmtId="0" fontId="11" fillId="0" borderId="12" xfId="0" applyFont="1" applyFill="1" applyBorder="1" applyAlignment="1" applyProtection="1">
      <alignment horizontal="left" vertical="center" wrapText="1"/>
      <protection hidden="1"/>
    </xf>
    <xf numFmtId="0" fontId="11" fillId="4" borderId="56" xfId="0" applyFont="1" applyFill="1" applyBorder="1" applyAlignment="1" applyProtection="1">
      <alignment vertical="center" shrinkToFit="1"/>
      <protection hidden="1"/>
    </xf>
    <xf numFmtId="0" fontId="11" fillId="4" borderId="57" xfId="0" applyFont="1" applyFill="1" applyBorder="1" applyAlignment="1" applyProtection="1">
      <alignment vertical="center" shrinkToFit="1"/>
      <protection hidden="1"/>
    </xf>
    <xf numFmtId="0" fontId="11" fillId="4" borderId="58" xfId="0" applyFont="1" applyFill="1" applyBorder="1" applyAlignment="1" applyProtection="1">
      <alignment vertical="center" shrinkToFit="1"/>
      <protection hidden="1"/>
    </xf>
    <xf numFmtId="177" fontId="11" fillId="4" borderId="56" xfId="4" applyNumberFormat="1" applyFont="1" applyFill="1" applyBorder="1" applyAlignment="1" applyProtection="1">
      <alignment vertical="center" shrinkToFit="1"/>
      <protection hidden="1"/>
    </xf>
    <xf numFmtId="177" fontId="11" fillId="4" borderId="57" xfId="4" applyNumberFormat="1" applyFont="1" applyFill="1" applyBorder="1" applyAlignment="1" applyProtection="1">
      <alignment vertical="center" shrinkToFit="1"/>
      <protection hidden="1"/>
    </xf>
    <xf numFmtId="0" fontId="11" fillId="4" borderId="59" xfId="0" applyFont="1" applyFill="1" applyBorder="1" applyAlignment="1" applyProtection="1">
      <alignment vertical="center" shrinkToFit="1"/>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0" fontId="21" fillId="0" borderId="18" xfId="5" applyFont="1" applyBorder="1">
      <alignment vertical="center"/>
    </xf>
    <xf numFmtId="0" fontId="21" fillId="0" borderId="19" xfId="5" applyFont="1" applyBorder="1">
      <alignment vertical="center"/>
    </xf>
    <xf numFmtId="0" fontId="21" fillId="0" borderId="20" xfId="5" applyFont="1" applyBorder="1">
      <alignment vertical="center"/>
    </xf>
    <xf numFmtId="0" fontId="21" fillId="0" borderId="4" xfId="0" applyFont="1" applyBorder="1" applyAlignment="1">
      <alignment horizontal="right" vertical="center"/>
    </xf>
    <xf numFmtId="0" fontId="21" fillId="0" borderId="5" xfId="0" applyFont="1" applyBorder="1" applyAlignment="1">
      <alignment horizontal="right" vertical="center"/>
    </xf>
    <xf numFmtId="0" fontId="21" fillId="0" borderId="6" xfId="0" applyFont="1" applyBorder="1" applyAlignment="1">
      <alignment horizontal="right" vertical="center"/>
    </xf>
    <xf numFmtId="0" fontId="21" fillId="0" borderId="9" xfId="0" applyFont="1" applyBorder="1" applyAlignment="1">
      <alignment horizontal="right" vertical="center"/>
    </xf>
    <xf numFmtId="0" fontId="21" fillId="0" borderId="0" xfId="0" applyFont="1" applyBorder="1" applyAlignment="1">
      <alignment horizontal="right" vertical="center"/>
    </xf>
    <xf numFmtId="0" fontId="21" fillId="0" borderId="10" xfId="0" applyFont="1" applyBorder="1" applyAlignment="1">
      <alignment horizontal="right" vertical="center"/>
    </xf>
    <xf numFmtId="0" fontId="21" fillId="0" borderId="3" xfId="0" applyFont="1" applyBorder="1" applyAlignment="1">
      <alignment vertical="center" wrapText="1"/>
    </xf>
    <xf numFmtId="0" fontId="21" fillId="0" borderId="1" xfId="0" applyFont="1" applyBorder="1" applyAlignment="1">
      <alignment vertical="center" wrapText="1"/>
    </xf>
    <xf numFmtId="0" fontId="21" fillId="0" borderId="18" xfId="0" applyFont="1" applyBorder="1" applyAlignment="1">
      <alignment vertical="top" wrapText="1"/>
    </xf>
    <xf numFmtId="0" fontId="21" fillId="0" borderId="20" xfId="0" applyFont="1" applyBorder="1" applyAlignment="1">
      <alignment vertical="top" wrapText="1"/>
    </xf>
    <xf numFmtId="0" fontId="21" fillId="0" borderId="11" xfId="0" applyFont="1" applyBorder="1">
      <alignment vertical="center"/>
    </xf>
    <xf numFmtId="0" fontId="21" fillId="0" borderId="8" xfId="0" applyFont="1" applyBorder="1">
      <alignment vertical="center"/>
    </xf>
    <xf numFmtId="0" fontId="21" fillId="0" borderId="12" xfId="0" applyFont="1" applyBorder="1">
      <alignment vertical="center"/>
    </xf>
    <xf numFmtId="0" fontId="21" fillId="0" borderId="2" xfId="0" applyFont="1" applyBorder="1">
      <alignment vertical="center"/>
    </xf>
    <xf numFmtId="0" fontId="21" fillId="0" borderId="3" xfId="0" applyFont="1" applyBorder="1">
      <alignment vertical="center"/>
    </xf>
  </cellXfs>
  <cellStyles count="7">
    <cellStyle name="パーセント 2" xfId="2"/>
    <cellStyle name="桁区切り" xfId="4" builtinId="6"/>
    <cellStyle name="桁区切り 2" xfId="1"/>
    <cellStyle name="標準" xfId="0" builtinId="0"/>
    <cellStyle name="標準 2" xfId="3"/>
    <cellStyle name="標準 3" xfId="5"/>
    <cellStyle name="標準 4" xfId="6"/>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2</xdr:col>
          <xdr:colOff>19050</xdr:colOff>
          <xdr:row>22</xdr:row>
          <xdr:rowOff>9525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228600</xdr:rowOff>
        </xdr:from>
        <xdr:to>
          <xdr:col>15</xdr:col>
          <xdr:colOff>19050</xdr:colOff>
          <xdr:row>22</xdr:row>
          <xdr:rowOff>9525</xdr:rowOff>
        </xdr:to>
        <xdr:sp macro="" textlink="">
          <xdr:nvSpPr>
            <xdr:cNvPr id="24641" name="Check Box 65" hidden="1">
              <a:extLst>
                <a:ext uri="{63B3BB69-23CF-44E3-9099-C40C66FF867C}">
                  <a14:compatExt spid="_x0000_s2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20</xdr:row>
          <xdr:rowOff>228600</xdr:rowOff>
        </xdr:from>
        <xdr:to>
          <xdr:col>26</xdr:col>
          <xdr:colOff>19050</xdr:colOff>
          <xdr:row>22</xdr:row>
          <xdr:rowOff>9525</xdr:rowOff>
        </xdr:to>
        <xdr:sp macro="" textlink="">
          <xdr:nvSpPr>
            <xdr:cNvPr id="24642" name="Check Box 66" hidden="1">
              <a:extLst>
                <a:ext uri="{63B3BB69-23CF-44E3-9099-C40C66FF867C}">
                  <a14:compatExt spid="_x0000_s2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20</xdr:row>
          <xdr:rowOff>228600</xdr:rowOff>
        </xdr:from>
        <xdr:to>
          <xdr:col>34</xdr:col>
          <xdr:colOff>19050</xdr:colOff>
          <xdr:row>22</xdr:row>
          <xdr:rowOff>9525</xdr:rowOff>
        </xdr:to>
        <xdr:sp macro="" textlink="">
          <xdr:nvSpPr>
            <xdr:cNvPr id="24643" name="Check Box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0</xdr:rowOff>
        </xdr:from>
        <xdr:to>
          <xdr:col>2</xdr:col>
          <xdr:colOff>19050</xdr:colOff>
          <xdr:row>23</xdr:row>
          <xdr:rowOff>9525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0</xdr:rowOff>
        </xdr:from>
        <xdr:to>
          <xdr:col>2</xdr:col>
          <xdr:colOff>19050</xdr:colOff>
          <xdr:row>24</xdr:row>
          <xdr:rowOff>9525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228600</xdr:rowOff>
        </xdr:from>
        <xdr:to>
          <xdr:col>15</xdr:col>
          <xdr:colOff>28575</xdr:colOff>
          <xdr:row>24</xdr:row>
          <xdr:rowOff>9525</xdr:rowOff>
        </xdr:to>
        <xdr:sp macro="" textlink="">
          <xdr:nvSpPr>
            <xdr:cNvPr id="24646" name="Check Box 70" hidden="1">
              <a:extLst>
                <a:ext uri="{63B3BB69-23CF-44E3-9099-C40C66FF867C}">
                  <a14:compatExt spid="_x0000_s2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22</xdr:row>
          <xdr:rowOff>228600</xdr:rowOff>
        </xdr:from>
        <xdr:to>
          <xdr:col>27</xdr:col>
          <xdr:colOff>19050</xdr:colOff>
          <xdr:row>24</xdr:row>
          <xdr:rowOff>9525</xdr:rowOff>
        </xdr:to>
        <xdr:sp macro="" textlink="">
          <xdr:nvSpPr>
            <xdr:cNvPr id="24649" name="Check Box 73" hidden="1">
              <a:extLst>
                <a:ext uri="{63B3BB69-23CF-44E3-9099-C40C66FF867C}">
                  <a14:compatExt spid="_x0000_s2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23</xdr:row>
          <xdr:rowOff>0</xdr:rowOff>
        </xdr:from>
        <xdr:to>
          <xdr:col>35</xdr:col>
          <xdr:colOff>9525</xdr:colOff>
          <xdr:row>24</xdr:row>
          <xdr:rowOff>19050</xdr:rowOff>
        </xdr:to>
        <xdr:sp macro="" textlink="">
          <xdr:nvSpPr>
            <xdr:cNvPr id="24650" name="Check Box 74" hidden="1">
              <a:extLst>
                <a:ext uri="{63B3BB69-23CF-44E3-9099-C40C66FF867C}">
                  <a14:compatExt spid="_x0000_s2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24</xdr:row>
          <xdr:rowOff>0</xdr:rowOff>
        </xdr:from>
        <xdr:to>
          <xdr:col>2</xdr:col>
          <xdr:colOff>19050</xdr:colOff>
          <xdr:row>25</xdr:row>
          <xdr:rowOff>9525</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25</xdr:row>
          <xdr:rowOff>0</xdr:rowOff>
        </xdr:from>
        <xdr:to>
          <xdr:col>2</xdr:col>
          <xdr:colOff>19050</xdr:colOff>
          <xdr:row>26</xdr:row>
          <xdr:rowOff>9525</xdr:rowOff>
        </xdr:to>
        <xdr:sp macro="" textlink="">
          <xdr:nvSpPr>
            <xdr:cNvPr id="24652" name="Check Box 76" hidden="1">
              <a:extLst>
                <a:ext uri="{63B3BB69-23CF-44E3-9099-C40C66FF867C}">
                  <a14:compatExt spid="_x0000_s2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28575</xdr:colOff>
          <xdr:row>28</xdr:row>
          <xdr:rowOff>9525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0</xdr:rowOff>
        </xdr:from>
        <xdr:to>
          <xdr:col>15</xdr:col>
          <xdr:colOff>19050</xdr:colOff>
          <xdr:row>28</xdr:row>
          <xdr:rowOff>9525</xdr:rowOff>
        </xdr:to>
        <xdr:sp macro="" textlink="">
          <xdr:nvSpPr>
            <xdr:cNvPr id="24654" name="Check Box 78" hidden="1">
              <a:extLst>
                <a:ext uri="{63B3BB69-23CF-44E3-9099-C40C66FF867C}">
                  <a14:compatExt spid="_x0000_s2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28575</xdr:colOff>
          <xdr:row>30</xdr:row>
          <xdr:rowOff>0</xdr:rowOff>
        </xdr:to>
        <xdr:sp macro="" textlink="">
          <xdr:nvSpPr>
            <xdr:cNvPr id="24655" name="Check Box 79" hidden="1">
              <a:extLst>
                <a:ext uri="{63B3BB69-23CF-44E3-9099-C40C66FF867C}">
                  <a14:compatExt spid="_x0000_s2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0</xdr:rowOff>
        </xdr:from>
        <xdr:to>
          <xdr:col>15</xdr:col>
          <xdr:colOff>19050</xdr:colOff>
          <xdr:row>30</xdr:row>
          <xdr:rowOff>9525</xdr:rowOff>
        </xdr:to>
        <xdr:sp macro="" textlink="">
          <xdr:nvSpPr>
            <xdr:cNvPr id="24656" name="Check Box 80" hidden="1">
              <a:extLst>
                <a:ext uri="{63B3BB69-23CF-44E3-9099-C40C66FF867C}">
                  <a14:compatExt spid="_x0000_s2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31</xdr:row>
          <xdr:rowOff>228600</xdr:rowOff>
        </xdr:from>
        <xdr:to>
          <xdr:col>15</xdr:col>
          <xdr:colOff>28575</xdr:colOff>
          <xdr:row>33</xdr:row>
          <xdr:rowOff>28575</xdr:rowOff>
        </xdr:to>
        <xdr:sp macro="" textlink="">
          <xdr:nvSpPr>
            <xdr:cNvPr id="24659" name="Check Box 83" hidden="1">
              <a:extLst>
                <a:ext uri="{63B3BB69-23CF-44E3-9099-C40C66FF867C}">
                  <a14:compatExt spid="_x0000_s2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31</xdr:row>
          <xdr:rowOff>228600</xdr:rowOff>
        </xdr:from>
        <xdr:to>
          <xdr:col>27</xdr:col>
          <xdr:colOff>19050</xdr:colOff>
          <xdr:row>33</xdr:row>
          <xdr:rowOff>28575</xdr:rowOff>
        </xdr:to>
        <xdr:sp macro="" textlink="">
          <xdr:nvSpPr>
            <xdr:cNvPr id="24660" name="Check Box 84" hidden="1">
              <a:extLst>
                <a:ext uri="{63B3BB69-23CF-44E3-9099-C40C66FF867C}">
                  <a14:compatExt spid="_x0000_s2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32</xdr:row>
          <xdr:rowOff>0</xdr:rowOff>
        </xdr:from>
        <xdr:to>
          <xdr:col>35</xdr:col>
          <xdr:colOff>28575</xdr:colOff>
          <xdr:row>33</xdr:row>
          <xdr:rowOff>19050</xdr:rowOff>
        </xdr:to>
        <xdr:sp macro="" textlink="">
          <xdr:nvSpPr>
            <xdr:cNvPr id="24661" name="Check Box 85" hidden="1">
              <a:extLst>
                <a:ext uri="{63B3BB69-23CF-44E3-9099-C40C66FF867C}">
                  <a14:compatExt spid="_x0000_s2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33</xdr:row>
          <xdr:rowOff>0</xdr:rowOff>
        </xdr:from>
        <xdr:to>
          <xdr:col>15</xdr:col>
          <xdr:colOff>28575</xdr:colOff>
          <xdr:row>34</xdr:row>
          <xdr:rowOff>28575</xdr:rowOff>
        </xdr:to>
        <xdr:sp macro="" textlink="">
          <xdr:nvSpPr>
            <xdr:cNvPr id="24663" name="Check Box 87" hidden="1">
              <a:extLst>
                <a:ext uri="{63B3BB69-23CF-44E3-9099-C40C66FF867C}">
                  <a14:compatExt spid="_x0000_s2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33</xdr:row>
          <xdr:rowOff>0</xdr:rowOff>
        </xdr:from>
        <xdr:to>
          <xdr:col>28</xdr:col>
          <xdr:colOff>28575</xdr:colOff>
          <xdr:row>34</xdr:row>
          <xdr:rowOff>28575</xdr:rowOff>
        </xdr:to>
        <xdr:sp macro="" textlink="">
          <xdr:nvSpPr>
            <xdr:cNvPr id="24665" name="Check Box 89" hidden="1">
              <a:extLst>
                <a:ext uri="{63B3BB69-23CF-44E3-9099-C40C66FF867C}">
                  <a14:compatExt spid="_x0000_s2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39</xdr:row>
      <xdr:rowOff>63500</xdr:rowOff>
    </xdr:from>
    <xdr:to>
      <xdr:col>1</xdr:col>
      <xdr:colOff>130302</xdr:colOff>
      <xdr:row>40</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43</xdr:row>
          <xdr:rowOff>0</xdr:rowOff>
        </xdr:from>
        <xdr:to>
          <xdr:col>2</xdr:col>
          <xdr:colOff>28575</xdr:colOff>
          <xdr:row>44</xdr:row>
          <xdr:rowOff>9525</xdr:rowOff>
        </xdr:to>
        <xdr:sp macro=""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42</xdr:row>
          <xdr:rowOff>228600</xdr:rowOff>
        </xdr:from>
        <xdr:to>
          <xdr:col>15</xdr:col>
          <xdr:colOff>28575</xdr:colOff>
          <xdr:row>44</xdr:row>
          <xdr:rowOff>9525</xdr:rowOff>
        </xdr:to>
        <xdr:sp macro="" textlink="">
          <xdr:nvSpPr>
            <xdr:cNvPr id="24673" name="Check Box 97" hidden="1">
              <a:extLst>
                <a:ext uri="{63B3BB69-23CF-44E3-9099-C40C66FF867C}">
                  <a14:compatExt spid="_x0000_s2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42</xdr:row>
          <xdr:rowOff>228600</xdr:rowOff>
        </xdr:from>
        <xdr:to>
          <xdr:col>27</xdr:col>
          <xdr:colOff>19050</xdr:colOff>
          <xdr:row>44</xdr:row>
          <xdr:rowOff>9525</xdr:rowOff>
        </xdr:to>
        <xdr:sp macro="" textlink="">
          <xdr:nvSpPr>
            <xdr:cNvPr id="24674" name="Check Box 98" hidden="1">
              <a:extLst>
                <a:ext uri="{63B3BB69-23CF-44E3-9099-C40C66FF867C}">
                  <a14:compatExt spid="_x0000_s2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43</xdr:row>
          <xdr:rowOff>0</xdr:rowOff>
        </xdr:from>
        <xdr:to>
          <xdr:col>35</xdr:col>
          <xdr:colOff>38100</xdr:colOff>
          <xdr:row>44</xdr:row>
          <xdr:rowOff>19050</xdr:rowOff>
        </xdr:to>
        <xdr:sp macro="" textlink="">
          <xdr:nvSpPr>
            <xdr:cNvPr id="24675" name="Check Box 99" hidden="1">
              <a:extLst>
                <a:ext uri="{63B3BB69-23CF-44E3-9099-C40C66FF867C}">
                  <a14:compatExt spid="_x0000_s2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44</xdr:row>
          <xdr:rowOff>0</xdr:rowOff>
        </xdr:from>
        <xdr:to>
          <xdr:col>2</xdr:col>
          <xdr:colOff>28575</xdr:colOff>
          <xdr:row>45</xdr:row>
          <xdr:rowOff>9525</xdr:rowOff>
        </xdr:to>
        <xdr:sp macro="" textlink="">
          <xdr:nvSpPr>
            <xdr:cNvPr id="24676" name="Check Box 100" hidden="1">
              <a:extLst>
                <a:ext uri="{63B3BB69-23CF-44E3-9099-C40C66FF867C}">
                  <a14:compatExt spid="_x0000_s2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28575</xdr:colOff>
          <xdr:row>47</xdr:row>
          <xdr:rowOff>9525</xdr:rowOff>
        </xdr:to>
        <xdr:sp macro="" textlink="">
          <xdr:nvSpPr>
            <xdr:cNvPr id="24677" name="Check Box 101" hidden="1">
              <a:extLst>
                <a:ext uri="{63B3BB69-23CF-44E3-9099-C40C66FF867C}">
                  <a14:compatExt spid="_x0000_s2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9525</xdr:rowOff>
        </xdr:from>
        <xdr:to>
          <xdr:col>2</xdr:col>
          <xdr:colOff>9525</xdr:colOff>
          <xdr:row>33</xdr:row>
          <xdr:rowOff>9525</xdr:rowOff>
        </xdr:to>
        <xdr:sp macro="" textlink="">
          <xdr:nvSpPr>
            <xdr:cNvPr id="24687" name="Check Box 111" hidden="1">
              <a:extLst>
                <a:ext uri="{63B3BB69-23CF-44E3-9099-C40C66FF867C}">
                  <a14:compatExt spid="_x0000_s2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219075</xdr:rowOff>
        </xdr:from>
        <xdr:to>
          <xdr:col>2</xdr:col>
          <xdr:colOff>9525</xdr:colOff>
          <xdr:row>33</xdr:row>
          <xdr:rowOff>228600</xdr:rowOff>
        </xdr:to>
        <xdr:sp macro="" textlink="">
          <xdr:nvSpPr>
            <xdr:cNvPr id="24688" name="Check Box 112" hidden="1">
              <a:extLst>
                <a:ext uri="{63B3BB69-23CF-44E3-9099-C40C66FF867C}">
                  <a14:compatExt spid="_x0000_s2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52"/>
  <sheetViews>
    <sheetView view="pageBreakPreview" topLeftCell="A22" zoomScale="130" zoomScaleNormal="120" zoomScaleSheetLayoutView="130" workbookViewId="0">
      <selection activeCell="AW51" sqref="AW51"/>
    </sheetView>
  </sheetViews>
  <sheetFormatPr defaultColWidth="2.25" defaultRowHeight="12" x14ac:dyDescent="0.15"/>
  <cols>
    <col min="1" max="1" width="2.625" style="1" customWidth="1"/>
    <col min="2" max="16384" width="2.25" style="1"/>
  </cols>
  <sheetData>
    <row r="1" spans="1:39" ht="13.5" customHeight="1" x14ac:dyDescent="0.15">
      <c r="A1" s="35" t="s">
        <v>53</v>
      </c>
      <c r="B1" s="3"/>
      <c r="C1" s="4"/>
      <c r="D1" s="4"/>
      <c r="AK1" s="378" t="s">
        <v>140</v>
      </c>
      <c r="AL1" s="379"/>
      <c r="AM1" s="380"/>
    </row>
    <row r="2" spans="1:39" ht="18" customHeight="1" x14ac:dyDescent="0.15">
      <c r="A2" s="35"/>
      <c r="B2" s="3"/>
      <c r="C2" s="33"/>
      <c r="D2" s="33"/>
    </row>
    <row r="3" spans="1:39" ht="18" customHeight="1" x14ac:dyDescent="0.15">
      <c r="A3" s="322" t="s">
        <v>185</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row>
    <row r="4" spans="1:39" ht="18" customHeight="1" x14ac:dyDescent="0.15">
      <c r="A4" s="322" t="s">
        <v>139</v>
      </c>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row>
    <row r="5" spans="1:39" ht="12"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x14ac:dyDescent="0.15">
      <c r="B6" s="3"/>
      <c r="C6" s="4"/>
      <c r="D6" s="4"/>
      <c r="AB6" s="46"/>
      <c r="AC6" s="5" t="s">
        <v>137</v>
      </c>
      <c r="AD6" s="345"/>
      <c r="AE6" s="345"/>
      <c r="AF6" s="2" t="s">
        <v>4</v>
      </c>
      <c r="AG6" s="345"/>
      <c r="AH6" s="345"/>
      <c r="AI6" s="2" t="s">
        <v>3</v>
      </c>
      <c r="AJ6" s="345"/>
      <c r="AK6" s="345"/>
      <c r="AL6" s="2" t="s">
        <v>2</v>
      </c>
      <c r="AM6" s="2"/>
    </row>
    <row r="7" spans="1:39" ht="18" customHeight="1" x14ac:dyDescent="0.15">
      <c r="A7" s="387"/>
      <c r="B7" s="387"/>
      <c r="C7" s="387"/>
      <c r="D7" s="387"/>
      <c r="E7" s="387"/>
      <c r="F7" s="387"/>
      <c r="G7" s="387"/>
      <c r="I7" s="1" t="s">
        <v>1</v>
      </c>
    </row>
    <row r="8" spans="1:39" ht="18" customHeight="1" x14ac:dyDescent="0.15">
      <c r="B8" s="3"/>
      <c r="C8" s="4"/>
      <c r="D8" s="4"/>
    </row>
    <row r="9" spans="1:39" x14ac:dyDescent="0.15">
      <c r="A9" s="1" t="s">
        <v>15</v>
      </c>
      <c r="B9" s="3"/>
      <c r="C9" s="4"/>
      <c r="D9" s="4"/>
    </row>
    <row r="10" spans="1:39" ht="11.25" customHeight="1" x14ac:dyDescent="0.15">
      <c r="B10" s="3"/>
      <c r="C10" s="4"/>
      <c r="D10" s="4"/>
    </row>
    <row r="11" spans="1:39" ht="13.5" customHeight="1" x14ac:dyDescent="0.15">
      <c r="A11" s="319" t="s">
        <v>84</v>
      </c>
      <c r="B11" s="16" t="s">
        <v>5</v>
      </c>
      <c r="C11" s="17"/>
      <c r="D11" s="17"/>
      <c r="E11" s="18"/>
      <c r="F11" s="18"/>
      <c r="G11" s="18"/>
      <c r="H11" s="18"/>
      <c r="I11" s="18"/>
      <c r="J11" s="18"/>
      <c r="K11" s="19"/>
      <c r="L11" s="333"/>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5"/>
    </row>
    <row r="12" spans="1:39" ht="21" customHeight="1" x14ac:dyDescent="0.15">
      <c r="A12" s="320"/>
      <c r="B12" s="15" t="s">
        <v>6</v>
      </c>
      <c r="C12" s="10"/>
      <c r="D12" s="10"/>
      <c r="E12" s="11"/>
      <c r="F12" s="11"/>
      <c r="G12" s="11"/>
      <c r="H12" s="11"/>
      <c r="I12" s="11"/>
      <c r="J12" s="11"/>
      <c r="K12" s="12"/>
      <c r="L12" s="330"/>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2"/>
    </row>
    <row r="13" spans="1:39" x14ac:dyDescent="0.15">
      <c r="A13" s="320"/>
      <c r="B13" s="336" t="s">
        <v>85</v>
      </c>
      <c r="C13" s="337"/>
      <c r="D13" s="337"/>
      <c r="E13" s="337"/>
      <c r="F13" s="337"/>
      <c r="G13" s="337"/>
      <c r="H13" s="337"/>
      <c r="I13" s="337"/>
      <c r="J13" s="337"/>
      <c r="K13" s="338"/>
      <c r="L13" s="13" t="s">
        <v>7</v>
      </c>
      <c r="M13" s="13"/>
      <c r="N13" s="13"/>
      <c r="O13" s="13"/>
      <c r="P13" s="13"/>
      <c r="Q13" s="323"/>
      <c r="R13" s="323"/>
      <c r="S13" s="13" t="s">
        <v>8</v>
      </c>
      <c r="T13" s="323"/>
      <c r="U13" s="323"/>
      <c r="V13" s="323"/>
      <c r="W13" s="13" t="s">
        <v>9</v>
      </c>
      <c r="X13" s="13"/>
      <c r="Y13" s="13"/>
      <c r="Z13" s="13"/>
      <c r="AA13" s="13"/>
      <c r="AB13" s="13"/>
      <c r="AC13" s="13"/>
      <c r="AD13" s="13"/>
      <c r="AE13" s="13"/>
      <c r="AF13" s="13"/>
      <c r="AG13" s="13"/>
      <c r="AH13" s="13"/>
      <c r="AI13" s="13"/>
      <c r="AJ13" s="13"/>
      <c r="AK13" s="13"/>
      <c r="AL13" s="13"/>
      <c r="AM13" s="14"/>
    </row>
    <row r="14" spans="1:39" ht="13.5" customHeight="1" x14ac:dyDescent="0.15">
      <c r="A14" s="320"/>
      <c r="B14" s="339"/>
      <c r="C14" s="340"/>
      <c r="D14" s="340"/>
      <c r="E14" s="340"/>
      <c r="F14" s="340"/>
      <c r="G14" s="340"/>
      <c r="H14" s="340"/>
      <c r="I14" s="340"/>
      <c r="J14" s="340"/>
      <c r="K14" s="341"/>
      <c r="L14" s="324"/>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6"/>
    </row>
    <row r="15" spans="1:39" ht="13.5" customHeight="1" x14ac:dyDescent="0.15">
      <c r="A15" s="320"/>
      <c r="B15" s="342"/>
      <c r="C15" s="343"/>
      <c r="D15" s="343"/>
      <c r="E15" s="343"/>
      <c r="F15" s="343"/>
      <c r="G15" s="343"/>
      <c r="H15" s="343"/>
      <c r="I15" s="343"/>
      <c r="J15" s="343"/>
      <c r="K15" s="344"/>
      <c r="L15" s="327"/>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9"/>
    </row>
    <row r="16" spans="1:39" ht="18" customHeight="1" x14ac:dyDescent="0.15">
      <c r="A16" s="320"/>
      <c r="B16" s="6" t="s">
        <v>10</v>
      </c>
      <c r="C16" s="7"/>
      <c r="D16" s="7"/>
      <c r="E16" s="8"/>
      <c r="F16" s="8"/>
      <c r="G16" s="8"/>
      <c r="H16" s="8"/>
      <c r="I16" s="8"/>
      <c r="J16" s="8"/>
      <c r="K16" s="8"/>
      <c r="L16" s="6" t="s">
        <v>11</v>
      </c>
      <c r="M16" s="8"/>
      <c r="N16" s="8"/>
      <c r="O16" s="8"/>
      <c r="P16" s="8"/>
      <c r="Q16" s="8"/>
      <c r="R16" s="9"/>
      <c r="S16" s="316"/>
      <c r="T16" s="317"/>
      <c r="U16" s="317"/>
      <c r="V16" s="317"/>
      <c r="W16" s="317"/>
      <c r="X16" s="317"/>
      <c r="Y16" s="318"/>
      <c r="Z16" s="6" t="s">
        <v>86</v>
      </c>
      <c r="AA16" s="8"/>
      <c r="AB16" s="8"/>
      <c r="AC16" s="8"/>
      <c r="AD16" s="8"/>
      <c r="AE16" s="8"/>
      <c r="AF16" s="9"/>
      <c r="AG16" s="316"/>
      <c r="AH16" s="317"/>
      <c r="AI16" s="317"/>
      <c r="AJ16" s="317"/>
      <c r="AK16" s="317"/>
      <c r="AL16" s="317"/>
      <c r="AM16" s="318"/>
    </row>
    <row r="17" spans="1:39" ht="18" customHeight="1" x14ac:dyDescent="0.15">
      <c r="A17" s="320"/>
      <c r="B17" s="6" t="s">
        <v>12</v>
      </c>
      <c r="C17" s="7"/>
      <c r="D17" s="7"/>
      <c r="E17" s="8"/>
      <c r="F17" s="8"/>
      <c r="G17" s="8"/>
      <c r="H17" s="8"/>
      <c r="I17" s="8"/>
      <c r="J17" s="8"/>
      <c r="K17" s="8"/>
      <c r="L17" s="6" t="s">
        <v>13</v>
      </c>
      <c r="M17" s="8"/>
      <c r="N17" s="8"/>
      <c r="O17" s="8"/>
      <c r="P17" s="8"/>
      <c r="Q17" s="8"/>
      <c r="R17" s="9"/>
      <c r="S17" s="316"/>
      <c r="T17" s="317"/>
      <c r="U17" s="317"/>
      <c r="V17" s="317"/>
      <c r="W17" s="317"/>
      <c r="X17" s="317"/>
      <c r="Y17" s="318"/>
      <c r="Z17" s="6" t="s">
        <v>14</v>
      </c>
      <c r="AA17" s="8"/>
      <c r="AB17" s="8"/>
      <c r="AC17" s="8"/>
      <c r="AD17" s="8"/>
      <c r="AE17" s="8"/>
      <c r="AF17" s="9"/>
      <c r="AG17" s="316"/>
      <c r="AH17" s="317"/>
      <c r="AI17" s="317"/>
      <c r="AJ17" s="317"/>
      <c r="AK17" s="317"/>
      <c r="AL17" s="317"/>
      <c r="AM17" s="318"/>
    </row>
    <row r="18" spans="1:39" ht="18.75" customHeight="1" x14ac:dyDescent="0.15">
      <c r="A18" s="321"/>
      <c r="B18" s="6" t="s">
        <v>16</v>
      </c>
      <c r="C18" s="7"/>
      <c r="D18" s="7"/>
      <c r="E18" s="8"/>
      <c r="F18" s="8"/>
      <c r="G18" s="8"/>
      <c r="H18" s="8"/>
      <c r="I18" s="8"/>
      <c r="J18" s="8"/>
      <c r="K18" s="8"/>
      <c r="L18" s="6" t="s">
        <v>13</v>
      </c>
      <c r="M18" s="8"/>
      <c r="N18" s="8"/>
      <c r="O18" s="8"/>
      <c r="P18" s="8"/>
      <c r="Q18" s="8"/>
      <c r="R18" s="9"/>
      <c r="S18" s="316"/>
      <c r="T18" s="317"/>
      <c r="U18" s="317"/>
      <c r="V18" s="317"/>
      <c r="W18" s="317"/>
      <c r="X18" s="317"/>
      <c r="Y18" s="318"/>
      <c r="Z18" s="6" t="s">
        <v>14</v>
      </c>
      <c r="AA18" s="8"/>
      <c r="AB18" s="8"/>
      <c r="AC18" s="8"/>
      <c r="AD18" s="8"/>
      <c r="AE18" s="8"/>
      <c r="AF18" s="9"/>
      <c r="AG18" s="316"/>
      <c r="AH18" s="317"/>
      <c r="AI18" s="317"/>
      <c r="AJ18" s="317"/>
      <c r="AK18" s="317"/>
      <c r="AL18" s="317"/>
      <c r="AM18" s="318"/>
    </row>
    <row r="19" spans="1:39" ht="18" customHeight="1" x14ac:dyDescent="0.15">
      <c r="A19" s="6" t="s">
        <v>76</v>
      </c>
      <c r="B19" s="8"/>
      <c r="C19" s="8"/>
      <c r="D19" s="8"/>
      <c r="E19" s="8"/>
      <c r="F19" s="8"/>
      <c r="G19" s="32"/>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9"/>
    </row>
    <row r="20" spans="1:39" ht="22.5" customHeight="1" x14ac:dyDescent="0.15">
      <c r="A20" s="381" t="s">
        <v>21</v>
      </c>
      <c r="B20" s="382"/>
      <c r="C20" s="382"/>
      <c r="D20" s="382"/>
      <c r="E20" s="382"/>
      <c r="F20" s="382"/>
      <c r="G20" s="382"/>
      <c r="H20" s="382"/>
      <c r="I20" s="382"/>
      <c r="J20" s="382"/>
      <c r="K20" s="382"/>
      <c r="L20" s="382"/>
      <c r="M20" s="382"/>
      <c r="N20" s="382"/>
      <c r="O20" s="382"/>
      <c r="P20" s="382"/>
      <c r="Q20" s="382"/>
      <c r="R20" s="382"/>
      <c r="S20" s="383"/>
      <c r="T20" s="361" t="s">
        <v>186</v>
      </c>
      <c r="U20" s="362"/>
      <c r="V20" s="362"/>
      <c r="W20" s="362"/>
      <c r="X20" s="362"/>
      <c r="Y20" s="362"/>
      <c r="Z20" s="362"/>
      <c r="AA20" s="362"/>
      <c r="AB20" s="362"/>
      <c r="AC20" s="363"/>
      <c r="AD20" s="361" t="s">
        <v>187</v>
      </c>
      <c r="AE20" s="362"/>
      <c r="AF20" s="362"/>
      <c r="AG20" s="362"/>
      <c r="AH20" s="362"/>
      <c r="AI20" s="362"/>
      <c r="AJ20" s="362"/>
      <c r="AK20" s="362"/>
      <c r="AL20" s="362"/>
      <c r="AM20" s="363"/>
    </row>
    <row r="21" spans="1:39" ht="12.75" customHeight="1" x14ac:dyDescent="0.15">
      <c r="A21" s="384"/>
      <c r="B21" s="385"/>
      <c r="C21" s="385"/>
      <c r="D21" s="385"/>
      <c r="E21" s="385"/>
      <c r="F21" s="385"/>
      <c r="G21" s="385"/>
      <c r="H21" s="385"/>
      <c r="I21" s="385"/>
      <c r="J21" s="385"/>
      <c r="K21" s="385"/>
      <c r="L21" s="385"/>
      <c r="M21" s="385"/>
      <c r="N21" s="385"/>
      <c r="O21" s="385"/>
      <c r="P21" s="385"/>
      <c r="Q21" s="385"/>
      <c r="R21" s="385"/>
      <c r="S21" s="386"/>
      <c r="T21" s="352" t="s">
        <v>87</v>
      </c>
      <c r="U21" s="353"/>
      <c r="V21" s="353"/>
      <c r="W21" s="354"/>
      <c r="X21" s="370" t="s">
        <v>17</v>
      </c>
      <c r="Y21" s="370"/>
      <c r="Z21" s="370"/>
      <c r="AA21" s="370"/>
      <c r="AB21" s="370"/>
      <c r="AC21" s="371"/>
      <c r="AD21" s="352" t="s">
        <v>87</v>
      </c>
      <c r="AE21" s="353"/>
      <c r="AF21" s="353"/>
      <c r="AG21" s="354"/>
      <c r="AH21" s="368" t="s">
        <v>17</v>
      </c>
      <c r="AI21" s="368"/>
      <c r="AJ21" s="368"/>
      <c r="AK21" s="368"/>
      <c r="AL21" s="368"/>
      <c r="AM21" s="369"/>
    </row>
    <row r="22" spans="1:39" ht="12.75" customHeight="1" x14ac:dyDescent="0.15">
      <c r="A22" s="319" t="s">
        <v>142</v>
      </c>
      <c r="B22" s="16" t="s">
        <v>143</v>
      </c>
      <c r="C22" s="18"/>
      <c r="D22" s="18"/>
      <c r="E22" s="18"/>
      <c r="F22" s="18"/>
      <c r="G22" s="18"/>
      <c r="H22" s="18"/>
      <c r="I22" s="18"/>
      <c r="J22" s="18"/>
      <c r="K22" s="18"/>
      <c r="L22" s="18"/>
      <c r="M22" s="18"/>
      <c r="N22" s="18"/>
      <c r="O22" s="18"/>
      <c r="P22" s="18"/>
      <c r="Q22" s="18"/>
      <c r="R22" s="18"/>
      <c r="S22" s="19"/>
      <c r="T22" s="366">
        <f ca="1">COUNTIFS('申請額一覧 '!$E$6:$E$20,B22,'申請額一覧 '!$H$6:$H$20,"&gt;0")</f>
        <v>0</v>
      </c>
      <c r="U22" s="367"/>
      <c r="V22" s="364" t="s">
        <v>18</v>
      </c>
      <c r="W22" s="365"/>
      <c r="X22" s="372">
        <f ca="1">SUMIF('申請額一覧 '!$E$6:$E$20,B22,'申請額一覧 '!$H$6:$H$20)+SUMIF('申請額一覧 '!$E$6:$E$20,B22,'申請額一覧 '!$K$6:$K$20)</f>
        <v>0</v>
      </c>
      <c r="Y22" s="373"/>
      <c r="Z22" s="373"/>
      <c r="AA22" s="373"/>
      <c r="AB22" s="38" t="s">
        <v>109</v>
      </c>
      <c r="AC22" s="27"/>
      <c r="AD22" s="366">
        <f ca="1">COUNTIFS('申請額一覧 '!$E$6:$E$20,B22,'申請額一覧 '!$N$6:$N$20,"&gt;0")</f>
        <v>0</v>
      </c>
      <c r="AE22" s="367"/>
      <c r="AF22" s="364" t="s">
        <v>18</v>
      </c>
      <c r="AG22" s="365"/>
      <c r="AH22" s="302">
        <f ca="1">SUMIF('申請額一覧 '!$E$6:$E$20,B22,'申請額一覧 '!$N$6:$N$20)</f>
        <v>0</v>
      </c>
      <c r="AI22" s="303"/>
      <c r="AJ22" s="303"/>
      <c r="AK22" s="303"/>
      <c r="AL22" s="38" t="s">
        <v>109</v>
      </c>
      <c r="AM22" s="27"/>
    </row>
    <row r="23" spans="1:39" ht="12.75" customHeight="1" x14ac:dyDescent="0.15">
      <c r="A23" s="320"/>
      <c r="B23" s="20" t="s">
        <v>144</v>
      </c>
      <c r="C23" s="21"/>
      <c r="D23" s="21"/>
      <c r="E23" s="21"/>
      <c r="F23" s="21"/>
      <c r="G23" s="21"/>
      <c r="H23" s="21"/>
      <c r="I23" s="21"/>
      <c r="J23" s="21"/>
      <c r="K23" s="21"/>
      <c r="L23" s="21"/>
      <c r="M23" s="21"/>
      <c r="N23" s="21"/>
      <c r="O23" s="21"/>
      <c r="P23" s="21"/>
      <c r="Q23" s="21"/>
      <c r="R23" s="21"/>
      <c r="S23" s="22"/>
      <c r="T23" s="346">
        <f ca="1">COUNTIFS('申請額一覧 '!$E$6:$E$20,B23,'申請額一覧 '!$H$6:$H$20,"&gt;0")</f>
        <v>0</v>
      </c>
      <c r="U23" s="347"/>
      <c r="V23" s="355" t="s">
        <v>18</v>
      </c>
      <c r="W23" s="356"/>
      <c r="X23" s="300">
        <f ca="1">SUMIF('申請額一覧 '!$E$6:$E$20,B23,'申請額一覧 '!$H$6:$H$20)+SUMIF('申請額一覧 '!$E$6:$E$20,B23,'申請額一覧 '!$K$6:$K$20)</f>
        <v>0</v>
      </c>
      <c r="Y23" s="301"/>
      <c r="Z23" s="301"/>
      <c r="AA23" s="301"/>
      <c r="AB23" s="39" t="s">
        <v>109</v>
      </c>
      <c r="AC23" s="28"/>
      <c r="AD23" s="346">
        <f ca="1">COUNTIFS('申請額一覧 '!$E$6:$E$20,B23,'申請額一覧 '!$N$6:$N$20,"&gt;0")</f>
        <v>0</v>
      </c>
      <c r="AE23" s="347"/>
      <c r="AF23" s="355" t="s">
        <v>18</v>
      </c>
      <c r="AG23" s="356"/>
      <c r="AH23" s="300">
        <f ca="1">SUMIF('申請額一覧 '!$E$6:$E$20,B23,'申請額一覧 '!$N$6:$N$20)</f>
        <v>0</v>
      </c>
      <c r="AI23" s="301"/>
      <c r="AJ23" s="301"/>
      <c r="AK23" s="301"/>
      <c r="AL23" s="39" t="s">
        <v>109</v>
      </c>
      <c r="AM23" s="28"/>
    </row>
    <row r="24" spans="1:39" ht="12.75" customHeight="1" x14ac:dyDescent="0.15">
      <c r="A24" s="320"/>
      <c r="B24" s="20" t="s">
        <v>145</v>
      </c>
      <c r="C24" s="21"/>
      <c r="D24" s="21"/>
      <c r="E24" s="21"/>
      <c r="F24" s="21"/>
      <c r="G24" s="21"/>
      <c r="H24" s="21"/>
      <c r="I24" s="21"/>
      <c r="J24" s="21"/>
      <c r="K24" s="21"/>
      <c r="L24" s="21"/>
      <c r="M24" s="21"/>
      <c r="N24" s="21"/>
      <c r="O24" s="21"/>
      <c r="P24" s="21"/>
      <c r="Q24" s="21"/>
      <c r="R24" s="21"/>
      <c r="S24" s="22"/>
      <c r="T24" s="346">
        <f ca="1">COUNTIFS('申請額一覧 '!$E$6:$E$20,B24,'申請額一覧 '!$H$6:$H$20,"&gt;0")</f>
        <v>0</v>
      </c>
      <c r="U24" s="347"/>
      <c r="V24" s="355" t="s">
        <v>18</v>
      </c>
      <c r="W24" s="356"/>
      <c r="X24" s="300">
        <f ca="1">SUMIF('申請額一覧 '!$E$6:$E$20,B24,'申請額一覧 '!$H$6:$H$20)+SUMIF('申請額一覧 '!$E$6:$E$20,B24,'申請額一覧 '!$K$6:$K$20)</f>
        <v>0</v>
      </c>
      <c r="Y24" s="301"/>
      <c r="Z24" s="301"/>
      <c r="AA24" s="301"/>
      <c r="AB24" s="39" t="s">
        <v>109</v>
      </c>
      <c r="AC24" s="28"/>
      <c r="AD24" s="346">
        <f ca="1">COUNTIFS('申請額一覧 '!$E$6:$E$20,B24,'申請額一覧 '!$N$6:$N$20,"&gt;0")</f>
        <v>0</v>
      </c>
      <c r="AE24" s="347"/>
      <c r="AF24" s="355" t="s">
        <v>18</v>
      </c>
      <c r="AG24" s="356"/>
      <c r="AH24" s="300">
        <f ca="1">SUMIF('申請額一覧 '!$E$6:$E$20,B24,'申請額一覧 '!$N$6:$N$20)</f>
        <v>0</v>
      </c>
      <c r="AI24" s="301"/>
      <c r="AJ24" s="301"/>
      <c r="AK24" s="301"/>
      <c r="AL24" s="39" t="s">
        <v>109</v>
      </c>
      <c r="AM24" s="28"/>
    </row>
    <row r="25" spans="1:39" ht="12.75" customHeight="1" x14ac:dyDescent="0.15">
      <c r="A25" s="320"/>
      <c r="B25" s="20" t="s">
        <v>146</v>
      </c>
      <c r="C25" s="21"/>
      <c r="D25" s="21"/>
      <c r="E25" s="21"/>
      <c r="F25" s="21"/>
      <c r="G25" s="21"/>
      <c r="H25" s="21"/>
      <c r="I25" s="21"/>
      <c r="J25" s="21"/>
      <c r="K25" s="21"/>
      <c r="L25" s="21"/>
      <c r="M25" s="21"/>
      <c r="N25" s="21"/>
      <c r="O25" s="21"/>
      <c r="P25" s="21"/>
      <c r="Q25" s="21"/>
      <c r="R25" s="21"/>
      <c r="S25" s="21"/>
      <c r="T25" s="346">
        <f ca="1">COUNTIFS('申請額一覧 '!$E$6:$E$20,B25,'申請額一覧 '!$H$6:$H$20,"&gt;0")</f>
        <v>0</v>
      </c>
      <c r="U25" s="347"/>
      <c r="V25" s="355" t="s">
        <v>18</v>
      </c>
      <c r="W25" s="356"/>
      <c r="X25" s="300">
        <f ca="1">SUMIF('申請額一覧 '!$E$6:$E$20,B25,'申請額一覧 '!$H$6:$H$20)+SUMIF('申請額一覧 '!$E$6:$E$20,B25,'申請額一覧 '!$K$6:$K$20)</f>
        <v>0</v>
      </c>
      <c r="Y25" s="301"/>
      <c r="Z25" s="301"/>
      <c r="AA25" s="301"/>
      <c r="AB25" s="42" t="s">
        <v>109</v>
      </c>
      <c r="AC25" s="28"/>
      <c r="AD25" s="346">
        <f ca="1">COUNTIFS('申請額一覧 '!$E$6:$E$20,B25,'申請額一覧 '!$N$6:$N$20,"&gt;0")</f>
        <v>0</v>
      </c>
      <c r="AE25" s="347"/>
      <c r="AF25" s="355" t="s">
        <v>18</v>
      </c>
      <c r="AG25" s="356"/>
      <c r="AH25" s="300">
        <f ca="1">SUMIF('申請額一覧 '!$E$6:$E$20,B25,'申請額一覧 '!$N$6:$N$20)</f>
        <v>0</v>
      </c>
      <c r="AI25" s="301"/>
      <c r="AJ25" s="301"/>
      <c r="AK25" s="301"/>
      <c r="AL25" s="42" t="s">
        <v>109</v>
      </c>
      <c r="AM25" s="28"/>
    </row>
    <row r="26" spans="1:39" ht="12.75" customHeight="1" x14ac:dyDescent="0.15">
      <c r="A26" s="320"/>
      <c r="B26" s="20" t="s">
        <v>147</v>
      </c>
      <c r="C26" s="21"/>
      <c r="D26" s="21"/>
      <c r="E26" s="21"/>
      <c r="F26" s="21"/>
      <c r="G26" s="21"/>
      <c r="H26" s="21"/>
      <c r="I26" s="21"/>
      <c r="J26" s="21"/>
      <c r="K26" s="21"/>
      <c r="L26" s="21"/>
      <c r="M26" s="21"/>
      <c r="N26" s="21"/>
      <c r="O26" s="21"/>
      <c r="P26" s="21"/>
      <c r="Q26" s="21"/>
      <c r="R26" s="21"/>
      <c r="S26" s="21"/>
      <c r="T26" s="346">
        <f ca="1">COUNTIFS('申請額一覧 '!$E$6:$E$20,B26,'申請額一覧 '!$H$6:$H$20,"&gt;0")</f>
        <v>0</v>
      </c>
      <c r="U26" s="347"/>
      <c r="V26" s="355" t="s">
        <v>18</v>
      </c>
      <c r="W26" s="356"/>
      <c r="X26" s="304">
        <f ca="1">SUMIF('申請額一覧 '!$E$6:$E$20,B26,'申請額一覧 '!$H$6:$H$20)+SUMIF('申請額一覧 '!$E$6:$E$20,B26,'申請額一覧 '!$K$6:$K$20)</f>
        <v>0</v>
      </c>
      <c r="Y26" s="305"/>
      <c r="Z26" s="305"/>
      <c r="AA26" s="305"/>
      <c r="AB26" s="42" t="s">
        <v>109</v>
      </c>
      <c r="AC26" s="28"/>
      <c r="AD26" s="346">
        <f ca="1">COUNTIFS('申請額一覧 '!$E$6:$E$20,B26,'申請額一覧 '!$N$6:$N$20,"&gt;0")</f>
        <v>0</v>
      </c>
      <c r="AE26" s="347"/>
      <c r="AF26" s="355" t="s">
        <v>18</v>
      </c>
      <c r="AG26" s="356"/>
      <c r="AH26" s="300">
        <f ca="1">SUMIF('申請額一覧 '!$E$6:$E$20,B26,'申請額一覧 '!$N$6:$N$20)</f>
        <v>0</v>
      </c>
      <c r="AI26" s="301"/>
      <c r="AJ26" s="301"/>
      <c r="AK26" s="301"/>
      <c r="AL26" s="42" t="s">
        <v>109</v>
      </c>
      <c r="AM26" s="28"/>
    </row>
    <row r="27" spans="1:39" ht="12.75" customHeight="1" x14ac:dyDescent="0.15">
      <c r="A27" s="320"/>
      <c r="B27" s="20" t="s">
        <v>148</v>
      </c>
      <c r="C27" s="21"/>
      <c r="D27" s="21"/>
      <c r="E27" s="21"/>
      <c r="F27" s="21"/>
      <c r="G27" s="21"/>
      <c r="H27" s="21"/>
      <c r="I27" s="21"/>
      <c r="J27" s="21"/>
      <c r="K27" s="21"/>
      <c r="L27" s="21"/>
      <c r="M27" s="21"/>
      <c r="N27" s="21"/>
      <c r="O27" s="21"/>
      <c r="P27" s="21"/>
      <c r="Q27" s="21"/>
      <c r="R27" s="21"/>
      <c r="S27" s="21"/>
      <c r="T27" s="346">
        <f ca="1">COUNTIFS('申請額一覧 '!$E$6:$E$20,B27,'申請額一覧 '!$H$6:$H$20,"&gt;0")</f>
        <v>0</v>
      </c>
      <c r="U27" s="347"/>
      <c r="V27" s="355" t="s">
        <v>18</v>
      </c>
      <c r="W27" s="356"/>
      <c r="X27" s="306">
        <f ca="1">SUMIF('申請額一覧 '!$E$6:$E$20,B27,'申請額一覧 '!$H$6:$H$20)+SUMIF('申請額一覧 '!$E$6:$E$20,B27,'申請額一覧 '!$K$6:$K$20)</f>
        <v>0</v>
      </c>
      <c r="Y27" s="307"/>
      <c r="Z27" s="307"/>
      <c r="AA27" s="307"/>
      <c r="AB27" s="39" t="s">
        <v>109</v>
      </c>
      <c r="AC27" s="28"/>
      <c r="AD27" s="346">
        <f ca="1">COUNTIFS('申請額一覧 '!$E$6:$E$20,B27,'申請額一覧 '!$N$6:$N$20,"&gt;0")</f>
        <v>0</v>
      </c>
      <c r="AE27" s="347"/>
      <c r="AF27" s="355" t="s">
        <v>18</v>
      </c>
      <c r="AG27" s="356"/>
      <c r="AH27" s="300">
        <f ca="1">SUMIF('申請額一覧 '!$E$6:$E$20,B27,'申請額一覧 '!$N$6:$N$20)</f>
        <v>0</v>
      </c>
      <c r="AI27" s="301"/>
      <c r="AJ27" s="301"/>
      <c r="AK27" s="301"/>
      <c r="AL27" s="39" t="s">
        <v>109</v>
      </c>
      <c r="AM27" s="28"/>
    </row>
    <row r="28" spans="1:39" ht="12.75" customHeight="1" x14ac:dyDescent="0.15">
      <c r="A28" s="320"/>
      <c r="B28" s="20" t="s">
        <v>149</v>
      </c>
      <c r="C28" s="21"/>
      <c r="D28" s="21"/>
      <c r="E28" s="21"/>
      <c r="F28" s="21"/>
      <c r="G28" s="21"/>
      <c r="H28" s="21"/>
      <c r="I28" s="21"/>
      <c r="J28" s="21"/>
      <c r="K28" s="21"/>
      <c r="L28" s="21"/>
      <c r="M28" s="21"/>
      <c r="N28" s="21"/>
      <c r="O28" s="21"/>
      <c r="P28" s="21"/>
      <c r="Q28" s="21"/>
      <c r="R28" s="21"/>
      <c r="S28" s="21"/>
      <c r="T28" s="346">
        <f ca="1">COUNTIFS('申請額一覧 '!$E$6:$E$20,B28,'申請額一覧 '!$H$6:$H$20,"&gt;0")</f>
        <v>0</v>
      </c>
      <c r="U28" s="347"/>
      <c r="V28" s="355" t="s">
        <v>18</v>
      </c>
      <c r="W28" s="356"/>
      <c r="X28" s="306">
        <f ca="1">SUMIF('申請額一覧 '!$E$6:$E$20,B28,'申請額一覧 '!$H$6:$H$20)+SUMIF('申請額一覧 '!$E$6:$E$20,B28,'申請額一覧 '!$K$6:$K$20)</f>
        <v>0</v>
      </c>
      <c r="Y28" s="307"/>
      <c r="Z28" s="307"/>
      <c r="AA28" s="307"/>
      <c r="AB28" s="39" t="s">
        <v>109</v>
      </c>
      <c r="AC28" s="28"/>
      <c r="AD28" s="346">
        <f ca="1">COUNTIFS('申請額一覧 '!$E$6:$E$20,B28,'申請額一覧 '!$N$6:$N$20,"&gt;0")</f>
        <v>0</v>
      </c>
      <c r="AE28" s="347"/>
      <c r="AF28" s="355" t="s">
        <v>18</v>
      </c>
      <c r="AG28" s="356"/>
      <c r="AH28" s="300">
        <f ca="1">SUMIF('申請額一覧 '!$E$6:$E$20,B28,'申請額一覧 '!$N$6:$N$20)</f>
        <v>0</v>
      </c>
      <c r="AI28" s="301"/>
      <c r="AJ28" s="301"/>
      <c r="AK28" s="301"/>
      <c r="AL28" s="39" t="s">
        <v>109</v>
      </c>
      <c r="AM28" s="28"/>
    </row>
    <row r="29" spans="1:39" ht="12.75" customHeight="1" x14ac:dyDescent="0.15">
      <c r="A29" s="320"/>
      <c r="B29" s="25" t="s">
        <v>150</v>
      </c>
      <c r="C29" s="26"/>
      <c r="D29" s="26"/>
      <c r="E29" s="26"/>
      <c r="F29" s="26"/>
      <c r="G29" s="26"/>
      <c r="H29" s="26"/>
      <c r="I29" s="26"/>
      <c r="J29" s="26"/>
      <c r="K29" s="26"/>
      <c r="L29" s="26"/>
      <c r="M29" s="26"/>
      <c r="N29" s="26"/>
      <c r="O29" s="26"/>
      <c r="P29" s="26"/>
      <c r="Q29" s="26"/>
      <c r="R29" s="26"/>
      <c r="S29" s="62"/>
      <c r="T29" s="348">
        <f ca="1">COUNTIFS('申請額一覧 '!$E$6:$E$20,B29,'申請額一覧 '!$H$6:$H$20,"&gt;0")</f>
        <v>0</v>
      </c>
      <c r="U29" s="349"/>
      <c r="V29" s="359" t="s">
        <v>18</v>
      </c>
      <c r="W29" s="360"/>
      <c r="X29" s="306">
        <f ca="1">SUMIF('申請額一覧 '!$E$6:$E$20,B29,'申請額一覧 '!$H$6:$H$20)+SUMIF('申請額一覧 '!$E$6:$E$20,B29,'申請額一覧 '!$K$6:$K$20)</f>
        <v>0</v>
      </c>
      <c r="Y29" s="307"/>
      <c r="Z29" s="307"/>
      <c r="AA29" s="307"/>
      <c r="AB29" s="40" t="s">
        <v>109</v>
      </c>
      <c r="AC29" s="29"/>
      <c r="AD29" s="348">
        <f ca="1">COUNTIFS('申請額一覧 '!$E$6:$E$20,B29,'申請額一覧 '!$N$6:$N$20,"&gt;0")</f>
        <v>0</v>
      </c>
      <c r="AE29" s="349"/>
      <c r="AF29" s="359" t="s">
        <v>18</v>
      </c>
      <c r="AG29" s="360"/>
      <c r="AH29" s="306">
        <f ca="1">SUMIF('申請額一覧 '!$E$6:$E$20,B29,'申請額一覧 '!$N$6:$N$20)</f>
        <v>0</v>
      </c>
      <c r="AI29" s="307"/>
      <c r="AJ29" s="307"/>
      <c r="AK29" s="307"/>
      <c r="AL29" s="40" t="s">
        <v>109</v>
      </c>
      <c r="AM29" s="29"/>
    </row>
    <row r="30" spans="1:39" ht="12.75" customHeight="1" x14ac:dyDescent="0.15">
      <c r="A30" s="320"/>
      <c r="B30" s="63" t="s">
        <v>151</v>
      </c>
      <c r="C30" s="61"/>
      <c r="D30" s="61"/>
      <c r="E30" s="61"/>
      <c r="F30" s="61"/>
      <c r="G30" s="61"/>
      <c r="H30" s="61"/>
      <c r="I30" s="61"/>
      <c r="J30" s="61"/>
      <c r="K30" s="61"/>
      <c r="L30" s="61"/>
      <c r="M30" s="61"/>
      <c r="N30" s="61"/>
      <c r="O30" s="61"/>
      <c r="P30" s="61"/>
      <c r="Q30" s="61"/>
      <c r="R30" s="61"/>
      <c r="S30" s="61"/>
      <c r="T30" s="374">
        <f ca="1">COUNTIFS('申請額一覧 '!$E$6:$E$20,B30,'申請額一覧 '!$H$6:$H$20,"&gt;0")</f>
        <v>0</v>
      </c>
      <c r="U30" s="375"/>
      <c r="V30" s="376" t="s">
        <v>18</v>
      </c>
      <c r="W30" s="377"/>
      <c r="X30" s="306">
        <f ca="1">SUMIF('申請額一覧 '!$E$6:$E$20,B30,'申請額一覧 '!$H$6:$H$20)+SUMIF('申請額一覧 '!$E$6:$E$20,B30,'申請額一覧 '!$K$6:$K$20)</f>
        <v>0</v>
      </c>
      <c r="Y30" s="307"/>
      <c r="Z30" s="307"/>
      <c r="AA30" s="307"/>
      <c r="AB30" s="39" t="s">
        <v>109</v>
      </c>
      <c r="AC30" s="28"/>
      <c r="AD30" s="346">
        <f ca="1">COUNTIFS('申請額一覧 '!$E$6:$E$20,B30,'申請額一覧 '!$N$6:$N$20,"&gt;0")</f>
        <v>0</v>
      </c>
      <c r="AE30" s="347"/>
      <c r="AF30" s="355" t="s">
        <v>18</v>
      </c>
      <c r="AG30" s="356"/>
      <c r="AH30" s="300">
        <f ca="1">SUMIF('申請額一覧 '!$E$6:$E$20,B30,'申請額一覧 '!$N$6:$N$20)</f>
        <v>0</v>
      </c>
      <c r="AI30" s="301"/>
      <c r="AJ30" s="301"/>
      <c r="AK30" s="301"/>
      <c r="AL30" s="39" t="s">
        <v>109</v>
      </c>
      <c r="AM30" s="28"/>
    </row>
    <row r="31" spans="1:39" ht="12.75" customHeight="1" x14ac:dyDescent="0.15">
      <c r="A31" s="320"/>
      <c r="B31" s="20" t="s">
        <v>152</v>
      </c>
      <c r="C31" s="21"/>
      <c r="D31" s="21"/>
      <c r="E31" s="21"/>
      <c r="F31" s="21"/>
      <c r="G31" s="21"/>
      <c r="H31" s="21"/>
      <c r="I31" s="21"/>
      <c r="J31" s="21"/>
      <c r="K31" s="21"/>
      <c r="L31" s="21"/>
      <c r="M31" s="21"/>
      <c r="N31" s="21"/>
      <c r="O31" s="21"/>
      <c r="P31" s="21"/>
      <c r="Q31" s="21"/>
      <c r="R31" s="21"/>
      <c r="S31" s="21"/>
      <c r="T31" s="346">
        <f ca="1">COUNTIFS('申請額一覧 '!$E$6:$E$20,B31,'申請額一覧 '!$H$6:$H$20,"&gt;0")</f>
        <v>0</v>
      </c>
      <c r="U31" s="347"/>
      <c r="V31" s="355" t="s">
        <v>18</v>
      </c>
      <c r="W31" s="356"/>
      <c r="X31" s="300">
        <f ca="1">SUMIF('申請額一覧 '!$E$6:$E$20,B31,'申請額一覧 '!$H$6:$H$20)+SUMIF('申請額一覧 '!$E$6:$E$20,B31,'申請額一覧 '!$K$6:$K$20)</f>
        <v>0</v>
      </c>
      <c r="Y31" s="301"/>
      <c r="Z31" s="301"/>
      <c r="AA31" s="301"/>
      <c r="AB31" s="39" t="s">
        <v>109</v>
      </c>
      <c r="AC31" s="28"/>
      <c r="AD31" s="346">
        <f ca="1">COUNTIFS('申請額一覧 '!$E$6:$E$20,B31,'申請額一覧 '!$N$6:$N$20,"&gt;0")</f>
        <v>0</v>
      </c>
      <c r="AE31" s="347"/>
      <c r="AF31" s="355" t="s">
        <v>18</v>
      </c>
      <c r="AG31" s="356"/>
      <c r="AH31" s="300">
        <f ca="1">SUMIF('申請額一覧 '!$E$6:$E$20,B31,'申請額一覧 '!$N$6:$N$20)</f>
        <v>0</v>
      </c>
      <c r="AI31" s="301"/>
      <c r="AJ31" s="301"/>
      <c r="AK31" s="301"/>
      <c r="AL31" s="39" t="s">
        <v>109</v>
      </c>
      <c r="AM31" s="28"/>
    </row>
    <row r="32" spans="1:39" ht="12.75" customHeight="1" x14ac:dyDescent="0.15">
      <c r="A32" s="320"/>
      <c r="B32" s="20" t="s">
        <v>153</v>
      </c>
      <c r="C32" s="21"/>
      <c r="D32" s="21"/>
      <c r="E32" s="21"/>
      <c r="F32" s="21"/>
      <c r="G32" s="21"/>
      <c r="H32" s="21"/>
      <c r="I32" s="21"/>
      <c r="J32" s="21"/>
      <c r="K32" s="21"/>
      <c r="L32" s="21"/>
      <c r="M32" s="21"/>
      <c r="N32" s="21"/>
      <c r="O32" s="21"/>
      <c r="P32" s="21"/>
      <c r="Q32" s="21"/>
      <c r="R32" s="21"/>
      <c r="S32" s="21"/>
      <c r="T32" s="346">
        <f ca="1">COUNTIFS('申請額一覧 '!$E$6:$E$20,B32,'申請額一覧 '!$H$6:$H$20,"&gt;0")</f>
        <v>0</v>
      </c>
      <c r="U32" s="347"/>
      <c r="V32" s="355" t="s">
        <v>18</v>
      </c>
      <c r="W32" s="356"/>
      <c r="X32" s="304">
        <f ca="1">SUMIF('申請額一覧 '!$E$6:$E$20,B32,'申請額一覧 '!$H$6:$H$20)+SUMIF('申請額一覧 '!$E$6:$E$20,B32,'申請額一覧 '!$K$6:$K$20)</f>
        <v>0</v>
      </c>
      <c r="Y32" s="305"/>
      <c r="Z32" s="305"/>
      <c r="AA32" s="305"/>
      <c r="AB32" s="39" t="s">
        <v>109</v>
      </c>
      <c r="AC32" s="28"/>
      <c r="AD32" s="346">
        <f ca="1">COUNTIFS('申請額一覧 '!$E$6:$E$20,B32,'申請額一覧 '!$N$6:$N$20,"&gt;0")</f>
        <v>0</v>
      </c>
      <c r="AE32" s="347"/>
      <c r="AF32" s="355" t="s">
        <v>18</v>
      </c>
      <c r="AG32" s="356"/>
      <c r="AH32" s="300">
        <f ca="1">SUMIF('申請額一覧 '!$E$6:$E$20,B32,'申請額一覧 '!$N$6:$N$20)</f>
        <v>0</v>
      </c>
      <c r="AI32" s="301"/>
      <c r="AJ32" s="301"/>
      <c r="AK32" s="301"/>
      <c r="AL32" s="39" t="s">
        <v>109</v>
      </c>
      <c r="AM32" s="28"/>
    </row>
    <row r="33" spans="1:39" ht="12.75" customHeight="1" x14ac:dyDescent="0.15">
      <c r="A33" s="321"/>
      <c r="B33" s="23" t="s">
        <v>154</v>
      </c>
      <c r="C33" s="24"/>
      <c r="D33" s="24"/>
      <c r="E33" s="24"/>
      <c r="F33" s="24"/>
      <c r="G33" s="24"/>
      <c r="H33" s="24"/>
      <c r="I33" s="24"/>
      <c r="J33" s="24"/>
      <c r="K33" s="24"/>
      <c r="L33" s="24"/>
      <c r="M33" s="24"/>
      <c r="N33" s="24"/>
      <c r="O33" s="24"/>
      <c r="P33" s="24"/>
      <c r="Q33" s="24"/>
      <c r="R33" s="24"/>
      <c r="S33" s="24"/>
      <c r="T33" s="388">
        <f ca="1">COUNTIFS('申請額一覧 '!$E$6:$E$20,B33,'申請額一覧 '!$H$6:$H$20,"&gt;0")</f>
        <v>0</v>
      </c>
      <c r="U33" s="389"/>
      <c r="V33" s="390" t="s">
        <v>18</v>
      </c>
      <c r="W33" s="391"/>
      <c r="X33" s="312">
        <f ca="1">SUMIF('申請額一覧 '!$E$6:$E$20,B33,'申請額一覧 '!$H$6:$H$20)+SUMIF('申請額一覧 '!$E$6:$E$20,B33,'申請額一覧 '!$K$6:$K$20)</f>
        <v>0</v>
      </c>
      <c r="Y33" s="313"/>
      <c r="Z33" s="313"/>
      <c r="AA33" s="313"/>
      <c r="AB33" s="40" t="s">
        <v>109</v>
      </c>
      <c r="AC33" s="29"/>
      <c r="AD33" s="348">
        <f ca="1">COUNTIFS('申請額一覧 '!$E$6:$E$20,B33,'申請額一覧 '!$N$6:$N$20,"&gt;0")</f>
        <v>0</v>
      </c>
      <c r="AE33" s="349"/>
      <c r="AF33" s="359" t="s">
        <v>18</v>
      </c>
      <c r="AG33" s="360"/>
      <c r="AH33" s="306">
        <f ca="1">SUMIF('申請額一覧 '!$E$6:$E$20,B33,'申請額一覧 '!$N$6:$N$20)</f>
        <v>0</v>
      </c>
      <c r="AI33" s="307"/>
      <c r="AJ33" s="307"/>
      <c r="AK33" s="307"/>
      <c r="AL33" s="40" t="s">
        <v>109</v>
      </c>
      <c r="AM33" s="29"/>
    </row>
    <row r="34" spans="1:39" ht="21.75" customHeight="1" x14ac:dyDescent="0.15">
      <c r="A34" s="64" t="s">
        <v>172</v>
      </c>
      <c r="B34" s="6" t="s">
        <v>155</v>
      </c>
      <c r="C34" s="8"/>
      <c r="D34" s="8"/>
      <c r="E34" s="8"/>
      <c r="F34" s="8"/>
      <c r="G34" s="8"/>
      <c r="H34" s="8"/>
      <c r="I34" s="8"/>
      <c r="J34" s="8"/>
      <c r="K34" s="8"/>
      <c r="L34" s="8"/>
      <c r="M34" s="8"/>
      <c r="N34" s="8"/>
      <c r="O34" s="8"/>
      <c r="P34" s="8"/>
      <c r="Q34" s="8"/>
      <c r="R34" s="8"/>
      <c r="S34" s="8"/>
      <c r="T34" s="350">
        <f ca="1">COUNTIFS('申請額一覧 '!$E$6:$E$20,B34,'申請額一覧 '!$H$6:$H$20,"&gt;0")</f>
        <v>0</v>
      </c>
      <c r="U34" s="351"/>
      <c r="V34" s="357" t="s">
        <v>18</v>
      </c>
      <c r="W34" s="358"/>
      <c r="X34" s="302">
        <f ca="1">SUMIF('申請額一覧 '!$E$6:$E$20,B34,'申請額一覧 '!$H$6:$H$20)+SUMIF('申請額一覧 '!$E$6:$E$20,B34,'申請額一覧 '!$K$6:$K$20)</f>
        <v>0</v>
      </c>
      <c r="Y34" s="303"/>
      <c r="Z34" s="303"/>
      <c r="AA34" s="303"/>
      <c r="AB34" s="55" t="s">
        <v>109</v>
      </c>
      <c r="AC34" s="37"/>
      <c r="AD34" s="350">
        <f ca="1">COUNTIFS('申請額一覧 '!$E$6:$E$20,B34,'申請額一覧 '!$N$6:$N$20,"&gt;0")</f>
        <v>0</v>
      </c>
      <c r="AE34" s="351"/>
      <c r="AF34" s="357" t="s">
        <v>18</v>
      </c>
      <c r="AG34" s="358"/>
      <c r="AH34" s="314">
        <f ca="1">SUMIF('申請額一覧 '!$E$6:$E$20,B34,'申請額一覧 '!$N$6:$N$20)</f>
        <v>0</v>
      </c>
      <c r="AI34" s="315"/>
      <c r="AJ34" s="315"/>
      <c r="AK34" s="315"/>
      <c r="AL34" s="55" t="s">
        <v>109</v>
      </c>
      <c r="AM34" s="37"/>
    </row>
    <row r="35" spans="1:39" ht="12.75" customHeight="1" x14ac:dyDescent="0.15">
      <c r="A35" s="320" t="s">
        <v>156</v>
      </c>
      <c r="B35" s="61" t="s">
        <v>157</v>
      </c>
      <c r="C35" s="61"/>
      <c r="D35" s="61"/>
      <c r="E35" s="61"/>
      <c r="F35" s="61"/>
      <c r="G35" s="61"/>
      <c r="H35" s="61"/>
      <c r="I35" s="61"/>
      <c r="J35" s="61"/>
      <c r="K35" s="61"/>
      <c r="L35" s="61"/>
      <c r="M35" s="61"/>
      <c r="N35" s="61"/>
      <c r="O35" s="61"/>
      <c r="P35" s="61"/>
      <c r="Q35" s="61"/>
      <c r="R35" s="61"/>
      <c r="S35" s="61"/>
      <c r="T35" s="374">
        <f ca="1">COUNTIFS('申請額一覧 '!$E$6:$E$20,B35,'申請額一覧 '!$H$6:$H$20,"&gt;0")</f>
        <v>0</v>
      </c>
      <c r="U35" s="375"/>
      <c r="V35" s="376" t="s">
        <v>18</v>
      </c>
      <c r="W35" s="377"/>
      <c r="X35" s="372">
        <f ca="1">SUMIF('申請額一覧 '!$E$6:$E$20,B35,'申請額一覧 '!$H$6:$H$20)+SUMIF('申請額一覧 '!$E$6:$E$20,B35,'申請額一覧 '!$K$6:$K$20)</f>
        <v>0</v>
      </c>
      <c r="Y35" s="373"/>
      <c r="Z35" s="373"/>
      <c r="AA35" s="373"/>
      <c r="AB35" s="44" t="s">
        <v>109</v>
      </c>
      <c r="AC35" s="31"/>
      <c r="AD35" s="374">
        <f ca="1">COUNTIFS('申請額一覧 '!$E$6:$E$20,B35,'申請額一覧 '!$N$6:$N$20,"&gt;0")</f>
        <v>0</v>
      </c>
      <c r="AE35" s="375"/>
      <c r="AF35" s="376" t="s">
        <v>18</v>
      </c>
      <c r="AG35" s="377"/>
      <c r="AH35" s="310">
        <f ca="1">SUMIF('申請額一覧 '!$E$6:$E$20,B35,'申請額一覧 '!$N$6:$N$20)</f>
        <v>0</v>
      </c>
      <c r="AI35" s="311"/>
      <c r="AJ35" s="311"/>
      <c r="AK35" s="311"/>
      <c r="AL35" s="44" t="s">
        <v>109</v>
      </c>
      <c r="AM35" s="31"/>
    </row>
    <row r="36" spans="1:39" ht="12.75" customHeight="1" x14ac:dyDescent="0.15">
      <c r="A36" s="320"/>
      <c r="B36" s="21" t="s">
        <v>158</v>
      </c>
      <c r="C36" s="21"/>
      <c r="D36" s="21"/>
      <c r="E36" s="21"/>
      <c r="F36" s="21"/>
      <c r="G36" s="21"/>
      <c r="H36" s="21"/>
      <c r="I36" s="21"/>
      <c r="J36" s="21"/>
      <c r="K36" s="21"/>
      <c r="L36" s="21"/>
      <c r="M36" s="21"/>
      <c r="N36" s="21"/>
      <c r="O36" s="21"/>
      <c r="P36" s="21"/>
      <c r="Q36" s="21"/>
      <c r="R36" s="21"/>
      <c r="S36" s="21"/>
      <c r="T36" s="346">
        <f ca="1">COUNTIFS('申請額一覧 '!$E$6:$E$20,B36,'申請額一覧 '!$H$6:$H$20,"&gt;0")</f>
        <v>0</v>
      </c>
      <c r="U36" s="347"/>
      <c r="V36" s="355" t="s">
        <v>18</v>
      </c>
      <c r="W36" s="356"/>
      <c r="X36" s="306">
        <f ca="1">SUMIF('申請額一覧 '!$E$6:$E$20,B36,'申請額一覧 '!$H$6:$H$20)+SUMIF('申請額一覧 '!$E$6:$E$20,B36,'申請額一覧 '!$K$6:$K$20)</f>
        <v>0</v>
      </c>
      <c r="Y36" s="307"/>
      <c r="Z36" s="307"/>
      <c r="AA36" s="307"/>
      <c r="AB36" s="39" t="s">
        <v>109</v>
      </c>
      <c r="AC36" s="28"/>
      <c r="AD36" s="346">
        <f ca="1">COUNTIFS('申請額一覧 '!$E$6:$E$20,B36,'申請額一覧 '!$N$6:$N$20,"&gt;0")</f>
        <v>0</v>
      </c>
      <c r="AE36" s="347"/>
      <c r="AF36" s="355" t="s">
        <v>18</v>
      </c>
      <c r="AG36" s="356"/>
      <c r="AH36" s="300">
        <f ca="1">SUMIF('申請額一覧 '!$E$6:$E$20,B36,'申請額一覧 '!$N$6:$N$20)</f>
        <v>0</v>
      </c>
      <c r="AI36" s="301"/>
      <c r="AJ36" s="301"/>
      <c r="AK36" s="301"/>
      <c r="AL36" s="39" t="s">
        <v>109</v>
      </c>
      <c r="AM36" s="28"/>
    </row>
    <row r="37" spans="1:39" ht="12.75" customHeight="1" x14ac:dyDescent="0.15">
      <c r="A37" s="320"/>
      <c r="B37" s="21" t="s">
        <v>159</v>
      </c>
      <c r="C37" s="21"/>
      <c r="D37" s="21"/>
      <c r="E37" s="21"/>
      <c r="F37" s="21"/>
      <c r="G37" s="21"/>
      <c r="H37" s="21"/>
      <c r="I37" s="21"/>
      <c r="J37" s="21"/>
      <c r="K37" s="21"/>
      <c r="L37" s="21"/>
      <c r="M37" s="21"/>
      <c r="N37" s="21"/>
      <c r="O37" s="21"/>
      <c r="P37" s="21"/>
      <c r="Q37" s="21"/>
      <c r="R37" s="21"/>
      <c r="S37" s="21"/>
      <c r="T37" s="346">
        <f ca="1">COUNTIFS('申請額一覧 '!$E$6:$E$20,B37,'申請額一覧 '!$H$6:$H$20,"&gt;0")</f>
        <v>0</v>
      </c>
      <c r="U37" s="347"/>
      <c r="V37" s="355" t="s">
        <v>18</v>
      </c>
      <c r="W37" s="356"/>
      <c r="X37" s="306">
        <f ca="1">SUMIF('申請額一覧 '!$E$6:$E$20,B37,'申請額一覧 '!$H$6:$H$20)+SUMIF('申請額一覧 '!$E$6:$E$20,B37,'申請額一覧 '!$K$6:$K$20)</f>
        <v>0</v>
      </c>
      <c r="Y37" s="307"/>
      <c r="Z37" s="307"/>
      <c r="AA37" s="307"/>
      <c r="AB37" s="39" t="s">
        <v>109</v>
      </c>
      <c r="AC37" s="28"/>
      <c r="AD37" s="346">
        <f ca="1">COUNTIFS('申請額一覧 '!$E$6:$E$20,B37,'申請額一覧 '!$N$6:$N$20,"&gt;0")</f>
        <v>0</v>
      </c>
      <c r="AE37" s="347"/>
      <c r="AF37" s="355" t="s">
        <v>18</v>
      </c>
      <c r="AG37" s="356"/>
      <c r="AH37" s="300">
        <f ca="1">SUMIF('申請額一覧 '!$E$6:$E$20,B37,'申請額一覧 '!$N$6:$N$20)</f>
        <v>0</v>
      </c>
      <c r="AI37" s="301"/>
      <c r="AJ37" s="301"/>
      <c r="AK37" s="301"/>
      <c r="AL37" s="39" t="s">
        <v>109</v>
      </c>
      <c r="AM37" s="28"/>
    </row>
    <row r="38" spans="1:39" ht="12.75" customHeight="1" x14ac:dyDescent="0.15">
      <c r="A38" s="320"/>
      <c r="B38" s="21" t="s">
        <v>160</v>
      </c>
      <c r="C38" s="21"/>
      <c r="D38" s="21"/>
      <c r="E38" s="21"/>
      <c r="F38" s="21"/>
      <c r="G38" s="21"/>
      <c r="H38" s="21"/>
      <c r="I38" s="21"/>
      <c r="J38" s="21"/>
      <c r="K38" s="21"/>
      <c r="L38" s="21"/>
      <c r="M38" s="21"/>
      <c r="N38" s="21"/>
      <c r="O38" s="21"/>
      <c r="P38" s="21"/>
      <c r="Q38" s="21"/>
      <c r="R38" s="21"/>
      <c r="S38" s="21"/>
      <c r="T38" s="346">
        <f ca="1">COUNTIFS('申請額一覧 '!$E$6:$E$20,B38,'申請額一覧 '!$H$6:$H$20,"&gt;0")</f>
        <v>0</v>
      </c>
      <c r="U38" s="347"/>
      <c r="V38" s="355" t="s">
        <v>18</v>
      </c>
      <c r="W38" s="356"/>
      <c r="X38" s="306">
        <f ca="1">SUMIF('申請額一覧 '!$E$6:$E$20,B38,'申請額一覧 '!$H$6:$H$20)+SUMIF('申請額一覧 '!$E$6:$E$20,B38,'申請額一覧 '!$K$6:$K$20)</f>
        <v>0</v>
      </c>
      <c r="Y38" s="307"/>
      <c r="Z38" s="307"/>
      <c r="AA38" s="307"/>
      <c r="AB38" s="39" t="s">
        <v>109</v>
      </c>
      <c r="AC38" s="28"/>
      <c r="AD38" s="346">
        <f ca="1">COUNTIFS('申請額一覧 '!$E$6:$E$20,B38,'申請額一覧 '!$N$6:$N$20,"&gt;0")</f>
        <v>0</v>
      </c>
      <c r="AE38" s="347"/>
      <c r="AF38" s="355" t="s">
        <v>18</v>
      </c>
      <c r="AG38" s="356"/>
      <c r="AH38" s="300">
        <f ca="1">SUMIF('申請額一覧 '!$E$6:$E$20,B38,'申請額一覧 '!$N$6:$N$20)</f>
        <v>0</v>
      </c>
      <c r="AI38" s="301"/>
      <c r="AJ38" s="301"/>
      <c r="AK38" s="301"/>
      <c r="AL38" s="39" t="s">
        <v>109</v>
      </c>
      <c r="AM38" s="28"/>
    </row>
    <row r="39" spans="1:39" ht="12.75" customHeight="1" x14ac:dyDescent="0.15">
      <c r="A39" s="320"/>
      <c r="B39" s="21" t="s">
        <v>161</v>
      </c>
      <c r="C39" s="21"/>
      <c r="D39" s="21"/>
      <c r="E39" s="21"/>
      <c r="F39" s="21"/>
      <c r="G39" s="21"/>
      <c r="H39" s="21"/>
      <c r="I39" s="21"/>
      <c r="J39" s="21"/>
      <c r="K39" s="21"/>
      <c r="L39" s="21"/>
      <c r="M39" s="21"/>
      <c r="N39" s="21"/>
      <c r="O39" s="21"/>
      <c r="P39" s="21"/>
      <c r="Q39" s="21"/>
      <c r="R39" s="21"/>
      <c r="S39" s="21"/>
      <c r="T39" s="346">
        <f ca="1">COUNTIFS('申請額一覧 '!$E$6:$E$20,B39,'申請額一覧 '!$H$6:$H$20,"&gt;0")</f>
        <v>0</v>
      </c>
      <c r="U39" s="347"/>
      <c r="V39" s="355" t="s">
        <v>18</v>
      </c>
      <c r="W39" s="356"/>
      <c r="X39" s="300">
        <f ca="1">SUMIF('申請額一覧 '!$E$6:$E$20,B39,'申請額一覧 '!$H$6:$H$20)+SUMIF('申請額一覧 '!$E$6:$E$20,B39,'申請額一覧 '!$K$6:$K$20)</f>
        <v>0</v>
      </c>
      <c r="Y39" s="301"/>
      <c r="Z39" s="301"/>
      <c r="AA39" s="301"/>
      <c r="AB39" s="39" t="s">
        <v>109</v>
      </c>
      <c r="AC39" s="28"/>
      <c r="AD39" s="346">
        <f ca="1">COUNTIFS('申請額一覧 '!$E$6:$E$20,B39,'申請額一覧 '!$N$6:$N$20,"&gt;0")</f>
        <v>0</v>
      </c>
      <c r="AE39" s="347"/>
      <c r="AF39" s="355" t="s">
        <v>18</v>
      </c>
      <c r="AG39" s="356"/>
      <c r="AH39" s="300">
        <f ca="1">SUMIF('申請額一覧 '!$E$6:$E$20,B39,'申請額一覧 '!$N$6:$N$20)</f>
        <v>0</v>
      </c>
      <c r="AI39" s="301"/>
      <c r="AJ39" s="301"/>
      <c r="AK39" s="301"/>
      <c r="AL39" s="39" t="s">
        <v>109</v>
      </c>
      <c r="AM39" s="28"/>
    </row>
    <row r="40" spans="1:39" ht="12.75" customHeight="1" x14ac:dyDescent="0.15">
      <c r="A40" s="321"/>
      <c r="B40" s="21" t="s">
        <v>173</v>
      </c>
      <c r="C40" s="21"/>
      <c r="D40" s="21"/>
      <c r="E40" s="21"/>
      <c r="F40" s="21"/>
      <c r="G40" s="21"/>
      <c r="H40" s="21"/>
      <c r="I40" s="21"/>
      <c r="J40" s="21"/>
      <c r="K40" s="21"/>
      <c r="L40" s="21"/>
      <c r="M40" s="21"/>
      <c r="N40" s="21"/>
      <c r="O40" s="21"/>
      <c r="P40" s="21"/>
      <c r="Q40" s="21"/>
      <c r="R40" s="21"/>
      <c r="S40" s="21"/>
      <c r="T40" s="346">
        <f ca="1">COUNTIFS('申請額一覧 '!$E$6:$E$20,B40,'申請額一覧 '!$H$6:$H$20,"&gt;0")</f>
        <v>0</v>
      </c>
      <c r="U40" s="347"/>
      <c r="V40" s="355" t="s">
        <v>18</v>
      </c>
      <c r="W40" s="356"/>
      <c r="X40" s="310">
        <f ca="1">SUMIF('申請額一覧 '!$E$6:$E$20,B40,'申請額一覧 '!$H$6:$H$20)+SUMIF('申請額一覧 '!$E$6:$E$20,B40,'申請額一覧 '!$K$6:$K$20)</f>
        <v>0</v>
      </c>
      <c r="Y40" s="311"/>
      <c r="Z40" s="311"/>
      <c r="AA40" s="311"/>
      <c r="AB40" s="39" t="s">
        <v>109</v>
      </c>
      <c r="AC40" s="28"/>
      <c r="AD40" s="346">
        <f ca="1">COUNTIFS('申請額一覧 '!$E$6:$E$20,B40,'申請額一覧 '!$N$6:$N$20,"&gt;0")</f>
        <v>0</v>
      </c>
      <c r="AE40" s="347"/>
      <c r="AF40" s="355" t="s">
        <v>18</v>
      </c>
      <c r="AG40" s="356"/>
      <c r="AH40" s="300">
        <f ca="1">SUMIF('申請額一覧 '!$E$6:$E$20,B40,'申請額一覧 '!$N$6:$N$20)</f>
        <v>0</v>
      </c>
      <c r="AI40" s="301"/>
      <c r="AJ40" s="301"/>
      <c r="AK40" s="301"/>
      <c r="AL40" s="39" t="s">
        <v>109</v>
      </c>
      <c r="AM40" s="28"/>
    </row>
    <row r="41" spans="1:39" ht="12.75" customHeight="1" x14ac:dyDescent="0.15">
      <c r="A41" s="394" t="s">
        <v>19</v>
      </c>
      <c r="B41" s="18" t="s">
        <v>162</v>
      </c>
      <c r="C41" s="18"/>
      <c r="D41" s="18"/>
      <c r="E41" s="18"/>
      <c r="F41" s="18"/>
      <c r="G41" s="18"/>
      <c r="H41" s="18"/>
      <c r="I41" s="18"/>
      <c r="J41" s="18"/>
      <c r="K41" s="18"/>
      <c r="L41" s="18"/>
      <c r="M41" s="18"/>
      <c r="N41" s="18"/>
      <c r="O41" s="18"/>
      <c r="P41" s="18"/>
      <c r="Q41" s="18"/>
      <c r="R41" s="18"/>
      <c r="S41" s="18"/>
      <c r="T41" s="366">
        <f ca="1">COUNTIFS('申請額一覧 '!$E$6:$E$20,B41,'申請額一覧 '!$H$6:$H$20,"&gt;0")</f>
        <v>0</v>
      </c>
      <c r="U41" s="367"/>
      <c r="V41" s="364" t="s">
        <v>18</v>
      </c>
      <c r="W41" s="365"/>
      <c r="X41" s="372">
        <f ca="1">SUMIF('申請額一覧 '!$E$6:$E$20,B41,'申請額一覧 '!$H$6:$H$20)+SUMIF('申請額一覧 '!$E$6:$E$20,B41,'申請額一覧 '!$K$6:$K$20)</f>
        <v>0</v>
      </c>
      <c r="Y41" s="373"/>
      <c r="Z41" s="373"/>
      <c r="AA41" s="373"/>
      <c r="AB41" s="43" t="s">
        <v>109</v>
      </c>
      <c r="AC41" s="27"/>
      <c r="AD41" s="366">
        <f ca="1">COUNTIFS('申請額一覧 '!$E$6:$E$20,B41,'申請額一覧 '!$N$6:$N$20,"&gt;0")</f>
        <v>0</v>
      </c>
      <c r="AE41" s="367"/>
      <c r="AF41" s="364" t="s">
        <v>18</v>
      </c>
      <c r="AG41" s="365"/>
      <c r="AH41" s="302">
        <f ca="1">SUMIF('申請額一覧 '!$E$6:$E$20,B41,'申請額一覧 '!$N$6:$N$20)</f>
        <v>0</v>
      </c>
      <c r="AI41" s="303"/>
      <c r="AJ41" s="303"/>
      <c r="AK41" s="303"/>
      <c r="AL41" s="43" t="s">
        <v>109</v>
      </c>
      <c r="AM41" s="27"/>
    </row>
    <row r="42" spans="1:39" ht="12.75" customHeight="1" x14ac:dyDescent="0.15">
      <c r="A42" s="395"/>
      <c r="B42" s="3" t="s">
        <v>163</v>
      </c>
      <c r="C42" s="26"/>
      <c r="D42" s="26"/>
      <c r="E42" s="26"/>
      <c r="F42" s="26"/>
      <c r="G42" s="26"/>
      <c r="H42" s="26"/>
      <c r="I42" s="26"/>
      <c r="J42" s="26"/>
      <c r="K42" s="26"/>
      <c r="L42" s="26"/>
      <c r="M42" s="26"/>
      <c r="N42" s="26"/>
      <c r="O42" s="26"/>
      <c r="P42" s="26"/>
      <c r="Q42" s="26"/>
      <c r="R42" s="26"/>
      <c r="S42" s="26"/>
      <c r="T42" s="348">
        <f ca="1">COUNTIFS('申請額一覧 '!$E$6:$E$20,B42,'申請額一覧 '!$H$6:$H$20,"&gt;0")</f>
        <v>0</v>
      </c>
      <c r="U42" s="349"/>
      <c r="V42" s="359" t="s">
        <v>18</v>
      </c>
      <c r="W42" s="360"/>
      <c r="X42" s="306">
        <f ca="1">SUMIF('申請額一覧 '!$E$6:$E$20,B42,'申請額一覧 '!$H$6:$H$20)+SUMIF('申請額一覧 '!$E$6:$E$20,B42,'申請額一覧 '!$K$6:$K$20)</f>
        <v>0</v>
      </c>
      <c r="Y42" s="307"/>
      <c r="Z42" s="307"/>
      <c r="AA42" s="307"/>
      <c r="AB42" s="40" t="s">
        <v>109</v>
      </c>
      <c r="AC42" s="29"/>
      <c r="AD42" s="348">
        <f ca="1">COUNTIFS('申請額一覧 '!$E$6:$E$20,B42,'申請額一覧 '!$N$6:$N$20,"&gt;0")</f>
        <v>0</v>
      </c>
      <c r="AE42" s="349"/>
      <c r="AF42" s="359" t="s">
        <v>18</v>
      </c>
      <c r="AG42" s="360"/>
      <c r="AH42" s="306">
        <f ca="1">SUMIF('申請額一覧 '!$E$6:$E$20,B42,'申請額一覧 '!$N$6:$N$20)</f>
        <v>0</v>
      </c>
      <c r="AI42" s="307"/>
      <c r="AJ42" s="307"/>
      <c r="AK42" s="307"/>
      <c r="AL42" s="40" t="s">
        <v>109</v>
      </c>
      <c r="AM42" s="29"/>
    </row>
    <row r="43" spans="1:39" ht="12.75" customHeight="1" x14ac:dyDescent="0.15">
      <c r="A43" s="395"/>
      <c r="B43" s="56" t="s">
        <v>164</v>
      </c>
      <c r="C43" s="3"/>
      <c r="D43" s="3"/>
      <c r="E43" s="3"/>
      <c r="F43" s="3"/>
      <c r="G43" s="3"/>
      <c r="H43" s="3"/>
      <c r="I43" s="3"/>
      <c r="J43" s="3"/>
      <c r="K43" s="3"/>
      <c r="L43" s="3"/>
      <c r="M43" s="3"/>
      <c r="N43" s="3"/>
      <c r="O43" s="3"/>
      <c r="P43" s="3"/>
      <c r="Q43" s="3"/>
      <c r="R43" s="3"/>
      <c r="S43" s="3"/>
      <c r="T43" s="339">
        <f ca="1">COUNTIFS('申請額一覧 '!$E$6:$E$20,B43,'申請額一覧 '!$H$6:$H$20,"&gt;0")</f>
        <v>0</v>
      </c>
      <c r="U43" s="340"/>
      <c r="V43" s="392" t="s">
        <v>18</v>
      </c>
      <c r="W43" s="393"/>
      <c r="X43" s="306">
        <f ca="1">SUMIF('申請額一覧 '!$E$6:$E$20,B43,'申請額一覧 '!$H$6:$H$20)+SUMIF('申請額一覧 '!$E$6:$E$20,B43,'申請額一覧 '!$K$6:$K$20)</f>
        <v>0</v>
      </c>
      <c r="Y43" s="307"/>
      <c r="Z43" s="307"/>
      <c r="AA43" s="307"/>
      <c r="AB43" s="57" t="s">
        <v>109</v>
      </c>
      <c r="AC43" s="58"/>
      <c r="AD43" s="339">
        <f ca="1">COUNTIFS('申請額一覧 '!$E$6:$E$20,B43,'申請額一覧 '!$N$6:$N$20,"&gt;0")</f>
        <v>0</v>
      </c>
      <c r="AE43" s="340"/>
      <c r="AF43" s="392" t="s">
        <v>18</v>
      </c>
      <c r="AG43" s="393"/>
      <c r="AH43" s="304">
        <f ca="1">SUMIF('申請額一覧 '!$E$6:$E$20,B43,'申請額一覧 '!$N$6:$N$20)</f>
        <v>0</v>
      </c>
      <c r="AI43" s="305"/>
      <c r="AJ43" s="305"/>
      <c r="AK43" s="305"/>
      <c r="AL43" s="57" t="s">
        <v>109</v>
      </c>
      <c r="AM43" s="58"/>
    </row>
    <row r="44" spans="1:39" ht="12.75" customHeight="1" x14ac:dyDescent="0.15">
      <c r="A44" s="395"/>
      <c r="B44" s="3" t="s">
        <v>165</v>
      </c>
      <c r="C44" s="3"/>
      <c r="D44" s="3"/>
      <c r="E44" s="3"/>
      <c r="F44" s="3"/>
      <c r="G44" s="3"/>
      <c r="H44" s="3"/>
      <c r="I44" s="3"/>
      <c r="J44" s="3"/>
      <c r="K44" s="3"/>
      <c r="L44" s="3"/>
      <c r="M44" s="3"/>
      <c r="N44" s="3"/>
      <c r="O44" s="3"/>
      <c r="P44" s="3"/>
      <c r="Q44" s="3"/>
      <c r="R44" s="3"/>
      <c r="S44" s="3"/>
      <c r="T44" s="339">
        <f ca="1">COUNTIFS('申請額一覧 '!$E$6:$E$20,B44,'申請額一覧 '!$H$6:$H$20,"&gt;0")</f>
        <v>0</v>
      </c>
      <c r="U44" s="340"/>
      <c r="V44" s="392" t="s">
        <v>18</v>
      </c>
      <c r="W44" s="393"/>
      <c r="X44" s="300">
        <f ca="1">SUMIF('申請額一覧 '!$E$6:$E$20,B44,'申請額一覧 '!$H$6:$H$20)+SUMIF('申請額一覧 '!$E$6:$E$20,B44,'申請額一覧 '!$K$6:$K$20)</f>
        <v>0</v>
      </c>
      <c r="Y44" s="301"/>
      <c r="Z44" s="301"/>
      <c r="AA44" s="301"/>
      <c r="AB44" s="57" t="s">
        <v>109</v>
      </c>
      <c r="AC44" s="58"/>
      <c r="AD44" s="339">
        <f ca="1">COUNTIFS('申請額一覧 '!$E$6:$E$20,B44,'申請額一覧 '!$N$6:$N$20,"&gt;0")</f>
        <v>0</v>
      </c>
      <c r="AE44" s="340"/>
      <c r="AF44" s="392" t="s">
        <v>18</v>
      </c>
      <c r="AG44" s="393"/>
      <c r="AH44" s="304">
        <f ca="1">SUMIF('申請額一覧 '!$E$6:$E$20,B44,'申請額一覧 '!$N$6:$N$20)</f>
        <v>0</v>
      </c>
      <c r="AI44" s="305"/>
      <c r="AJ44" s="305"/>
      <c r="AK44" s="305"/>
      <c r="AL44" s="57" t="s">
        <v>109</v>
      </c>
      <c r="AM44" s="58"/>
    </row>
    <row r="45" spans="1:39" ht="12.75" customHeight="1" x14ac:dyDescent="0.15">
      <c r="A45" s="395"/>
      <c r="B45" s="63" t="s">
        <v>166</v>
      </c>
      <c r="C45" s="61"/>
      <c r="D45" s="61"/>
      <c r="E45" s="61"/>
      <c r="F45" s="61"/>
      <c r="G45" s="61"/>
      <c r="H45" s="61"/>
      <c r="I45" s="61"/>
      <c r="J45" s="61"/>
      <c r="K45" s="61"/>
      <c r="L45" s="61"/>
      <c r="M45" s="61"/>
      <c r="N45" s="61"/>
      <c r="O45" s="61"/>
      <c r="P45" s="61"/>
      <c r="Q45" s="61"/>
      <c r="R45" s="61"/>
      <c r="S45" s="61"/>
      <c r="T45" s="374">
        <f ca="1">COUNTIFS('申請額一覧 '!$E$6:$E$20,B45,'申請額一覧 '!$H$6:$H$20,"&gt;0")</f>
        <v>0</v>
      </c>
      <c r="U45" s="375"/>
      <c r="V45" s="376" t="s">
        <v>18</v>
      </c>
      <c r="W45" s="377"/>
      <c r="X45" s="310">
        <f ca="1">SUMIF('申請額一覧 '!$E$6:$E$20,B45,'申請額一覧 '!$H$6:$H$20)+SUMIF('申請額一覧 '!$E$6:$E$20,B45,'申請額一覧 '!$K$6:$K$20)</f>
        <v>0</v>
      </c>
      <c r="Y45" s="311"/>
      <c r="Z45" s="311"/>
      <c r="AA45" s="311"/>
      <c r="AB45" s="44" t="s">
        <v>109</v>
      </c>
      <c r="AC45" s="31"/>
      <c r="AD45" s="374">
        <f ca="1">COUNTIFS('申請額一覧 '!$E$6:$E$20,B45,'申請額一覧 '!$N$6:$N$20,"&gt;0")</f>
        <v>0</v>
      </c>
      <c r="AE45" s="375"/>
      <c r="AF45" s="376" t="s">
        <v>18</v>
      </c>
      <c r="AG45" s="377"/>
      <c r="AH45" s="310">
        <f ca="1">SUMIF('申請額一覧 '!$E$6:$E$20,B45,'申請額一覧 '!$N$6:$N$20)</f>
        <v>0</v>
      </c>
      <c r="AI45" s="311"/>
      <c r="AJ45" s="311"/>
      <c r="AK45" s="311"/>
      <c r="AL45" s="44" t="s">
        <v>109</v>
      </c>
      <c r="AM45" s="31"/>
    </row>
    <row r="46" spans="1:39" ht="12.75" customHeight="1" x14ac:dyDescent="0.15">
      <c r="A46" s="395"/>
      <c r="B46" s="25" t="s">
        <v>167</v>
      </c>
      <c r="C46" s="26"/>
      <c r="D46" s="26"/>
      <c r="E46" s="26"/>
      <c r="F46" s="26"/>
      <c r="G46" s="26"/>
      <c r="H46" s="26"/>
      <c r="I46" s="26"/>
      <c r="J46" s="26"/>
      <c r="K46" s="26"/>
      <c r="L46" s="26"/>
      <c r="M46" s="26"/>
      <c r="N46" s="26"/>
      <c r="O46" s="26"/>
      <c r="P46" s="26"/>
      <c r="Q46" s="26"/>
      <c r="R46" s="26"/>
      <c r="S46" s="26"/>
      <c r="T46" s="348">
        <f ca="1">COUNTIFS('申請額一覧 '!$E$6:$E$20,B46,'申請額一覧 '!$H$6:$H$20,"&gt;0")</f>
        <v>0</v>
      </c>
      <c r="U46" s="349"/>
      <c r="V46" s="359" t="s">
        <v>18</v>
      </c>
      <c r="W46" s="360"/>
      <c r="X46" s="310">
        <f ca="1">SUMIF('申請額一覧 '!$E$6:$E$20,B46,'申請額一覧 '!$H$6:$H$20)+SUMIF('申請額一覧 '!$E$6:$E$20,B46,'申請額一覧 '!$K$6:$K$20)</f>
        <v>0</v>
      </c>
      <c r="Y46" s="311"/>
      <c r="Z46" s="311"/>
      <c r="AA46" s="311"/>
      <c r="AB46" s="40" t="s">
        <v>109</v>
      </c>
      <c r="AC46" s="29"/>
      <c r="AD46" s="348">
        <f ca="1">COUNTIFS('申請額一覧 '!$E$6:$E$20,B46,'申請額一覧 '!$N$6:$N$20,"&gt;0")</f>
        <v>0</v>
      </c>
      <c r="AE46" s="349"/>
      <c r="AF46" s="359" t="s">
        <v>18</v>
      </c>
      <c r="AG46" s="360"/>
      <c r="AH46" s="306">
        <f ca="1">SUMIF('申請額一覧 '!$E$6:$E$20,B46,'申請額一覧 '!$N$6:$N$20)</f>
        <v>0</v>
      </c>
      <c r="AI46" s="307"/>
      <c r="AJ46" s="307"/>
      <c r="AK46" s="307"/>
      <c r="AL46" s="40" t="s">
        <v>109</v>
      </c>
      <c r="AM46" s="29"/>
    </row>
    <row r="47" spans="1:39" ht="12.75" customHeight="1" x14ac:dyDescent="0.15">
      <c r="A47" s="319" t="s">
        <v>174</v>
      </c>
      <c r="B47" s="16" t="s">
        <v>168</v>
      </c>
      <c r="C47" s="18"/>
      <c r="D47" s="18"/>
      <c r="E47" s="18"/>
      <c r="F47" s="18"/>
      <c r="G47" s="18"/>
      <c r="H47" s="18"/>
      <c r="I47" s="18"/>
      <c r="J47" s="18"/>
      <c r="K47" s="18"/>
      <c r="L47" s="18"/>
      <c r="M47" s="18"/>
      <c r="N47" s="18"/>
      <c r="O47" s="18"/>
      <c r="P47" s="18"/>
      <c r="Q47" s="18"/>
      <c r="R47" s="18"/>
      <c r="S47" s="18"/>
      <c r="T47" s="366">
        <f ca="1">COUNTIFS('申請額一覧 '!$E$6:$E$20,B47,'申請額一覧 '!$H$6:$H$20,"&gt;0")</f>
        <v>0</v>
      </c>
      <c r="U47" s="367"/>
      <c r="V47" s="364" t="s">
        <v>18</v>
      </c>
      <c r="W47" s="365"/>
      <c r="X47" s="372">
        <f ca="1">SUMIF('申請額一覧 '!$E$6:$E$20,B47,'申請額一覧 '!$H$6:$H$20)+SUMIF('申請額一覧 '!$E$6:$E$20,B47,'申請額一覧 '!$K$6:$K$20)</f>
        <v>0</v>
      </c>
      <c r="Y47" s="373"/>
      <c r="Z47" s="373"/>
      <c r="AA47" s="373"/>
      <c r="AB47" s="43" t="s">
        <v>109</v>
      </c>
      <c r="AC47" s="27"/>
      <c r="AD47" s="366">
        <f ca="1">COUNTIFS('申請額一覧 '!$E$6:$E$20,B47,'申請額一覧 '!$N$6:$N$20,"&gt;0")</f>
        <v>0</v>
      </c>
      <c r="AE47" s="367"/>
      <c r="AF47" s="364" t="s">
        <v>18</v>
      </c>
      <c r="AG47" s="365"/>
      <c r="AH47" s="302">
        <f ca="1">SUMIF('申請額一覧 '!$E$6:$E$20,B47,'申請額一覧 '!$N$6:$N$20)</f>
        <v>0</v>
      </c>
      <c r="AI47" s="303"/>
      <c r="AJ47" s="303"/>
      <c r="AK47" s="303"/>
      <c r="AL47" s="43" t="s">
        <v>109</v>
      </c>
      <c r="AM47" s="27"/>
    </row>
    <row r="48" spans="1:39" ht="12.75" customHeight="1" x14ac:dyDescent="0.15">
      <c r="A48" s="320"/>
      <c r="B48" s="20" t="s">
        <v>169</v>
      </c>
      <c r="C48" s="21"/>
      <c r="D48" s="21"/>
      <c r="E48" s="21"/>
      <c r="F48" s="21"/>
      <c r="G48" s="21"/>
      <c r="H48" s="21"/>
      <c r="I48" s="21"/>
      <c r="J48" s="21"/>
      <c r="K48" s="21"/>
      <c r="L48" s="21"/>
      <c r="M48" s="21"/>
      <c r="N48" s="21"/>
      <c r="O48" s="21"/>
      <c r="P48" s="21"/>
      <c r="Q48" s="21"/>
      <c r="R48" s="21"/>
      <c r="S48" s="21"/>
      <c r="T48" s="346">
        <f ca="1">COUNTIFS('申請額一覧 '!$E$6:$E$20,B48,'申請額一覧 '!$H$6:$H$20,"&gt;0")</f>
        <v>0</v>
      </c>
      <c r="U48" s="347"/>
      <c r="V48" s="355" t="s">
        <v>18</v>
      </c>
      <c r="W48" s="356"/>
      <c r="X48" s="306">
        <f ca="1">SUMIF('申請額一覧 '!$E$6:$E$20,B48,'申請額一覧 '!$H$6:$H$20)+SUMIF('申請額一覧 '!$E$6:$E$20,B48,'申請額一覧 '!$K$6:$K$20)</f>
        <v>0</v>
      </c>
      <c r="Y48" s="307"/>
      <c r="Z48" s="307"/>
      <c r="AA48" s="307"/>
      <c r="AB48" s="39" t="s">
        <v>109</v>
      </c>
      <c r="AC48" s="28"/>
      <c r="AD48" s="346">
        <f ca="1">COUNTIFS('申請額一覧 '!$E$6:$E$20,B48,'申請額一覧 '!$N$6:$N$20,"&gt;0")</f>
        <v>0</v>
      </c>
      <c r="AE48" s="347"/>
      <c r="AF48" s="355" t="s">
        <v>18</v>
      </c>
      <c r="AG48" s="356"/>
      <c r="AH48" s="300">
        <f ca="1">SUMIF('申請額一覧 '!$E$6:$E$20,B48,'申請額一覧 '!$N$6:$N$20)</f>
        <v>0</v>
      </c>
      <c r="AI48" s="301"/>
      <c r="AJ48" s="301"/>
      <c r="AK48" s="301"/>
      <c r="AL48" s="39" t="s">
        <v>109</v>
      </c>
      <c r="AM48" s="28"/>
    </row>
    <row r="49" spans="1:39" ht="12.75" customHeight="1" x14ac:dyDescent="0.15">
      <c r="A49" s="320"/>
      <c r="B49" s="20" t="s">
        <v>170</v>
      </c>
      <c r="C49" s="21"/>
      <c r="D49" s="21"/>
      <c r="E49" s="21"/>
      <c r="F49" s="21"/>
      <c r="G49" s="21"/>
      <c r="H49" s="21"/>
      <c r="I49" s="21"/>
      <c r="J49" s="21"/>
      <c r="K49" s="21"/>
      <c r="L49" s="21"/>
      <c r="M49" s="21"/>
      <c r="N49" s="21"/>
      <c r="O49" s="21"/>
      <c r="P49" s="21"/>
      <c r="Q49" s="21"/>
      <c r="R49" s="21"/>
      <c r="S49" s="21"/>
      <c r="T49" s="346">
        <f ca="1">COUNTIFS('申請額一覧 '!$E$6:$E$20,B49,'申請額一覧 '!$H$6:$H$20,"&gt;0")</f>
        <v>0</v>
      </c>
      <c r="U49" s="347"/>
      <c r="V49" s="355" t="s">
        <v>18</v>
      </c>
      <c r="W49" s="356"/>
      <c r="X49" s="306">
        <f ca="1">SUMIF('申請額一覧 '!$E$6:$E$20,B49,'申請額一覧 '!$H$6:$H$20)+SUMIF('申請額一覧 '!$E$6:$E$20,B49,'申請額一覧 '!$K$6:$K$20)</f>
        <v>0</v>
      </c>
      <c r="Y49" s="307"/>
      <c r="Z49" s="307"/>
      <c r="AA49" s="307"/>
      <c r="AB49" s="39" t="s">
        <v>109</v>
      </c>
      <c r="AC49" s="28"/>
      <c r="AD49" s="346">
        <f ca="1">COUNTIFS('申請額一覧 '!$E$6:$E$20,B49,'申請額一覧 '!$N$6:$N$20,"&gt;0")</f>
        <v>0</v>
      </c>
      <c r="AE49" s="347"/>
      <c r="AF49" s="355" t="s">
        <v>18</v>
      </c>
      <c r="AG49" s="356"/>
      <c r="AH49" s="300">
        <f ca="1">SUMIF('申請額一覧 '!$E$6:$E$20,B49,'申請額一覧 '!$N$6:$N$20)</f>
        <v>0</v>
      </c>
      <c r="AI49" s="301"/>
      <c r="AJ49" s="301"/>
      <c r="AK49" s="301"/>
      <c r="AL49" s="39" t="s">
        <v>109</v>
      </c>
      <c r="AM49" s="28"/>
    </row>
    <row r="50" spans="1:39" ht="12.75" customHeight="1" x14ac:dyDescent="0.15">
      <c r="A50" s="321"/>
      <c r="B50" s="23" t="s">
        <v>171</v>
      </c>
      <c r="C50" s="24"/>
      <c r="D50" s="24"/>
      <c r="E50" s="24"/>
      <c r="F50" s="24"/>
      <c r="G50" s="24"/>
      <c r="H50" s="24"/>
      <c r="I50" s="24"/>
      <c r="J50" s="24"/>
      <c r="K50" s="24"/>
      <c r="L50" s="24"/>
      <c r="M50" s="24"/>
      <c r="N50" s="24"/>
      <c r="O50" s="24"/>
      <c r="P50" s="24"/>
      <c r="Q50" s="24"/>
      <c r="R50" s="24"/>
      <c r="S50" s="24"/>
      <c r="T50" s="388">
        <f ca="1">COUNTIFS('申請額一覧 '!$E$6:$E$20,B50,'申請額一覧 '!$H$6:$H$20,"&gt;0")</f>
        <v>0</v>
      </c>
      <c r="U50" s="389"/>
      <c r="V50" s="390" t="s">
        <v>18</v>
      </c>
      <c r="W50" s="391"/>
      <c r="X50" s="312">
        <f ca="1">SUMIF('申請額一覧 '!$E$6:$E$20,B50,'申請額一覧 '!$H$6:$H$20)+SUMIF('申請額一覧 '!$E$6:$E$20,B50,'申請額一覧 '!$K$6:$K$20)</f>
        <v>0</v>
      </c>
      <c r="Y50" s="313"/>
      <c r="Z50" s="313"/>
      <c r="AA50" s="313"/>
      <c r="AB50" s="59" t="s">
        <v>109</v>
      </c>
      <c r="AC50" s="60"/>
      <c r="AD50" s="388">
        <f ca="1">COUNTIFS('申請額一覧 '!$E$6:$E$20,B50,'申請額一覧 '!$N$6:$N$20,"&gt;0")</f>
        <v>0</v>
      </c>
      <c r="AE50" s="389"/>
      <c r="AF50" s="390" t="s">
        <v>18</v>
      </c>
      <c r="AG50" s="391"/>
      <c r="AH50" s="312">
        <f ca="1">SUMIF('申請額一覧 '!$E$6:$E$20,B50,'申請額一覧 '!$N$6:$N$20)</f>
        <v>0</v>
      </c>
      <c r="AI50" s="313"/>
      <c r="AJ50" s="313"/>
      <c r="AK50" s="313"/>
      <c r="AL50" s="59" t="s">
        <v>109</v>
      </c>
      <c r="AM50" s="60"/>
    </row>
    <row r="51" spans="1:39" ht="15.75" customHeight="1" x14ac:dyDescent="0.15">
      <c r="A51" s="378" t="s">
        <v>20</v>
      </c>
      <c r="B51" s="379"/>
      <c r="C51" s="379"/>
      <c r="D51" s="379"/>
      <c r="E51" s="379"/>
      <c r="F51" s="379"/>
      <c r="G51" s="379"/>
      <c r="H51" s="379"/>
      <c r="I51" s="379"/>
      <c r="J51" s="379"/>
      <c r="K51" s="379"/>
      <c r="L51" s="379"/>
      <c r="M51" s="379"/>
      <c r="N51" s="379"/>
      <c r="O51" s="379"/>
      <c r="P51" s="379"/>
      <c r="Q51" s="379"/>
      <c r="R51" s="379"/>
      <c r="S51" s="380"/>
      <c r="T51" s="350">
        <f ca="1">SUM(T22:U50)</f>
        <v>0</v>
      </c>
      <c r="U51" s="351"/>
      <c r="V51" s="357" t="s">
        <v>18</v>
      </c>
      <c r="W51" s="358"/>
      <c r="X51" s="302">
        <f ca="1">SUM(X22:AA50)</f>
        <v>0</v>
      </c>
      <c r="Y51" s="303"/>
      <c r="Z51" s="303"/>
      <c r="AA51" s="303"/>
      <c r="AB51" s="41" t="s">
        <v>109</v>
      </c>
      <c r="AC51" s="37"/>
      <c r="AD51" s="350">
        <f ca="1">SUM(AD22:AE50)</f>
        <v>0</v>
      </c>
      <c r="AE51" s="351"/>
      <c r="AF51" s="357" t="s">
        <v>18</v>
      </c>
      <c r="AG51" s="358"/>
      <c r="AH51" s="314">
        <f ca="1">SUM(AH22:AK50)</f>
        <v>0</v>
      </c>
      <c r="AI51" s="315"/>
      <c r="AJ51" s="315"/>
      <c r="AK51" s="315"/>
      <c r="AL51" s="41" t="s">
        <v>109</v>
      </c>
      <c r="AM51" s="37"/>
    </row>
    <row r="52" spans="1:39" ht="15.75" customHeight="1" x14ac:dyDescent="0.15">
      <c r="A52" s="378" t="s">
        <v>197</v>
      </c>
      <c r="B52" s="379"/>
      <c r="C52" s="379"/>
      <c r="D52" s="379"/>
      <c r="E52" s="379"/>
      <c r="F52" s="379"/>
      <c r="G52" s="379"/>
      <c r="H52" s="379"/>
      <c r="I52" s="379"/>
      <c r="J52" s="379"/>
      <c r="K52" s="379"/>
      <c r="L52" s="379"/>
      <c r="M52" s="379"/>
      <c r="N52" s="379"/>
      <c r="O52" s="379"/>
      <c r="P52" s="379"/>
      <c r="Q52" s="379"/>
      <c r="R52" s="379"/>
      <c r="S52" s="380"/>
      <c r="T52" s="308">
        <f ca="1">X51+AH51</f>
        <v>0</v>
      </c>
      <c r="U52" s="309"/>
      <c r="V52" s="309"/>
      <c r="W52" s="309"/>
      <c r="X52" s="309"/>
      <c r="Y52" s="309"/>
      <c r="Z52" s="309"/>
      <c r="AA52" s="309"/>
      <c r="AB52" s="309"/>
      <c r="AC52" s="309"/>
      <c r="AD52" s="309"/>
      <c r="AE52" s="309"/>
      <c r="AF52" s="309"/>
      <c r="AG52" s="309"/>
      <c r="AH52" s="309"/>
      <c r="AI52" s="309"/>
      <c r="AJ52" s="309"/>
      <c r="AK52" s="309"/>
      <c r="AL52" s="41" t="s">
        <v>109</v>
      </c>
      <c r="AM52" s="30"/>
    </row>
  </sheetData>
  <mergeCells count="215">
    <mergeCell ref="A41:A46"/>
    <mergeCell ref="A22:A33"/>
    <mergeCell ref="A35:A40"/>
    <mergeCell ref="A47:A50"/>
    <mergeCell ref="T33:U33"/>
    <mergeCell ref="V33:W33"/>
    <mergeCell ref="X33:AA33"/>
    <mergeCell ref="AD33:AE33"/>
    <mergeCell ref="AF33:AG33"/>
    <mergeCell ref="X42:AA42"/>
    <mergeCell ref="AD42:AE42"/>
    <mergeCell ref="AF42:AG42"/>
    <mergeCell ref="T43:U43"/>
    <mergeCell ref="V43:W43"/>
    <mergeCell ref="X43:AA43"/>
    <mergeCell ref="AD43:AE43"/>
    <mergeCell ref="AF43:AG43"/>
    <mergeCell ref="X41:AA41"/>
    <mergeCell ref="X44:AA44"/>
    <mergeCell ref="T40:U40"/>
    <mergeCell ref="V40:W40"/>
    <mergeCell ref="AD40:AE40"/>
    <mergeCell ref="AF40:AG40"/>
    <mergeCell ref="X40:AA40"/>
    <mergeCell ref="AK1:AM1"/>
    <mergeCell ref="X51:AA51"/>
    <mergeCell ref="AH51:AK51"/>
    <mergeCell ref="AD47:AE47"/>
    <mergeCell ref="AF47:AG47"/>
    <mergeCell ref="T46:U46"/>
    <mergeCell ref="V46:W46"/>
    <mergeCell ref="AD46:AE46"/>
    <mergeCell ref="AF46:AG46"/>
    <mergeCell ref="T45:U45"/>
    <mergeCell ref="V45:W45"/>
    <mergeCell ref="AD45:AE45"/>
    <mergeCell ref="AF45:AG45"/>
    <mergeCell ref="X45:AA45"/>
    <mergeCell ref="AF49:AG49"/>
    <mergeCell ref="T48:U48"/>
    <mergeCell ref="V48:W48"/>
    <mergeCell ref="AD48:AE48"/>
    <mergeCell ref="AF48:AG48"/>
    <mergeCell ref="T47:U47"/>
    <mergeCell ref="V47:W47"/>
    <mergeCell ref="AF41:AG41"/>
    <mergeCell ref="T42:U42"/>
    <mergeCell ref="V42:W42"/>
    <mergeCell ref="A51:S51"/>
    <mergeCell ref="A20:S21"/>
    <mergeCell ref="A52:S52"/>
    <mergeCell ref="A7:G7"/>
    <mergeCell ref="T51:U51"/>
    <mergeCell ref="V51:W51"/>
    <mergeCell ref="AD51:AE51"/>
    <mergeCell ref="AF51:AG51"/>
    <mergeCell ref="T50:U50"/>
    <mergeCell ref="V50:W50"/>
    <mergeCell ref="AD50:AE50"/>
    <mergeCell ref="AF50:AG50"/>
    <mergeCell ref="T49:U49"/>
    <mergeCell ref="V49:W49"/>
    <mergeCell ref="AD49:AE49"/>
    <mergeCell ref="X46:AA46"/>
    <mergeCell ref="X47:AA47"/>
    <mergeCell ref="T44:U44"/>
    <mergeCell ref="V44:W44"/>
    <mergeCell ref="AD44:AE44"/>
    <mergeCell ref="AF44:AG44"/>
    <mergeCell ref="T41:U41"/>
    <mergeCell ref="V41:W41"/>
    <mergeCell ref="AD41:AE41"/>
    <mergeCell ref="V27:W27"/>
    <mergeCell ref="AD27:AE27"/>
    <mergeCell ref="AF27:AG27"/>
    <mergeCell ref="X35:AA35"/>
    <mergeCell ref="X36:AA36"/>
    <mergeCell ref="T39:U39"/>
    <mergeCell ref="V39:W39"/>
    <mergeCell ref="AD39:AE39"/>
    <mergeCell ref="AF39:AG39"/>
    <mergeCell ref="T38:U38"/>
    <mergeCell ref="V38:W38"/>
    <mergeCell ref="AD38:AE38"/>
    <mergeCell ref="AF38:AG38"/>
    <mergeCell ref="T37:U37"/>
    <mergeCell ref="V37:W37"/>
    <mergeCell ref="AD37:AE37"/>
    <mergeCell ref="AF37:AG37"/>
    <mergeCell ref="X37:AA37"/>
    <mergeCell ref="X38:AA38"/>
    <mergeCell ref="X39:AA39"/>
    <mergeCell ref="T32:U32"/>
    <mergeCell ref="V32:W32"/>
    <mergeCell ref="X32:AA32"/>
    <mergeCell ref="AD32:AE32"/>
    <mergeCell ref="AD29:AE29"/>
    <mergeCell ref="AF29:AG29"/>
    <mergeCell ref="V28:W28"/>
    <mergeCell ref="AD28:AE28"/>
    <mergeCell ref="AF28:AG28"/>
    <mergeCell ref="T36:U36"/>
    <mergeCell ref="V36:W36"/>
    <mergeCell ref="AD36:AE36"/>
    <mergeCell ref="AF36:AG36"/>
    <mergeCell ref="T35:U35"/>
    <mergeCell ref="V35:W35"/>
    <mergeCell ref="AD35:AE35"/>
    <mergeCell ref="AF35:AG35"/>
    <mergeCell ref="AF32:AG32"/>
    <mergeCell ref="T30:U30"/>
    <mergeCell ref="V30:W30"/>
    <mergeCell ref="X30:AA30"/>
    <mergeCell ref="AD30:AE30"/>
    <mergeCell ref="AF30:AG30"/>
    <mergeCell ref="T31:U31"/>
    <mergeCell ref="V31:W31"/>
    <mergeCell ref="X31:AA31"/>
    <mergeCell ref="AD31:AE31"/>
    <mergeCell ref="AF31:AG31"/>
    <mergeCell ref="T20:AC20"/>
    <mergeCell ref="AD20:AM20"/>
    <mergeCell ref="AF23:AG23"/>
    <mergeCell ref="AD23:AE23"/>
    <mergeCell ref="AF22:AG22"/>
    <mergeCell ref="AD22:AE22"/>
    <mergeCell ref="T22:U22"/>
    <mergeCell ref="V22:W22"/>
    <mergeCell ref="T25:U25"/>
    <mergeCell ref="AH25:AK25"/>
    <mergeCell ref="V24:W24"/>
    <mergeCell ref="AD24:AE24"/>
    <mergeCell ref="AF24:AG24"/>
    <mergeCell ref="T23:U23"/>
    <mergeCell ref="AH21:AM21"/>
    <mergeCell ref="X21:AC21"/>
    <mergeCell ref="T21:W21"/>
    <mergeCell ref="X22:AA22"/>
    <mergeCell ref="X23:AA23"/>
    <mergeCell ref="X24:AA24"/>
    <mergeCell ref="AH22:AK22"/>
    <mergeCell ref="AH23:AK23"/>
    <mergeCell ref="AH24:AK24"/>
    <mergeCell ref="T26:U26"/>
    <mergeCell ref="T27:U27"/>
    <mergeCell ref="T28:U28"/>
    <mergeCell ref="T29:U29"/>
    <mergeCell ref="T34:U34"/>
    <mergeCell ref="AD21:AG21"/>
    <mergeCell ref="V23:W23"/>
    <mergeCell ref="V25:W25"/>
    <mergeCell ref="AD25:AE25"/>
    <mergeCell ref="AF25:AG25"/>
    <mergeCell ref="T24:U24"/>
    <mergeCell ref="X25:AA25"/>
    <mergeCell ref="X26:AA26"/>
    <mergeCell ref="X27:AA27"/>
    <mergeCell ref="X28:AA28"/>
    <mergeCell ref="X29:AA29"/>
    <mergeCell ref="X34:AA34"/>
    <mergeCell ref="V26:W26"/>
    <mergeCell ref="AD26:AE26"/>
    <mergeCell ref="AF26:AG26"/>
    <mergeCell ref="V34:W34"/>
    <mergeCell ref="AD34:AE34"/>
    <mergeCell ref="AF34:AG34"/>
    <mergeCell ref="V29:W29"/>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AH26:AK26"/>
    <mergeCell ref="AH27:AK27"/>
    <mergeCell ref="AH28:AK28"/>
    <mergeCell ref="AH29:AK29"/>
    <mergeCell ref="AH34:AK34"/>
    <mergeCell ref="AH35:AK35"/>
    <mergeCell ref="AH36:AK36"/>
    <mergeCell ref="AH37:AK37"/>
    <mergeCell ref="AH38:AK38"/>
    <mergeCell ref="AH33:AK33"/>
    <mergeCell ref="AH32:AK32"/>
    <mergeCell ref="AH30:AK30"/>
    <mergeCell ref="AH31:AK31"/>
    <mergeCell ref="AH39:AK39"/>
    <mergeCell ref="AH40:AK40"/>
    <mergeCell ref="AH41:AK41"/>
    <mergeCell ref="AH44:AK44"/>
    <mergeCell ref="AH42:AK42"/>
    <mergeCell ref="AH43:AK43"/>
    <mergeCell ref="T52:AK52"/>
    <mergeCell ref="AH45:AK45"/>
    <mergeCell ref="AH46:AK46"/>
    <mergeCell ref="AH47:AK47"/>
    <mergeCell ref="AH48:AK48"/>
    <mergeCell ref="AH49:AK49"/>
    <mergeCell ref="AH50:AK50"/>
    <mergeCell ref="X48:AA48"/>
    <mergeCell ref="X49:AA49"/>
    <mergeCell ref="X50:AA50"/>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39"/>
  <sheetViews>
    <sheetView view="pageBreakPreview" zoomScale="110" zoomScaleNormal="140" zoomScaleSheetLayoutView="110" workbookViewId="0"/>
  </sheetViews>
  <sheetFormatPr defaultColWidth="2.25" defaultRowHeight="13.5" x14ac:dyDescent="0.15"/>
  <cols>
    <col min="1" max="1" width="2.25" style="36"/>
    <col min="2" max="2" width="3.125" style="36" customWidth="1"/>
    <col min="3" max="3" width="12.875" style="36" customWidth="1"/>
    <col min="4" max="4" width="16.875" style="36" customWidth="1"/>
    <col min="5" max="5" width="18.875" style="36" customWidth="1"/>
    <col min="6" max="14" width="11.25" style="36" customWidth="1"/>
    <col min="15" max="15" width="12.625" style="36" customWidth="1"/>
    <col min="16" max="16" width="18.75" style="36" customWidth="1"/>
    <col min="17" max="16384" width="2.25" style="36"/>
  </cols>
  <sheetData>
    <row r="1" spans="1:16" x14ac:dyDescent="0.15">
      <c r="A1" s="36" t="s">
        <v>257</v>
      </c>
    </row>
    <row r="3" spans="1:16" ht="18" customHeight="1" thickBot="1" x14ac:dyDescent="0.2">
      <c r="B3" s="34"/>
      <c r="P3" s="45" t="s">
        <v>136</v>
      </c>
    </row>
    <row r="4" spans="1:16" ht="32.25" customHeight="1" thickBot="1" x14ac:dyDescent="0.2">
      <c r="B4" s="400" t="s">
        <v>124</v>
      </c>
      <c r="C4" s="401" t="s">
        <v>141</v>
      </c>
      <c r="D4" s="402" t="s">
        <v>104</v>
      </c>
      <c r="E4" s="403" t="s">
        <v>110</v>
      </c>
      <c r="F4" s="404" t="s">
        <v>188</v>
      </c>
      <c r="G4" s="404"/>
      <c r="H4" s="405"/>
      <c r="I4" s="406" t="s">
        <v>251</v>
      </c>
      <c r="J4" s="407"/>
      <c r="K4" s="408"/>
      <c r="L4" s="404" t="s">
        <v>189</v>
      </c>
      <c r="M4" s="404"/>
      <c r="N4" s="405"/>
      <c r="O4" s="398" t="s">
        <v>130</v>
      </c>
      <c r="P4" s="399" t="s">
        <v>133</v>
      </c>
    </row>
    <row r="5" spans="1:16" ht="27.75" customHeight="1" x14ac:dyDescent="0.15">
      <c r="B5" s="400"/>
      <c r="C5" s="401"/>
      <c r="D5" s="402"/>
      <c r="E5" s="403"/>
      <c r="F5" s="48" t="s">
        <v>106</v>
      </c>
      <c r="G5" s="48" t="s">
        <v>107</v>
      </c>
      <c r="H5" s="50" t="s">
        <v>108</v>
      </c>
      <c r="I5" s="65" t="s">
        <v>106</v>
      </c>
      <c r="J5" s="65" t="s">
        <v>107</v>
      </c>
      <c r="K5" s="50" t="s">
        <v>108</v>
      </c>
      <c r="L5" s="49" t="s">
        <v>126</v>
      </c>
      <c r="M5" s="48" t="s">
        <v>127</v>
      </c>
      <c r="N5" s="47" t="s">
        <v>128</v>
      </c>
      <c r="O5" s="399"/>
      <c r="P5" s="399"/>
    </row>
    <row r="6" spans="1:16" ht="22.5" customHeight="1" x14ac:dyDescent="0.15">
      <c r="B6" s="279">
        <v>1</v>
      </c>
      <c r="C6" s="280">
        <f ca="1">IFERROR(INDIRECT("個票"&amp;$B6&amp;"！$AG$4"),"")</f>
        <v>0</v>
      </c>
      <c r="D6" s="280">
        <f ca="1">IFERROR(INDIRECT("個票"&amp;$B6&amp;"！$L$4"),"")</f>
        <v>0</v>
      </c>
      <c r="E6" s="279">
        <f ca="1">IFERROR(INDIRECT("個票"&amp;$B6&amp;"！$L$5"),"")</f>
        <v>0</v>
      </c>
      <c r="F6" s="281">
        <f ca="1">IF(G6&lt;&gt;0,IFERROR(INDIRECT("個票"&amp;$B6&amp;"！$AA$13"),""),0)</f>
        <v>0</v>
      </c>
      <c r="G6" s="281">
        <f ca="1">IFERROR(INDIRECT("個票"&amp;$B6&amp;"！$AI$13"),"")</f>
        <v>0</v>
      </c>
      <c r="H6" s="282">
        <f ca="1">MIN(F6:G6)</f>
        <v>0</v>
      </c>
      <c r="I6" s="281">
        <f ca="1">IF(J6&lt;&gt;0,IFERROR(INDIRECT("個票"&amp;$B6&amp;"！$AA$32"),""),0)</f>
        <v>0</v>
      </c>
      <c r="J6" s="281">
        <f ca="1">IFERROR(INDIRECT("個票"&amp;$B6&amp;"！$AI$32"),"")</f>
        <v>0</v>
      </c>
      <c r="K6" s="282">
        <f ca="1">MIN(I6:J6)</f>
        <v>0</v>
      </c>
      <c r="L6" s="283">
        <f ca="1">IF(M6&lt;&gt;0,IFERROR(INDIRECT("個票"&amp;$B6&amp;"！$AA$38"),""),0)</f>
        <v>0</v>
      </c>
      <c r="M6" s="281">
        <f ca="1">IFERROR(INDIRECT("個票"&amp;$B6&amp;"！$AI$38"),"")</f>
        <v>0</v>
      </c>
      <c r="N6" s="284">
        <f ca="1">MIN(L6:M6)</f>
        <v>0</v>
      </c>
      <c r="O6" s="284">
        <f ca="1">SUM(H6,K6,N6)</f>
        <v>0</v>
      </c>
      <c r="P6" s="285"/>
    </row>
    <row r="7" spans="1:16" ht="22.5" customHeight="1" x14ac:dyDescent="0.15">
      <c r="B7" s="279">
        <v>2</v>
      </c>
      <c r="C7" s="280" t="str">
        <f t="shared" ref="C7:C20" ca="1" si="0">IFERROR(INDIRECT("個票"&amp;$B7&amp;"！$AG$4"),"")</f>
        <v/>
      </c>
      <c r="D7" s="280" t="str">
        <f t="shared" ref="D7:D20" ca="1" si="1">IFERROR(INDIRECT("個票"&amp;$B7&amp;"！$L$4"),"")</f>
        <v/>
      </c>
      <c r="E7" s="279" t="str">
        <f t="shared" ref="E7:E20" ca="1" si="2">IFERROR(INDIRECT("個票"&amp;$B7&amp;"！$L$5"),"")</f>
        <v/>
      </c>
      <c r="F7" s="281" t="str">
        <f t="shared" ref="F7:F20" ca="1" si="3">IF(G7&lt;&gt;0,IFERROR(INDIRECT("個票"&amp;$B7&amp;"！$AA$13"),""),0)</f>
        <v/>
      </c>
      <c r="G7" s="281" t="str">
        <f t="shared" ref="G7:G20" ca="1" si="4">IFERROR(INDIRECT("個票"&amp;$B7&amp;"！$AI$13"),"")</f>
        <v/>
      </c>
      <c r="H7" s="282">
        <f ca="1">MIN(F7:G7)</f>
        <v>0</v>
      </c>
      <c r="I7" s="281" t="str">
        <f t="shared" ref="I7:I20" ca="1" si="5">IF(J7&lt;&gt;0,IFERROR(INDIRECT("個票"&amp;$B7&amp;"！$AA$32"),""),0)</f>
        <v/>
      </c>
      <c r="J7" s="281" t="str">
        <f t="shared" ref="J7:J20" ca="1" si="6">IFERROR(INDIRECT("個票"&amp;$B7&amp;"！$AI$32"),"")</f>
        <v/>
      </c>
      <c r="K7" s="282">
        <f t="shared" ref="K7:K20" ca="1" si="7">MIN(I7:J7)</f>
        <v>0</v>
      </c>
      <c r="L7" s="283" t="str">
        <f t="shared" ref="L7:L20" ca="1" si="8">IF(M7&lt;&gt;0,IFERROR(INDIRECT("個票"&amp;$B7&amp;"！$AA$38"),""),0)</f>
        <v/>
      </c>
      <c r="M7" s="281" t="str">
        <f t="shared" ref="M7:M20" ca="1" si="9">IFERROR(INDIRECT("個票"&amp;$B7&amp;"！$AI$38"),"")</f>
        <v/>
      </c>
      <c r="N7" s="284">
        <f t="shared" ref="N7:N20" ca="1" si="10">MIN(L7:M7)</f>
        <v>0</v>
      </c>
      <c r="O7" s="284">
        <f t="shared" ref="O7:O10" ca="1" si="11">SUM(H7,K7,N7)</f>
        <v>0</v>
      </c>
      <c r="P7" s="285"/>
    </row>
    <row r="8" spans="1:16" ht="22.5" customHeight="1" x14ac:dyDescent="0.15">
      <c r="B8" s="279">
        <v>3</v>
      </c>
      <c r="C8" s="280" t="str">
        <f t="shared" ca="1" si="0"/>
        <v/>
      </c>
      <c r="D8" s="280" t="str">
        <f t="shared" ca="1" si="1"/>
        <v/>
      </c>
      <c r="E8" s="279" t="str">
        <f t="shared" ca="1" si="2"/>
        <v/>
      </c>
      <c r="F8" s="281" t="str">
        <f t="shared" ca="1" si="3"/>
        <v/>
      </c>
      <c r="G8" s="281" t="str">
        <f t="shared" ca="1" si="4"/>
        <v/>
      </c>
      <c r="H8" s="282">
        <f t="shared" ref="H8:H20" ca="1" si="12">MIN(F8:G8)</f>
        <v>0</v>
      </c>
      <c r="I8" s="281" t="str">
        <f t="shared" ca="1" si="5"/>
        <v/>
      </c>
      <c r="J8" s="281" t="str">
        <f t="shared" ca="1" si="6"/>
        <v/>
      </c>
      <c r="K8" s="282">
        <f t="shared" ca="1" si="7"/>
        <v>0</v>
      </c>
      <c r="L8" s="283" t="str">
        <f t="shared" ca="1" si="8"/>
        <v/>
      </c>
      <c r="M8" s="281" t="str">
        <f t="shared" ca="1" si="9"/>
        <v/>
      </c>
      <c r="N8" s="284">
        <f t="shared" ca="1" si="10"/>
        <v>0</v>
      </c>
      <c r="O8" s="284">
        <f ca="1">SUM(H8,K8,N8)</f>
        <v>0</v>
      </c>
      <c r="P8" s="285"/>
    </row>
    <row r="9" spans="1:16" ht="22.5" customHeight="1" x14ac:dyDescent="0.15">
      <c r="B9" s="279">
        <v>4</v>
      </c>
      <c r="C9" s="280" t="str">
        <f t="shared" ca="1" si="0"/>
        <v/>
      </c>
      <c r="D9" s="280" t="str">
        <f t="shared" ca="1" si="1"/>
        <v/>
      </c>
      <c r="E9" s="279" t="str">
        <f t="shared" ca="1" si="2"/>
        <v/>
      </c>
      <c r="F9" s="281" t="str">
        <f t="shared" ca="1" si="3"/>
        <v/>
      </c>
      <c r="G9" s="281" t="str">
        <f t="shared" ca="1" si="4"/>
        <v/>
      </c>
      <c r="H9" s="282">
        <f t="shared" ca="1" si="12"/>
        <v>0</v>
      </c>
      <c r="I9" s="281" t="str">
        <f t="shared" ca="1" si="5"/>
        <v/>
      </c>
      <c r="J9" s="281" t="str">
        <f t="shared" ca="1" si="6"/>
        <v/>
      </c>
      <c r="K9" s="282">
        <f t="shared" ca="1" si="7"/>
        <v>0</v>
      </c>
      <c r="L9" s="283" t="str">
        <f t="shared" ca="1" si="8"/>
        <v/>
      </c>
      <c r="M9" s="281" t="str">
        <f t="shared" ca="1" si="9"/>
        <v/>
      </c>
      <c r="N9" s="284">
        <f t="shared" ca="1" si="10"/>
        <v>0</v>
      </c>
      <c r="O9" s="284">
        <f t="shared" ca="1" si="11"/>
        <v>0</v>
      </c>
      <c r="P9" s="285"/>
    </row>
    <row r="10" spans="1:16" ht="22.5" customHeight="1" x14ac:dyDescent="0.15">
      <c r="B10" s="279">
        <v>5</v>
      </c>
      <c r="C10" s="280" t="str">
        <f t="shared" ca="1" si="0"/>
        <v/>
      </c>
      <c r="D10" s="280" t="str">
        <f t="shared" ca="1" si="1"/>
        <v/>
      </c>
      <c r="E10" s="279" t="str">
        <f t="shared" ca="1" si="2"/>
        <v/>
      </c>
      <c r="F10" s="281" t="str">
        <f t="shared" ca="1" si="3"/>
        <v/>
      </c>
      <c r="G10" s="281" t="str">
        <f t="shared" ca="1" si="4"/>
        <v/>
      </c>
      <c r="H10" s="282">
        <f t="shared" ca="1" si="12"/>
        <v>0</v>
      </c>
      <c r="I10" s="281" t="str">
        <f t="shared" ca="1" si="5"/>
        <v/>
      </c>
      <c r="J10" s="281" t="str">
        <f t="shared" ca="1" si="6"/>
        <v/>
      </c>
      <c r="K10" s="282">
        <f t="shared" ca="1" si="7"/>
        <v>0</v>
      </c>
      <c r="L10" s="283" t="str">
        <f t="shared" ca="1" si="8"/>
        <v/>
      </c>
      <c r="M10" s="281" t="str">
        <f t="shared" ca="1" si="9"/>
        <v/>
      </c>
      <c r="N10" s="284">
        <f t="shared" ca="1" si="10"/>
        <v>0</v>
      </c>
      <c r="O10" s="284">
        <f t="shared" ca="1" si="11"/>
        <v>0</v>
      </c>
      <c r="P10" s="285"/>
    </row>
    <row r="11" spans="1:16" ht="22.5" customHeight="1" x14ac:dyDescent="0.15">
      <c r="B11" s="279">
        <v>6</v>
      </c>
      <c r="C11" s="280" t="str">
        <f t="shared" ca="1" si="0"/>
        <v/>
      </c>
      <c r="D11" s="280" t="str">
        <f t="shared" ca="1" si="1"/>
        <v/>
      </c>
      <c r="E11" s="279" t="str">
        <f t="shared" ca="1" si="2"/>
        <v/>
      </c>
      <c r="F11" s="281" t="str">
        <f t="shared" ca="1" si="3"/>
        <v/>
      </c>
      <c r="G11" s="281" t="str">
        <f t="shared" ca="1" si="4"/>
        <v/>
      </c>
      <c r="H11" s="282">
        <f t="shared" ca="1" si="12"/>
        <v>0</v>
      </c>
      <c r="I11" s="281" t="str">
        <f t="shared" ca="1" si="5"/>
        <v/>
      </c>
      <c r="J11" s="281" t="str">
        <f t="shared" ca="1" si="6"/>
        <v/>
      </c>
      <c r="K11" s="282">
        <f t="shared" ca="1" si="7"/>
        <v>0</v>
      </c>
      <c r="L11" s="283" t="str">
        <f t="shared" ca="1" si="8"/>
        <v/>
      </c>
      <c r="M11" s="281" t="str">
        <f t="shared" ca="1" si="9"/>
        <v/>
      </c>
      <c r="N11" s="284">
        <f t="shared" ca="1" si="10"/>
        <v>0</v>
      </c>
      <c r="O11" s="284">
        <f ca="1">SUM(H11,K11,N11)</f>
        <v>0</v>
      </c>
      <c r="P11" s="285"/>
    </row>
    <row r="12" spans="1:16" ht="22.5" customHeight="1" x14ac:dyDescent="0.15">
      <c r="B12" s="279">
        <v>7</v>
      </c>
      <c r="C12" s="280" t="str">
        <f t="shared" ca="1" si="0"/>
        <v/>
      </c>
      <c r="D12" s="280" t="str">
        <f t="shared" ca="1" si="1"/>
        <v/>
      </c>
      <c r="E12" s="279" t="str">
        <f t="shared" ca="1" si="2"/>
        <v/>
      </c>
      <c r="F12" s="281" t="str">
        <f t="shared" ca="1" si="3"/>
        <v/>
      </c>
      <c r="G12" s="281" t="str">
        <f t="shared" ca="1" si="4"/>
        <v/>
      </c>
      <c r="H12" s="282">
        <f ca="1">MIN(F12:G12)</f>
        <v>0</v>
      </c>
      <c r="I12" s="281" t="str">
        <f t="shared" ca="1" si="5"/>
        <v/>
      </c>
      <c r="J12" s="281" t="str">
        <f t="shared" ca="1" si="6"/>
        <v/>
      </c>
      <c r="K12" s="282">
        <f ca="1">MIN(I12:J12)</f>
        <v>0</v>
      </c>
      <c r="L12" s="283" t="str">
        <f t="shared" ca="1" si="8"/>
        <v/>
      </c>
      <c r="M12" s="281" t="str">
        <f t="shared" ca="1" si="9"/>
        <v/>
      </c>
      <c r="N12" s="284">
        <f ca="1">MIN(L12:M12)</f>
        <v>0</v>
      </c>
      <c r="O12" s="284">
        <f t="shared" ref="O12:O18" ca="1" si="13">SUM(H12,K12,N12)</f>
        <v>0</v>
      </c>
      <c r="P12" s="285"/>
    </row>
    <row r="13" spans="1:16" ht="22.5" customHeight="1" x14ac:dyDescent="0.15">
      <c r="B13" s="279">
        <v>8</v>
      </c>
      <c r="C13" s="280" t="str">
        <f t="shared" ca="1" si="0"/>
        <v/>
      </c>
      <c r="D13" s="280" t="str">
        <f t="shared" ca="1" si="1"/>
        <v/>
      </c>
      <c r="E13" s="279" t="str">
        <f t="shared" ca="1" si="2"/>
        <v/>
      </c>
      <c r="F13" s="281" t="str">
        <f t="shared" ca="1" si="3"/>
        <v/>
      </c>
      <c r="G13" s="281" t="str">
        <f t="shared" ca="1" si="4"/>
        <v/>
      </c>
      <c r="H13" s="282">
        <f t="shared" ca="1" si="12"/>
        <v>0</v>
      </c>
      <c r="I13" s="281" t="str">
        <f t="shared" ca="1" si="5"/>
        <v/>
      </c>
      <c r="J13" s="281" t="str">
        <f t="shared" ca="1" si="6"/>
        <v/>
      </c>
      <c r="K13" s="282">
        <f t="shared" ca="1" si="7"/>
        <v>0</v>
      </c>
      <c r="L13" s="283" t="str">
        <f t="shared" ca="1" si="8"/>
        <v/>
      </c>
      <c r="M13" s="281" t="str">
        <f t="shared" ca="1" si="9"/>
        <v/>
      </c>
      <c r="N13" s="284">
        <f t="shared" ca="1" si="10"/>
        <v>0</v>
      </c>
      <c r="O13" s="284">
        <f ca="1">SUM(H13,K13,N13)</f>
        <v>0</v>
      </c>
      <c r="P13" s="285"/>
    </row>
    <row r="14" spans="1:16" ht="22.5" customHeight="1" x14ac:dyDescent="0.15">
      <c r="B14" s="279">
        <v>9</v>
      </c>
      <c r="C14" s="280" t="str">
        <f t="shared" ca="1" si="0"/>
        <v/>
      </c>
      <c r="D14" s="280" t="str">
        <f t="shared" ca="1" si="1"/>
        <v/>
      </c>
      <c r="E14" s="279" t="str">
        <f t="shared" ca="1" si="2"/>
        <v/>
      </c>
      <c r="F14" s="281" t="str">
        <f t="shared" ca="1" si="3"/>
        <v/>
      </c>
      <c r="G14" s="281" t="str">
        <f t="shared" ca="1" si="4"/>
        <v/>
      </c>
      <c r="H14" s="282">
        <f t="shared" ca="1" si="12"/>
        <v>0</v>
      </c>
      <c r="I14" s="281" t="str">
        <f t="shared" ca="1" si="5"/>
        <v/>
      </c>
      <c r="J14" s="281" t="str">
        <f t="shared" ca="1" si="6"/>
        <v/>
      </c>
      <c r="K14" s="282">
        <f t="shared" ca="1" si="7"/>
        <v>0</v>
      </c>
      <c r="L14" s="283" t="str">
        <f t="shared" ca="1" si="8"/>
        <v/>
      </c>
      <c r="M14" s="281" t="str">
        <f t="shared" ca="1" si="9"/>
        <v/>
      </c>
      <c r="N14" s="284">
        <f t="shared" ca="1" si="10"/>
        <v>0</v>
      </c>
      <c r="O14" s="284">
        <f t="shared" ca="1" si="13"/>
        <v>0</v>
      </c>
      <c r="P14" s="285"/>
    </row>
    <row r="15" spans="1:16" ht="22.5" customHeight="1" x14ac:dyDescent="0.15">
      <c r="B15" s="279">
        <v>10</v>
      </c>
      <c r="C15" s="280" t="str">
        <f t="shared" ca="1" si="0"/>
        <v/>
      </c>
      <c r="D15" s="280" t="str">
        <f t="shared" ca="1" si="1"/>
        <v/>
      </c>
      <c r="E15" s="279" t="str">
        <f t="shared" ca="1" si="2"/>
        <v/>
      </c>
      <c r="F15" s="281" t="str">
        <f t="shared" ca="1" si="3"/>
        <v/>
      </c>
      <c r="G15" s="281" t="str">
        <f t="shared" ca="1" si="4"/>
        <v/>
      </c>
      <c r="H15" s="282">
        <f t="shared" ca="1" si="12"/>
        <v>0</v>
      </c>
      <c r="I15" s="281" t="str">
        <f t="shared" ca="1" si="5"/>
        <v/>
      </c>
      <c r="J15" s="281" t="str">
        <f t="shared" ca="1" si="6"/>
        <v/>
      </c>
      <c r="K15" s="282">
        <f t="shared" ca="1" si="7"/>
        <v>0</v>
      </c>
      <c r="L15" s="283" t="str">
        <f t="shared" ca="1" si="8"/>
        <v/>
      </c>
      <c r="M15" s="281" t="str">
        <f t="shared" ca="1" si="9"/>
        <v/>
      </c>
      <c r="N15" s="284">
        <f t="shared" ca="1" si="10"/>
        <v>0</v>
      </c>
      <c r="O15" s="284">
        <f ca="1">SUM(H15,K15,N15)</f>
        <v>0</v>
      </c>
      <c r="P15" s="285"/>
    </row>
    <row r="16" spans="1:16" ht="22.5" customHeight="1" x14ac:dyDescent="0.15">
      <c r="B16" s="279">
        <v>11</v>
      </c>
      <c r="C16" s="280" t="str">
        <f t="shared" ca="1" si="0"/>
        <v/>
      </c>
      <c r="D16" s="280" t="str">
        <f t="shared" ca="1" si="1"/>
        <v/>
      </c>
      <c r="E16" s="279" t="str">
        <f t="shared" ca="1" si="2"/>
        <v/>
      </c>
      <c r="F16" s="281" t="str">
        <f t="shared" ca="1" si="3"/>
        <v/>
      </c>
      <c r="G16" s="281" t="str">
        <f t="shared" ca="1" si="4"/>
        <v/>
      </c>
      <c r="H16" s="282">
        <f t="shared" ca="1" si="12"/>
        <v>0</v>
      </c>
      <c r="I16" s="281" t="str">
        <f t="shared" ca="1" si="5"/>
        <v/>
      </c>
      <c r="J16" s="281" t="str">
        <f t="shared" ca="1" si="6"/>
        <v/>
      </c>
      <c r="K16" s="282">
        <f t="shared" ca="1" si="7"/>
        <v>0</v>
      </c>
      <c r="L16" s="283" t="str">
        <f t="shared" ca="1" si="8"/>
        <v/>
      </c>
      <c r="M16" s="281" t="str">
        <f t="shared" ca="1" si="9"/>
        <v/>
      </c>
      <c r="N16" s="284">
        <f t="shared" ca="1" si="10"/>
        <v>0</v>
      </c>
      <c r="O16" s="284">
        <f t="shared" ca="1" si="13"/>
        <v>0</v>
      </c>
      <c r="P16" s="285"/>
    </row>
    <row r="17" spans="1:16" ht="22.5" customHeight="1" x14ac:dyDescent="0.15">
      <c r="B17" s="279">
        <v>12</v>
      </c>
      <c r="C17" s="280" t="str">
        <f t="shared" ca="1" si="0"/>
        <v/>
      </c>
      <c r="D17" s="280" t="str">
        <f t="shared" ca="1" si="1"/>
        <v/>
      </c>
      <c r="E17" s="279" t="str">
        <f t="shared" ca="1" si="2"/>
        <v/>
      </c>
      <c r="F17" s="281" t="str">
        <f t="shared" ca="1" si="3"/>
        <v/>
      </c>
      <c r="G17" s="281" t="str">
        <f t="shared" ca="1" si="4"/>
        <v/>
      </c>
      <c r="H17" s="282">
        <f t="shared" ca="1" si="12"/>
        <v>0</v>
      </c>
      <c r="I17" s="281" t="str">
        <f t="shared" ca="1" si="5"/>
        <v/>
      </c>
      <c r="J17" s="281" t="str">
        <f t="shared" ca="1" si="6"/>
        <v/>
      </c>
      <c r="K17" s="282">
        <f t="shared" ca="1" si="7"/>
        <v>0</v>
      </c>
      <c r="L17" s="283" t="str">
        <f t="shared" ca="1" si="8"/>
        <v/>
      </c>
      <c r="M17" s="281" t="str">
        <f t="shared" ca="1" si="9"/>
        <v/>
      </c>
      <c r="N17" s="284">
        <f t="shared" ca="1" si="10"/>
        <v>0</v>
      </c>
      <c r="O17" s="284">
        <f ca="1">SUM(H17,K17,N17)</f>
        <v>0</v>
      </c>
      <c r="P17" s="285"/>
    </row>
    <row r="18" spans="1:16" ht="22.5" customHeight="1" x14ac:dyDescent="0.15">
      <c r="B18" s="279">
        <v>13</v>
      </c>
      <c r="C18" s="280" t="str">
        <f t="shared" ca="1" si="0"/>
        <v/>
      </c>
      <c r="D18" s="280" t="str">
        <f t="shared" ca="1" si="1"/>
        <v/>
      </c>
      <c r="E18" s="279" t="str">
        <f t="shared" ca="1" si="2"/>
        <v/>
      </c>
      <c r="F18" s="281" t="str">
        <f t="shared" ca="1" si="3"/>
        <v/>
      </c>
      <c r="G18" s="281" t="str">
        <f t="shared" ca="1" si="4"/>
        <v/>
      </c>
      <c r="H18" s="282">
        <f t="shared" ca="1" si="12"/>
        <v>0</v>
      </c>
      <c r="I18" s="281" t="str">
        <f t="shared" ca="1" si="5"/>
        <v/>
      </c>
      <c r="J18" s="281" t="str">
        <f t="shared" ca="1" si="6"/>
        <v/>
      </c>
      <c r="K18" s="282">
        <f t="shared" ca="1" si="7"/>
        <v>0</v>
      </c>
      <c r="L18" s="283" t="str">
        <f t="shared" ca="1" si="8"/>
        <v/>
      </c>
      <c r="M18" s="281" t="str">
        <f t="shared" ca="1" si="9"/>
        <v/>
      </c>
      <c r="N18" s="284">
        <f t="shared" ca="1" si="10"/>
        <v>0</v>
      </c>
      <c r="O18" s="284">
        <f t="shared" ca="1" si="13"/>
        <v>0</v>
      </c>
      <c r="P18" s="285"/>
    </row>
    <row r="19" spans="1:16" ht="22.5" customHeight="1" x14ac:dyDescent="0.15">
      <c r="B19" s="279">
        <v>14</v>
      </c>
      <c r="C19" s="280" t="str">
        <f t="shared" ca="1" si="0"/>
        <v/>
      </c>
      <c r="D19" s="280" t="str">
        <f t="shared" ca="1" si="1"/>
        <v/>
      </c>
      <c r="E19" s="279" t="str">
        <f t="shared" ca="1" si="2"/>
        <v/>
      </c>
      <c r="F19" s="281" t="str">
        <f t="shared" ca="1" si="3"/>
        <v/>
      </c>
      <c r="G19" s="281" t="str">
        <f t="shared" ca="1" si="4"/>
        <v/>
      </c>
      <c r="H19" s="282">
        <f t="shared" ca="1" si="12"/>
        <v>0</v>
      </c>
      <c r="I19" s="281" t="str">
        <f t="shared" ca="1" si="5"/>
        <v/>
      </c>
      <c r="J19" s="281" t="str">
        <f t="shared" ca="1" si="6"/>
        <v/>
      </c>
      <c r="K19" s="282">
        <f t="shared" ca="1" si="7"/>
        <v>0</v>
      </c>
      <c r="L19" s="283" t="str">
        <f t="shared" ca="1" si="8"/>
        <v/>
      </c>
      <c r="M19" s="281" t="str">
        <f t="shared" ca="1" si="9"/>
        <v/>
      </c>
      <c r="N19" s="284">
        <f t="shared" ca="1" si="10"/>
        <v>0</v>
      </c>
      <c r="O19" s="284">
        <f ca="1">SUM(H19,K19,N19)</f>
        <v>0</v>
      </c>
      <c r="P19" s="285"/>
    </row>
    <row r="20" spans="1:16" ht="22.5" customHeight="1" thickBot="1" x14ac:dyDescent="0.2">
      <c r="B20" s="286">
        <v>15</v>
      </c>
      <c r="C20" s="287" t="str">
        <f t="shared" ca="1" si="0"/>
        <v/>
      </c>
      <c r="D20" s="287" t="str">
        <f t="shared" ca="1" si="1"/>
        <v/>
      </c>
      <c r="E20" s="286" t="str">
        <f t="shared" ca="1" si="2"/>
        <v/>
      </c>
      <c r="F20" s="288" t="str">
        <f t="shared" ca="1" si="3"/>
        <v/>
      </c>
      <c r="G20" s="288" t="str">
        <f t="shared" ca="1" si="4"/>
        <v/>
      </c>
      <c r="H20" s="289">
        <f t="shared" ca="1" si="12"/>
        <v>0</v>
      </c>
      <c r="I20" s="288" t="str">
        <f t="shared" ca="1" si="5"/>
        <v/>
      </c>
      <c r="J20" s="288" t="str">
        <f t="shared" ca="1" si="6"/>
        <v/>
      </c>
      <c r="K20" s="289">
        <f t="shared" ca="1" si="7"/>
        <v>0</v>
      </c>
      <c r="L20" s="290" t="str">
        <f t="shared" ca="1" si="8"/>
        <v/>
      </c>
      <c r="M20" s="288" t="str">
        <f t="shared" ca="1" si="9"/>
        <v/>
      </c>
      <c r="N20" s="291">
        <f t="shared" ca="1" si="10"/>
        <v>0</v>
      </c>
      <c r="O20" s="291">
        <f ca="1">SUM(H20,K20,N20)</f>
        <v>0</v>
      </c>
      <c r="P20" s="292"/>
    </row>
    <row r="21" spans="1:16" ht="22.5" customHeight="1" thickTop="1" thickBot="1" x14ac:dyDescent="0.2">
      <c r="B21" s="396" t="s">
        <v>129</v>
      </c>
      <c r="C21" s="397"/>
      <c r="D21" s="397"/>
      <c r="E21" s="397"/>
      <c r="F21" s="293"/>
      <c r="G21" s="293"/>
      <c r="H21" s="294">
        <f ca="1">SUM(H6:H20)</f>
        <v>0</v>
      </c>
      <c r="I21" s="293"/>
      <c r="J21" s="293"/>
      <c r="K21" s="294">
        <f ca="1">SUM(K6:K20)</f>
        <v>0</v>
      </c>
      <c r="L21" s="295"/>
      <c r="M21" s="293"/>
      <c r="N21" s="296">
        <f ca="1">SUM(N6:N20)</f>
        <v>0</v>
      </c>
      <c r="O21" s="296">
        <f ca="1">SUM(H21,K21,N21)</f>
        <v>0</v>
      </c>
      <c r="P21" s="297"/>
    </row>
    <row r="22" spans="1:16" ht="19.5" customHeight="1" x14ac:dyDescent="0.15"/>
    <row r="23" spans="1:16" customFormat="1" ht="18" customHeight="1" x14ac:dyDescent="0.15">
      <c r="A23" s="36" t="s">
        <v>125</v>
      </c>
      <c r="B23" s="36"/>
      <c r="C23" s="36"/>
      <c r="D23" s="36"/>
    </row>
    <row r="24" spans="1:16" customFormat="1" ht="16.5" customHeight="1" x14ac:dyDescent="0.15">
      <c r="A24" s="36"/>
      <c r="B24" s="51">
        <v>1</v>
      </c>
      <c r="C24" s="52" t="s">
        <v>134</v>
      </c>
      <c r="D24" s="36"/>
    </row>
    <row r="25" spans="1:16" customFormat="1" ht="16.5" customHeight="1" x14ac:dyDescent="0.15">
      <c r="A25" s="36"/>
      <c r="B25" s="51">
        <v>2</v>
      </c>
      <c r="C25" s="52" t="s">
        <v>178</v>
      </c>
      <c r="D25" s="36"/>
    </row>
    <row r="26" spans="1:16" customFormat="1" ht="16.5" customHeight="1" x14ac:dyDescent="0.15">
      <c r="A26" s="36"/>
      <c r="B26" s="51">
        <v>3</v>
      </c>
      <c r="C26" s="52" t="s">
        <v>131</v>
      </c>
      <c r="D26" s="36"/>
    </row>
    <row r="27" spans="1:16" customFormat="1" ht="16.5" customHeight="1" x14ac:dyDescent="0.15">
      <c r="A27" s="36"/>
      <c r="B27" s="53">
        <v>4</v>
      </c>
      <c r="C27" s="54" t="s">
        <v>132</v>
      </c>
      <c r="D27" s="36"/>
    </row>
    <row r="28" spans="1:16" customFormat="1" ht="16.5" customHeight="1" x14ac:dyDescent="0.15">
      <c r="A28" s="36"/>
      <c r="B28" s="53"/>
      <c r="C28" s="54"/>
      <c r="D28" s="36"/>
    </row>
    <row r="29" spans="1:16" customFormat="1" ht="22.5" customHeight="1" x14ac:dyDescent="0.15"/>
    <row r="30" spans="1:16" customFormat="1" ht="22.5" customHeight="1" x14ac:dyDescent="0.15"/>
    <row r="31" spans="1:16" customFormat="1" ht="22.5" customHeight="1" x14ac:dyDescent="0.15"/>
    <row r="32" spans="1:16" customFormat="1" ht="22.5" customHeight="1" x14ac:dyDescent="0.15"/>
    <row r="33" customFormat="1" ht="22.5" customHeight="1" x14ac:dyDescent="0.15"/>
    <row r="34" customFormat="1" ht="22.5" customHeight="1" x14ac:dyDescent="0.15"/>
    <row r="35" customFormat="1" ht="22.5" customHeight="1" x14ac:dyDescent="0.15"/>
    <row r="36" customFormat="1" ht="22.5" customHeight="1" x14ac:dyDescent="0.15"/>
    <row r="37" customFormat="1" ht="22.5" customHeight="1" x14ac:dyDescent="0.15"/>
    <row r="38" customFormat="1" ht="22.5" customHeight="1" x14ac:dyDescent="0.15"/>
    <row r="39" customFormat="1" ht="22.5" customHeight="1" x14ac:dyDescent="0.15"/>
  </sheetData>
  <sheetProtection formatCells="0"/>
  <mergeCells count="10">
    <mergeCell ref="B21:E21"/>
    <mergeCell ref="O4:O5"/>
    <mergeCell ref="P4:P5"/>
    <mergeCell ref="B4:B5"/>
    <mergeCell ref="C4:C5"/>
    <mergeCell ref="D4:D5"/>
    <mergeCell ref="E4:E5"/>
    <mergeCell ref="F4:H4"/>
    <mergeCell ref="L4:N4"/>
    <mergeCell ref="I4:K4"/>
  </mergeCells>
  <phoneticPr fontId="3"/>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7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M174"/>
  <sheetViews>
    <sheetView tabSelected="1" view="pageBreakPreview" zoomScale="110" zoomScaleNormal="120" zoomScaleSheetLayoutView="110" workbookViewId="0"/>
  </sheetViews>
  <sheetFormatPr defaultColWidth="2.25" defaultRowHeight="13.5" x14ac:dyDescent="0.15"/>
  <cols>
    <col min="1" max="39" width="2.375" style="102" customWidth="1"/>
    <col min="40" max="40" width="2.25" style="102"/>
    <col min="41" max="41" width="2.25" style="102" customWidth="1"/>
    <col min="42" max="16384" width="2.25" style="102"/>
  </cols>
  <sheetData>
    <row r="1" spans="1:39" x14ac:dyDescent="0.15">
      <c r="A1" s="101" t="s">
        <v>258</v>
      </c>
    </row>
    <row r="2" spans="1:39" x14ac:dyDescent="0.15">
      <c r="B2" s="409" t="s">
        <v>255</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row>
    <row r="3" spans="1:39" s="107" customFormat="1" ht="12" customHeight="1" x14ac:dyDescent="0.15">
      <c r="A3" s="500" t="s">
        <v>27</v>
      </c>
      <c r="B3" s="103" t="s">
        <v>0</v>
      </c>
      <c r="C3" s="104"/>
      <c r="D3" s="104"/>
      <c r="E3" s="105"/>
      <c r="F3" s="105"/>
      <c r="G3" s="105"/>
      <c r="H3" s="105"/>
      <c r="I3" s="105"/>
      <c r="J3" s="105"/>
      <c r="K3" s="106"/>
      <c r="L3" s="547"/>
      <c r="M3" s="548"/>
      <c r="N3" s="548"/>
      <c r="O3" s="548"/>
      <c r="P3" s="548"/>
      <c r="Q3" s="548"/>
      <c r="R3" s="548"/>
      <c r="S3" s="548"/>
      <c r="T3" s="548"/>
      <c r="U3" s="548"/>
      <c r="V3" s="548"/>
      <c r="W3" s="548"/>
      <c r="X3" s="548"/>
      <c r="Y3" s="548"/>
      <c r="Z3" s="548"/>
      <c r="AA3" s="548"/>
      <c r="AB3" s="548"/>
      <c r="AC3" s="548"/>
      <c r="AD3" s="548"/>
      <c r="AE3" s="548"/>
      <c r="AF3" s="549"/>
      <c r="AG3" s="513" t="s">
        <v>179</v>
      </c>
      <c r="AH3" s="514"/>
      <c r="AI3" s="514"/>
      <c r="AJ3" s="514"/>
      <c r="AK3" s="514"/>
      <c r="AL3" s="514"/>
      <c r="AM3" s="515"/>
    </row>
    <row r="4" spans="1:39" s="107" customFormat="1" ht="20.25" customHeight="1" x14ac:dyDescent="0.15">
      <c r="A4" s="501"/>
      <c r="B4" s="108" t="s">
        <v>22</v>
      </c>
      <c r="C4" s="109"/>
      <c r="D4" s="109"/>
      <c r="E4" s="110"/>
      <c r="F4" s="110"/>
      <c r="G4" s="110"/>
      <c r="H4" s="110"/>
      <c r="I4" s="110"/>
      <c r="J4" s="110"/>
      <c r="K4" s="111"/>
      <c r="L4" s="544"/>
      <c r="M4" s="545"/>
      <c r="N4" s="545"/>
      <c r="O4" s="545"/>
      <c r="P4" s="545"/>
      <c r="Q4" s="545"/>
      <c r="R4" s="545"/>
      <c r="S4" s="545"/>
      <c r="T4" s="545"/>
      <c r="U4" s="545"/>
      <c r="V4" s="545"/>
      <c r="W4" s="545"/>
      <c r="X4" s="545"/>
      <c r="Y4" s="545"/>
      <c r="Z4" s="545"/>
      <c r="AA4" s="545"/>
      <c r="AB4" s="545"/>
      <c r="AC4" s="545"/>
      <c r="AD4" s="545"/>
      <c r="AE4" s="545"/>
      <c r="AF4" s="546"/>
      <c r="AG4" s="516"/>
      <c r="AH4" s="517"/>
      <c r="AI4" s="517"/>
      <c r="AJ4" s="517"/>
      <c r="AK4" s="517"/>
      <c r="AL4" s="517"/>
      <c r="AM4" s="518"/>
    </row>
    <row r="5" spans="1:39" s="107" customFormat="1" ht="20.25" customHeight="1" x14ac:dyDescent="0.15">
      <c r="A5" s="501"/>
      <c r="B5" s="112" t="s">
        <v>88</v>
      </c>
      <c r="C5" s="113"/>
      <c r="D5" s="113"/>
      <c r="E5" s="114"/>
      <c r="F5" s="114"/>
      <c r="G5" s="114"/>
      <c r="H5" s="114"/>
      <c r="I5" s="114"/>
      <c r="J5" s="114"/>
      <c r="K5" s="115"/>
      <c r="L5" s="550"/>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2"/>
    </row>
    <row r="6" spans="1:39" s="107" customFormat="1" ht="13.5" customHeight="1" x14ac:dyDescent="0.15">
      <c r="A6" s="501"/>
      <c r="B6" s="446" t="s">
        <v>89</v>
      </c>
      <c r="C6" s="447"/>
      <c r="D6" s="447"/>
      <c r="E6" s="447"/>
      <c r="F6" s="447"/>
      <c r="G6" s="447"/>
      <c r="H6" s="447"/>
      <c r="I6" s="447"/>
      <c r="J6" s="447"/>
      <c r="K6" s="448"/>
      <c r="L6" s="116" t="s">
        <v>7</v>
      </c>
      <c r="M6" s="116"/>
      <c r="N6" s="116"/>
      <c r="O6" s="116"/>
      <c r="P6" s="116"/>
      <c r="Q6" s="452"/>
      <c r="R6" s="452"/>
      <c r="S6" s="116" t="s">
        <v>8</v>
      </c>
      <c r="T6" s="452"/>
      <c r="U6" s="452"/>
      <c r="V6" s="452"/>
      <c r="W6" s="116" t="s">
        <v>9</v>
      </c>
      <c r="X6" s="116"/>
      <c r="Y6" s="116"/>
      <c r="Z6" s="116"/>
      <c r="AA6" s="116"/>
      <c r="AB6" s="116"/>
      <c r="AC6" s="117"/>
      <c r="AD6" s="116"/>
      <c r="AE6" s="116"/>
      <c r="AF6" s="116"/>
      <c r="AG6" s="116"/>
      <c r="AH6" s="116"/>
      <c r="AI6" s="116"/>
      <c r="AJ6" s="116"/>
      <c r="AK6" s="116"/>
      <c r="AL6" s="116"/>
      <c r="AM6" s="118"/>
    </row>
    <row r="7" spans="1:39" s="107" customFormat="1" ht="20.25" customHeight="1" x14ac:dyDescent="0.15">
      <c r="A7" s="501"/>
      <c r="B7" s="449"/>
      <c r="C7" s="450"/>
      <c r="D7" s="450"/>
      <c r="E7" s="450"/>
      <c r="F7" s="450"/>
      <c r="G7" s="450"/>
      <c r="H7" s="450"/>
      <c r="I7" s="450"/>
      <c r="J7" s="450"/>
      <c r="K7" s="451"/>
      <c r="L7" s="544"/>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6"/>
    </row>
    <row r="8" spans="1:39" s="107" customFormat="1" ht="20.25" customHeight="1" x14ac:dyDescent="0.15">
      <c r="A8" s="501"/>
      <c r="B8" s="119" t="s">
        <v>10</v>
      </c>
      <c r="C8" s="120"/>
      <c r="D8" s="120"/>
      <c r="E8" s="121"/>
      <c r="F8" s="121"/>
      <c r="G8" s="121"/>
      <c r="H8" s="121"/>
      <c r="I8" s="121"/>
      <c r="J8" s="121"/>
      <c r="K8" s="121"/>
      <c r="L8" s="119" t="s">
        <v>11</v>
      </c>
      <c r="M8" s="121"/>
      <c r="N8" s="121"/>
      <c r="O8" s="121"/>
      <c r="P8" s="121"/>
      <c r="Q8" s="121"/>
      <c r="R8" s="122"/>
      <c r="S8" s="470"/>
      <c r="T8" s="471"/>
      <c r="U8" s="471"/>
      <c r="V8" s="471"/>
      <c r="W8" s="471"/>
      <c r="X8" s="471"/>
      <c r="Y8" s="472"/>
      <c r="Z8" s="119" t="s">
        <v>86</v>
      </c>
      <c r="AA8" s="121"/>
      <c r="AB8" s="121"/>
      <c r="AC8" s="121"/>
      <c r="AD8" s="121"/>
      <c r="AE8" s="121"/>
      <c r="AF8" s="122"/>
      <c r="AG8" s="470"/>
      <c r="AH8" s="471"/>
      <c r="AI8" s="471"/>
      <c r="AJ8" s="471"/>
      <c r="AK8" s="471"/>
      <c r="AL8" s="471"/>
      <c r="AM8" s="472"/>
    </row>
    <row r="9" spans="1:39" s="107" customFormat="1" ht="20.25" customHeight="1" x14ac:dyDescent="0.15">
      <c r="A9" s="502"/>
      <c r="B9" s="119" t="s">
        <v>23</v>
      </c>
      <c r="C9" s="120"/>
      <c r="D9" s="120"/>
      <c r="E9" s="121"/>
      <c r="F9" s="121"/>
      <c r="G9" s="121"/>
      <c r="H9" s="121"/>
      <c r="I9" s="121"/>
      <c r="J9" s="121"/>
      <c r="K9" s="121"/>
      <c r="L9" s="470"/>
      <c r="M9" s="471"/>
      <c r="N9" s="471"/>
      <c r="O9" s="471"/>
      <c r="P9" s="471"/>
      <c r="Q9" s="471"/>
      <c r="R9" s="471"/>
      <c r="S9" s="471"/>
      <c r="T9" s="471"/>
      <c r="U9" s="471"/>
      <c r="V9" s="471"/>
      <c r="W9" s="471"/>
      <c r="X9" s="471"/>
      <c r="Y9" s="471"/>
      <c r="Z9" s="471"/>
      <c r="AA9" s="471"/>
      <c r="AB9" s="471"/>
      <c r="AC9" s="471"/>
      <c r="AD9" s="471"/>
      <c r="AE9" s="471"/>
      <c r="AF9" s="471"/>
      <c r="AG9" s="471"/>
      <c r="AH9" s="471"/>
      <c r="AI9" s="471"/>
      <c r="AJ9" s="471"/>
      <c r="AK9" s="471"/>
      <c r="AL9" s="471"/>
      <c r="AM9" s="472"/>
    </row>
    <row r="10" spans="1:39" s="107" customFormat="1" ht="18" customHeight="1" x14ac:dyDescent="0.15">
      <c r="A10" s="503" t="s">
        <v>28</v>
      </c>
      <c r="B10" s="504"/>
      <c r="C10" s="504"/>
      <c r="D10" s="504"/>
      <c r="E10" s="504"/>
      <c r="F10" s="504"/>
      <c r="G10" s="504"/>
      <c r="H10" s="505"/>
      <c r="I10" s="123"/>
      <c r="J10" s="124" t="s">
        <v>190</v>
      </c>
      <c r="K10" s="116"/>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6"/>
    </row>
    <row r="11" spans="1:39" s="107" customFormat="1" ht="18" customHeight="1" x14ac:dyDescent="0.15">
      <c r="A11" s="506"/>
      <c r="B11" s="507"/>
      <c r="C11" s="507"/>
      <c r="D11" s="507"/>
      <c r="E11" s="507"/>
      <c r="F11" s="507"/>
      <c r="G11" s="507"/>
      <c r="H11" s="508"/>
      <c r="I11" s="127"/>
      <c r="J11" s="128" t="s">
        <v>193</v>
      </c>
      <c r="K11" s="110"/>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29"/>
    </row>
    <row r="12" spans="1:39" s="107" customFormat="1" ht="5.25" customHeight="1" x14ac:dyDescent="0.15">
      <c r="A12" s="130"/>
      <c r="B12" s="130"/>
      <c r="C12" s="130"/>
      <c r="D12" s="130"/>
      <c r="E12" s="130"/>
      <c r="F12" s="130"/>
      <c r="G12" s="130"/>
      <c r="H12" s="130"/>
      <c r="I12" s="124"/>
      <c r="J12" s="131"/>
      <c r="K12" s="116"/>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row>
    <row r="13" spans="1:39" s="107" customFormat="1" ht="20.25" customHeight="1" x14ac:dyDescent="0.15">
      <c r="A13" s="132" t="s">
        <v>191</v>
      </c>
      <c r="B13" s="133"/>
      <c r="C13" s="134"/>
      <c r="D13" s="134"/>
      <c r="E13" s="134"/>
      <c r="F13" s="134"/>
      <c r="G13" s="134"/>
      <c r="H13" s="134"/>
      <c r="I13" s="135"/>
      <c r="J13" s="128"/>
      <c r="K13" s="110"/>
      <c r="L13" s="109"/>
      <c r="M13" s="109"/>
      <c r="N13" s="109"/>
      <c r="O13" s="109"/>
      <c r="P13" s="109"/>
      <c r="Q13" s="109"/>
      <c r="R13" s="109"/>
      <c r="S13" s="109"/>
      <c r="T13" s="109"/>
      <c r="U13" s="109"/>
      <c r="V13" s="109"/>
      <c r="W13" s="534" t="s">
        <v>105</v>
      </c>
      <c r="X13" s="455"/>
      <c r="Y13" s="455"/>
      <c r="Z13" s="456"/>
      <c r="AA13" s="495" t="str">
        <f>IF($L$5="","",VLOOKUP($L$5,基準単価!$D$7:$F$35,2,0))</f>
        <v/>
      </c>
      <c r="AB13" s="496"/>
      <c r="AC13" s="496"/>
      <c r="AD13" s="455" t="s">
        <v>77</v>
      </c>
      <c r="AE13" s="456"/>
      <c r="AF13" s="534" t="s">
        <v>57</v>
      </c>
      <c r="AG13" s="455"/>
      <c r="AH13" s="456"/>
      <c r="AI13" s="453"/>
      <c r="AJ13" s="454"/>
      <c r="AK13" s="454"/>
      <c r="AL13" s="455" t="s">
        <v>77</v>
      </c>
      <c r="AM13" s="456"/>
    </row>
    <row r="14" spans="1:39" s="107" customFormat="1" ht="20.25" customHeight="1" x14ac:dyDescent="0.15">
      <c r="A14" s="136" t="s">
        <v>29</v>
      </c>
      <c r="B14" s="137"/>
      <c r="C14" s="138"/>
      <c r="D14" s="138"/>
      <c r="E14" s="138"/>
      <c r="F14" s="138"/>
      <c r="G14" s="138"/>
      <c r="H14" s="510"/>
      <c r="I14" s="511"/>
      <c r="J14" s="512"/>
      <c r="K14" s="473" t="s">
        <v>112</v>
      </c>
      <c r="L14" s="474"/>
      <c r="M14" s="474"/>
      <c r="N14" s="474"/>
      <c r="O14" s="474"/>
      <c r="P14" s="474"/>
      <c r="Q14" s="474"/>
      <c r="R14" s="474"/>
      <c r="S14" s="474"/>
      <c r="T14" s="474"/>
      <c r="U14" s="474"/>
      <c r="V14" s="474"/>
      <c r="W14" s="474"/>
      <c r="X14" s="474"/>
      <c r="Y14" s="474"/>
      <c r="Z14" s="474"/>
      <c r="AA14" s="474"/>
      <c r="AB14" s="474"/>
      <c r="AC14" s="474"/>
      <c r="AD14" s="474"/>
      <c r="AE14" s="474"/>
      <c r="AF14" s="139" t="s">
        <v>102</v>
      </c>
      <c r="AG14" s="140"/>
      <c r="AH14" s="140"/>
      <c r="AI14" s="141"/>
      <c r="AJ14" s="141"/>
      <c r="AK14" s="120"/>
      <c r="AL14" s="138"/>
      <c r="AM14" s="142"/>
    </row>
    <row r="15" spans="1:39" s="107" customFormat="1" ht="14.25" customHeight="1" x14ac:dyDescent="0.15">
      <c r="A15" s="143"/>
      <c r="B15" s="144"/>
      <c r="C15" s="468" t="s">
        <v>202</v>
      </c>
      <c r="D15" s="468"/>
      <c r="E15" s="468"/>
      <c r="F15" s="468"/>
      <c r="G15" s="468"/>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9"/>
    </row>
    <row r="16" spans="1:39" s="107" customFormat="1" ht="14.25" customHeight="1" x14ac:dyDescent="0.15">
      <c r="A16" s="145"/>
      <c r="B16" s="146"/>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8"/>
      <c r="AJ16" s="468"/>
      <c r="AK16" s="468"/>
      <c r="AL16" s="468"/>
      <c r="AM16" s="469"/>
    </row>
    <row r="17" spans="1:39" s="107" customFormat="1" ht="14.25" customHeight="1" x14ac:dyDescent="0.15">
      <c r="A17" s="145"/>
      <c r="B17" s="146"/>
      <c r="C17" s="468"/>
      <c r="D17" s="468"/>
      <c r="E17" s="468"/>
      <c r="F17" s="468"/>
      <c r="G17" s="468"/>
      <c r="H17" s="468"/>
      <c r="I17" s="468"/>
      <c r="J17" s="468"/>
      <c r="K17" s="468"/>
      <c r="L17" s="468"/>
      <c r="M17" s="468"/>
      <c r="N17" s="468"/>
      <c r="O17" s="468"/>
      <c r="P17" s="468"/>
      <c r="Q17" s="468"/>
      <c r="R17" s="468"/>
      <c r="S17" s="468"/>
      <c r="T17" s="468"/>
      <c r="U17" s="468"/>
      <c r="V17" s="468"/>
      <c r="W17" s="468"/>
      <c r="X17" s="468"/>
      <c r="Y17" s="468"/>
      <c r="Z17" s="468"/>
      <c r="AA17" s="468"/>
      <c r="AB17" s="468"/>
      <c r="AC17" s="468"/>
      <c r="AD17" s="468"/>
      <c r="AE17" s="468"/>
      <c r="AF17" s="468"/>
      <c r="AG17" s="468"/>
      <c r="AH17" s="468"/>
      <c r="AI17" s="468"/>
      <c r="AJ17" s="468"/>
      <c r="AK17" s="468"/>
      <c r="AL17" s="468"/>
      <c r="AM17" s="469"/>
    </row>
    <row r="18" spans="1:39" s="107" customFormat="1" ht="14.25" customHeight="1" x14ac:dyDescent="0.15">
      <c r="A18" s="145"/>
      <c r="B18" s="146"/>
      <c r="C18" s="468"/>
      <c r="D18" s="468"/>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s="468"/>
      <c r="AK18" s="468"/>
      <c r="AL18" s="468"/>
      <c r="AM18" s="469"/>
    </row>
    <row r="19" spans="1:39" s="107" customFormat="1" ht="14.25" customHeight="1" x14ac:dyDescent="0.15">
      <c r="A19" s="147"/>
      <c r="B19" s="148"/>
      <c r="C19" s="536"/>
      <c r="D19" s="536"/>
      <c r="E19" s="536"/>
      <c r="F19" s="536"/>
      <c r="G19" s="536"/>
      <c r="H19" s="536"/>
      <c r="I19" s="536"/>
      <c r="J19" s="536"/>
      <c r="K19" s="536"/>
      <c r="L19" s="536"/>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6"/>
      <c r="AK19" s="536"/>
      <c r="AL19" s="536"/>
      <c r="AM19" s="537"/>
    </row>
    <row r="20" spans="1:39" s="107" customFormat="1" ht="19.5" customHeight="1" x14ac:dyDescent="0.15">
      <c r="A20" s="149" t="s">
        <v>42</v>
      </c>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1"/>
    </row>
    <row r="21" spans="1:39" s="107" customFormat="1" ht="18.75" customHeight="1" x14ac:dyDescent="0.15">
      <c r="A21" s="152" t="s">
        <v>175</v>
      </c>
      <c r="B21" s="153"/>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5"/>
    </row>
    <row r="22" spans="1:39" s="107" customFormat="1" ht="18.75" customHeight="1" x14ac:dyDescent="0.15">
      <c r="A22" s="156"/>
      <c r="B22" s="157"/>
      <c r="C22" s="158" t="s">
        <v>30</v>
      </c>
      <c r="D22" s="154"/>
      <c r="E22" s="154"/>
      <c r="F22" s="154"/>
      <c r="G22" s="154"/>
      <c r="H22" s="154"/>
      <c r="I22" s="154"/>
      <c r="J22" s="154"/>
      <c r="K22" s="154"/>
      <c r="L22" s="153"/>
      <c r="M22" s="153"/>
      <c r="N22" s="154" t="s">
        <v>36</v>
      </c>
      <c r="O22" s="159"/>
      <c r="P22" s="160" t="s">
        <v>25</v>
      </c>
      <c r="Q22" s="161"/>
      <c r="R22" s="161"/>
      <c r="S22" s="162"/>
      <c r="T22" s="153"/>
      <c r="U22" s="153"/>
      <c r="V22" s="153"/>
      <c r="W22" s="161"/>
      <c r="X22" s="131"/>
      <c r="Y22" s="131"/>
      <c r="Z22" s="163"/>
      <c r="AA22" s="160" t="s">
        <v>24</v>
      </c>
      <c r="AB22" s="131"/>
      <c r="AC22" s="164"/>
      <c r="AD22" s="164"/>
      <c r="AE22" s="164"/>
      <c r="AF22" s="164"/>
      <c r="AG22" s="131"/>
      <c r="AH22" s="163"/>
      <c r="AI22" s="160" t="s">
        <v>35</v>
      </c>
      <c r="AJ22" s="154"/>
      <c r="AK22" s="154"/>
      <c r="AL22" s="154"/>
      <c r="AM22" s="155"/>
    </row>
    <row r="23" spans="1:39" s="107" customFormat="1" ht="18.75" customHeight="1" x14ac:dyDescent="0.15">
      <c r="A23" s="156"/>
      <c r="B23" s="165"/>
      <c r="C23" s="166" t="s">
        <v>31</v>
      </c>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67"/>
    </row>
    <row r="24" spans="1:39" s="107" customFormat="1" ht="18.75" customHeight="1" x14ac:dyDescent="0.15">
      <c r="A24" s="156"/>
      <c r="B24" s="165"/>
      <c r="C24" s="166" t="s">
        <v>32</v>
      </c>
      <c r="D24" s="146"/>
      <c r="E24" s="146"/>
      <c r="F24" s="146"/>
      <c r="G24" s="146"/>
      <c r="H24" s="146"/>
      <c r="I24" s="146"/>
      <c r="J24" s="146"/>
      <c r="K24" s="146"/>
      <c r="L24" s="146"/>
      <c r="M24" s="146"/>
      <c r="N24" s="146" t="s">
        <v>37</v>
      </c>
      <c r="O24" s="168"/>
      <c r="P24" s="169" t="s">
        <v>33</v>
      </c>
      <c r="Q24" s="170"/>
      <c r="R24" s="170"/>
      <c r="S24" s="171"/>
      <c r="T24" s="144"/>
      <c r="U24" s="144"/>
      <c r="V24" s="144"/>
      <c r="W24" s="170"/>
      <c r="X24" s="172"/>
      <c r="Y24" s="172"/>
      <c r="Z24" s="172"/>
      <c r="AA24" s="173"/>
      <c r="AB24" s="169" t="s">
        <v>34</v>
      </c>
      <c r="AC24" s="174"/>
      <c r="AD24" s="174"/>
      <c r="AE24" s="174"/>
      <c r="AF24" s="174"/>
      <c r="AG24" s="172"/>
      <c r="AH24" s="172"/>
      <c r="AI24" s="173"/>
      <c r="AJ24" s="169" t="s">
        <v>35</v>
      </c>
      <c r="AK24" s="146"/>
      <c r="AL24" s="146"/>
      <c r="AM24" s="167"/>
    </row>
    <row r="25" spans="1:39" s="107" customFormat="1" ht="18.75" customHeight="1" x14ac:dyDescent="0.15">
      <c r="A25" s="156"/>
      <c r="B25" s="165"/>
      <c r="C25" s="166" t="s">
        <v>38</v>
      </c>
      <c r="D25" s="146"/>
      <c r="E25" s="146"/>
      <c r="F25" s="146"/>
      <c r="G25" s="146"/>
      <c r="H25" s="146"/>
      <c r="I25" s="146"/>
      <c r="J25" s="146"/>
      <c r="K25" s="144"/>
      <c r="L25" s="146"/>
      <c r="M25" s="144"/>
      <c r="N25" s="175" t="s">
        <v>39</v>
      </c>
      <c r="O25" s="146"/>
      <c r="P25" s="146"/>
      <c r="Q25" s="146"/>
      <c r="R25" s="146"/>
      <c r="S25" s="146"/>
      <c r="T25" s="535"/>
      <c r="U25" s="535"/>
      <c r="V25" s="535"/>
      <c r="W25" s="535"/>
      <c r="X25" s="535"/>
      <c r="Y25" s="535"/>
      <c r="Z25" s="535"/>
      <c r="AA25" s="535"/>
      <c r="AB25" s="535"/>
      <c r="AC25" s="535"/>
      <c r="AD25" s="535"/>
      <c r="AE25" s="535"/>
      <c r="AF25" s="535"/>
      <c r="AG25" s="535"/>
      <c r="AH25" s="535"/>
      <c r="AI25" s="535"/>
      <c r="AJ25" s="535"/>
      <c r="AK25" s="535"/>
      <c r="AL25" s="535"/>
      <c r="AM25" s="167" t="s">
        <v>41</v>
      </c>
    </row>
    <row r="26" spans="1:39" s="107" customFormat="1" ht="18.75" customHeight="1" x14ac:dyDescent="0.15">
      <c r="A26" s="176"/>
      <c r="B26" s="177"/>
      <c r="C26" s="178" t="s">
        <v>40</v>
      </c>
      <c r="D26" s="148"/>
      <c r="E26" s="148"/>
      <c r="F26" s="148"/>
      <c r="G26" s="148"/>
      <c r="H26" s="148"/>
      <c r="I26" s="148"/>
      <c r="J26" s="148"/>
      <c r="K26" s="179"/>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80"/>
    </row>
    <row r="27" spans="1:39" s="107" customFormat="1" ht="18.75" customHeight="1" x14ac:dyDescent="0.15">
      <c r="A27" s="152" t="s">
        <v>78</v>
      </c>
      <c r="B27" s="164"/>
      <c r="C27" s="130"/>
      <c r="D27" s="130"/>
      <c r="E27" s="181"/>
      <c r="F27" s="130"/>
      <c r="G27" s="130"/>
      <c r="H27" s="130"/>
      <c r="I27" s="130"/>
      <c r="J27" s="161"/>
      <c r="K27" s="161"/>
      <c r="L27" s="161"/>
      <c r="M27" s="161"/>
      <c r="N27" s="161"/>
      <c r="O27" s="124"/>
      <c r="P27" s="153"/>
      <c r="Q27" s="153"/>
      <c r="R27" s="153"/>
      <c r="S27" s="182"/>
      <c r="T27" s="183"/>
      <c r="U27" s="182"/>
      <c r="V27" s="182"/>
      <c r="W27" s="182"/>
      <c r="X27" s="182"/>
      <c r="Y27" s="138"/>
      <c r="Z27" s="138"/>
      <c r="AA27" s="138"/>
      <c r="AB27" s="138"/>
      <c r="AC27" s="182"/>
      <c r="AD27" s="182"/>
      <c r="AE27" s="182"/>
      <c r="AF27" s="182"/>
      <c r="AG27" s="182"/>
      <c r="AH27" s="182"/>
      <c r="AI27" s="184"/>
      <c r="AJ27" s="184"/>
      <c r="AK27" s="184"/>
      <c r="AL27" s="184"/>
      <c r="AM27" s="185"/>
    </row>
    <row r="28" spans="1:39" s="107" customFormat="1" ht="18.75" customHeight="1" x14ac:dyDescent="0.15">
      <c r="A28" s="186"/>
      <c r="B28" s="187"/>
      <c r="C28" s="188" t="s">
        <v>199</v>
      </c>
      <c r="D28" s="137"/>
      <c r="E28" s="189"/>
      <c r="F28" s="137"/>
      <c r="G28" s="137"/>
      <c r="H28" s="137"/>
      <c r="I28" s="137"/>
      <c r="J28" s="182"/>
      <c r="K28" s="182"/>
      <c r="L28" s="182"/>
      <c r="M28" s="182"/>
      <c r="N28" s="182"/>
      <c r="O28" s="190"/>
      <c r="P28" s="191" t="s">
        <v>200</v>
      </c>
      <c r="Q28" s="141"/>
      <c r="R28" s="141"/>
      <c r="S28" s="192"/>
      <c r="T28" s="128"/>
      <c r="U28" s="128"/>
      <c r="V28" s="128"/>
      <c r="W28" s="128"/>
      <c r="X28" s="128"/>
      <c r="Y28" s="193"/>
      <c r="Z28" s="193"/>
      <c r="AA28" s="193"/>
      <c r="AB28" s="193"/>
      <c r="AC28" s="128"/>
      <c r="AD28" s="128"/>
      <c r="AE28" s="128"/>
      <c r="AF28" s="128"/>
      <c r="AG28" s="128"/>
      <c r="AH28" s="192"/>
      <c r="AI28" s="194"/>
      <c r="AJ28" s="194"/>
      <c r="AK28" s="194"/>
      <c r="AL28" s="194"/>
      <c r="AM28" s="195"/>
    </row>
    <row r="29" spans="1:39" s="107" customFormat="1" ht="18.75" customHeight="1" x14ac:dyDescent="0.15">
      <c r="A29" s="196" t="s">
        <v>198</v>
      </c>
      <c r="B29" s="174"/>
      <c r="C29" s="197"/>
      <c r="D29" s="197"/>
      <c r="E29" s="175"/>
      <c r="F29" s="197"/>
      <c r="G29" s="197"/>
      <c r="H29" s="197"/>
      <c r="I29" s="197"/>
      <c r="J29" s="170"/>
      <c r="K29" s="170"/>
      <c r="L29" s="170"/>
      <c r="M29" s="170"/>
      <c r="N29" s="170"/>
      <c r="O29" s="198"/>
      <c r="P29" s="144"/>
      <c r="Q29" s="144"/>
      <c r="R29" s="144"/>
      <c r="S29" s="192"/>
      <c r="T29" s="128"/>
      <c r="U29" s="128"/>
      <c r="V29" s="128"/>
      <c r="W29" s="128"/>
      <c r="X29" s="128"/>
      <c r="Y29" s="134"/>
      <c r="Z29" s="134"/>
      <c r="AA29" s="134"/>
      <c r="AB29" s="134"/>
      <c r="AC29" s="128"/>
      <c r="AD29" s="128"/>
      <c r="AE29" s="128"/>
      <c r="AF29" s="128"/>
      <c r="AG29" s="128"/>
      <c r="AH29" s="192"/>
      <c r="AI29" s="194"/>
      <c r="AJ29" s="194"/>
      <c r="AK29" s="194"/>
      <c r="AL29" s="194"/>
      <c r="AM29" s="199"/>
    </row>
    <row r="30" spans="1:39" s="107" customFormat="1" ht="18.75" customHeight="1" x14ac:dyDescent="0.15">
      <c r="A30" s="143"/>
      <c r="B30" s="200"/>
      <c r="C30" s="201" t="s">
        <v>43</v>
      </c>
      <c r="D30" s="138"/>
      <c r="E30" s="202"/>
      <c r="F30" s="138"/>
      <c r="G30" s="138"/>
      <c r="H30" s="138"/>
      <c r="I30" s="138"/>
      <c r="J30" s="182"/>
      <c r="K30" s="182"/>
      <c r="L30" s="182"/>
      <c r="M30" s="182"/>
      <c r="N30" s="182"/>
      <c r="O30" s="190"/>
      <c r="P30" s="203" t="s">
        <v>44</v>
      </c>
      <c r="Q30" s="141"/>
      <c r="R30" s="141"/>
      <c r="S30" s="183"/>
      <c r="T30" s="183"/>
      <c r="U30" s="183"/>
      <c r="V30" s="183"/>
      <c r="W30" s="183"/>
      <c r="X30" s="183"/>
      <c r="Y30" s="138"/>
      <c r="Z30" s="138"/>
      <c r="AA30" s="138"/>
      <c r="AB30" s="138"/>
      <c r="AC30" s="183"/>
      <c r="AD30" s="183"/>
      <c r="AE30" s="183"/>
      <c r="AF30" s="183"/>
      <c r="AG30" s="183"/>
      <c r="AH30" s="182"/>
      <c r="AI30" s="184"/>
      <c r="AJ30" s="184"/>
      <c r="AK30" s="184"/>
      <c r="AL30" s="184"/>
      <c r="AM30" s="185"/>
    </row>
    <row r="31" spans="1:39" s="107" customFormat="1" ht="18.75" customHeight="1" x14ac:dyDescent="0.15">
      <c r="A31" s="204"/>
      <c r="B31" s="130"/>
      <c r="C31" s="158"/>
      <c r="D31" s="130"/>
      <c r="E31" s="181"/>
      <c r="F31" s="130"/>
      <c r="G31" s="130"/>
      <c r="H31" s="130"/>
      <c r="I31" s="130"/>
      <c r="J31" s="161"/>
      <c r="K31" s="161"/>
      <c r="L31" s="161"/>
      <c r="M31" s="161"/>
      <c r="N31" s="161"/>
      <c r="O31" s="205"/>
      <c r="P31" s="206"/>
      <c r="Q31" s="153"/>
      <c r="R31" s="153"/>
      <c r="S31" s="131"/>
      <c r="T31" s="131"/>
      <c r="U31" s="131"/>
      <c r="V31" s="131"/>
      <c r="W31" s="183"/>
      <c r="X31" s="183"/>
      <c r="Y31" s="138"/>
      <c r="Z31" s="138"/>
      <c r="AA31" s="138"/>
      <c r="AB31" s="138"/>
      <c r="AC31" s="183"/>
      <c r="AD31" s="183"/>
      <c r="AE31" s="183"/>
      <c r="AF31" s="183"/>
      <c r="AG31" s="183"/>
      <c r="AH31" s="182"/>
      <c r="AI31" s="184"/>
      <c r="AJ31" s="184"/>
      <c r="AK31" s="184"/>
      <c r="AL31" s="184"/>
      <c r="AM31" s="185"/>
    </row>
    <row r="32" spans="1:39" s="107" customFormat="1" ht="18" customHeight="1" x14ac:dyDescent="0.15">
      <c r="A32" s="207" t="s">
        <v>201</v>
      </c>
      <c r="B32" s="193"/>
      <c r="C32" s="134"/>
      <c r="D32" s="134"/>
      <c r="E32" s="179"/>
      <c r="F32" s="134"/>
      <c r="G32" s="134"/>
      <c r="H32" s="134"/>
      <c r="I32" s="134"/>
      <c r="J32" s="192"/>
      <c r="K32" s="192"/>
      <c r="L32" s="192"/>
      <c r="M32" s="192"/>
      <c r="N32" s="192"/>
      <c r="O32" s="208"/>
      <c r="P32" s="133"/>
      <c r="Q32" s="133"/>
      <c r="R32" s="133"/>
      <c r="S32" s="192"/>
      <c r="T32" s="128"/>
      <c r="U32" s="128"/>
      <c r="V32" s="128"/>
      <c r="W32" s="534" t="s">
        <v>105</v>
      </c>
      <c r="X32" s="455"/>
      <c r="Y32" s="455"/>
      <c r="Z32" s="456"/>
      <c r="AA32" s="495" t="str">
        <f>IF($L$5="","",VLOOKUP($L$5,基準単価!$D$7:$G$35,3,0))</f>
        <v/>
      </c>
      <c r="AB32" s="496"/>
      <c r="AC32" s="496"/>
      <c r="AD32" s="455" t="s">
        <v>77</v>
      </c>
      <c r="AE32" s="456"/>
      <c r="AF32" s="534" t="s">
        <v>57</v>
      </c>
      <c r="AG32" s="455"/>
      <c r="AH32" s="456"/>
      <c r="AI32" s="453"/>
      <c r="AJ32" s="454"/>
      <c r="AK32" s="454"/>
      <c r="AL32" s="455" t="s">
        <v>77</v>
      </c>
      <c r="AM32" s="456"/>
    </row>
    <row r="33" spans="1:39" s="107" customFormat="1" ht="18.75" customHeight="1" x14ac:dyDescent="0.15">
      <c r="A33" s="209"/>
      <c r="B33" s="165"/>
      <c r="C33" s="166" t="s">
        <v>45</v>
      </c>
      <c r="D33" s="146"/>
      <c r="E33" s="146"/>
      <c r="F33" s="146"/>
      <c r="G33" s="146"/>
      <c r="H33" s="146"/>
      <c r="I33" s="146"/>
      <c r="J33" s="146"/>
      <c r="K33" s="146"/>
      <c r="L33" s="146"/>
      <c r="M33" s="146"/>
      <c r="N33" s="146" t="s">
        <v>37</v>
      </c>
      <c r="O33" s="168"/>
      <c r="P33" s="169" t="s">
        <v>33</v>
      </c>
      <c r="Q33" s="170"/>
      <c r="R33" s="170"/>
      <c r="S33" s="171"/>
      <c r="T33" s="144"/>
      <c r="U33" s="144"/>
      <c r="V33" s="144"/>
      <c r="W33" s="170"/>
      <c r="X33" s="172"/>
      <c r="Y33" s="172"/>
      <c r="Z33" s="172"/>
      <c r="AA33" s="173"/>
      <c r="AB33" s="169" t="s">
        <v>34</v>
      </c>
      <c r="AC33" s="174"/>
      <c r="AD33" s="174"/>
      <c r="AE33" s="174"/>
      <c r="AF33" s="174"/>
      <c r="AG33" s="172"/>
      <c r="AH33" s="172"/>
      <c r="AI33" s="173"/>
      <c r="AJ33" s="169" t="s">
        <v>35</v>
      </c>
      <c r="AK33" s="146"/>
      <c r="AL33" s="146"/>
      <c r="AM33" s="167"/>
    </row>
    <row r="34" spans="1:39" ht="18.75" customHeight="1" x14ac:dyDescent="0.15">
      <c r="A34" s="210"/>
      <c r="B34" s="211"/>
      <c r="C34" s="178" t="s">
        <v>180</v>
      </c>
      <c r="D34" s="134"/>
      <c r="E34" s="179"/>
      <c r="F34" s="134"/>
      <c r="G34" s="134"/>
      <c r="H34" s="134"/>
      <c r="I34" s="134"/>
      <c r="J34" s="192"/>
      <c r="K34" s="192"/>
      <c r="L34" s="192"/>
      <c r="M34" s="192"/>
      <c r="N34" s="192"/>
      <c r="O34" s="212"/>
      <c r="P34" s="213" t="s">
        <v>46</v>
      </c>
      <c r="Q34" s="214"/>
      <c r="R34" s="214"/>
      <c r="S34" s="192"/>
      <c r="T34" s="128"/>
      <c r="U34" s="192"/>
      <c r="V34" s="192"/>
      <c r="W34" s="192"/>
      <c r="X34" s="192"/>
      <c r="Y34" s="134"/>
      <c r="Z34" s="134"/>
      <c r="AA34" s="134"/>
      <c r="AB34" s="215"/>
      <c r="AC34" s="178" t="s">
        <v>47</v>
      </c>
      <c r="AD34" s="192"/>
      <c r="AE34" s="192"/>
      <c r="AF34" s="192"/>
      <c r="AG34" s="192"/>
      <c r="AH34" s="192"/>
      <c r="AI34" s="194"/>
      <c r="AJ34" s="194"/>
      <c r="AK34" s="194"/>
      <c r="AL34" s="194"/>
      <c r="AM34" s="199"/>
    </row>
    <row r="35" spans="1:39" s="107" customFormat="1" ht="18" customHeight="1" x14ac:dyDescent="0.15">
      <c r="A35" s="152" t="s">
        <v>79</v>
      </c>
      <c r="B35" s="137"/>
      <c r="C35" s="138"/>
      <c r="D35" s="138"/>
      <c r="E35" s="202"/>
      <c r="F35" s="138"/>
      <c r="G35" s="138"/>
      <c r="H35" s="138"/>
      <c r="I35" s="138"/>
      <c r="J35" s="182"/>
      <c r="K35" s="182"/>
      <c r="L35" s="182"/>
      <c r="M35" s="182"/>
      <c r="N35" s="182"/>
      <c r="O35" s="216"/>
      <c r="P35" s="141"/>
      <c r="Q35" s="141"/>
      <c r="R35" s="141"/>
      <c r="S35" s="182"/>
      <c r="T35" s="183"/>
      <c r="U35" s="183"/>
      <c r="V35" s="183"/>
      <c r="W35" s="183"/>
      <c r="X35" s="183"/>
      <c r="Y35" s="183"/>
      <c r="Z35" s="183"/>
      <c r="AA35" s="183"/>
      <c r="AB35" s="183"/>
      <c r="AC35" s="183"/>
      <c r="AD35" s="183"/>
      <c r="AE35" s="183"/>
      <c r="AF35" s="183"/>
      <c r="AG35" s="183"/>
      <c r="AH35" s="182"/>
      <c r="AI35" s="184"/>
      <c r="AJ35" s="184"/>
      <c r="AK35" s="184"/>
      <c r="AL35" s="184"/>
      <c r="AM35" s="185"/>
    </row>
    <row r="36" spans="1:39" ht="30" customHeight="1" x14ac:dyDescent="0.15">
      <c r="A36" s="210"/>
      <c r="B36" s="497"/>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498"/>
      <c r="AM36" s="499"/>
    </row>
    <row r="37" spans="1:39" ht="4.5" customHeight="1" x14ac:dyDescent="0.15">
      <c r="A37" s="217"/>
      <c r="B37" s="130"/>
      <c r="C37" s="158"/>
      <c r="D37" s="130"/>
      <c r="E37" s="181"/>
      <c r="F37" s="130"/>
      <c r="G37" s="130"/>
      <c r="H37" s="130"/>
      <c r="I37" s="130"/>
      <c r="J37" s="161"/>
      <c r="K37" s="161"/>
      <c r="L37" s="161"/>
      <c r="M37" s="161"/>
      <c r="N37" s="161"/>
      <c r="O37" s="205"/>
      <c r="P37" s="206"/>
      <c r="Q37" s="217"/>
      <c r="R37" s="217"/>
      <c r="S37" s="161"/>
      <c r="T37" s="131"/>
      <c r="U37" s="161"/>
      <c r="V37" s="161"/>
      <c r="W37" s="161"/>
      <c r="X37" s="161"/>
      <c r="Y37" s="130"/>
      <c r="Z37" s="130"/>
      <c r="AA37" s="130"/>
      <c r="AB37" s="130"/>
      <c r="AC37" s="158"/>
      <c r="AD37" s="161"/>
      <c r="AE37" s="161"/>
      <c r="AF37" s="161"/>
      <c r="AG37" s="161"/>
      <c r="AH37" s="161"/>
      <c r="AI37" s="218"/>
      <c r="AJ37" s="218"/>
      <c r="AK37" s="218"/>
      <c r="AL37" s="218"/>
      <c r="AM37" s="161"/>
    </row>
    <row r="38" spans="1:39" ht="18.75" customHeight="1" x14ac:dyDescent="0.15">
      <c r="A38" s="219" t="s">
        <v>194</v>
      </c>
      <c r="B38" s="134"/>
      <c r="C38" s="178"/>
      <c r="D38" s="134"/>
      <c r="E38" s="179"/>
      <c r="F38" s="134"/>
      <c r="G38" s="134"/>
      <c r="H38" s="134"/>
      <c r="I38" s="134"/>
      <c r="J38" s="192"/>
      <c r="K38" s="192"/>
      <c r="L38" s="192"/>
      <c r="M38" s="192"/>
      <c r="N38" s="192"/>
      <c r="O38" s="208"/>
      <c r="P38" s="213"/>
      <c r="Q38" s="214"/>
      <c r="R38" s="214"/>
      <c r="S38" s="192"/>
      <c r="T38" s="128"/>
      <c r="U38" s="192"/>
      <c r="V38" s="192"/>
      <c r="W38" s="534" t="s">
        <v>105</v>
      </c>
      <c r="X38" s="455"/>
      <c r="Y38" s="455"/>
      <c r="Z38" s="456"/>
      <c r="AA38" s="495" t="str">
        <f>IF($L$5="","",VLOOKUP($L$5,基準単価!$D$7:$H$35,5,0))</f>
        <v/>
      </c>
      <c r="AB38" s="496"/>
      <c r="AC38" s="496"/>
      <c r="AD38" s="455" t="s">
        <v>77</v>
      </c>
      <c r="AE38" s="456"/>
      <c r="AF38" s="534" t="s">
        <v>57</v>
      </c>
      <c r="AG38" s="455"/>
      <c r="AH38" s="456"/>
      <c r="AI38" s="453"/>
      <c r="AJ38" s="454"/>
      <c r="AK38" s="454"/>
      <c r="AL38" s="455" t="s">
        <v>77</v>
      </c>
      <c r="AM38" s="456"/>
    </row>
    <row r="39" spans="1:39" ht="18.75" customHeight="1" x14ac:dyDescent="0.15">
      <c r="A39" s="136" t="s">
        <v>29</v>
      </c>
      <c r="B39" s="137"/>
      <c r="C39" s="138"/>
      <c r="D39" s="138"/>
      <c r="E39" s="138"/>
      <c r="F39" s="138"/>
      <c r="G39" s="138"/>
      <c r="H39" s="510"/>
      <c r="I39" s="511"/>
      <c r="J39" s="512"/>
      <c r="K39" s="473" t="s">
        <v>112</v>
      </c>
      <c r="L39" s="474"/>
      <c r="M39" s="474"/>
      <c r="N39" s="474"/>
      <c r="O39" s="474"/>
      <c r="P39" s="474"/>
      <c r="Q39" s="474"/>
      <c r="R39" s="474"/>
      <c r="S39" s="474"/>
      <c r="T39" s="474"/>
      <c r="U39" s="474"/>
      <c r="V39" s="474"/>
      <c r="W39" s="474"/>
      <c r="X39" s="474"/>
      <c r="Y39" s="474"/>
      <c r="Z39" s="474"/>
      <c r="AA39" s="474"/>
      <c r="AB39" s="474"/>
      <c r="AC39" s="474"/>
      <c r="AD39" s="474"/>
      <c r="AE39" s="474"/>
      <c r="AF39" s="139" t="s">
        <v>103</v>
      </c>
      <c r="AG39" s="140"/>
      <c r="AH39" s="140"/>
      <c r="AI39" s="141"/>
      <c r="AJ39" s="141"/>
      <c r="AK39" s="120"/>
      <c r="AL39" s="138"/>
      <c r="AM39" s="142"/>
    </row>
    <row r="40" spans="1:39" ht="13.5" customHeight="1" x14ac:dyDescent="0.15">
      <c r="A40" s="143"/>
      <c r="B40" s="144"/>
      <c r="C40" s="466" t="s">
        <v>176</v>
      </c>
      <c r="D40" s="466"/>
      <c r="E40" s="466"/>
      <c r="F40" s="466"/>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7"/>
    </row>
    <row r="41" spans="1:39" ht="13.5" customHeight="1" x14ac:dyDescent="0.15">
      <c r="A41" s="145"/>
      <c r="B41" s="146"/>
      <c r="C41" s="468"/>
      <c r="D41" s="468"/>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9"/>
    </row>
    <row r="42" spans="1:39" s="107" customFormat="1" ht="19.5" customHeight="1" x14ac:dyDescent="0.15">
      <c r="A42" s="149" t="s">
        <v>42</v>
      </c>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1"/>
    </row>
    <row r="43" spans="1:39" s="107" customFormat="1" ht="18.75" customHeight="1" x14ac:dyDescent="0.15">
      <c r="A43" s="152" t="s">
        <v>50</v>
      </c>
      <c r="B43" s="220"/>
      <c r="C43" s="220"/>
      <c r="D43" s="220"/>
      <c r="E43" s="220"/>
      <c r="F43" s="220"/>
      <c r="G43" s="220"/>
      <c r="H43" s="220"/>
      <c r="I43" s="220"/>
      <c r="J43" s="220"/>
      <c r="K43" s="220"/>
      <c r="L43" s="220"/>
      <c r="M43" s="220"/>
      <c r="N43" s="220"/>
      <c r="O43" s="220"/>
      <c r="P43" s="220"/>
      <c r="Q43" s="220"/>
      <c r="R43" s="220"/>
      <c r="S43" s="221"/>
      <c r="T43" s="221"/>
      <c r="U43" s="221"/>
      <c r="V43" s="221"/>
      <c r="W43" s="221"/>
      <c r="X43" s="221"/>
      <c r="Y43" s="221"/>
      <c r="Z43" s="221"/>
      <c r="AA43" s="221"/>
      <c r="AB43" s="221"/>
      <c r="AC43" s="221"/>
      <c r="AD43" s="221"/>
      <c r="AE43" s="221"/>
      <c r="AF43" s="221"/>
      <c r="AG43" s="221"/>
      <c r="AH43" s="221"/>
      <c r="AI43" s="221"/>
      <c r="AJ43" s="221"/>
      <c r="AK43" s="221"/>
      <c r="AL43" s="221"/>
      <c r="AM43" s="222"/>
    </row>
    <row r="44" spans="1:39" s="107" customFormat="1" ht="18.75" customHeight="1" x14ac:dyDescent="0.15">
      <c r="A44" s="207"/>
      <c r="B44" s="157"/>
      <c r="C44" s="158" t="s">
        <v>48</v>
      </c>
      <c r="D44" s="154"/>
      <c r="E44" s="154"/>
      <c r="F44" s="154"/>
      <c r="G44" s="154"/>
      <c r="H44" s="154"/>
      <c r="I44" s="154"/>
      <c r="J44" s="154"/>
      <c r="K44" s="154"/>
      <c r="L44" s="154"/>
      <c r="M44" s="154"/>
      <c r="N44" s="154" t="s">
        <v>37</v>
      </c>
      <c r="O44" s="159"/>
      <c r="P44" s="160" t="s">
        <v>33</v>
      </c>
      <c r="Q44" s="161"/>
      <c r="R44" s="161"/>
      <c r="S44" s="162"/>
      <c r="T44" s="153"/>
      <c r="U44" s="153"/>
      <c r="V44" s="153"/>
      <c r="W44" s="161"/>
      <c r="X44" s="131"/>
      <c r="Y44" s="131"/>
      <c r="Z44" s="131"/>
      <c r="AA44" s="223"/>
      <c r="AB44" s="160" t="s">
        <v>34</v>
      </c>
      <c r="AC44" s="164"/>
      <c r="AD44" s="164"/>
      <c r="AE44" s="164"/>
      <c r="AF44" s="164"/>
      <c r="AG44" s="131"/>
      <c r="AH44" s="131"/>
      <c r="AI44" s="223"/>
      <c r="AJ44" s="160" t="s">
        <v>35</v>
      </c>
      <c r="AK44" s="154"/>
      <c r="AL44" s="154"/>
      <c r="AM44" s="155"/>
    </row>
    <row r="45" spans="1:39" ht="18.75" customHeight="1" x14ac:dyDescent="0.15">
      <c r="A45" s="204"/>
      <c r="B45" s="211"/>
      <c r="C45" s="178" t="s">
        <v>49</v>
      </c>
      <c r="D45" s="134"/>
      <c r="E45" s="179"/>
      <c r="F45" s="134"/>
      <c r="G45" s="134"/>
      <c r="H45" s="134"/>
      <c r="I45" s="134"/>
      <c r="J45" s="192"/>
      <c r="K45" s="192"/>
      <c r="L45" s="192"/>
      <c r="M45" s="192"/>
      <c r="N45" s="192"/>
      <c r="O45" s="178"/>
      <c r="P45" s="133"/>
      <c r="Q45" s="133"/>
      <c r="R45" s="133"/>
      <c r="S45" s="192"/>
      <c r="T45" s="128"/>
      <c r="U45" s="192"/>
      <c r="V45" s="192"/>
      <c r="W45" s="192"/>
      <c r="X45" s="192"/>
      <c r="Y45" s="192"/>
      <c r="Z45" s="192"/>
      <c r="AA45" s="192"/>
      <c r="AB45" s="192"/>
      <c r="AC45" s="192"/>
      <c r="AD45" s="192"/>
      <c r="AE45" s="192"/>
      <c r="AF45" s="192"/>
      <c r="AG45" s="192"/>
      <c r="AH45" s="192"/>
      <c r="AI45" s="192"/>
      <c r="AJ45" s="192"/>
      <c r="AK45" s="192"/>
      <c r="AL45" s="192"/>
      <c r="AM45" s="199"/>
    </row>
    <row r="46" spans="1:39" ht="18.75" customHeight="1" x14ac:dyDescent="0.15">
      <c r="A46" s="152" t="s">
        <v>51</v>
      </c>
      <c r="B46" s="164"/>
      <c r="C46" s="130"/>
      <c r="D46" s="130"/>
      <c r="E46" s="181"/>
      <c r="F46" s="130"/>
      <c r="G46" s="130"/>
      <c r="H46" s="130"/>
      <c r="I46" s="130"/>
      <c r="J46" s="161"/>
      <c r="K46" s="161"/>
      <c r="L46" s="161"/>
      <c r="M46" s="161"/>
      <c r="N46" s="161"/>
      <c r="O46" s="124"/>
      <c r="P46" s="153"/>
      <c r="Q46" s="153"/>
      <c r="R46" s="153"/>
      <c r="S46" s="161"/>
      <c r="T46" s="131"/>
      <c r="U46" s="161"/>
      <c r="V46" s="161"/>
      <c r="W46" s="161"/>
      <c r="X46" s="161"/>
      <c r="Y46" s="130"/>
      <c r="Z46" s="130"/>
      <c r="AA46" s="130"/>
      <c r="AB46" s="130"/>
      <c r="AC46" s="161"/>
      <c r="AD46" s="161"/>
      <c r="AE46" s="161"/>
      <c r="AF46" s="161"/>
      <c r="AG46" s="161"/>
      <c r="AH46" s="161"/>
      <c r="AI46" s="218"/>
      <c r="AJ46" s="218"/>
      <c r="AK46" s="218"/>
      <c r="AL46" s="218"/>
      <c r="AM46" s="224"/>
    </row>
    <row r="47" spans="1:39" ht="18.75" customHeight="1" x14ac:dyDescent="0.15">
      <c r="A47" s="225"/>
      <c r="B47" s="187"/>
      <c r="C47" s="226" t="s">
        <v>52</v>
      </c>
      <c r="D47" s="137"/>
      <c r="E47" s="189"/>
      <c r="F47" s="137"/>
      <c r="G47" s="137"/>
      <c r="H47" s="137"/>
      <c r="I47" s="137"/>
      <c r="J47" s="182"/>
      <c r="K47" s="182"/>
      <c r="L47" s="182"/>
      <c r="M47" s="201" t="s">
        <v>26</v>
      </c>
      <c r="N47" s="182"/>
      <c r="O47" s="216"/>
      <c r="P47" s="141"/>
      <c r="Q47" s="141"/>
      <c r="R47" s="141"/>
      <c r="S47" s="509"/>
      <c r="T47" s="509"/>
      <c r="U47" s="509"/>
      <c r="V47" s="509"/>
      <c r="W47" s="509"/>
      <c r="X47" s="509"/>
      <c r="Y47" s="509"/>
      <c r="Z47" s="509"/>
      <c r="AA47" s="509"/>
      <c r="AB47" s="509"/>
      <c r="AC47" s="509"/>
      <c r="AD47" s="509"/>
      <c r="AE47" s="509"/>
      <c r="AF47" s="509"/>
      <c r="AG47" s="509"/>
      <c r="AH47" s="509"/>
      <c r="AI47" s="509"/>
      <c r="AJ47" s="509"/>
      <c r="AK47" s="509"/>
      <c r="AL47" s="509"/>
      <c r="AM47" s="227" t="s">
        <v>9</v>
      </c>
    </row>
    <row r="48" spans="1:39" s="107" customFormat="1" ht="18" customHeight="1" x14ac:dyDescent="0.15">
      <c r="A48" s="152" t="s">
        <v>80</v>
      </c>
      <c r="B48" s="137"/>
      <c r="C48" s="138"/>
      <c r="D48" s="138"/>
      <c r="E48" s="202"/>
      <c r="F48" s="138"/>
      <c r="G48" s="138"/>
      <c r="H48" s="138"/>
      <c r="I48" s="138"/>
      <c r="J48" s="182"/>
      <c r="K48" s="182"/>
      <c r="L48" s="182"/>
      <c r="M48" s="182"/>
      <c r="N48" s="182"/>
      <c r="O48" s="216"/>
      <c r="P48" s="141"/>
      <c r="Q48" s="141"/>
      <c r="R48" s="141"/>
      <c r="S48" s="182"/>
      <c r="T48" s="183"/>
      <c r="U48" s="183"/>
      <c r="V48" s="183"/>
      <c r="W48" s="183"/>
      <c r="X48" s="183"/>
      <c r="Y48" s="183"/>
      <c r="Z48" s="183"/>
      <c r="AA48" s="183"/>
      <c r="AB48" s="183"/>
      <c r="AC48" s="183"/>
      <c r="AD48" s="183"/>
      <c r="AE48" s="183"/>
      <c r="AF48" s="183"/>
      <c r="AG48" s="183"/>
      <c r="AH48" s="182"/>
      <c r="AI48" s="184"/>
      <c r="AJ48" s="184"/>
      <c r="AK48" s="184"/>
      <c r="AL48" s="184"/>
      <c r="AM48" s="185"/>
    </row>
    <row r="49" spans="1:39" ht="30" customHeight="1" x14ac:dyDescent="0.15">
      <c r="A49" s="210"/>
      <c r="B49" s="497"/>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8"/>
      <c r="AA49" s="498"/>
      <c r="AB49" s="498"/>
      <c r="AC49" s="498"/>
      <c r="AD49" s="498"/>
      <c r="AE49" s="498"/>
      <c r="AF49" s="498"/>
      <c r="AG49" s="498"/>
      <c r="AH49" s="498"/>
      <c r="AI49" s="498"/>
      <c r="AJ49" s="498"/>
      <c r="AK49" s="498"/>
      <c r="AL49" s="498"/>
      <c r="AM49" s="499"/>
    </row>
    <row r="50" spans="1:39" ht="6" customHeight="1" x14ac:dyDescent="0.15">
      <c r="A50" s="228"/>
      <c r="B50" s="228"/>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row>
    <row r="51" spans="1:39" ht="18" customHeight="1" x14ac:dyDescent="0.15">
      <c r="A51" s="229" t="s">
        <v>54</v>
      </c>
      <c r="B51" s="228"/>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row>
    <row r="52" spans="1:39" ht="18" customHeight="1" x14ac:dyDescent="0.15">
      <c r="A52" s="230" t="s">
        <v>188</v>
      </c>
      <c r="B52" s="228"/>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row>
    <row r="53" spans="1:39" ht="18" customHeight="1" x14ac:dyDescent="0.15">
      <c r="A53" s="457" t="s">
        <v>117</v>
      </c>
      <c r="B53" s="458"/>
      <c r="C53" s="458"/>
      <c r="D53" s="459"/>
      <c r="E53" s="460" t="s">
        <v>55</v>
      </c>
      <c r="F53" s="461"/>
      <c r="G53" s="461"/>
      <c r="H53" s="461"/>
      <c r="I53" s="462"/>
      <c r="J53" s="460" t="s">
        <v>60</v>
      </c>
      <c r="K53" s="461"/>
      <c r="L53" s="461"/>
      <c r="M53" s="461"/>
      <c r="N53" s="461"/>
      <c r="O53" s="463" t="s">
        <v>56</v>
      </c>
      <c r="P53" s="463"/>
      <c r="Q53" s="463"/>
      <c r="R53" s="463"/>
      <c r="S53" s="463"/>
      <c r="T53" s="463"/>
      <c r="U53" s="463"/>
      <c r="V53" s="463"/>
      <c r="W53" s="463"/>
      <c r="X53" s="463"/>
      <c r="Y53" s="463"/>
      <c r="Z53" s="463"/>
      <c r="AA53" s="463"/>
      <c r="AB53" s="463"/>
      <c r="AC53" s="463"/>
      <c r="AD53" s="463"/>
      <c r="AE53" s="463"/>
      <c r="AF53" s="463"/>
      <c r="AG53" s="463"/>
      <c r="AH53" s="463"/>
      <c r="AI53" s="463"/>
      <c r="AJ53" s="463"/>
      <c r="AK53" s="463"/>
      <c r="AL53" s="463"/>
      <c r="AM53" s="463"/>
    </row>
    <row r="54" spans="1:39" ht="9.75" customHeight="1" x14ac:dyDescent="0.15">
      <c r="A54" s="419" t="s">
        <v>59</v>
      </c>
      <c r="B54" s="420"/>
      <c r="C54" s="420"/>
      <c r="D54" s="421"/>
      <c r="E54" s="428"/>
      <c r="F54" s="429"/>
      <c r="G54" s="429"/>
      <c r="H54" s="429"/>
      <c r="I54" s="430"/>
      <c r="J54" s="431"/>
      <c r="K54" s="432"/>
      <c r="L54" s="432"/>
      <c r="M54" s="432"/>
      <c r="N54" s="432"/>
      <c r="O54" s="433"/>
      <c r="P54" s="433"/>
      <c r="Q54" s="433"/>
      <c r="R54" s="433"/>
      <c r="S54" s="433"/>
      <c r="T54" s="433"/>
      <c r="U54" s="433"/>
      <c r="V54" s="433"/>
      <c r="W54" s="433"/>
      <c r="X54" s="433"/>
      <c r="Y54" s="433"/>
      <c r="Z54" s="433"/>
      <c r="AA54" s="433"/>
      <c r="AB54" s="433"/>
      <c r="AC54" s="433"/>
      <c r="AD54" s="433"/>
      <c r="AE54" s="433"/>
      <c r="AF54" s="433"/>
      <c r="AG54" s="433"/>
      <c r="AH54" s="433"/>
      <c r="AI54" s="433"/>
      <c r="AJ54" s="433"/>
      <c r="AK54" s="433"/>
      <c r="AL54" s="433"/>
      <c r="AM54" s="433"/>
    </row>
    <row r="55" spans="1:39" ht="9.75" customHeight="1" x14ac:dyDescent="0.15">
      <c r="A55" s="422"/>
      <c r="B55" s="423"/>
      <c r="C55" s="423"/>
      <c r="D55" s="424"/>
      <c r="E55" s="434"/>
      <c r="F55" s="435"/>
      <c r="G55" s="435"/>
      <c r="H55" s="435"/>
      <c r="I55" s="436"/>
      <c r="J55" s="437"/>
      <c r="K55" s="438"/>
      <c r="L55" s="438"/>
      <c r="M55" s="438"/>
      <c r="N55" s="438"/>
      <c r="O55" s="439"/>
      <c r="P55" s="439"/>
      <c r="Q55" s="439"/>
      <c r="R55" s="439"/>
      <c r="S55" s="439"/>
      <c r="T55" s="439"/>
      <c r="U55" s="439"/>
      <c r="V55" s="439"/>
      <c r="W55" s="439"/>
      <c r="X55" s="439"/>
      <c r="Y55" s="439"/>
      <c r="Z55" s="439"/>
      <c r="AA55" s="439"/>
      <c r="AB55" s="439"/>
      <c r="AC55" s="439"/>
      <c r="AD55" s="439"/>
      <c r="AE55" s="439"/>
      <c r="AF55" s="439"/>
      <c r="AG55" s="439"/>
      <c r="AH55" s="439"/>
      <c r="AI55" s="439"/>
      <c r="AJ55" s="439"/>
      <c r="AK55" s="439"/>
      <c r="AL55" s="439"/>
      <c r="AM55" s="439"/>
    </row>
    <row r="56" spans="1:39" ht="9.75" customHeight="1" x14ac:dyDescent="0.15">
      <c r="A56" s="422"/>
      <c r="B56" s="423"/>
      <c r="C56" s="423"/>
      <c r="D56" s="424"/>
      <c r="E56" s="434"/>
      <c r="F56" s="435"/>
      <c r="G56" s="435"/>
      <c r="H56" s="435"/>
      <c r="I56" s="436"/>
      <c r="J56" s="437"/>
      <c r="K56" s="438"/>
      <c r="L56" s="438"/>
      <c r="M56" s="438"/>
      <c r="N56" s="438"/>
      <c r="O56" s="439"/>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c r="AM56" s="439"/>
    </row>
    <row r="57" spans="1:39" ht="9.75" customHeight="1" x14ac:dyDescent="0.15">
      <c r="A57" s="422"/>
      <c r="B57" s="423"/>
      <c r="C57" s="423"/>
      <c r="D57" s="424"/>
      <c r="E57" s="529"/>
      <c r="F57" s="530"/>
      <c r="G57" s="530"/>
      <c r="H57" s="530"/>
      <c r="I57" s="531"/>
      <c r="J57" s="532"/>
      <c r="K57" s="533"/>
      <c r="L57" s="533"/>
      <c r="M57" s="533"/>
      <c r="N57" s="533"/>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row>
    <row r="58" spans="1:39" ht="9.75" customHeight="1" x14ac:dyDescent="0.15">
      <c r="A58" s="419" t="s">
        <v>113</v>
      </c>
      <c r="B58" s="420"/>
      <c r="C58" s="420"/>
      <c r="D58" s="421"/>
      <c r="E58" s="428"/>
      <c r="F58" s="429"/>
      <c r="G58" s="429"/>
      <c r="H58" s="429"/>
      <c r="I58" s="430"/>
      <c r="J58" s="431"/>
      <c r="K58" s="432"/>
      <c r="L58" s="432"/>
      <c r="M58" s="432"/>
      <c r="N58" s="432"/>
      <c r="O58" s="433"/>
      <c r="P58" s="433"/>
      <c r="Q58" s="433"/>
      <c r="R58" s="433"/>
      <c r="S58" s="433"/>
      <c r="T58" s="433"/>
      <c r="U58" s="433"/>
      <c r="V58" s="433"/>
      <c r="W58" s="433"/>
      <c r="X58" s="433"/>
      <c r="Y58" s="433"/>
      <c r="Z58" s="433"/>
      <c r="AA58" s="433"/>
      <c r="AB58" s="433"/>
      <c r="AC58" s="433"/>
      <c r="AD58" s="433"/>
      <c r="AE58" s="433"/>
      <c r="AF58" s="433"/>
      <c r="AG58" s="433"/>
      <c r="AH58" s="433"/>
      <c r="AI58" s="433"/>
      <c r="AJ58" s="433"/>
      <c r="AK58" s="433"/>
      <c r="AL58" s="433"/>
      <c r="AM58" s="433"/>
    </row>
    <row r="59" spans="1:39" ht="9.75" customHeight="1" x14ac:dyDescent="0.15">
      <c r="A59" s="422"/>
      <c r="B59" s="423"/>
      <c r="C59" s="423"/>
      <c r="D59" s="424"/>
      <c r="E59" s="434"/>
      <c r="F59" s="435"/>
      <c r="G59" s="435"/>
      <c r="H59" s="435"/>
      <c r="I59" s="436"/>
      <c r="J59" s="437"/>
      <c r="K59" s="438"/>
      <c r="L59" s="438"/>
      <c r="M59" s="438"/>
      <c r="N59" s="438"/>
      <c r="O59" s="439"/>
      <c r="P59" s="439"/>
      <c r="Q59" s="439"/>
      <c r="R59" s="439"/>
      <c r="S59" s="439"/>
      <c r="T59" s="439"/>
      <c r="U59" s="439"/>
      <c r="V59" s="439"/>
      <c r="W59" s="439"/>
      <c r="X59" s="439"/>
      <c r="Y59" s="439"/>
      <c r="Z59" s="439"/>
      <c r="AA59" s="439"/>
      <c r="AB59" s="439"/>
      <c r="AC59" s="439"/>
      <c r="AD59" s="439"/>
      <c r="AE59" s="439"/>
      <c r="AF59" s="439"/>
      <c r="AG59" s="439"/>
      <c r="AH59" s="439"/>
      <c r="AI59" s="439"/>
      <c r="AJ59" s="439"/>
      <c r="AK59" s="439"/>
      <c r="AL59" s="439"/>
      <c r="AM59" s="439"/>
    </row>
    <row r="60" spans="1:39" ht="9.75" customHeight="1" x14ac:dyDescent="0.15">
      <c r="A60" s="422"/>
      <c r="B60" s="423"/>
      <c r="C60" s="423"/>
      <c r="D60" s="424"/>
      <c r="E60" s="434"/>
      <c r="F60" s="435"/>
      <c r="G60" s="435"/>
      <c r="H60" s="435"/>
      <c r="I60" s="436"/>
      <c r="J60" s="437"/>
      <c r="K60" s="438"/>
      <c r="L60" s="438"/>
      <c r="M60" s="438"/>
      <c r="N60" s="438"/>
      <c r="O60" s="439"/>
      <c r="P60" s="439"/>
      <c r="Q60" s="439"/>
      <c r="R60" s="439"/>
      <c r="S60" s="439"/>
      <c r="T60" s="439"/>
      <c r="U60" s="439"/>
      <c r="V60" s="439"/>
      <c r="W60" s="439"/>
      <c r="X60" s="439"/>
      <c r="Y60" s="439"/>
      <c r="Z60" s="439"/>
      <c r="AA60" s="439"/>
      <c r="AB60" s="439"/>
      <c r="AC60" s="439"/>
      <c r="AD60" s="439"/>
      <c r="AE60" s="439"/>
      <c r="AF60" s="439"/>
      <c r="AG60" s="439"/>
      <c r="AH60" s="439"/>
      <c r="AI60" s="439"/>
      <c r="AJ60" s="439"/>
      <c r="AK60" s="439"/>
      <c r="AL60" s="439"/>
      <c r="AM60" s="439"/>
    </row>
    <row r="61" spans="1:39" ht="9.75" customHeight="1" x14ac:dyDescent="0.15">
      <c r="A61" s="410"/>
      <c r="B61" s="411"/>
      <c r="C61" s="411"/>
      <c r="D61" s="412"/>
      <c r="E61" s="486"/>
      <c r="F61" s="487"/>
      <c r="G61" s="487"/>
      <c r="H61" s="487"/>
      <c r="I61" s="488"/>
      <c r="J61" s="489"/>
      <c r="K61" s="490"/>
      <c r="L61" s="490"/>
      <c r="M61" s="490"/>
      <c r="N61" s="490"/>
      <c r="O61" s="491"/>
      <c r="P61" s="491"/>
      <c r="Q61" s="491"/>
      <c r="R61" s="491"/>
      <c r="S61" s="491"/>
      <c r="T61" s="491"/>
      <c r="U61" s="491"/>
      <c r="V61" s="491"/>
      <c r="W61" s="491"/>
      <c r="X61" s="491"/>
      <c r="Y61" s="491"/>
      <c r="Z61" s="491"/>
      <c r="AA61" s="491"/>
      <c r="AB61" s="491"/>
      <c r="AC61" s="491"/>
      <c r="AD61" s="491"/>
      <c r="AE61" s="491"/>
      <c r="AF61" s="491"/>
      <c r="AG61" s="491"/>
      <c r="AH61" s="491"/>
      <c r="AI61" s="491"/>
      <c r="AJ61" s="491"/>
      <c r="AK61" s="491"/>
      <c r="AL61" s="491"/>
      <c r="AM61" s="491"/>
    </row>
    <row r="62" spans="1:39" ht="9.75" customHeight="1" x14ac:dyDescent="0.15">
      <c r="A62" s="422" t="s">
        <v>114</v>
      </c>
      <c r="B62" s="423"/>
      <c r="C62" s="423"/>
      <c r="D62" s="424"/>
      <c r="E62" s="538"/>
      <c r="F62" s="539"/>
      <c r="G62" s="539"/>
      <c r="H62" s="539"/>
      <c r="I62" s="540"/>
      <c r="J62" s="541"/>
      <c r="K62" s="542"/>
      <c r="L62" s="542"/>
      <c r="M62" s="542"/>
      <c r="N62" s="542"/>
      <c r="O62" s="543"/>
      <c r="P62" s="543"/>
      <c r="Q62" s="543"/>
      <c r="R62" s="543"/>
      <c r="S62" s="543"/>
      <c r="T62" s="543"/>
      <c r="U62" s="543"/>
      <c r="V62" s="543"/>
      <c r="W62" s="543"/>
      <c r="X62" s="543"/>
      <c r="Y62" s="543"/>
      <c r="Z62" s="543"/>
      <c r="AA62" s="543"/>
      <c r="AB62" s="543"/>
      <c r="AC62" s="543"/>
      <c r="AD62" s="543"/>
      <c r="AE62" s="543"/>
      <c r="AF62" s="543"/>
      <c r="AG62" s="543"/>
      <c r="AH62" s="543"/>
      <c r="AI62" s="543"/>
      <c r="AJ62" s="543"/>
      <c r="AK62" s="543"/>
      <c r="AL62" s="543"/>
      <c r="AM62" s="543"/>
    </row>
    <row r="63" spans="1:39" ht="9.75" customHeight="1" x14ac:dyDescent="0.15">
      <c r="A63" s="422"/>
      <c r="B63" s="423"/>
      <c r="C63" s="423"/>
      <c r="D63" s="424"/>
      <c r="E63" s="434"/>
      <c r="F63" s="435"/>
      <c r="G63" s="435"/>
      <c r="H63" s="435"/>
      <c r="I63" s="436"/>
      <c r="J63" s="437"/>
      <c r="K63" s="438"/>
      <c r="L63" s="438"/>
      <c r="M63" s="438"/>
      <c r="N63" s="438"/>
      <c r="O63" s="439"/>
      <c r="P63" s="439"/>
      <c r="Q63" s="439"/>
      <c r="R63" s="439"/>
      <c r="S63" s="439"/>
      <c r="T63" s="439"/>
      <c r="U63" s="439"/>
      <c r="V63" s="439"/>
      <c r="W63" s="439"/>
      <c r="X63" s="439"/>
      <c r="Y63" s="439"/>
      <c r="Z63" s="439"/>
      <c r="AA63" s="439"/>
      <c r="AB63" s="439"/>
      <c r="AC63" s="439"/>
      <c r="AD63" s="439"/>
      <c r="AE63" s="439"/>
      <c r="AF63" s="439"/>
      <c r="AG63" s="439"/>
      <c r="AH63" s="439"/>
      <c r="AI63" s="439"/>
      <c r="AJ63" s="439"/>
      <c r="AK63" s="439"/>
      <c r="AL63" s="439"/>
      <c r="AM63" s="439"/>
    </row>
    <row r="64" spans="1:39" ht="9.75" customHeight="1" x14ac:dyDescent="0.15">
      <c r="A64" s="422"/>
      <c r="B64" s="423"/>
      <c r="C64" s="423"/>
      <c r="D64" s="424"/>
      <c r="E64" s="434"/>
      <c r="F64" s="435"/>
      <c r="G64" s="435"/>
      <c r="H64" s="435"/>
      <c r="I64" s="436"/>
      <c r="J64" s="437"/>
      <c r="K64" s="438"/>
      <c r="L64" s="438"/>
      <c r="M64" s="438"/>
      <c r="N64" s="438"/>
      <c r="O64" s="439"/>
      <c r="P64" s="439"/>
      <c r="Q64" s="439"/>
      <c r="R64" s="439"/>
      <c r="S64" s="439"/>
      <c r="T64" s="439"/>
      <c r="U64" s="439"/>
      <c r="V64" s="439"/>
      <c r="W64" s="439"/>
      <c r="X64" s="439"/>
      <c r="Y64" s="439"/>
      <c r="Z64" s="439"/>
      <c r="AA64" s="439"/>
      <c r="AB64" s="439"/>
      <c r="AC64" s="439"/>
      <c r="AD64" s="439"/>
      <c r="AE64" s="439"/>
      <c r="AF64" s="439"/>
      <c r="AG64" s="439"/>
      <c r="AH64" s="439"/>
      <c r="AI64" s="439"/>
      <c r="AJ64" s="439"/>
      <c r="AK64" s="439"/>
      <c r="AL64" s="439"/>
      <c r="AM64" s="439"/>
    </row>
    <row r="65" spans="1:39" ht="9.75" customHeight="1" x14ac:dyDescent="0.15">
      <c r="A65" s="422"/>
      <c r="B65" s="423"/>
      <c r="C65" s="423"/>
      <c r="D65" s="424"/>
      <c r="E65" s="529"/>
      <c r="F65" s="530"/>
      <c r="G65" s="530"/>
      <c r="H65" s="530"/>
      <c r="I65" s="531"/>
      <c r="J65" s="532"/>
      <c r="K65" s="533"/>
      <c r="L65" s="533"/>
      <c r="M65" s="533"/>
      <c r="N65" s="533"/>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row>
    <row r="66" spans="1:39" ht="9.75" customHeight="1" x14ac:dyDescent="0.15">
      <c r="A66" s="419" t="s">
        <v>115</v>
      </c>
      <c r="B66" s="420"/>
      <c r="C66" s="420"/>
      <c r="D66" s="421"/>
      <c r="E66" s="428"/>
      <c r="F66" s="429"/>
      <c r="G66" s="429"/>
      <c r="H66" s="429"/>
      <c r="I66" s="430"/>
      <c r="J66" s="431"/>
      <c r="K66" s="432"/>
      <c r="L66" s="432"/>
      <c r="M66" s="432"/>
      <c r="N66" s="432"/>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c r="AM66" s="433"/>
    </row>
    <row r="67" spans="1:39" ht="9.75" customHeight="1" x14ac:dyDescent="0.15">
      <c r="A67" s="422"/>
      <c r="B67" s="423"/>
      <c r="C67" s="423"/>
      <c r="D67" s="424"/>
      <c r="E67" s="434"/>
      <c r="F67" s="435"/>
      <c r="G67" s="435"/>
      <c r="H67" s="435"/>
      <c r="I67" s="436"/>
      <c r="J67" s="437"/>
      <c r="K67" s="438"/>
      <c r="L67" s="438"/>
      <c r="M67" s="438"/>
      <c r="N67" s="438"/>
      <c r="O67" s="439"/>
      <c r="P67" s="439"/>
      <c r="Q67" s="439"/>
      <c r="R67" s="439"/>
      <c r="S67" s="439"/>
      <c r="T67" s="439"/>
      <c r="U67" s="439"/>
      <c r="V67" s="439"/>
      <c r="W67" s="439"/>
      <c r="X67" s="439"/>
      <c r="Y67" s="439"/>
      <c r="Z67" s="439"/>
      <c r="AA67" s="439"/>
      <c r="AB67" s="439"/>
      <c r="AC67" s="439"/>
      <c r="AD67" s="439"/>
      <c r="AE67" s="439"/>
      <c r="AF67" s="439"/>
      <c r="AG67" s="439"/>
      <c r="AH67" s="439"/>
      <c r="AI67" s="439"/>
      <c r="AJ67" s="439"/>
      <c r="AK67" s="439"/>
      <c r="AL67" s="439"/>
      <c r="AM67" s="439"/>
    </row>
    <row r="68" spans="1:39" ht="9.75" customHeight="1" x14ac:dyDescent="0.15">
      <c r="A68" s="422"/>
      <c r="B68" s="423"/>
      <c r="C68" s="423"/>
      <c r="D68" s="424"/>
      <c r="E68" s="434"/>
      <c r="F68" s="435"/>
      <c r="G68" s="435"/>
      <c r="H68" s="435"/>
      <c r="I68" s="436"/>
      <c r="J68" s="437"/>
      <c r="K68" s="438"/>
      <c r="L68" s="438"/>
      <c r="M68" s="438"/>
      <c r="N68" s="438"/>
      <c r="O68" s="439"/>
      <c r="P68" s="439"/>
      <c r="Q68" s="439"/>
      <c r="R68" s="439"/>
      <c r="S68" s="439"/>
      <c r="T68" s="439"/>
      <c r="U68" s="439"/>
      <c r="V68" s="439"/>
      <c r="W68" s="439"/>
      <c r="X68" s="439"/>
      <c r="Y68" s="439"/>
      <c r="Z68" s="439"/>
      <c r="AA68" s="439"/>
      <c r="AB68" s="439"/>
      <c r="AC68" s="439"/>
      <c r="AD68" s="439"/>
      <c r="AE68" s="439"/>
      <c r="AF68" s="439"/>
      <c r="AG68" s="439"/>
      <c r="AH68" s="439"/>
      <c r="AI68" s="439"/>
      <c r="AJ68" s="439"/>
      <c r="AK68" s="439"/>
      <c r="AL68" s="439"/>
      <c r="AM68" s="439"/>
    </row>
    <row r="69" spans="1:39" ht="9.75" customHeight="1" x14ac:dyDescent="0.15">
      <c r="A69" s="410"/>
      <c r="B69" s="411"/>
      <c r="C69" s="411"/>
      <c r="D69" s="412"/>
      <c r="E69" s="486"/>
      <c r="F69" s="487"/>
      <c r="G69" s="487"/>
      <c r="H69" s="487"/>
      <c r="I69" s="488"/>
      <c r="J69" s="489"/>
      <c r="K69" s="490"/>
      <c r="L69" s="490"/>
      <c r="M69" s="490"/>
      <c r="N69" s="490"/>
      <c r="O69" s="491"/>
      <c r="P69" s="491"/>
      <c r="Q69" s="491"/>
      <c r="R69" s="491"/>
      <c r="S69" s="491"/>
      <c r="T69" s="491"/>
      <c r="U69" s="491"/>
      <c r="V69" s="491"/>
      <c r="W69" s="491"/>
      <c r="X69" s="491"/>
      <c r="Y69" s="491"/>
      <c r="Z69" s="491"/>
      <c r="AA69" s="491"/>
      <c r="AB69" s="491"/>
      <c r="AC69" s="491"/>
      <c r="AD69" s="491"/>
      <c r="AE69" s="491"/>
      <c r="AF69" s="491"/>
      <c r="AG69" s="491"/>
      <c r="AH69" s="491"/>
      <c r="AI69" s="491"/>
      <c r="AJ69" s="491"/>
      <c r="AK69" s="491"/>
      <c r="AL69" s="491"/>
      <c r="AM69" s="491"/>
    </row>
    <row r="70" spans="1:39" ht="9.75" customHeight="1" x14ac:dyDescent="0.15">
      <c r="A70" s="419" t="s">
        <v>116</v>
      </c>
      <c r="B70" s="420"/>
      <c r="C70" s="420"/>
      <c r="D70" s="421"/>
      <c r="E70" s="428"/>
      <c r="F70" s="429"/>
      <c r="G70" s="429"/>
      <c r="H70" s="429"/>
      <c r="I70" s="430"/>
      <c r="J70" s="431"/>
      <c r="K70" s="432"/>
      <c r="L70" s="432"/>
      <c r="M70" s="432"/>
      <c r="N70" s="432"/>
      <c r="O70" s="433"/>
      <c r="P70" s="433"/>
      <c r="Q70" s="433"/>
      <c r="R70" s="433"/>
      <c r="S70" s="433"/>
      <c r="T70" s="433"/>
      <c r="U70" s="433"/>
      <c r="V70" s="433"/>
      <c r="W70" s="433"/>
      <c r="X70" s="433"/>
      <c r="Y70" s="433"/>
      <c r="Z70" s="433"/>
      <c r="AA70" s="433"/>
      <c r="AB70" s="433"/>
      <c r="AC70" s="433"/>
      <c r="AD70" s="433"/>
      <c r="AE70" s="433"/>
      <c r="AF70" s="433"/>
      <c r="AG70" s="433"/>
      <c r="AH70" s="433"/>
      <c r="AI70" s="433"/>
      <c r="AJ70" s="433"/>
      <c r="AK70" s="433"/>
      <c r="AL70" s="433"/>
      <c r="AM70" s="433"/>
    </row>
    <row r="71" spans="1:39" ht="9.75" customHeight="1" x14ac:dyDescent="0.15">
      <c r="A71" s="422"/>
      <c r="B71" s="423"/>
      <c r="C71" s="423"/>
      <c r="D71" s="424"/>
      <c r="E71" s="434"/>
      <c r="F71" s="435"/>
      <c r="G71" s="435"/>
      <c r="H71" s="435"/>
      <c r="I71" s="436"/>
      <c r="J71" s="437"/>
      <c r="K71" s="438"/>
      <c r="L71" s="438"/>
      <c r="M71" s="438"/>
      <c r="N71" s="438"/>
      <c r="O71" s="439"/>
      <c r="P71" s="439"/>
      <c r="Q71" s="439"/>
      <c r="R71" s="439"/>
      <c r="S71" s="439"/>
      <c r="T71" s="439"/>
      <c r="U71" s="439"/>
      <c r="V71" s="439"/>
      <c r="W71" s="439"/>
      <c r="X71" s="439"/>
      <c r="Y71" s="439"/>
      <c r="Z71" s="439"/>
      <c r="AA71" s="439"/>
      <c r="AB71" s="439"/>
      <c r="AC71" s="439"/>
      <c r="AD71" s="439"/>
      <c r="AE71" s="439"/>
      <c r="AF71" s="439"/>
      <c r="AG71" s="439"/>
      <c r="AH71" s="439"/>
      <c r="AI71" s="439"/>
      <c r="AJ71" s="439"/>
      <c r="AK71" s="439"/>
      <c r="AL71" s="439"/>
      <c r="AM71" s="439"/>
    </row>
    <row r="72" spans="1:39" ht="9.75" customHeight="1" x14ac:dyDescent="0.15">
      <c r="A72" s="422"/>
      <c r="B72" s="423"/>
      <c r="C72" s="423"/>
      <c r="D72" s="424"/>
      <c r="E72" s="434"/>
      <c r="F72" s="435"/>
      <c r="G72" s="435"/>
      <c r="H72" s="435"/>
      <c r="I72" s="436"/>
      <c r="J72" s="437"/>
      <c r="K72" s="438"/>
      <c r="L72" s="438"/>
      <c r="M72" s="438"/>
      <c r="N72" s="438"/>
      <c r="O72" s="439"/>
      <c r="P72" s="439"/>
      <c r="Q72" s="439"/>
      <c r="R72" s="439"/>
      <c r="S72" s="439"/>
      <c r="T72" s="439"/>
      <c r="U72" s="439"/>
      <c r="V72" s="439"/>
      <c r="W72" s="439"/>
      <c r="X72" s="439"/>
      <c r="Y72" s="439"/>
      <c r="Z72" s="439"/>
      <c r="AA72" s="439"/>
      <c r="AB72" s="439"/>
      <c r="AC72" s="439"/>
      <c r="AD72" s="439"/>
      <c r="AE72" s="439"/>
      <c r="AF72" s="439"/>
      <c r="AG72" s="439"/>
      <c r="AH72" s="439"/>
      <c r="AI72" s="439"/>
      <c r="AJ72" s="439"/>
      <c r="AK72" s="439"/>
      <c r="AL72" s="439"/>
      <c r="AM72" s="439"/>
    </row>
    <row r="73" spans="1:39" ht="9.75" customHeight="1" thickBot="1" x14ac:dyDescent="0.2">
      <c r="A73" s="425"/>
      <c r="B73" s="426"/>
      <c r="C73" s="426"/>
      <c r="D73" s="427"/>
      <c r="E73" s="440"/>
      <c r="F73" s="441"/>
      <c r="G73" s="441"/>
      <c r="H73" s="441"/>
      <c r="I73" s="442"/>
      <c r="J73" s="443"/>
      <c r="K73" s="444"/>
      <c r="L73" s="444"/>
      <c r="M73" s="444"/>
      <c r="N73" s="444"/>
      <c r="O73" s="445"/>
      <c r="P73" s="445"/>
      <c r="Q73" s="445"/>
      <c r="R73" s="445"/>
      <c r="S73" s="445"/>
      <c r="T73" s="445"/>
      <c r="U73" s="445"/>
      <c r="V73" s="445"/>
      <c r="W73" s="445"/>
      <c r="X73" s="445"/>
      <c r="Y73" s="445"/>
      <c r="Z73" s="445"/>
      <c r="AA73" s="445"/>
      <c r="AB73" s="445"/>
      <c r="AC73" s="445"/>
      <c r="AD73" s="445"/>
      <c r="AE73" s="445"/>
      <c r="AF73" s="445"/>
      <c r="AG73" s="445"/>
      <c r="AH73" s="445"/>
      <c r="AI73" s="445"/>
      <c r="AJ73" s="445"/>
      <c r="AK73" s="445"/>
      <c r="AL73" s="445"/>
      <c r="AM73" s="445"/>
    </row>
    <row r="74" spans="1:39" ht="22.5" customHeight="1" thickTop="1" x14ac:dyDescent="0.15">
      <c r="A74" s="410" t="s">
        <v>135</v>
      </c>
      <c r="B74" s="411"/>
      <c r="C74" s="411"/>
      <c r="D74" s="412"/>
      <c r="E74" s="413"/>
      <c r="F74" s="414"/>
      <c r="G74" s="414"/>
      <c r="H74" s="414"/>
      <c r="I74" s="415"/>
      <c r="J74" s="464">
        <f>SUM(J54:N73)</f>
        <v>0</v>
      </c>
      <c r="K74" s="465"/>
      <c r="L74" s="465"/>
      <c r="M74" s="465"/>
      <c r="N74" s="465"/>
      <c r="O74" s="418"/>
      <c r="P74" s="418"/>
      <c r="Q74" s="418"/>
      <c r="R74" s="418"/>
      <c r="S74" s="418"/>
      <c r="T74" s="418"/>
      <c r="U74" s="418"/>
      <c r="V74" s="418"/>
      <c r="W74" s="418"/>
      <c r="X74" s="418"/>
      <c r="Y74" s="418"/>
      <c r="Z74" s="418"/>
      <c r="AA74" s="418"/>
      <c r="AB74" s="418"/>
      <c r="AC74" s="418"/>
      <c r="AD74" s="418"/>
      <c r="AE74" s="418"/>
      <c r="AF74" s="418"/>
      <c r="AG74" s="418"/>
      <c r="AH74" s="418"/>
      <c r="AI74" s="418"/>
      <c r="AJ74" s="418"/>
      <c r="AK74" s="418"/>
      <c r="AL74" s="418"/>
      <c r="AM74" s="418"/>
    </row>
    <row r="75" spans="1:39" ht="2.25" customHeight="1" x14ac:dyDescent="0.15">
      <c r="A75" s="228"/>
      <c r="B75" s="228"/>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row>
    <row r="76" spans="1:39" ht="18" customHeight="1" x14ac:dyDescent="0.15">
      <c r="A76" s="219" t="s">
        <v>252</v>
      </c>
      <c r="B76" s="228"/>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row>
    <row r="77" spans="1:39" ht="18" customHeight="1" x14ac:dyDescent="0.15">
      <c r="A77" s="457" t="s">
        <v>28</v>
      </c>
      <c r="B77" s="458"/>
      <c r="C77" s="458"/>
      <c r="D77" s="459"/>
      <c r="E77" s="460" t="s">
        <v>55</v>
      </c>
      <c r="F77" s="461"/>
      <c r="G77" s="461"/>
      <c r="H77" s="461"/>
      <c r="I77" s="462"/>
      <c r="J77" s="460" t="s">
        <v>60</v>
      </c>
      <c r="K77" s="461"/>
      <c r="L77" s="461"/>
      <c r="M77" s="461"/>
      <c r="N77" s="461"/>
      <c r="O77" s="463" t="s">
        <v>56</v>
      </c>
      <c r="P77" s="463"/>
      <c r="Q77" s="463"/>
      <c r="R77" s="463"/>
      <c r="S77" s="463"/>
      <c r="T77" s="463"/>
      <c r="U77" s="463"/>
      <c r="V77" s="463"/>
      <c r="W77" s="463"/>
      <c r="X77" s="463"/>
      <c r="Y77" s="463"/>
      <c r="Z77" s="463"/>
      <c r="AA77" s="463"/>
      <c r="AB77" s="463"/>
      <c r="AC77" s="463"/>
      <c r="AD77" s="463"/>
      <c r="AE77" s="463"/>
      <c r="AF77" s="463"/>
      <c r="AG77" s="463"/>
      <c r="AH77" s="463"/>
      <c r="AI77" s="463"/>
      <c r="AJ77" s="463"/>
      <c r="AK77" s="463"/>
      <c r="AL77" s="463"/>
      <c r="AM77" s="463"/>
    </row>
    <row r="78" spans="1:39" ht="9.75" customHeight="1" x14ac:dyDescent="0.15">
      <c r="A78" s="419" t="s">
        <v>59</v>
      </c>
      <c r="B78" s="420"/>
      <c r="C78" s="420"/>
      <c r="D78" s="421"/>
      <c r="E78" s="428"/>
      <c r="F78" s="429"/>
      <c r="G78" s="429"/>
      <c r="H78" s="429"/>
      <c r="I78" s="430"/>
      <c r="J78" s="431"/>
      <c r="K78" s="432"/>
      <c r="L78" s="432"/>
      <c r="M78" s="432"/>
      <c r="N78" s="432"/>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row>
    <row r="79" spans="1:39" ht="9.75" customHeight="1" x14ac:dyDescent="0.15">
      <c r="A79" s="422"/>
      <c r="B79" s="423"/>
      <c r="C79" s="423"/>
      <c r="D79" s="424"/>
      <c r="E79" s="434"/>
      <c r="F79" s="435"/>
      <c r="G79" s="435"/>
      <c r="H79" s="435"/>
      <c r="I79" s="436"/>
      <c r="J79" s="437"/>
      <c r="K79" s="438"/>
      <c r="L79" s="438"/>
      <c r="M79" s="438"/>
      <c r="N79" s="438"/>
      <c r="O79" s="439"/>
      <c r="P79" s="439"/>
      <c r="Q79" s="439"/>
      <c r="R79" s="439"/>
      <c r="S79" s="439"/>
      <c r="T79" s="439"/>
      <c r="U79" s="439"/>
      <c r="V79" s="439"/>
      <c r="W79" s="439"/>
      <c r="X79" s="439"/>
      <c r="Y79" s="439"/>
      <c r="Z79" s="439"/>
      <c r="AA79" s="439"/>
      <c r="AB79" s="439"/>
      <c r="AC79" s="439"/>
      <c r="AD79" s="439"/>
      <c r="AE79" s="439"/>
      <c r="AF79" s="439"/>
      <c r="AG79" s="439"/>
      <c r="AH79" s="439"/>
      <c r="AI79" s="439"/>
      <c r="AJ79" s="439"/>
      <c r="AK79" s="439"/>
      <c r="AL79" s="439"/>
      <c r="AM79" s="439"/>
    </row>
    <row r="80" spans="1:39" ht="9.75" customHeight="1" x14ac:dyDescent="0.15">
      <c r="A80" s="422"/>
      <c r="B80" s="423"/>
      <c r="C80" s="423"/>
      <c r="D80" s="424"/>
      <c r="E80" s="434"/>
      <c r="F80" s="435"/>
      <c r="G80" s="435"/>
      <c r="H80" s="435"/>
      <c r="I80" s="436"/>
      <c r="J80" s="437"/>
      <c r="K80" s="438"/>
      <c r="L80" s="438"/>
      <c r="M80" s="438"/>
      <c r="N80" s="438"/>
      <c r="O80" s="439"/>
      <c r="P80" s="439"/>
      <c r="Q80" s="439"/>
      <c r="R80" s="439"/>
      <c r="S80" s="439"/>
      <c r="T80" s="439"/>
      <c r="U80" s="439"/>
      <c r="V80" s="439"/>
      <c r="W80" s="439"/>
      <c r="X80" s="439"/>
      <c r="Y80" s="439"/>
      <c r="Z80" s="439"/>
      <c r="AA80" s="439"/>
      <c r="AB80" s="439"/>
      <c r="AC80" s="439"/>
      <c r="AD80" s="439"/>
      <c r="AE80" s="439"/>
      <c r="AF80" s="439"/>
      <c r="AG80" s="439"/>
      <c r="AH80" s="439"/>
      <c r="AI80" s="439"/>
      <c r="AJ80" s="439"/>
      <c r="AK80" s="439"/>
      <c r="AL80" s="439"/>
      <c r="AM80" s="439"/>
    </row>
    <row r="81" spans="1:39" ht="9.75" customHeight="1" x14ac:dyDescent="0.15">
      <c r="A81" s="422"/>
      <c r="B81" s="423"/>
      <c r="C81" s="423"/>
      <c r="D81" s="424"/>
      <c r="E81" s="529"/>
      <c r="F81" s="530"/>
      <c r="G81" s="530"/>
      <c r="H81" s="530"/>
      <c r="I81" s="531"/>
      <c r="J81" s="532"/>
      <c r="K81" s="533"/>
      <c r="L81" s="533"/>
      <c r="M81" s="533"/>
      <c r="N81" s="533"/>
      <c r="O81" s="528"/>
      <c r="P81" s="528"/>
      <c r="Q81" s="528"/>
      <c r="R81" s="528"/>
      <c r="S81" s="528"/>
      <c r="T81" s="528"/>
      <c r="U81" s="528"/>
      <c r="V81" s="528"/>
      <c r="W81" s="528"/>
      <c r="X81" s="528"/>
      <c r="Y81" s="528"/>
      <c r="Z81" s="528"/>
      <c r="AA81" s="528"/>
      <c r="AB81" s="528"/>
      <c r="AC81" s="528"/>
      <c r="AD81" s="528"/>
      <c r="AE81" s="528"/>
      <c r="AF81" s="528"/>
      <c r="AG81" s="528"/>
      <c r="AH81" s="528"/>
      <c r="AI81" s="528"/>
      <c r="AJ81" s="528"/>
      <c r="AK81" s="528"/>
      <c r="AL81" s="528"/>
      <c r="AM81" s="528"/>
    </row>
    <row r="82" spans="1:39" ht="9.75" customHeight="1" x14ac:dyDescent="0.15">
      <c r="A82" s="419" t="s">
        <v>113</v>
      </c>
      <c r="B82" s="420"/>
      <c r="C82" s="420"/>
      <c r="D82" s="421"/>
      <c r="E82" s="428"/>
      <c r="F82" s="429"/>
      <c r="G82" s="429"/>
      <c r="H82" s="429"/>
      <c r="I82" s="430"/>
      <c r="J82" s="431"/>
      <c r="K82" s="432"/>
      <c r="L82" s="432"/>
      <c r="M82" s="432"/>
      <c r="N82" s="432"/>
      <c r="O82" s="433"/>
      <c r="P82" s="433"/>
      <c r="Q82" s="433"/>
      <c r="R82" s="433"/>
      <c r="S82" s="433"/>
      <c r="T82" s="433"/>
      <c r="U82" s="433"/>
      <c r="V82" s="433"/>
      <c r="W82" s="433"/>
      <c r="X82" s="433"/>
      <c r="Y82" s="433"/>
      <c r="Z82" s="433"/>
      <c r="AA82" s="433"/>
      <c r="AB82" s="433"/>
      <c r="AC82" s="433"/>
      <c r="AD82" s="433"/>
      <c r="AE82" s="433"/>
      <c r="AF82" s="433"/>
      <c r="AG82" s="433"/>
      <c r="AH82" s="433"/>
      <c r="AI82" s="433"/>
      <c r="AJ82" s="433"/>
      <c r="AK82" s="433"/>
      <c r="AL82" s="433"/>
      <c r="AM82" s="433"/>
    </row>
    <row r="83" spans="1:39" ht="9.75" customHeight="1" x14ac:dyDescent="0.15">
      <c r="A83" s="422"/>
      <c r="B83" s="423"/>
      <c r="C83" s="423"/>
      <c r="D83" s="424"/>
      <c r="E83" s="434"/>
      <c r="F83" s="435"/>
      <c r="G83" s="435"/>
      <c r="H83" s="435"/>
      <c r="I83" s="436"/>
      <c r="J83" s="437"/>
      <c r="K83" s="438"/>
      <c r="L83" s="438"/>
      <c r="M83" s="438"/>
      <c r="N83" s="438"/>
      <c r="O83" s="439"/>
      <c r="P83" s="439"/>
      <c r="Q83" s="439"/>
      <c r="R83" s="439"/>
      <c r="S83" s="439"/>
      <c r="T83" s="439"/>
      <c r="U83" s="439"/>
      <c r="V83" s="439"/>
      <c r="W83" s="439"/>
      <c r="X83" s="439"/>
      <c r="Y83" s="439"/>
      <c r="Z83" s="439"/>
      <c r="AA83" s="439"/>
      <c r="AB83" s="439"/>
      <c r="AC83" s="439"/>
      <c r="AD83" s="439"/>
      <c r="AE83" s="439"/>
      <c r="AF83" s="439"/>
      <c r="AG83" s="439"/>
      <c r="AH83" s="439"/>
      <c r="AI83" s="439"/>
      <c r="AJ83" s="439"/>
      <c r="AK83" s="439"/>
      <c r="AL83" s="439"/>
      <c r="AM83" s="439"/>
    </row>
    <row r="84" spans="1:39" ht="9.75" customHeight="1" x14ac:dyDescent="0.15">
      <c r="A84" s="422"/>
      <c r="B84" s="423"/>
      <c r="C84" s="423"/>
      <c r="D84" s="424"/>
      <c r="E84" s="434"/>
      <c r="F84" s="435"/>
      <c r="G84" s="435"/>
      <c r="H84" s="435"/>
      <c r="I84" s="436"/>
      <c r="J84" s="437"/>
      <c r="K84" s="438"/>
      <c r="L84" s="438"/>
      <c r="M84" s="438"/>
      <c r="N84" s="438"/>
      <c r="O84" s="439"/>
      <c r="P84" s="439"/>
      <c r="Q84" s="439"/>
      <c r="R84" s="439"/>
      <c r="S84" s="439"/>
      <c r="T84" s="439"/>
      <c r="U84" s="439"/>
      <c r="V84" s="439"/>
      <c r="W84" s="439"/>
      <c r="X84" s="439"/>
      <c r="Y84" s="439"/>
      <c r="Z84" s="439"/>
      <c r="AA84" s="439"/>
      <c r="AB84" s="439"/>
      <c r="AC84" s="439"/>
      <c r="AD84" s="439"/>
      <c r="AE84" s="439"/>
      <c r="AF84" s="439"/>
      <c r="AG84" s="439"/>
      <c r="AH84" s="439"/>
      <c r="AI84" s="439"/>
      <c r="AJ84" s="439"/>
      <c r="AK84" s="439"/>
      <c r="AL84" s="439"/>
      <c r="AM84" s="439"/>
    </row>
    <row r="85" spans="1:39" ht="9.75" customHeight="1" x14ac:dyDescent="0.15">
      <c r="A85" s="410"/>
      <c r="B85" s="411"/>
      <c r="C85" s="411"/>
      <c r="D85" s="412"/>
      <c r="E85" s="486"/>
      <c r="F85" s="487"/>
      <c r="G85" s="487"/>
      <c r="H85" s="487"/>
      <c r="I85" s="488"/>
      <c r="J85" s="489"/>
      <c r="K85" s="490"/>
      <c r="L85" s="490"/>
      <c r="M85" s="490"/>
      <c r="N85" s="490"/>
      <c r="O85" s="491"/>
      <c r="P85" s="491"/>
      <c r="Q85" s="491"/>
      <c r="R85" s="491"/>
      <c r="S85" s="491"/>
      <c r="T85" s="491"/>
      <c r="U85" s="491"/>
      <c r="V85" s="491"/>
      <c r="W85" s="491"/>
      <c r="X85" s="491"/>
      <c r="Y85" s="491"/>
      <c r="Z85" s="491"/>
      <c r="AA85" s="491"/>
      <c r="AB85" s="491"/>
      <c r="AC85" s="491"/>
      <c r="AD85" s="491"/>
      <c r="AE85" s="491"/>
      <c r="AF85" s="491"/>
      <c r="AG85" s="491"/>
      <c r="AH85" s="491"/>
      <c r="AI85" s="491"/>
      <c r="AJ85" s="491"/>
      <c r="AK85" s="491"/>
      <c r="AL85" s="491"/>
      <c r="AM85" s="491"/>
    </row>
    <row r="86" spans="1:39" ht="9.75" customHeight="1" x14ac:dyDescent="0.15">
      <c r="A86" s="419" t="s">
        <v>114</v>
      </c>
      <c r="B86" s="420"/>
      <c r="C86" s="420"/>
      <c r="D86" s="421"/>
      <c r="E86" s="428"/>
      <c r="F86" s="429"/>
      <c r="G86" s="429"/>
      <c r="H86" s="429"/>
      <c r="I86" s="430"/>
      <c r="J86" s="431"/>
      <c r="K86" s="432"/>
      <c r="L86" s="432"/>
      <c r="M86" s="432"/>
      <c r="N86" s="432"/>
      <c r="O86" s="433"/>
      <c r="P86" s="433"/>
      <c r="Q86" s="433"/>
      <c r="R86" s="433"/>
      <c r="S86" s="433"/>
      <c r="T86" s="433"/>
      <c r="U86" s="433"/>
      <c r="V86" s="433"/>
      <c r="W86" s="433"/>
      <c r="X86" s="433"/>
      <c r="Y86" s="433"/>
      <c r="Z86" s="433"/>
      <c r="AA86" s="433"/>
      <c r="AB86" s="433"/>
      <c r="AC86" s="433"/>
      <c r="AD86" s="433"/>
      <c r="AE86" s="433"/>
      <c r="AF86" s="433"/>
      <c r="AG86" s="433"/>
      <c r="AH86" s="433"/>
      <c r="AI86" s="433"/>
      <c r="AJ86" s="433"/>
      <c r="AK86" s="433"/>
      <c r="AL86" s="433"/>
      <c r="AM86" s="433"/>
    </row>
    <row r="87" spans="1:39" ht="9.75" customHeight="1" x14ac:dyDescent="0.15">
      <c r="A87" s="422"/>
      <c r="B87" s="423"/>
      <c r="C87" s="423"/>
      <c r="D87" s="424"/>
      <c r="E87" s="434"/>
      <c r="F87" s="435"/>
      <c r="G87" s="435"/>
      <c r="H87" s="435"/>
      <c r="I87" s="436"/>
      <c r="J87" s="437"/>
      <c r="K87" s="438"/>
      <c r="L87" s="438"/>
      <c r="M87" s="438"/>
      <c r="N87" s="438"/>
      <c r="O87" s="439"/>
      <c r="P87" s="439"/>
      <c r="Q87" s="439"/>
      <c r="R87" s="439"/>
      <c r="S87" s="439"/>
      <c r="T87" s="439"/>
      <c r="U87" s="439"/>
      <c r="V87" s="439"/>
      <c r="W87" s="439"/>
      <c r="X87" s="439"/>
      <c r="Y87" s="439"/>
      <c r="Z87" s="439"/>
      <c r="AA87" s="439"/>
      <c r="AB87" s="439"/>
      <c r="AC87" s="439"/>
      <c r="AD87" s="439"/>
      <c r="AE87" s="439"/>
      <c r="AF87" s="439"/>
      <c r="AG87" s="439"/>
      <c r="AH87" s="439"/>
      <c r="AI87" s="439"/>
      <c r="AJ87" s="439"/>
      <c r="AK87" s="439"/>
      <c r="AL87" s="439"/>
      <c r="AM87" s="439"/>
    </row>
    <row r="88" spans="1:39" ht="9.75" customHeight="1" x14ac:dyDescent="0.15">
      <c r="A88" s="422"/>
      <c r="B88" s="423"/>
      <c r="C88" s="423"/>
      <c r="D88" s="424"/>
      <c r="E88" s="434"/>
      <c r="F88" s="435"/>
      <c r="G88" s="435"/>
      <c r="H88" s="435"/>
      <c r="I88" s="436"/>
      <c r="J88" s="437"/>
      <c r="K88" s="438"/>
      <c r="L88" s="438"/>
      <c r="M88" s="438"/>
      <c r="N88" s="438"/>
      <c r="O88" s="439"/>
      <c r="P88" s="439"/>
      <c r="Q88" s="439"/>
      <c r="R88" s="439"/>
      <c r="S88" s="439"/>
      <c r="T88" s="439"/>
      <c r="U88" s="439"/>
      <c r="V88" s="439"/>
      <c r="W88" s="439"/>
      <c r="X88" s="439"/>
      <c r="Y88" s="439"/>
      <c r="Z88" s="439"/>
      <c r="AA88" s="439"/>
      <c r="AB88" s="439"/>
      <c r="AC88" s="439"/>
      <c r="AD88" s="439"/>
      <c r="AE88" s="439"/>
      <c r="AF88" s="439"/>
      <c r="AG88" s="439"/>
      <c r="AH88" s="439"/>
      <c r="AI88" s="439"/>
      <c r="AJ88" s="439"/>
      <c r="AK88" s="439"/>
      <c r="AL88" s="439"/>
      <c r="AM88" s="439"/>
    </row>
    <row r="89" spans="1:39" ht="9.75" customHeight="1" thickBot="1" x14ac:dyDescent="0.2">
      <c r="A89" s="425"/>
      <c r="B89" s="426"/>
      <c r="C89" s="426"/>
      <c r="D89" s="427"/>
      <c r="E89" s="440"/>
      <c r="F89" s="441"/>
      <c r="G89" s="441"/>
      <c r="H89" s="441"/>
      <c r="I89" s="442"/>
      <c r="J89" s="443"/>
      <c r="K89" s="444"/>
      <c r="L89" s="444"/>
      <c r="M89" s="444"/>
      <c r="N89" s="444"/>
      <c r="O89" s="445"/>
      <c r="P89" s="445"/>
      <c r="Q89" s="445"/>
      <c r="R89" s="445"/>
      <c r="S89" s="445"/>
      <c r="T89" s="445"/>
      <c r="U89" s="445"/>
      <c r="V89" s="445"/>
      <c r="W89" s="445"/>
      <c r="X89" s="445"/>
      <c r="Y89" s="445"/>
      <c r="Z89" s="445"/>
      <c r="AA89" s="445"/>
      <c r="AB89" s="445"/>
      <c r="AC89" s="445"/>
      <c r="AD89" s="445"/>
      <c r="AE89" s="445"/>
      <c r="AF89" s="445"/>
      <c r="AG89" s="445"/>
      <c r="AH89" s="445"/>
      <c r="AI89" s="445"/>
      <c r="AJ89" s="445"/>
      <c r="AK89" s="445"/>
      <c r="AL89" s="445"/>
      <c r="AM89" s="445"/>
    </row>
    <row r="90" spans="1:39" ht="22.5" customHeight="1" thickTop="1" x14ac:dyDescent="0.15">
      <c r="A90" s="410" t="s">
        <v>101</v>
      </c>
      <c r="B90" s="411"/>
      <c r="C90" s="411"/>
      <c r="D90" s="412"/>
      <c r="E90" s="413"/>
      <c r="F90" s="414"/>
      <c r="G90" s="414"/>
      <c r="H90" s="414"/>
      <c r="I90" s="415"/>
      <c r="J90" s="416">
        <f>SUM(J78:N89)</f>
        <v>0</v>
      </c>
      <c r="K90" s="417"/>
      <c r="L90" s="417"/>
      <c r="M90" s="417"/>
      <c r="N90" s="417"/>
      <c r="O90" s="418"/>
      <c r="P90" s="418"/>
      <c r="Q90" s="418"/>
      <c r="R90" s="418"/>
      <c r="S90" s="418"/>
      <c r="T90" s="418"/>
      <c r="U90" s="418"/>
      <c r="V90" s="418"/>
      <c r="W90" s="418"/>
      <c r="X90" s="418"/>
      <c r="Y90" s="418"/>
      <c r="Z90" s="418"/>
      <c r="AA90" s="418"/>
      <c r="AB90" s="418"/>
      <c r="AC90" s="418"/>
      <c r="AD90" s="418"/>
      <c r="AE90" s="418"/>
      <c r="AF90" s="418"/>
      <c r="AG90" s="418"/>
      <c r="AH90" s="418"/>
      <c r="AI90" s="418"/>
      <c r="AJ90" s="418"/>
      <c r="AK90" s="418"/>
      <c r="AL90" s="418"/>
      <c r="AM90" s="418"/>
    </row>
    <row r="91" spans="1:39" ht="2.25" customHeight="1" x14ac:dyDescent="0.15">
      <c r="A91" s="228"/>
      <c r="B91" s="228"/>
      <c r="C91" s="228"/>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row>
    <row r="92" spans="1:39" ht="18" customHeight="1" x14ac:dyDescent="0.15">
      <c r="A92" s="219" t="s">
        <v>195</v>
      </c>
      <c r="B92" s="228"/>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c r="AA92" s="228"/>
      <c r="AB92" s="228"/>
      <c r="AC92" s="228"/>
      <c r="AD92" s="228"/>
      <c r="AE92" s="228"/>
      <c r="AF92" s="228"/>
      <c r="AG92" s="228"/>
      <c r="AH92" s="228"/>
      <c r="AI92" s="228"/>
      <c r="AJ92" s="228"/>
    </row>
    <row r="93" spans="1:39" ht="18" customHeight="1" x14ac:dyDescent="0.15">
      <c r="A93" s="457" t="s">
        <v>58</v>
      </c>
      <c r="B93" s="458"/>
      <c r="C93" s="458"/>
      <c r="D93" s="459"/>
      <c r="E93" s="460" t="s">
        <v>55</v>
      </c>
      <c r="F93" s="461"/>
      <c r="G93" s="461"/>
      <c r="H93" s="461"/>
      <c r="I93" s="462"/>
      <c r="J93" s="460" t="s">
        <v>60</v>
      </c>
      <c r="K93" s="461"/>
      <c r="L93" s="461"/>
      <c r="M93" s="461"/>
      <c r="N93" s="461"/>
      <c r="O93" s="463" t="s">
        <v>56</v>
      </c>
      <c r="P93" s="463"/>
      <c r="Q93" s="463"/>
      <c r="R93" s="463"/>
      <c r="S93" s="463"/>
      <c r="T93" s="463"/>
      <c r="U93" s="463"/>
      <c r="V93" s="463"/>
      <c r="W93" s="463"/>
      <c r="X93" s="463"/>
      <c r="Y93" s="463"/>
      <c r="Z93" s="463"/>
      <c r="AA93" s="463"/>
      <c r="AB93" s="463"/>
      <c r="AC93" s="463"/>
      <c r="AD93" s="463"/>
      <c r="AE93" s="463"/>
      <c r="AF93" s="463"/>
      <c r="AG93" s="463"/>
      <c r="AH93" s="463"/>
      <c r="AI93" s="463"/>
      <c r="AJ93" s="463"/>
      <c r="AK93" s="463"/>
      <c r="AL93" s="463"/>
      <c r="AM93" s="463"/>
    </row>
    <row r="94" spans="1:39" ht="9.75" customHeight="1" x14ac:dyDescent="0.15">
      <c r="A94" s="419" t="s">
        <v>59</v>
      </c>
      <c r="B94" s="420"/>
      <c r="C94" s="420"/>
      <c r="D94" s="421"/>
      <c r="E94" s="428"/>
      <c r="F94" s="429"/>
      <c r="G94" s="429"/>
      <c r="H94" s="429"/>
      <c r="I94" s="430"/>
      <c r="J94" s="431"/>
      <c r="K94" s="432"/>
      <c r="L94" s="432"/>
      <c r="M94" s="432"/>
      <c r="N94" s="432"/>
      <c r="O94" s="433"/>
      <c r="P94" s="433"/>
      <c r="Q94" s="433"/>
      <c r="R94" s="433"/>
      <c r="S94" s="433"/>
      <c r="T94" s="433"/>
      <c r="U94" s="433"/>
      <c r="V94" s="433"/>
      <c r="W94" s="433"/>
      <c r="X94" s="433"/>
      <c r="Y94" s="433"/>
      <c r="Z94" s="433"/>
      <c r="AA94" s="433"/>
      <c r="AB94" s="433"/>
      <c r="AC94" s="433"/>
      <c r="AD94" s="433"/>
      <c r="AE94" s="433"/>
      <c r="AF94" s="433"/>
      <c r="AG94" s="433"/>
      <c r="AH94" s="433"/>
      <c r="AI94" s="433"/>
      <c r="AJ94" s="433"/>
      <c r="AK94" s="433"/>
      <c r="AL94" s="433"/>
      <c r="AM94" s="433"/>
    </row>
    <row r="95" spans="1:39" ht="9.75" customHeight="1" x14ac:dyDescent="0.15">
      <c r="A95" s="422"/>
      <c r="B95" s="423"/>
      <c r="C95" s="423"/>
      <c r="D95" s="424"/>
      <c r="E95" s="434"/>
      <c r="F95" s="435"/>
      <c r="G95" s="435"/>
      <c r="H95" s="435"/>
      <c r="I95" s="436"/>
      <c r="J95" s="437"/>
      <c r="K95" s="438"/>
      <c r="L95" s="438"/>
      <c r="M95" s="438"/>
      <c r="N95" s="438"/>
      <c r="O95" s="439"/>
      <c r="P95" s="439"/>
      <c r="Q95" s="439"/>
      <c r="R95" s="439"/>
      <c r="S95" s="439"/>
      <c r="T95" s="439"/>
      <c r="U95" s="439"/>
      <c r="V95" s="439"/>
      <c r="W95" s="439"/>
      <c r="X95" s="439"/>
      <c r="Y95" s="439"/>
      <c r="Z95" s="439"/>
      <c r="AA95" s="439"/>
      <c r="AB95" s="439"/>
      <c r="AC95" s="439"/>
      <c r="AD95" s="439"/>
      <c r="AE95" s="439"/>
      <c r="AF95" s="439"/>
      <c r="AG95" s="439"/>
      <c r="AH95" s="439"/>
      <c r="AI95" s="439"/>
      <c r="AJ95" s="439"/>
      <c r="AK95" s="439"/>
      <c r="AL95" s="439"/>
      <c r="AM95" s="439"/>
    </row>
    <row r="96" spans="1:39" ht="9.75" customHeight="1" x14ac:dyDescent="0.15">
      <c r="A96" s="422"/>
      <c r="B96" s="423"/>
      <c r="C96" s="423"/>
      <c r="D96" s="424"/>
      <c r="E96" s="434"/>
      <c r="F96" s="435"/>
      <c r="G96" s="435"/>
      <c r="H96" s="435"/>
      <c r="I96" s="436"/>
      <c r="J96" s="437"/>
      <c r="K96" s="438"/>
      <c r="L96" s="438"/>
      <c r="M96" s="438"/>
      <c r="N96" s="438"/>
      <c r="O96" s="439"/>
      <c r="P96" s="439"/>
      <c r="Q96" s="439"/>
      <c r="R96" s="439"/>
      <c r="S96" s="439"/>
      <c r="T96" s="439"/>
      <c r="U96" s="439"/>
      <c r="V96" s="439"/>
      <c r="W96" s="439"/>
      <c r="X96" s="439"/>
      <c r="Y96" s="439"/>
      <c r="Z96" s="439"/>
      <c r="AA96" s="439"/>
      <c r="AB96" s="439"/>
      <c r="AC96" s="439"/>
      <c r="AD96" s="439"/>
      <c r="AE96" s="439"/>
      <c r="AF96" s="439"/>
      <c r="AG96" s="439"/>
      <c r="AH96" s="439"/>
      <c r="AI96" s="439"/>
      <c r="AJ96" s="439"/>
      <c r="AK96" s="439"/>
      <c r="AL96" s="439"/>
      <c r="AM96" s="439"/>
    </row>
    <row r="97" spans="1:39" ht="9.75" customHeight="1" x14ac:dyDescent="0.15">
      <c r="A97" s="422"/>
      <c r="B97" s="423"/>
      <c r="C97" s="423"/>
      <c r="D97" s="424"/>
      <c r="E97" s="529"/>
      <c r="F97" s="530"/>
      <c r="G97" s="530"/>
      <c r="H97" s="530"/>
      <c r="I97" s="531"/>
      <c r="J97" s="532"/>
      <c r="K97" s="533"/>
      <c r="L97" s="533"/>
      <c r="M97" s="533"/>
      <c r="N97" s="533"/>
      <c r="O97" s="528"/>
      <c r="P97" s="528"/>
      <c r="Q97" s="528"/>
      <c r="R97" s="528"/>
      <c r="S97" s="528"/>
      <c r="T97" s="528"/>
      <c r="U97" s="528"/>
      <c r="V97" s="528"/>
      <c r="W97" s="528"/>
      <c r="X97" s="528"/>
      <c r="Y97" s="528"/>
      <c r="Z97" s="528"/>
      <c r="AA97" s="528"/>
      <c r="AB97" s="528"/>
      <c r="AC97" s="528"/>
      <c r="AD97" s="528"/>
      <c r="AE97" s="528"/>
      <c r="AF97" s="528"/>
      <c r="AG97" s="528"/>
      <c r="AH97" s="528"/>
      <c r="AI97" s="528"/>
      <c r="AJ97" s="528"/>
      <c r="AK97" s="528"/>
      <c r="AL97" s="528"/>
      <c r="AM97" s="528"/>
    </row>
    <row r="98" spans="1:39" ht="9.75" customHeight="1" x14ac:dyDescent="0.15">
      <c r="A98" s="419" t="s">
        <v>113</v>
      </c>
      <c r="B98" s="420"/>
      <c r="C98" s="420"/>
      <c r="D98" s="421"/>
      <c r="E98" s="428"/>
      <c r="F98" s="429"/>
      <c r="G98" s="429"/>
      <c r="H98" s="429"/>
      <c r="I98" s="430"/>
      <c r="J98" s="431"/>
      <c r="K98" s="432"/>
      <c r="L98" s="432"/>
      <c r="M98" s="432"/>
      <c r="N98" s="432"/>
      <c r="O98" s="433"/>
      <c r="P98" s="433"/>
      <c r="Q98" s="433"/>
      <c r="R98" s="433"/>
      <c r="S98" s="433"/>
      <c r="T98" s="433"/>
      <c r="U98" s="433"/>
      <c r="V98" s="433"/>
      <c r="W98" s="433"/>
      <c r="X98" s="433"/>
      <c r="Y98" s="433"/>
      <c r="Z98" s="433"/>
      <c r="AA98" s="433"/>
      <c r="AB98" s="433"/>
      <c r="AC98" s="433"/>
      <c r="AD98" s="433"/>
      <c r="AE98" s="433"/>
      <c r="AF98" s="433"/>
      <c r="AG98" s="433"/>
      <c r="AH98" s="433"/>
      <c r="AI98" s="433"/>
      <c r="AJ98" s="433"/>
      <c r="AK98" s="433"/>
      <c r="AL98" s="433"/>
      <c r="AM98" s="433"/>
    </row>
    <row r="99" spans="1:39" ht="9.75" customHeight="1" x14ac:dyDescent="0.15">
      <c r="A99" s="422"/>
      <c r="B99" s="423"/>
      <c r="C99" s="423"/>
      <c r="D99" s="424"/>
      <c r="E99" s="434"/>
      <c r="F99" s="435"/>
      <c r="G99" s="435"/>
      <c r="H99" s="435"/>
      <c r="I99" s="436"/>
      <c r="J99" s="437"/>
      <c r="K99" s="438"/>
      <c r="L99" s="438"/>
      <c r="M99" s="438"/>
      <c r="N99" s="438"/>
      <c r="O99" s="439"/>
      <c r="P99" s="439"/>
      <c r="Q99" s="439"/>
      <c r="R99" s="439"/>
      <c r="S99" s="439"/>
      <c r="T99" s="439"/>
      <c r="U99" s="439"/>
      <c r="V99" s="439"/>
      <c r="W99" s="439"/>
      <c r="X99" s="439"/>
      <c r="Y99" s="439"/>
      <c r="Z99" s="439"/>
      <c r="AA99" s="439"/>
      <c r="AB99" s="439"/>
      <c r="AC99" s="439"/>
      <c r="AD99" s="439"/>
      <c r="AE99" s="439"/>
      <c r="AF99" s="439"/>
      <c r="AG99" s="439"/>
      <c r="AH99" s="439"/>
      <c r="AI99" s="439"/>
      <c r="AJ99" s="439"/>
      <c r="AK99" s="439"/>
      <c r="AL99" s="439"/>
      <c r="AM99" s="439"/>
    </row>
    <row r="100" spans="1:39" ht="9.75" customHeight="1" x14ac:dyDescent="0.15">
      <c r="A100" s="422"/>
      <c r="B100" s="423"/>
      <c r="C100" s="423"/>
      <c r="D100" s="424"/>
      <c r="E100" s="434"/>
      <c r="F100" s="435"/>
      <c r="G100" s="435"/>
      <c r="H100" s="435"/>
      <c r="I100" s="436"/>
      <c r="J100" s="437"/>
      <c r="K100" s="438"/>
      <c r="L100" s="438"/>
      <c r="M100" s="438"/>
      <c r="N100" s="438"/>
      <c r="O100" s="439"/>
      <c r="P100" s="439"/>
      <c r="Q100" s="439"/>
      <c r="R100" s="439"/>
      <c r="S100" s="439"/>
      <c r="T100" s="439"/>
      <c r="U100" s="439"/>
      <c r="V100" s="439"/>
      <c r="W100" s="439"/>
      <c r="X100" s="439"/>
      <c r="Y100" s="439"/>
      <c r="Z100" s="439"/>
      <c r="AA100" s="439"/>
      <c r="AB100" s="439"/>
      <c r="AC100" s="439"/>
      <c r="AD100" s="439"/>
      <c r="AE100" s="439"/>
      <c r="AF100" s="439"/>
      <c r="AG100" s="439"/>
      <c r="AH100" s="439"/>
      <c r="AI100" s="439"/>
      <c r="AJ100" s="439"/>
      <c r="AK100" s="439"/>
      <c r="AL100" s="439"/>
      <c r="AM100" s="439"/>
    </row>
    <row r="101" spans="1:39" ht="9.75" customHeight="1" x14ac:dyDescent="0.15">
      <c r="A101" s="410"/>
      <c r="B101" s="411"/>
      <c r="C101" s="411"/>
      <c r="D101" s="412"/>
      <c r="E101" s="486"/>
      <c r="F101" s="487"/>
      <c r="G101" s="487"/>
      <c r="H101" s="487"/>
      <c r="I101" s="488"/>
      <c r="J101" s="489"/>
      <c r="K101" s="490"/>
      <c r="L101" s="490"/>
      <c r="M101" s="490"/>
      <c r="N101" s="490"/>
      <c r="O101" s="491"/>
      <c r="P101" s="491"/>
      <c r="Q101" s="491"/>
      <c r="R101" s="491"/>
      <c r="S101" s="491"/>
      <c r="T101" s="491"/>
      <c r="U101" s="491"/>
      <c r="V101" s="491"/>
      <c r="W101" s="491"/>
      <c r="X101" s="491"/>
      <c r="Y101" s="491"/>
      <c r="Z101" s="491"/>
      <c r="AA101" s="491"/>
      <c r="AB101" s="491"/>
      <c r="AC101" s="491"/>
      <c r="AD101" s="491"/>
      <c r="AE101" s="491"/>
      <c r="AF101" s="491"/>
      <c r="AG101" s="491"/>
      <c r="AH101" s="491"/>
      <c r="AI101" s="491"/>
      <c r="AJ101" s="491"/>
      <c r="AK101" s="491"/>
      <c r="AL101" s="491"/>
      <c r="AM101" s="491"/>
    </row>
    <row r="102" spans="1:39" ht="9.75" customHeight="1" x14ac:dyDescent="0.15">
      <c r="A102" s="419" t="s">
        <v>114</v>
      </c>
      <c r="B102" s="420"/>
      <c r="C102" s="420"/>
      <c r="D102" s="421"/>
      <c r="E102" s="428"/>
      <c r="F102" s="429"/>
      <c r="G102" s="429"/>
      <c r="H102" s="429"/>
      <c r="I102" s="430"/>
      <c r="J102" s="431"/>
      <c r="K102" s="432"/>
      <c r="L102" s="432"/>
      <c r="M102" s="432"/>
      <c r="N102" s="432"/>
      <c r="O102" s="433"/>
      <c r="P102" s="433"/>
      <c r="Q102" s="433"/>
      <c r="R102" s="433"/>
      <c r="S102" s="433"/>
      <c r="T102" s="433"/>
      <c r="U102" s="433"/>
      <c r="V102" s="433"/>
      <c r="W102" s="433"/>
      <c r="X102" s="433"/>
      <c r="Y102" s="433"/>
      <c r="Z102" s="433"/>
      <c r="AA102" s="433"/>
      <c r="AB102" s="433"/>
      <c r="AC102" s="433"/>
      <c r="AD102" s="433"/>
      <c r="AE102" s="433"/>
      <c r="AF102" s="433"/>
      <c r="AG102" s="433"/>
      <c r="AH102" s="433"/>
      <c r="AI102" s="433"/>
      <c r="AJ102" s="433"/>
      <c r="AK102" s="433"/>
      <c r="AL102" s="433"/>
      <c r="AM102" s="433"/>
    </row>
    <row r="103" spans="1:39" ht="9.75" customHeight="1" x14ac:dyDescent="0.15">
      <c r="A103" s="422"/>
      <c r="B103" s="423"/>
      <c r="C103" s="423"/>
      <c r="D103" s="424"/>
      <c r="E103" s="434"/>
      <c r="F103" s="435"/>
      <c r="G103" s="435"/>
      <c r="H103" s="435"/>
      <c r="I103" s="436"/>
      <c r="J103" s="437"/>
      <c r="K103" s="438"/>
      <c r="L103" s="438"/>
      <c r="M103" s="438"/>
      <c r="N103" s="438"/>
      <c r="O103" s="439"/>
      <c r="P103" s="439"/>
      <c r="Q103" s="439"/>
      <c r="R103" s="439"/>
      <c r="S103" s="439"/>
      <c r="T103" s="439"/>
      <c r="U103" s="439"/>
      <c r="V103" s="439"/>
      <c r="W103" s="439"/>
      <c r="X103" s="439"/>
      <c r="Y103" s="439"/>
      <c r="Z103" s="439"/>
      <c r="AA103" s="439"/>
      <c r="AB103" s="439"/>
      <c r="AC103" s="439"/>
      <c r="AD103" s="439"/>
      <c r="AE103" s="439"/>
      <c r="AF103" s="439"/>
      <c r="AG103" s="439"/>
      <c r="AH103" s="439"/>
      <c r="AI103" s="439"/>
      <c r="AJ103" s="439"/>
      <c r="AK103" s="439"/>
      <c r="AL103" s="439"/>
      <c r="AM103" s="439"/>
    </row>
    <row r="104" spans="1:39" ht="9.75" customHeight="1" x14ac:dyDescent="0.15">
      <c r="A104" s="422"/>
      <c r="B104" s="423"/>
      <c r="C104" s="423"/>
      <c r="D104" s="424"/>
      <c r="E104" s="434"/>
      <c r="F104" s="435"/>
      <c r="G104" s="435"/>
      <c r="H104" s="435"/>
      <c r="I104" s="436"/>
      <c r="J104" s="437"/>
      <c r="K104" s="438"/>
      <c r="L104" s="438"/>
      <c r="M104" s="438"/>
      <c r="N104" s="438"/>
      <c r="O104" s="439"/>
      <c r="P104" s="439"/>
      <c r="Q104" s="439"/>
      <c r="R104" s="439"/>
      <c r="S104" s="439"/>
      <c r="T104" s="439"/>
      <c r="U104" s="439"/>
      <c r="V104" s="439"/>
      <c r="W104" s="439"/>
      <c r="X104" s="439"/>
      <c r="Y104" s="439"/>
      <c r="Z104" s="439"/>
      <c r="AA104" s="439"/>
      <c r="AB104" s="439"/>
      <c r="AC104" s="439"/>
      <c r="AD104" s="439"/>
      <c r="AE104" s="439"/>
      <c r="AF104" s="439"/>
      <c r="AG104" s="439"/>
      <c r="AH104" s="439"/>
      <c r="AI104" s="439"/>
      <c r="AJ104" s="439"/>
      <c r="AK104" s="439"/>
      <c r="AL104" s="439"/>
      <c r="AM104" s="439"/>
    </row>
    <row r="105" spans="1:39" ht="9.75" customHeight="1" thickBot="1" x14ac:dyDescent="0.2">
      <c r="A105" s="425"/>
      <c r="B105" s="426"/>
      <c r="C105" s="426"/>
      <c r="D105" s="427"/>
      <c r="E105" s="440"/>
      <c r="F105" s="441"/>
      <c r="G105" s="441"/>
      <c r="H105" s="441"/>
      <c r="I105" s="442"/>
      <c r="J105" s="443"/>
      <c r="K105" s="444"/>
      <c r="L105" s="444"/>
      <c r="M105" s="444"/>
      <c r="N105" s="444"/>
      <c r="O105" s="445"/>
      <c r="P105" s="445"/>
      <c r="Q105" s="445"/>
      <c r="R105" s="445"/>
      <c r="S105" s="445"/>
      <c r="T105" s="445"/>
      <c r="U105" s="445"/>
      <c r="V105" s="445"/>
      <c r="W105" s="445"/>
      <c r="X105" s="445"/>
      <c r="Y105" s="445"/>
      <c r="Z105" s="445"/>
      <c r="AA105" s="445"/>
      <c r="AB105" s="445"/>
      <c r="AC105" s="445"/>
      <c r="AD105" s="445"/>
      <c r="AE105" s="445"/>
      <c r="AF105" s="445"/>
      <c r="AG105" s="445"/>
      <c r="AH105" s="445"/>
      <c r="AI105" s="445"/>
      <c r="AJ105" s="445"/>
      <c r="AK105" s="445"/>
      <c r="AL105" s="445"/>
      <c r="AM105" s="445"/>
    </row>
    <row r="106" spans="1:39" ht="22.5" customHeight="1" thickTop="1" x14ac:dyDescent="0.15">
      <c r="A106" s="410" t="s">
        <v>101</v>
      </c>
      <c r="B106" s="411"/>
      <c r="C106" s="411"/>
      <c r="D106" s="412"/>
      <c r="E106" s="413"/>
      <c r="F106" s="414"/>
      <c r="G106" s="414"/>
      <c r="H106" s="414"/>
      <c r="I106" s="415"/>
      <c r="J106" s="416">
        <f>SUM(J94:N105)</f>
        <v>0</v>
      </c>
      <c r="K106" s="417"/>
      <c r="L106" s="417"/>
      <c r="M106" s="417"/>
      <c r="N106" s="417"/>
      <c r="O106" s="418"/>
      <c r="P106" s="418"/>
      <c r="Q106" s="418"/>
      <c r="R106" s="418"/>
      <c r="S106" s="418"/>
      <c r="T106" s="418"/>
      <c r="U106" s="418"/>
      <c r="V106" s="418"/>
      <c r="W106" s="418"/>
      <c r="X106" s="418"/>
      <c r="Y106" s="418"/>
      <c r="Z106" s="418"/>
      <c r="AA106" s="418"/>
      <c r="AB106" s="418"/>
      <c r="AC106" s="418"/>
      <c r="AD106" s="418"/>
      <c r="AE106" s="418"/>
      <c r="AF106" s="418"/>
      <c r="AG106" s="418"/>
      <c r="AH106" s="418"/>
      <c r="AI106" s="418"/>
      <c r="AJ106" s="418"/>
      <c r="AK106" s="418"/>
      <c r="AL106" s="418"/>
      <c r="AM106" s="418"/>
    </row>
    <row r="107" spans="1:39" ht="10.5" customHeight="1" thickBot="1" x14ac:dyDescent="0.2">
      <c r="A107" s="299" t="s">
        <v>256</v>
      </c>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2"/>
      <c r="AL107" s="232"/>
      <c r="AM107" s="232"/>
    </row>
    <row r="108" spans="1:39" ht="6" customHeight="1" x14ac:dyDescent="0.15">
      <c r="A108" s="228"/>
      <c r="B108" s="228"/>
      <c r="C108" s="228"/>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c r="AA108" s="228"/>
      <c r="AB108" s="228"/>
      <c r="AC108" s="228"/>
      <c r="AD108" s="228"/>
      <c r="AE108" s="228"/>
      <c r="AF108" s="228"/>
      <c r="AG108" s="228"/>
      <c r="AH108" s="228"/>
      <c r="AI108" s="228"/>
      <c r="AJ108" s="228"/>
    </row>
    <row r="109" spans="1:39" s="236" customFormat="1" ht="10.5" x14ac:dyDescent="0.15">
      <c r="A109" s="233" t="s">
        <v>61</v>
      </c>
      <c r="B109" s="234"/>
      <c r="C109" s="234"/>
      <c r="D109" s="234"/>
      <c r="E109" s="234"/>
      <c r="F109" s="234"/>
      <c r="G109" s="234"/>
      <c r="H109" s="234"/>
      <c r="I109" s="234"/>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5"/>
      <c r="AL109" s="235"/>
      <c r="AM109" s="235"/>
    </row>
    <row r="110" spans="1:39" s="236" customFormat="1" ht="5.25" customHeight="1" x14ac:dyDescent="0.15">
      <c r="A110" s="233"/>
      <c r="B110" s="234"/>
      <c r="C110" s="234"/>
      <c r="D110" s="234"/>
      <c r="E110" s="234"/>
      <c r="F110" s="234"/>
      <c r="G110" s="234"/>
      <c r="H110" s="234"/>
      <c r="I110" s="234"/>
      <c r="J110" s="234"/>
      <c r="K110" s="234"/>
      <c r="L110" s="234"/>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5"/>
      <c r="AL110" s="235"/>
      <c r="AM110" s="235"/>
    </row>
    <row r="111" spans="1:39" s="236" customFormat="1" ht="10.5" x14ac:dyDescent="0.15">
      <c r="A111" s="233"/>
      <c r="B111" s="175" t="s">
        <v>75</v>
      </c>
      <c r="C111" s="234"/>
      <c r="D111" s="234"/>
      <c r="E111" s="234"/>
      <c r="F111" s="234"/>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5"/>
      <c r="AL111" s="235"/>
      <c r="AM111" s="235"/>
    </row>
    <row r="112" spans="1:39" s="236" customFormat="1" ht="10.5" x14ac:dyDescent="0.15">
      <c r="A112" s="233"/>
      <c r="B112" s="175" t="s">
        <v>81</v>
      </c>
      <c r="C112" s="234"/>
      <c r="D112" s="234"/>
      <c r="E112" s="234"/>
      <c r="F112" s="234"/>
      <c r="G112" s="234"/>
      <c r="H112" s="234"/>
      <c r="I112" s="234"/>
      <c r="J112" s="234"/>
      <c r="K112" s="234"/>
      <c r="L112" s="234"/>
      <c r="M112" s="234"/>
      <c r="N112" s="234"/>
      <c r="O112" s="234"/>
      <c r="P112" s="234"/>
      <c r="Q112" s="234"/>
      <c r="R112" s="234"/>
      <c r="S112" s="234"/>
      <c r="T112" s="234"/>
      <c r="U112" s="234"/>
      <c r="V112" s="234"/>
      <c r="W112" s="234"/>
      <c r="X112" s="234"/>
      <c r="Y112" s="234"/>
      <c r="Z112" s="234"/>
      <c r="AA112" s="234"/>
      <c r="AB112" s="234"/>
      <c r="AC112" s="234"/>
      <c r="AD112" s="234"/>
      <c r="AE112" s="234"/>
      <c r="AF112" s="234"/>
      <c r="AG112" s="234"/>
      <c r="AH112" s="234"/>
      <c r="AI112" s="234"/>
      <c r="AJ112" s="234"/>
      <c r="AK112" s="235"/>
      <c r="AL112" s="235"/>
      <c r="AM112" s="235"/>
    </row>
    <row r="113" spans="1:39" s="236" customFormat="1" ht="5.25" customHeight="1" x14ac:dyDescent="0.15">
      <c r="A113" s="233"/>
      <c r="B113" s="234"/>
      <c r="C113" s="234"/>
      <c r="D113" s="234"/>
      <c r="E113" s="234"/>
      <c r="F113" s="234"/>
      <c r="G113" s="234"/>
      <c r="H113" s="234"/>
      <c r="I113" s="234"/>
      <c r="J113" s="234"/>
      <c r="K113" s="234"/>
      <c r="L113" s="234"/>
      <c r="M113" s="234"/>
      <c r="N113" s="234"/>
      <c r="O113" s="234"/>
      <c r="P113" s="234"/>
      <c r="Q113" s="234"/>
      <c r="R113" s="234"/>
      <c r="S113" s="234"/>
      <c r="T113" s="234"/>
      <c r="U113" s="234"/>
      <c r="V113" s="234"/>
      <c r="W113" s="234"/>
      <c r="X113" s="234"/>
      <c r="Y113" s="234"/>
      <c r="Z113" s="234"/>
      <c r="AA113" s="234"/>
      <c r="AB113" s="234"/>
      <c r="AC113" s="234"/>
      <c r="AD113" s="234"/>
      <c r="AE113" s="234"/>
      <c r="AF113" s="234"/>
      <c r="AG113" s="234"/>
      <c r="AH113" s="234"/>
      <c r="AI113" s="234"/>
      <c r="AJ113" s="234"/>
      <c r="AK113" s="235"/>
      <c r="AL113" s="235"/>
      <c r="AM113" s="235"/>
    </row>
    <row r="114" spans="1:39" x14ac:dyDescent="0.15">
      <c r="A114" s="237" t="s">
        <v>192</v>
      </c>
      <c r="B114" s="238"/>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row>
    <row r="115" spans="1:39" x14ac:dyDescent="0.15">
      <c r="A115" s="239" t="s">
        <v>177</v>
      </c>
      <c r="B115" s="240"/>
      <c r="C115" s="240"/>
      <c r="D115" s="240"/>
      <c r="E115" s="240"/>
      <c r="F115" s="240"/>
      <c r="G115" s="240"/>
      <c r="H115" s="240"/>
      <c r="I115" s="240"/>
      <c r="J115" s="240"/>
      <c r="K115" s="240"/>
      <c r="L115" s="240"/>
      <c r="M115" s="240"/>
      <c r="N115" s="240"/>
      <c r="O115" s="240"/>
      <c r="P115" s="240"/>
      <c r="Q115" s="240"/>
      <c r="R115" s="240"/>
      <c r="S115" s="240"/>
      <c r="T115" s="484" t="s">
        <v>82</v>
      </c>
      <c r="U115" s="484"/>
      <c r="V115" s="484"/>
      <c r="W115" s="484"/>
      <c r="X115" s="484"/>
      <c r="Y115" s="484"/>
      <c r="Z115" s="484"/>
      <c r="AA115" s="484"/>
      <c r="AB115" s="484"/>
      <c r="AC115" s="484"/>
      <c r="AD115" s="484"/>
      <c r="AE115" s="484"/>
      <c r="AF115" s="484"/>
      <c r="AG115" s="484"/>
      <c r="AH115" s="484"/>
      <c r="AI115" s="484"/>
      <c r="AJ115" s="484"/>
      <c r="AK115" s="484"/>
      <c r="AL115" s="484"/>
      <c r="AM115" s="485"/>
    </row>
    <row r="116" spans="1:39" ht="12" customHeight="1" x14ac:dyDescent="0.15">
      <c r="A116" s="241"/>
      <c r="B116" s="242" t="s">
        <v>62</v>
      </c>
      <c r="C116" s="243"/>
      <c r="D116" s="243"/>
      <c r="E116" s="243"/>
      <c r="F116" s="243"/>
      <c r="G116" s="243"/>
      <c r="H116" s="243"/>
      <c r="I116" s="243"/>
      <c r="J116" s="243"/>
      <c r="K116" s="243"/>
      <c r="L116" s="243"/>
      <c r="M116" s="243"/>
      <c r="N116" s="243"/>
      <c r="O116" s="243"/>
      <c r="P116" s="243"/>
      <c r="Q116" s="243"/>
      <c r="R116" s="243"/>
      <c r="S116" s="244"/>
      <c r="T116" s="481" t="s">
        <v>90</v>
      </c>
      <c r="U116" s="482"/>
      <c r="V116" s="482"/>
      <c r="W116" s="482"/>
      <c r="X116" s="482"/>
      <c r="Y116" s="482"/>
      <c r="Z116" s="482"/>
      <c r="AA116" s="482"/>
      <c r="AB116" s="482"/>
      <c r="AC116" s="482"/>
      <c r="AD116" s="482"/>
      <c r="AE116" s="482"/>
      <c r="AF116" s="482"/>
      <c r="AG116" s="482"/>
      <c r="AH116" s="482"/>
      <c r="AI116" s="482"/>
      <c r="AJ116" s="482"/>
      <c r="AK116" s="482"/>
      <c r="AL116" s="482"/>
      <c r="AM116" s="483"/>
    </row>
    <row r="117" spans="1:39" ht="12" customHeight="1" x14ac:dyDescent="0.15">
      <c r="A117" s="241"/>
      <c r="B117" s="245" t="s">
        <v>63</v>
      </c>
      <c r="C117" s="246"/>
      <c r="D117" s="246"/>
      <c r="E117" s="246"/>
      <c r="F117" s="246"/>
      <c r="G117" s="246"/>
      <c r="H117" s="246"/>
      <c r="I117" s="246"/>
      <c r="J117" s="246"/>
      <c r="K117" s="246"/>
      <c r="L117" s="246"/>
      <c r="M117" s="246"/>
      <c r="N117" s="246"/>
      <c r="O117" s="246"/>
      <c r="P117" s="246"/>
      <c r="Q117" s="246"/>
      <c r="R117" s="246"/>
      <c r="S117" s="247"/>
      <c r="T117" s="475" t="s">
        <v>70</v>
      </c>
      <c r="U117" s="476"/>
      <c r="V117" s="476"/>
      <c r="W117" s="476"/>
      <c r="X117" s="476"/>
      <c r="Y117" s="476"/>
      <c r="Z117" s="476"/>
      <c r="AA117" s="476"/>
      <c r="AB117" s="476"/>
      <c r="AC117" s="476"/>
      <c r="AD117" s="476"/>
      <c r="AE117" s="476"/>
      <c r="AF117" s="476"/>
      <c r="AG117" s="476"/>
      <c r="AH117" s="476"/>
      <c r="AI117" s="476"/>
      <c r="AJ117" s="476"/>
      <c r="AK117" s="476"/>
      <c r="AL117" s="476"/>
      <c r="AM117" s="477"/>
    </row>
    <row r="118" spans="1:39" ht="39" customHeight="1" x14ac:dyDescent="0.15">
      <c r="A118" s="241"/>
      <c r="B118" s="245" t="s">
        <v>119</v>
      </c>
      <c r="C118" s="246"/>
      <c r="D118" s="246"/>
      <c r="E118" s="246"/>
      <c r="F118" s="246"/>
      <c r="G118" s="246"/>
      <c r="H118" s="246"/>
      <c r="I118" s="246"/>
      <c r="J118" s="246"/>
      <c r="K118" s="246"/>
      <c r="L118" s="246"/>
      <c r="M118" s="246"/>
      <c r="N118" s="246"/>
      <c r="O118" s="246"/>
      <c r="P118" s="246"/>
      <c r="Q118" s="246"/>
      <c r="R118" s="246"/>
      <c r="S118" s="247"/>
      <c r="T118" s="478" t="s">
        <v>95</v>
      </c>
      <c r="U118" s="479"/>
      <c r="V118" s="479"/>
      <c r="W118" s="479"/>
      <c r="X118" s="479"/>
      <c r="Y118" s="479"/>
      <c r="Z118" s="479"/>
      <c r="AA118" s="479"/>
      <c r="AB118" s="479"/>
      <c r="AC118" s="479"/>
      <c r="AD118" s="479"/>
      <c r="AE118" s="479"/>
      <c r="AF118" s="479"/>
      <c r="AG118" s="479"/>
      <c r="AH118" s="479"/>
      <c r="AI118" s="479"/>
      <c r="AJ118" s="479"/>
      <c r="AK118" s="479"/>
      <c r="AL118" s="479"/>
      <c r="AM118" s="480"/>
    </row>
    <row r="119" spans="1:39" ht="12" customHeight="1" x14ac:dyDescent="0.15">
      <c r="A119" s="241"/>
      <c r="B119" s="245" t="s">
        <v>64</v>
      </c>
      <c r="C119" s="246"/>
      <c r="D119" s="246"/>
      <c r="E119" s="246"/>
      <c r="F119" s="246"/>
      <c r="G119" s="246"/>
      <c r="H119" s="246"/>
      <c r="I119" s="246"/>
      <c r="J119" s="246"/>
      <c r="K119" s="246"/>
      <c r="L119" s="246"/>
      <c r="M119" s="246"/>
      <c r="N119" s="246"/>
      <c r="O119" s="246"/>
      <c r="P119" s="246"/>
      <c r="Q119" s="246"/>
      <c r="R119" s="246"/>
      <c r="S119" s="247"/>
      <c r="T119" s="475" t="s">
        <v>138</v>
      </c>
      <c r="U119" s="476"/>
      <c r="V119" s="476"/>
      <c r="W119" s="476"/>
      <c r="X119" s="476"/>
      <c r="Y119" s="476"/>
      <c r="Z119" s="476"/>
      <c r="AA119" s="476"/>
      <c r="AB119" s="476"/>
      <c r="AC119" s="476"/>
      <c r="AD119" s="476"/>
      <c r="AE119" s="476"/>
      <c r="AF119" s="476"/>
      <c r="AG119" s="476"/>
      <c r="AH119" s="476"/>
      <c r="AI119" s="476"/>
      <c r="AJ119" s="476"/>
      <c r="AK119" s="476"/>
      <c r="AL119" s="476"/>
      <c r="AM119" s="477"/>
    </row>
    <row r="120" spans="1:39" ht="12" customHeight="1" x14ac:dyDescent="0.15">
      <c r="A120" s="248"/>
      <c r="B120" s="249" t="s">
        <v>65</v>
      </c>
      <c r="C120" s="250"/>
      <c r="D120" s="250"/>
      <c r="E120" s="250"/>
      <c r="F120" s="250"/>
      <c r="G120" s="250"/>
      <c r="H120" s="250"/>
      <c r="I120" s="250"/>
      <c r="J120" s="250"/>
      <c r="K120" s="250"/>
      <c r="L120" s="250"/>
      <c r="M120" s="250"/>
      <c r="N120" s="250"/>
      <c r="O120" s="250"/>
      <c r="P120" s="250"/>
      <c r="Q120" s="250"/>
      <c r="R120" s="250"/>
      <c r="S120" s="251"/>
      <c r="T120" s="492" t="s">
        <v>71</v>
      </c>
      <c r="U120" s="493"/>
      <c r="V120" s="493"/>
      <c r="W120" s="493"/>
      <c r="X120" s="493"/>
      <c r="Y120" s="493"/>
      <c r="Z120" s="493"/>
      <c r="AA120" s="493"/>
      <c r="AB120" s="493"/>
      <c r="AC120" s="493"/>
      <c r="AD120" s="493"/>
      <c r="AE120" s="493"/>
      <c r="AF120" s="493"/>
      <c r="AG120" s="493"/>
      <c r="AH120" s="493"/>
      <c r="AI120" s="493"/>
      <c r="AJ120" s="493"/>
      <c r="AK120" s="493"/>
      <c r="AL120" s="493"/>
      <c r="AM120" s="494"/>
    </row>
    <row r="121" spans="1:39" ht="12" customHeight="1" x14ac:dyDescent="0.15">
      <c r="A121" s="239" t="s">
        <v>118</v>
      </c>
      <c r="B121" s="240"/>
      <c r="C121" s="240"/>
      <c r="D121" s="240"/>
      <c r="E121" s="240"/>
      <c r="F121" s="240"/>
      <c r="G121" s="240"/>
      <c r="H121" s="240"/>
      <c r="I121" s="240"/>
      <c r="J121" s="240"/>
      <c r="K121" s="240"/>
      <c r="L121" s="240"/>
      <c r="M121" s="240"/>
      <c r="N121" s="240"/>
      <c r="O121" s="240"/>
      <c r="P121" s="240"/>
      <c r="Q121" s="240"/>
      <c r="R121" s="240"/>
      <c r="S121" s="240"/>
      <c r="T121" s="252"/>
      <c r="U121" s="252"/>
      <c r="V121" s="252"/>
      <c r="W121" s="252"/>
      <c r="X121" s="252"/>
      <c r="Y121" s="252"/>
      <c r="Z121" s="252"/>
      <c r="AA121" s="252"/>
      <c r="AB121" s="252"/>
      <c r="AC121" s="252"/>
      <c r="AD121" s="252"/>
      <c r="AE121" s="252"/>
      <c r="AF121" s="252"/>
      <c r="AG121" s="252"/>
      <c r="AH121" s="252"/>
      <c r="AI121" s="252"/>
      <c r="AJ121" s="252"/>
      <c r="AK121" s="252"/>
      <c r="AL121" s="252"/>
      <c r="AM121" s="253"/>
    </row>
    <row r="122" spans="1:39" ht="12" customHeight="1" x14ac:dyDescent="0.15">
      <c r="A122" s="241"/>
      <c r="B122" s="242" t="s">
        <v>120</v>
      </c>
      <c r="C122" s="243"/>
      <c r="D122" s="243"/>
      <c r="E122" s="243"/>
      <c r="F122" s="243"/>
      <c r="G122" s="243"/>
      <c r="H122" s="243"/>
      <c r="I122" s="243"/>
      <c r="J122" s="243"/>
      <c r="K122" s="243"/>
      <c r="L122" s="243"/>
      <c r="M122" s="243"/>
      <c r="N122" s="243"/>
      <c r="O122" s="243"/>
      <c r="P122" s="243"/>
      <c r="Q122" s="243"/>
      <c r="R122" s="243"/>
      <c r="S122" s="244"/>
      <c r="T122" s="481" t="s">
        <v>72</v>
      </c>
      <c r="U122" s="482"/>
      <c r="V122" s="482"/>
      <c r="W122" s="482"/>
      <c r="X122" s="482"/>
      <c r="Y122" s="482"/>
      <c r="Z122" s="482"/>
      <c r="AA122" s="482"/>
      <c r="AB122" s="482"/>
      <c r="AC122" s="482"/>
      <c r="AD122" s="482"/>
      <c r="AE122" s="482"/>
      <c r="AF122" s="482"/>
      <c r="AG122" s="482"/>
      <c r="AH122" s="482"/>
      <c r="AI122" s="482"/>
      <c r="AJ122" s="482"/>
      <c r="AK122" s="482"/>
      <c r="AL122" s="482"/>
      <c r="AM122" s="483"/>
    </row>
    <row r="123" spans="1:39" ht="12" customHeight="1" x14ac:dyDescent="0.15">
      <c r="A123" s="248"/>
      <c r="B123" s="254" t="s">
        <v>253</v>
      </c>
      <c r="C123" s="250"/>
      <c r="D123" s="250"/>
      <c r="E123" s="250"/>
      <c r="F123" s="250"/>
      <c r="G123" s="250"/>
      <c r="H123" s="250"/>
      <c r="I123" s="250"/>
      <c r="J123" s="250"/>
      <c r="K123" s="250"/>
      <c r="L123" s="250"/>
      <c r="M123" s="250"/>
      <c r="N123" s="250"/>
      <c r="O123" s="250"/>
      <c r="P123" s="250"/>
      <c r="Q123" s="250"/>
      <c r="R123" s="250"/>
      <c r="S123" s="251"/>
      <c r="T123" s="492" t="s">
        <v>123</v>
      </c>
      <c r="U123" s="493"/>
      <c r="V123" s="493"/>
      <c r="W123" s="493"/>
      <c r="X123" s="493"/>
      <c r="Y123" s="493"/>
      <c r="Z123" s="493"/>
      <c r="AA123" s="493"/>
      <c r="AB123" s="493"/>
      <c r="AC123" s="493"/>
      <c r="AD123" s="493"/>
      <c r="AE123" s="493"/>
      <c r="AF123" s="493"/>
      <c r="AG123" s="493"/>
      <c r="AH123" s="493"/>
      <c r="AI123" s="493"/>
      <c r="AJ123" s="493"/>
      <c r="AK123" s="493"/>
      <c r="AL123" s="493"/>
      <c r="AM123" s="494"/>
    </row>
    <row r="124" spans="1:39" ht="12" customHeight="1" x14ac:dyDescent="0.15">
      <c r="A124" s="239" t="s">
        <v>254</v>
      </c>
      <c r="B124" s="240"/>
      <c r="C124" s="240"/>
      <c r="D124" s="240"/>
      <c r="E124" s="240"/>
      <c r="F124" s="240"/>
      <c r="G124" s="240"/>
      <c r="H124" s="240"/>
      <c r="I124" s="240"/>
      <c r="J124" s="240"/>
      <c r="K124" s="240"/>
      <c r="L124" s="240"/>
      <c r="M124" s="240"/>
      <c r="N124" s="240"/>
      <c r="O124" s="240"/>
      <c r="P124" s="240"/>
      <c r="Q124" s="240"/>
      <c r="R124" s="240"/>
      <c r="S124" s="240"/>
      <c r="T124" s="255"/>
      <c r="U124" s="255"/>
      <c r="V124" s="255"/>
      <c r="W124" s="255"/>
      <c r="X124" s="255"/>
      <c r="Y124" s="255"/>
      <c r="Z124" s="255"/>
      <c r="AA124" s="255"/>
      <c r="AB124" s="255"/>
      <c r="AC124" s="255"/>
      <c r="AD124" s="255"/>
      <c r="AE124" s="255"/>
      <c r="AF124" s="255"/>
      <c r="AG124" s="255"/>
      <c r="AH124" s="255"/>
      <c r="AI124" s="255"/>
      <c r="AJ124" s="255"/>
      <c r="AK124" s="252"/>
      <c r="AL124" s="252"/>
      <c r="AM124" s="253"/>
    </row>
    <row r="125" spans="1:39" ht="12" customHeight="1" x14ac:dyDescent="0.15">
      <c r="A125" s="256"/>
      <c r="B125" s="242" t="s">
        <v>66</v>
      </c>
      <c r="C125" s="243"/>
      <c r="D125" s="243"/>
      <c r="E125" s="243"/>
      <c r="F125" s="243"/>
      <c r="G125" s="243"/>
      <c r="H125" s="243"/>
      <c r="I125" s="243"/>
      <c r="J125" s="243"/>
      <c r="K125" s="243"/>
      <c r="L125" s="243"/>
      <c r="M125" s="243"/>
      <c r="N125" s="243"/>
      <c r="O125" s="243"/>
      <c r="P125" s="243"/>
      <c r="Q125" s="243"/>
      <c r="R125" s="243"/>
      <c r="S125" s="244"/>
      <c r="T125" s="482" t="s">
        <v>111</v>
      </c>
      <c r="U125" s="482"/>
      <c r="V125" s="482"/>
      <c r="W125" s="482"/>
      <c r="X125" s="482"/>
      <c r="Y125" s="482"/>
      <c r="Z125" s="482"/>
      <c r="AA125" s="482"/>
      <c r="AB125" s="482"/>
      <c r="AC125" s="482"/>
      <c r="AD125" s="482"/>
      <c r="AE125" s="482"/>
      <c r="AF125" s="482"/>
      <c r="AG125" s="482"/>
      <c r="AH125" s="482"/>
      <c r="AI125" s="482"/>
      <c r="AJ125" s="482"/>
      <c r="AK125" s="482"/>
      <c r="AL125" s="482"/>
      <c r="AM125" s="483"/>
    </row>
    <row r="126" spans="1:39" ht="12" customHeight="1" x14ac:dyDescent="0.15">
      <c r="A126" s="256"/>
      <c r="B126" s="248" t="s">
        <v>91</v>
      </c>
      <c r="C126" s="257"/>
      <c r="D126" s="257"/>
      <c r="E126" s="257"/>
      <c r="F126" s="257"/>
      <c r="G126" s="257"/>
      <c r="H126" s="257"/>
      <c r="I126" s="257"/>
      <c r="J126" s="257"/>
      <c r="K126" s="257"/>
      <c r="L126" s="257"/>
      <c r="M126" s="257"/>
      <c r="N126" s="257"/>
      <c r="O126" s="257"/>
      <c r="P126" s="257"/>
      <c r="Q126" s="257"/>
      <c r="R126" s="257"/>
      <c r="S126" s="258"/>
      <c r="T126" s="493" t="s">
        <v>92</v>
      </c>
      <c r="U126" s="493"/>
      <c r="V126" s="493"/>
      <c r="W126" s="493"/>
      <c r="X126" s="493"/>
      <c r="Y126" s="493"/>
      <c r="Z126" s="493"/>
      <c r="AA126" s="493"/>
      <c r="AB126" s="493"/>
      <c r="AC126" s="493"/>
      <c r="AD126" s="493"/>
      <c r="AE126" s="493"/>
      <c r="AF126" s="493"/>
      <c r="AG126" s="493"/>
      <c r="AH126" s="493"/>
      <c r="AI126" s="493"/>
      <c r="AJ126" s="493"/>
      <c r="AK126" s="493"/>
      <c r="AL126" s="493"/>
      <c r="AM126" s="494"/>
    </row>
    <row r="127" spans="1:39" ht="12" customHeight="1" x14ac:dyDescent="0.15">
      <c r="A127" s="239" t="s">
        <v>69</v>
      </c>
      <c r="B127" s="240"/>
      <c r="C127" s="240"/>
      <c r="D127" s="240"/>
      <c r="E127" s="240"/>
      <c r="F127" s="240"/>
      <c r="G127" s="240"/>
      <c r="H127" s="240"/>
      <c r="I127" s="240"/>
      <c r="J127" s="240"/>
      <c r="K127" s="240"/>
      <c r="L127" s="240"/>
      <c r="M127" s="240"/>
      <c r="N127" s="240"/>
      <c r="O127" s="240"/>
      <c r="P127" s="240"/>
      <c r="Q127" s="240"/>
      <c r="R127" s="240"/>
      <c r="S127" s="240"/>
      <c r="T127" s="255"/>
      <c r="U127" s="255"/>
      <c r="V127" s="255"/>
      <c r="W127" s="255"/>
      <c r="X127" s="255"/>
      <c r="Y127" s="255"/>
      <c r="Z127" s="255"/>
      <c r="AA127" s="255"/>
      <c r="AB127" s="255"/>
      <c r="AC127" s="255"/>
      <c r="AD127" s="255"/>
      <c r="AE127" s="255"/>
      <c r="AF127" s="255"/>
      <c r="AG127" s="255"/>
      <c r="AH127" s="255"/>
      <c r="AI127" s="255"/>
      <c r="AJ127" s="255"/>
      <c r="AK127" s="252"/>
      <c r="AL127" s="252"/>
      <c r="AM127" s="253"/>
    </row>
    <row r="128" spans="1:39" ht="12" customHeight="1" x14ac:dyDescent="0.15">
      <c r="A128" s="256"/>
      <c r="B128" s="242" t="s">
        <v>121</v>
      </c>
      <c r="C128" s="243"/>
      <c r="D128" s="243"/>
      <c r="E128" s="243"/>
      <c r="F128" s="243"/>
      <c r="G128" s="243"/>
      <c r="H128" s="243"/>
      <c r="I128" s="243"/>
      <c r="J128" s="243"/>
      <c r="K128" s="243"/>
      <c r="L128" s="243"/>
      <c r="M128" s="243"/>
      <c r="N128" s="243"/>
      <c r="O128" s="243"/>
      <c r="P128" s="243"/>
      <c r="Q128" s="243"/>
      <c r="R128" s="243"/>
      <c r="S128" s="244"/>
      <c r="T128" s="481" t="s">
        <v>73</v>
      </c>
      <c r="U128" s="482"/>
      <c r="V128" s="482"/>
      <c r="W128" s="482"/>
      <c r="X128" s="482"/>
      <c r="Y128" s="482"/>
      <c r="Z128" s="482"/>
      <c r="AA128" s="482"/>
      <c r="AB128" s="482"/>
      <c r="AC128" s="482"/>
      <c r="AD128" s="482"/>
      <c r="AE128" s="482"/>
      <c r="AF128" s="482"/>
      <c r="AG128" s="482"/>
      <c r="AH128" s="482"/>
      <c r="AI128" s="482"/>
      <c r="AJ128" s="482"/>
      <c r="AK128" s="482"/>
      <c r="AL128" s="482"/>
      <c r="AM128" s="483"/>
    </row>
    <row r="129" spans="1:39" ht="12" customHeight="1" x14ac:dyDescent="0.15">
      <c r="A129" s="256"/>
      <c r="B129" s="245" t="s">
        <v>181</v>
      </c>
      <c r="C129" s="246"/>
      <c r="D129" s="246"/>
      <c r="E129" s="246"/>
      <c r="F129" s="246"/>
      <c r="G129" s="246"/>
      <c r="H129" s="246"/>
      <c r="I129" s="246"/>
      <c r="J129" s="246"/>
      <c r="K129" s="246"/>
      <c r="L129" s="246"/>
      <c r="M129" s="246"/>
      <c r="N129" s="246"/>
      <c r="O129" s="246"/>
      <c r="P129" s="246"/>
      <c r="Q129" s="246"/>
      <c r="R129" s="246"/>
      <c r="S129" s="247"/>
      <c r="T129" s="475" t="s">
        <v>182</v>
      </c>
      <c r="U129" s="476"/>
      <c r="V129" s="476"/>
      <c r="W129" s="476"/>
      <c r="X129" s="476"/>
      <c r="Y129" s="476"/>
      <c r="Z129" s="476"/>
      <c r="AA129" s="476"/>
      <c r="AB129" s="476"/>
      <c r="AC129" s="476"/>
      <c r="AD129" s="476"/>
      <c r="AE129" s="476"/>
      <c r="AF129" s="476"/>
      <c r="AG129" s="476"/>
      <c r="AH129" s="476"/>
      <c r="AI129" s="476"/>
      <c r="AJ129" s="476"/>
      <c r="AK129" s="476"/>
      <c r="AL129" s="476"/>
      <c r="AM129" s="477"/>
    </row>
    <row r="130" spans="1:39" ht="12" customHeight="1" x14ac:dyDescent="0.15">
      <c r="A130" s="256"/>
      <c r="B130" s="298" t="s">
        <v>183</v>
      </c>
      <c r="C130" s="246"/>
      <c r="D130" s="246"/>
      <c r="E130" s="246"/>
      <c r="F130" s="246"/>
      <c r="G130" s="246"/>
      <c r="H130" s="246"/>
      <c r="I130" s="246"/>
      <c r="J130" s="246"/>
      <c r="K130" s="246"/>
      <c r="L130" s="246"/>
      <c r="M130" s="246"/>
      <c r="N130" s="246"/>
      <c r="O130" s="246"/>
      <c r="P130" s="246"/>
      <c r="Q130" s="246"/>
      <c r="R130" s="246"/>
      <c r="S130" s="247"/>
      <c r="T130" s="525" t="s">
        <v>184</v>
      </c>
      <c r="U130" s="526"/>
      <c r="V130" s="526"/>
      <c r="W130" s="526"/>
      <c r="X130" s="526"/>
      <c r="Y130" s="526"/>
      <c r="Z130" s="526"/>
      <c r="AA130" s="526"/>
      <c r="AB130" s="526"/>
      <c r="AC130" s="526"/>
      <c r="AD130" s="526"/>
      <c r="AE130" s="526"/>
      <c r="AF130" s="526"/>
      <c r="AG130" s="526"/>
      <c r="AH130" s="526"/>
      <c r="AI130" s="526"/>
      <c r="AJ130" s="526"/>
      <c r="AK130" s="526"/>
      <c r="AL130" s="526"/>
      <c r="AM130" s="527"/>
    </row>
    <row r="131" spans="1:39" ht="12" customHeight="1" x14ac:dyDescent="0.15">
      <c r="A131" s="259"/>
      <c r="B131" s="260" t="s">
        <v>94</v>
      </c>
      <c r="C131" s="246"/>
      <c r="D131" s="246"/>
      <c r="E131" s="246"/>
      <c r="F131" s="246"/>
      <c r="G131" s="246"/>
      <c r="H131" s="246"/>
      <c r="I131" s="246"/>
      <c r="J131" s="246"/>
      <c r="K131" s="246"/>
      <c r="L131" s="246"/>
      <c r="M131" s="246"/>
      <c r="N131" s="246"/>
      <c r="O131" s="246"/>
      <c r="P131" s="246"/>
      <c r="Q131" s="246"/>
      <c r="R131" s="246"/>
      <c r="S131" s="247"/>
      <c r="T131" s="475" t="s">
        <v>96</v>
      </c>
      <c r="U131" s="476"/>
      <c r="V131" s="476"/>
      <c r="W131" s="476"/>
      <c r="X131" s="476"/>
      <c r="Y131" s="476"/>
      <c r="Z131" s="476"/>
      <c r="AA131" s="476"/>
      <c r="AB131" s="476"/>
      <c r="AC131" s="476"/>
      <c r="AD131" s="476"/>
      <c r="AE131" s="476"/>
      <c r="AF131" s="476"/>
      <c r="AG131" s="476"/>
      <c r="AH131" s="476"/>
      <c r="AI131" s="476"/>
      <c r="AJ131" s="476"/>
      <c r="AK131" s="476"/>
      <c r="AL131" s="476"/>
      <c r="AM131" s="477"/>
    </row>
    <row r="132" spans="1:39" ht="12" customHeight="1" x14ac:dyDescent="0.15">
      <c r="A132" s="261"/>
      <c r="B132" s="262" t="s">
        <v>93</v>
      </c>
      <c r="C132" s="250"/>
      <c r="D132" s="250"/>
      <c r="E132" s="250"/>
      <c r="F132" s="250"/>
      <c r="G132" s="250"/>
      <c r="H132" s="250"/>
      <c r="I132" s="250"/>
      <c r="J132" s="250"/>
      <c r="K132" s="250"/>
      <c r="L132" s="250"/>
      <c r="M132" s="250"/>
      <c r="N132" s="250"/>
      <c r="O132" s="250"/>
      <c r="P132" s="250"/>
      <c r="Q132" s="250"/>
      <c r="R132" s="250"/>
      <c r="S132" s="251"/>
      <c r="T132" s="492" t="s">
        <v>74</v>
      </c>
      <c r="U132" s="493"/>
      <c r="V132" s="493"/>
      <c r="W132" s="493"/>
      <c r="X132" s="493"/>
      <c r="Y132" s="493"/>
      <c r="Z132" s="493"/>
      <c r="AA132" s="493"/>
      <c r="AB132" s="493"/>
      <c r="AC132" s="493"/>
      <c r="AD132" s="493"/>
      <c r="AE132" s="493"/>
      <c r="AF132" s="493"/>
      <c r="AG132" s="493"/>
      <c r="AH132" s="493"/>
      <c r="AI132" s="493"/>
      <c r="AJ132" s="493"/>
      <c r="AK132" s="493"/>
      <c r="AL132" s="493"/>
      <c r="AM132" s="494"/>
    </row>
    <row r="133" spans="1:39" ht="6" customHeight="1" x14ac:dyDescent="0.15">
      <c r="A133" s="263"/>
      <c r="B133" s="263"/>
      <c r="C133" s="264"/>
      <c r="D133" s="264"/>
      <c r="E133" s="264"/>
      <c r="F133" s="264"/>
      <c r="G133" s="264"/>
      <c r="H133" s="264"/>
      <c r="I133" s="264"/>
      <c r="J133" s="264"/>
      <c r="K133" s="264"/>
      <c r="L133" s="264"/>
      <c r="M133" s="264"/>
      <c r="N133" s="264"/>
      <c r="O133" s="264"/>
      <c r="P133" s="264"/>
      <c r="Q133" s="264"/>
      <c r="R133" s="264"/>
      <c r="S133" s="264"/>
      <c r="T133" s="265"/>
      <c r="U133" s="265"/>
      <c r="V133" s="265"/>
      <c r="W133" s="265"/>
      <c r="X133" s="265"/>
      <c r="Y133" s="265"/>
      <c r="Z133" s="265"/>
      <c r="AA133" s="265"/>
      <c r="AB133" s="265"/>
      <c r="AC133" s="265"/>
      <c r="AD133" s="265"/>
      <c r="AE133" s="265"/>
      <c r="AF133" s="265"/>
      <c r="AG133" s="265"/>
      <c r="AH133" s="265"/>
      <c r="AI133" s="265"/>
      <c r="AJ133" s="265"/>
      <c r="AK133" s="265"/>
      <c r="AL133" s="265"/>
      <c r="AM133" s="265"/>
    </row>
    <row r="134" spans="1:39" ht="12" customHeight="1" x14ac:dyDescent="0.15">
      <c r="A134" s="237" t="s">
        <v>196</v>
      </c>
      <c r="B134" s="266"/>
      <c r="C134" s="266"/>
      <c r="D134" s="266"/>
      <c r="E134" s="266"/>
      <c r="F134" s="266"/>
      <c r="G134" s="266"/>
      <c r="H134" s="266"/>
      <c r="I134" s="266"/>
      <c r="J134" s="266"/>
      <c r="K134" s="266"/>
      <c r="L134" s="266"/>
      <c r="M134" s="266"/>
      <c r="N134" s="266"/>
      <c r="O134" s="266"/>
      <c r="P134" s="266"/>
      <c r="Q134" s="266"/>
      <c r="R134" s="266"/>
      <c r="S134" s="266"/>
      <c r="T134" s="522"/>
      <c r="U134" s="522"/>
      <c r="V134" s="522"/>
      <c r="W134" s="522"/>
      <c r="X134" s="522"/>
      <c r="Y134" s="522"/>
      <c r="Z134" s="522"/>
      <c r="AA134" s="522"/>
      <c r="AB134" s="522"/>
      <c r="AC134" s="522"/>
      <c r="AD134" s="522"/>
      <c r="AE134" s="522"/>
      <c r="AF134" s="522"/>
      <c r="AG134" s="522"/>
      <c r="AH134" s="522"/>
      <c r="AI134" s="522"/>
      <c r="AJ134" s="522"/>
      <c r="AK134" s="522"/>
      <c r="AL134" s="522"/>
      <c r="AM134" s="522"/>
    </row>
    <row r="135" spans="1:39" ht="12" customHeight="1" x14ac:dyDescent="0.15">
      <c r="A135" s="239" t="s">
        <v>68</v>
      </c>
      <c r="B135" s="267"/>
      <c r="C135" s="240"/>
      <c r="D135" s="240"/>
      <c r="E135" s="240"/>
      <c r="F135" s="240"/>
      <c r="G135" s="240"/>
      <c r="H135" s="240"/>
      <c r="I135" s="240"/>
      <c r="J135" s="240"/>
      <c r="K135" s="240"/>
      <c r="L135" s="240"/>
      <c r="M135" s="240"/>
      <c r="N135" s="240"/>
      <c r="O135" s="240"/>
      <c r="P135" s="240"/>
      <c r="Q135" s="240"/>
      <c r="R135" s="240"/>
      <c r="S135" s="268"/>
      <c r="T135" s="523" t="s">
        <v>83</v>
      </c>
      <c r="U135" s="523"/>
      <c r="V135" s="523"/>
      <c r="W135" s="523"/>
      <c r="X135" s="523"/>
      <c r="Y135" s="523"/>
      <c r="Z135" s="523"/>
      <c r="AA135" s="523"/>
      <c r="AB135" s="523"/>
      <c r="AC135" s="523"/>
      <c r="AD135" s="523"/>
      <c r="AE135" s="523"/>
      <c r="AF135" s="523"/>
      <c r="AG135" s="523"/>
      <c r="AH135" s="523"/>
      <c r="AI135" s="523"/>
      <c r="AJ135" s="523"/>
      <c r="AK135" s="523"/>
      <c r="AL135" s="523"/>
      <c r="AM135" s="524"/>
    </row>
    <row r="136" spans="1:39" ht="12" customHeight="1" x14ac:dyDescent="0.15">
      <c r="A136" s="256"/>
      <c r="B136" s="269" t="s">
        <v>122</v>
      </c>
      <c r="C136" s="268"/>
      <c r="D136" s="268"/>
      <c r="E136" s="268"/>
      <c r="F136" s="268"/>
      <c r="G136" s="268"/>
      <c r="H136" s="268"/>
      <c r="I136" s="268"/>
      <c r="J136" s="268"/>
      <c r="K136" s="268"/>
      <c r="L136" s="268"/>
      <c r="M136" s="268"/>
      <c r="N136" s="268"/>
      <c r="O136" s="268"/>
      <c r="P136" s="268"/>
      <c r="Q136" s="268"/>
      <c r="R136" s="268"/>
      <c r="S136" s="270"/>
      <c r="T136" s="519" t="s">
        <v>99</v>
      </c>
      <c r="U136" s="520"/>
      <c r="V136" s="520"/>
      <c r="W136" s="520"/>
      <c r="X136" s="520"/>
      <c r="Y136" s="520"/>
      <c r="Z136" s="520"/>
      <c r="AA136" s="520"/>
      <c r="AB136" s="520"/>
      <c r="AC136" s="520"/>
      <c r="AD136" s="520"/>
      <c r="AE136" s="520"/>
      <c r="AF136" s="520"/>
      <c r="AG136" s="520"/>
      <c r="AH136" s="520"/>
      <c r="AI136" s="520"/>
      <c r="AJ136" s="520"/>
      <c r="AK136" s="520"/>
      <c r="AL136" s="520"/>
      <c r="AM136" s="521"/>
    </row>
    <row r="137" spans="1:39" ht="12" customHeight="1" x14ac:dyDescent="0.15">
      <c r="A137" s="256"/>
      <c r="B137" s="269" t="s">
        <v>97</v>
      </c>
      <c r="C137" s="268"/>
      <c r="D137" s="268"/>
      <c r="E137" s="268"/>
      <c r="F137" s="268"/>
      <c r="G137" s="268"/>
      <c r="H137" s="268"/>
      <c r="I137" s="268"/>
      <c r="J137" s="268"/>
      <c r="K137" s="268"/>
      <c r="L137" s="268"/>
      <c r="M137" s="268"/>
      <c r="N137" s="268"/>
      <c r="O137" s="268"/>
      <c r="P137" s="268"/>
      <c r="Q137" s="268"/>
      <c r="R137" s="268"/>
      <c r="S137" s="270"/>
      <c r="T137" s="519" t="s">
        <v>100</v>
      </c>
      <c r="U137" s="520"/>
      <c r="V137" s="520"/>
      <c r="W137" s="520"/>
      <c r="X137" s="520"/>
      <c r="Y137" s="520"/>
      <c r="Z137" s="520"/>
      <c r="AA137" s="520"/>
      <c r="AB137" s="520"/>
      <c r="AC137" s="520"/>
      <c r="AD137" s="520"/>
      <c r="AE137" s="520"/>
      <c r="AF137" s="520"/>
      <c r="AG137" s="520"/>
      <c r="AH137" s="520"/>
      <c r="AI137" s="520"/>
      <c r="AJ137" s="520"/>
      <c r="AK137" s="520"/>
      <c r="AL137" s="520"/>
      <c r="AM137" s="521"/>
    </row>
    <row r="138" spans="1:39" ht="12" customHeight="1" x14ac:dyDescent="0.15">
      <c r="A138" s="271" t="s">
        <v>67</v>
      </c>
      <c r="B138" s="267"/>
      <c r="C138" s="240"/>
      <c r="D138" s="240"/>
      <c r="E138" s="240"/>
      <c r="F138" s="240"/>
      <c r="G138" s="240"/>
      <c r="H138" s="240"/>
      <c r="I138" s="240"/>
      <c r="J138" s="240"/>
      <c r="K138" s="240"/>
      <c r="L138" s="240"/>
      <c r="M138" s="240"/>
      <c r="N138" s="240"/>
      <c r="O138" s="240"/>
      <c r="P138" s="240"/>
      <c r="Q138" s="240"/>
      <c r="R138" s="240"/>
      <c r="S138" s="268"/>
      <c r="T138" s="272"/>
      <c r="U138" s="272"/>
      <c r="V138" s="272"/>
      <c r="W138" s="272"/>
      <c r="X138" s="272"/>
      <c r="Y138" s="272"/>
      <c r="Z138" s="272"/>
      <c r="AA138" s="272"/>
      <c r="AB138" s="272"/>
      <c r="AC138" s="272"/>
      <c r="AD138" s="272"/>
      <c r="AE138" s="272"/>
      <c r="AF138" s="272"/>
      <c r="AG138" s="272"/>
      <c r="AH138" s="272"/>
      <c r="AI138" s="272"/>
      <c r="AJ138" s="272"/>
      <c r="AK138" s="272"/>
      <c r="AL138" s="272"/>
      <c r="AM138" s="273"/>
    </row>
    <row r="139" spans="1:39" ht="12" customHeight="1" x14ac:dyDescent="0.15">
      <c r="A139" s="274"/>
      <c r="B139" s="269" t="s">
        <v>98</v>
      </c>
      <c r="C139" s="268"/>
      <c r="D139" s="268"/>
      <c r="E139" s="268"/>
      <c r="F139" s="268"/>
      <c r="G139" s="268"/>
      <c r="H139" s="268"/>
      <c r="I139" s="268"/>
      <c r="J139" s="268"/>
      <c r="K139" s="268"/>
      <c r="L139" s="268"/>
      <c r="M139" s="268"/>
      <c r="N139" s="268"/>
      <c r="O139" s="268"/>
      <c r="P139" s="268"/>
      <c r="Q139" s="268"/>
      <c r="R139" s="268"/>
      <c r="S139" s="270"/>
      <c r="T139" s="519" t="s">
        <v>99</v>
      </c>
      <c r="U139" s="520"/>
      <c r="V139" s="520"/>
      <c r="W139" s="520"/>
      <c r="X139" s="520"/>
      <c r="Y139" s="520"/>
      <c r="Z139" s="520"/>
      <c r="AA139" s="520"/>
      <c r="AB139" s="520"/>
      <c r="AC139" s="520"/>
      <c r="AD139" s="520"/>
      <c r="AE139" s="520"/>
      <c r="AF139" s="520"/>
      <c r="AG139" s="520"/>
      <c r="AH139" s="520"/>
      <c r="AI139" s="520"/>
      <c r="AJ139" s="520"/>
      <c r="AK139" s="520"/>
      <c r="AL139" s="520"/>
      <c r="AM139" s="521"/>
    </row>
    <row r="140" spans="1:39" ht="18" customHeight="1" x14ac:dyDescent="0.15">
      <c r="A140" s="275"/>
      <c r="B140" s="276"/>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275"/>
      <c r="AA140" s="275"/>
      <c r="AB140" s="275"/>
      <c r="AC140" s="275"/>
      <c r="AD140" s="275"/>
      <c r="AE140" s="275"/>
      <c r="AF140" s="275"/>
      <c r="AG140" s="275"/>
      <c r="AH140" s="275"/>
      <c r="AI140" s="275"/>
      <c r="AJ140" s="275"/>
    </row>
    <row r="141" spans="1:39" s="277" customFormat="1" x14ac:dyDescent="0.15">
      <c r="A141" s="276"/>
      <c r="B141" s="276"/>
      <c r="C141" s="276"/>
      <c r="D141" s="276"/>
      <c r="E141" s="276"/>
      <c r="F141" s="276"/>
      <c r="G141" s="276"/>
      <c r="H141" s="276"/>
      <c r="I141" s="276"/>
      <c r="J141" s="276"/>
      <c r="K141" s="276"/>
      <c r="L141" s="276"/>
      <c r="M141" s="276"/>
      <c r="N141" s="276"/>
      <c r="O141" s="276"/>
      <c r="P141" s="276"/>
      <c r="Q141" s="276"/>
      <c r="R141" s="276"/>
      <c r="S141" s="276"/>
      <c r="T141" s="276"/>
      <c r="U141" s="276"/>
      <c r="V141" s="276"/>
      <c r="W141" s="276"/>
      <c r="X141" s="276"/>
      <c r="Y141" s="276"/>
      <c r="Z141" s="276"/>
      <c r="AA141" s="276"/>
      <c r="AB141" s="276"/>
      <c r="AC141" s="276"/>
      <c r="AD141" s="276"/>
      <c r="AE141" s="276"/>
      <c r="AF141" s="276"/>
      <c r="AG141" s="276"/>
      <c r="AH141" s="276"/>
      <c r="AI141" s="276"/>
      <c r="AJ141" s="276"/>
    </row>
    <row r="142" spans="1:39" s="277" customFormat="1" x14ac:dyDescent="0.15">
      <c r="A142" s="276"/>
      <c r="B142" s="276"/>
      <c r="C142" s="276"/>
      <c r="D142" s="276"/>
      <c r="E142" s="276"/>
      <c r="F142" s="276"/>
      <c r="G142" s="276"/>
      <c r="H142" s="276"/>
      <c r="I142" s="276"/>
      <c r="J142" s="276"/>
      <c r="K142" s="276"/>
      <c r="L142" s="276"/>
      <c r="M142" s="276"/>
      <c r="N142" s="276"/>
      <c r="O142" s="276"/>
      <c r="P142" s="276"/>
      <c r="Q142" s="276"/>
      <c r="R142" s="276"/>
      <c r="S142" s="276"/>
      <c r="T142" s="276"/>
      <c r="U142" s="276"/>
      <c r="V142" s="276"/>
      <c r="W142" s="276"/>
      <c r="X142" s="276"/>
      <c r="Y142" s="276"/>
      <c r="Z142" s="276"/>
      <c r="AA142" s="276"/>
      <c r="AB142" s="276"/>
      <c r="AC142" s="276"/>
      <c r="AD142" s="276"/>
      <c r="AE142" s="276"/>
      <c r="AF142" s="276"/>
      <c r="AG142" s="276"/>
      <c r="AH142" s="276"/>
      <c r="AI142" s="276"/>
      <c r="AJ142" s="276"/>
    </row>
    <row r="143" spans="1:39" x14ac:dyDescent="0.15">
      <c r="A143" s="275"/>
      <c r="B143" s="275"/>
      <c r="C143" s="275"/>
      <c r="D143" s="275"/>
      <c r="E143" s="275"/>
      <c r="F143" s="275"/>
      <c r="G143" s="275"/>
      <c r="H143" s="275"/>
      <c r="I143" s="275"/>
      <c r="J143" s="275"/>
      <c r="K143" s="275"/>
      <c r="L143" s="275"/>
      <c r="M143" s="275"/>
      <c r="N143" s="275"/>
      <c r="O143" s="275"/>
      <c r="P143" s="275"/>
      <c r="Q143" s="275"/>
      <c r="R143" s="275"/>
      <c r="S143" s="275"/>
      <c r="T143" s="275"/>
      <c r="U143" s="275"/>
      <c r="V143" s="275"/>
      <c r="W143" s="275"/>
      <c r="X143" s="275"/>
      <c r="Y143" s="275"/>
      <c r="Z143" s="275"/>
      <c r="AA143" s="275"/>
      <c r="AB143" s="275"/>
      <c r="AC143" s="275"/>
      <c r="AD143" s="275"/>
      <c r="AE143" s="275"/>
      <c r="AF143" s="275"/>
      <c r="AG143" s="275"/>
      <c r="AH143" s="275"/>
      <c r="AI143" s="275"/>
      <c r="AJ143" s="275"/>
    </row>
    <row r="144" spans="1:39" x14ac:dyDescent="0.15">
      <c r="A144" s="275"/>
      <c r="B144" s="275"/>
      <c r="C144" s="275"/>
      <c r="D144" s="275"/>
      <c r="E144" s="275"/>
      <c r="F144" s="275"/>
      <c r="G144" s="275"/>
      <c r="H144" s="275"/>
      <c r="I144" s="275"/>
      <c r="J144" s="275"/>
      <c r="K144" s="275"/>
      <c r="L144" s="275"/>
      <c r="M144" s="275"/>
      <c r="N144" s="275"/>
      <c r="O144" s="275"/>
      <c r="P144" s="275"/>
      <c r="Q144" s="275"/>
      <c r="R144" s="275"/>
      <c r="S144" s="275"/>
      <c r="T144" s="275"/>
      <c r="U144" s="275"/>
      <c r="V144" s="275"/>
      <c r="W144" s="275"/>
      <c r="X144" s="275"/>
      <c r="Y144" s="275"/>
      <c r="Z144" s="275"/>
      <c r="AA144" s="275"/>
      <c r="AB144" s="275"/>
      <c r="AC144" s="275"/>
      <c r="AD144" s="275"/>
      <c r="AE144" s="275"/>
      <c r="AF144" s="275"/>
      <c r="AG144" s="275"/>
      <c r="AH144" s="275"/>
      <c r="AI144" s="275"/>
      <c r="AJ144" s="275"/>
    </row>
    <row r="145" spans="1:36" x14ac:dyDescent="0.15">
      <c r="A145" s="275"/>
      <c r="B145" s="275"/>
      <c r="C145" s="275"/>
      <c r="D145" s="275"/>
      <c r="E145" s="275"/>
      <c r="F145" s="275"/>
      <c r="G145" s="275"/>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row>
    <row r="146" spans="1:36" x14ac:dyDescent="0.15">
      <c r="A146" s="275"/>
      <c r="B146" s="275"/>
      <c r="C146" s="275"/>
      <c r="D146" s="275"/>
      <c r="E146" s="275"/>
      <c r="F146" s="275"/>
      <c r="G146" s="275"/>
      <c r="H146" s="275"/>
      <c r="I146" s="275"/>
      <c r="J146" s="275"/>
      <c r="K146" s="275"/>
      <c r="L146" s="275"/>
      <c r="M146" s="275"/>
      <c r="N146" s="275"/>
      <c r="O146" s="275"/>
      <c r="P146" s="275"/>
      <c r="Q146" s="275"/>
      <c r="R146" s="275"/>
      <c r="S146" s="275"/>
      <c r="T146" s="275"/>
      <c r="U146" s="275"/>
      <c r="V146" s="275"/>
      <c r="W146" s="275"/>
      <c r="X146" s="275"/>
      <c r="Y146" s="275"/>
      <c r="Z146" s="275"/>
      <c r="AA146" s="275"/>
      <c r="AB146" s="275"/>
      <c r="AC146" s="275"/>
      <c r="AD146" s="275"/>
      <c r="AE146" s="275"/>
      <c r="AF146" s="275"/>
      <c r="AG146" s="275"/>
      <c r="AH146" s="275"/>
      <c r="AI146" s="275"/>
      <c r="AJ146" s="275"/>
    </row>
    <row r="147" spans="1:36" x14ac:dyDescent="0.15">
      <c r="A147" s="275"/>
      <c r="B147" s="275"/>
      <c r="C147" s="275"/>
      <c r="D147" s="275"/>
      <c r="E147" s="275"/>
      <c r="F147" s="275"/>
      <c r="G147" s="275"/>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row>
    <row r="148" spans="1:36" x14ac:dyDescent="0.15">
      <c r="A148" s="275"/>
      <c r="B148" s="275"/>
      <c r="C148" s="275"/>
      <c r="D148" s="275"/>
      <c r="E148" s="275"/>
      <c r="F148" s="275"/>
      <c r="G148" s="275"/>
      <c r="H148" s="275"/>
      <c r="I148" s="275"/>
      <c r="J148" s="275"/>
      <c r="K148" s="275"/>
      <c r="L148" s="275"/>
      <c r="M148" s="275"/>
      <c r="N148" s="275"/>
      <c r="O148" s="275"/>
      <c r="P148" s="275"/>
      <c r="Q148" s="275"/>
      <c r="R148" s="275"/>
      <c r="S148" s="275"/>
      <c r="T148" s="275"/>
      <c r="U148" s="275"/>
      <c r="V148" s="275"/>
      <c r="W148" s="275"/>
      <c r="X148" s="275"/>
      <c r="Y148" s="275"/>
      <c r="Z148" s="275"/>
      <c r="AA148" s="275"/>
      <c r="AB148" s="275"/>
      <c r="AC148" s="275"/>
      <c r="AD148" s="275"/>
      <c r="AE148" s="275"/>
      <c r="AF148" s="275"/>
      <c r="AG148" s="275"/>
      <c r="AH148" s="275"/>
      <c r="AI148" s="275"/>
      <c r="AJ148" s="275"/>
    </row>
    <row r="149" spans="1:36" x14ac:dyDescent="0.15">
      <c r="A149" s="275"/>
      <c r="B149" s="275"/>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275"/>
      <c r="AJ149" s="275"/>
    </row>
    <row r="150" spans="1:36" x14ac:dyDescent="0.15">
      <c r="A150" s="275"/>
      <c r="B150" s="275"/>
      <c r="C150" s="275"/>
      <c r="D150" s="275"/>
      <c r="E150" s="275"/>
      <c r="F150" s="275"/>
      <c r="G150" s="275"/>
      <c r="H150" s="275"/>
      <c r="I150" s="275"/>
      <c r="J150" s="275"/>
      <c r="K150" s="275"/>
      <c r="L150" s="275"/>
      <c r="M150" s="275"/>
      <c r="N150" s="275"/>
      <c r="O150" s="275"/>
      <c r="P150" s="275"/>
      <c r="Q150" s="275"/>
      <c r="R150" s="275"/>
      <c r="S150" s="275"/>
      <c r="T150" s="275"/>
      <c r="U150" s="275"/>
      <c r="V150" s="275"/>
      <c r="W150" s="275"/>
      <c r="X150" s="275"/>
      <c r="Y150" s="275"/>
      <c r="Z150" s="275"/>
      <c r="AA150" s="275"/>
      <c r="AB150" s="275"/>
      <c r="AC150" s="275"/>
      <c r="AD150" s="275"/>
      <c r="AE150" s="275"/>
      <c r="AF150" s="275"/>
      <c r="AG150" s="275"/>
      <c r="AH150" s="275"/>
      <c r="AI150" s="275"/>
      <c r="AJ150" s="275"/>
    </row>
    <row r="151" spans="1:36" x14ac:dyDescent="0.15">
      <c r="A151" s="275"/>
      <c r="B151" s="275"/>
      <c r="C151" s="275"/>
      <c r="D151" s="275"/>
      <c r="E151" s="275"/>
      <c r="F151" s="275"/>
      <c r="G151" s="275"/>
      <c r="H151" s="275"/>
      <c r="I151" s="275"/>
      <c r="J151" s="275"/>
      <c r="K151" s="275"/>
      <c r="L151" s="275"/>
      <c r="M151" s="275"/>
      <c r="N151" s="275"/>
      <c r="O151" s="275"/>
      <c r="P151" s="275"/>
      <c r="Q151" s="275"/>
      <c r="R151" s="275"/>
      <c r="S151" s="275"/>
      <c r="T151" s="275"/>
      <c r="U151" s="275"/>
      <c r="V151" s="275"/>
      <c r="W151" s="275"/>
      <c r="X151" s="275"/>
      <c r="Y151" s="275"/>
      <c r="Z151" s="275"/>
      <c r="AA151" s="275"/>
      <c r="AB151" s="275"/>
      <c r="AC151" s="275"/>
      <c r="AD151" s="275"/>
      <c r="AE151" s="275"/>
      <c r="AF151" s="275"/>
      <c r="AG151" s="275"/>
      <c r="AH151" s="275"/>
      <c r="AI151" s="275"/>
      <c r="AJ151" s="275"/>
    </row>
    <row r="152" spans="1:36" x14ac:dyDescent="0.15">
      <c r="A152" s="275"/>
      <c r="B152" s="275"/>
      <c r="C152" s="275"/>
      <c r="D152" s="275"/>
      <c r="E152" s="275"/>
      <c r="F152" s="275"/>
      <c r="G152" s="275"/>
      <c r="H152" s="275"/>
      <c r="I152" s="275"/>
      <c r="J152" s="275"/>
      <c r="K152" s="275"/>
      <c r="L152" s="275"/>
      <c r="M152" s="275"/>
      <c r="N152" s="275"/>
      <c r="O152" s="275"/>
      <c r="P152" s="275"/>
      <c r="Q152" s="275"/>
      <c r="R152" s="275"/>
      <c r="S152" s="275"/>
      <c r="T152" s="275"/>
      <c r="U152" s="275"/>
      <c r="V152" s="275"/>
      <c r="W152" s="275"/>
      <c r="X152" s="275"/>
      <c r="Y152" s="275"/>
      <c r="Z152" s="275"/>
      <c r="AA152" s="275"/>
      <c r="AB152" s="275"/>
      <c r="AC152" s="275"/>
      <c r="AD152" s="275"/>
      <c r="AE152" s="275"/>
      <c r="AF152" s="275"/>
      <c r="AG152" s="275"/>
      <c r="AH152" s="275"/>
      <c r="AI152" s="275"/>
      <c r="AJ152" s="275"/>
    </row>
    <row r="153" spans="1:36" x14ac:dyDescent="0.15">
      <c r="A153" s="275"/>
      <c r="B153" s="275"/>
      <c r="C153" s="275"/>
      <c r="D153" s="275"/>
      <c r="E153" s="275"/>
      <c r="F153" s="275"/>
      <c r="G153" s="275"/>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row>
    <row r="154" spans="1:36" x14ac:dyDescent="0.15">
      <c r="A154" s="275"/>
      <c r="B154" s="275"/>
      <c r="C154" s="275"/>
      <c r="D154" s="275"/>
      <c r="E154" s="275"/>
      <c r="F154" s="275"/>
      <c r="G154" s="275"/>
      <c r="H154" s="275"/>
      <c r="I154" s="275"/>
      <c r="J154" s="275"/>
      <c r="K154" s="275"/>
      <c r="L154" s="275"/>
      <c r="M154" s="275"/>
      <c r="N154" s="275"/>
      <c r="O154" s="275"/>
      <c r="P154" s="275"/>
      <c r="Q154" s="275"/>
      <c r="R154" s="275"/>
      <c r="S154" s="275"/>
      <c r="T154" s="275"/>
      <c r="U154" s="275"/>
      <c r="V154" s="275"/>
      <c r="W154" s="275"/>
      <c r="X154" s="275"/>
      <c r="Y154" s="275"/>
      <c r="Z154" s="275"/>
      <c r="AA154" s="275"/>
      <c r="AB154" s="275"/>
      <c r="AC154" s="275"/>
      <c r="AD154" s="275"/>
      <c r="AE154" s="275"/>
      <c r="AF154" s="275"/>
      <c r="AG154" s="275"/>
      <c r="AH154" s="275"/>
      <c r="AI154" s="275"/>
      <c r="AJ154" s="275"/>
    </row>
    <row r="155" spans="1:36" x14ac:dyDescent="0.15">
      <c r="A155" s="275"/>
      <c r="B155" s="275"/>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row>
    <row r="156" spans="1:36" x14ac:dyDescent="0.15">
      <c r="A156" s="275"/>
      <c r="B156" s="275"/>
      <c r="C156" s="275"/>
      <c r="D156" s="275"/>
      <c r="E156" s="275"/>
      <c r="F156" s="275"/>
      <c r="G156" s="275"/>
      <c r="H156" s="275"/>
      <c r="I156" s="275"/>
      <c r="J156" s="275"/>
      <c r="K156" s="275"/>
      <c r="L156" s="275"/>
      <c r="M156" s="275"/>
      <c r="N156" s="275"/>
      <c r="O156" s="275"/>
      <c r="P156" s="275"/>
      <c r="Q156" s="275"/>
      <c r="R156" s="275"/>
      <c r="S156" s="275"/>
      <c r="T156" s="275"/>
      <c r="U156" s="275"/>
      <c r="V156" s="275"/>
      <c r="W156" s="275"/>
      <c r="X156" s="275"/>
      <c r="Y156" s="275"/>
      <c r="Z156" s="275"/>
      <c r="AA156" s="275"/>
      <c r="AB156" s="275"/>
      <c r="AC156" s="275"/>
      <c r="AD156" s="275"/>
      <c r="AE156" s="275"/>
      <c r="AF156" s="275"/>
      <c r="AG156" s="275"/>
      <c r="AH156" s="275"/>
      <c r="AI156" s="275"/>
      <c r="AJ156" s="275"/>
    </row>
    <row r="157" spans="1:36" x14ac:dyDescent="0.15">
      <c r="A157" s="275"/>
      <c r="B157" s="275"/>
      <c r="C157" s="275"/>
      <c r="D157" s="275"/>
      <c r="E157" s="275"/>
      <c r="F157" s="275"/>
      <c r="G157" s="275"/>
      <c r="H157" s="275"/>
      <c r="I157" s="275"/>
      <c r="J157" s="275"/>
      <c r="K157" s="275"/>
      <c r="L157" s="275"/>
      <c r="M157" s="275"/>
      <c r="N157" s="275"/>
      <c r="O157" s="275"/>
      <c r="P157" s="275"/>
      <c r="Q157" s="275"/>
      <c r="R157" s="275"/>
      <c r="S157" s="275"/>
      <c r="T157" s="275"/>
      <c r="U157" s="275"/>
      <c r="V157" s="275"/>
      <c r="W157" s="275"/>
      <c r="X157" s="275"/>
      <c r="Y157" s="275"/>
      <c r="Z157" s="275"/>
      <c r="AA157" s="275"/>
      <c r="AB157" s="275"/>
      <c r="AC157" s="275"/>
      <c r="AD157" s="275"/>
      <c r="AE157" s="275"/>
      <c r="AF157" s="275"/>
      <c r="AG157" s="275"/>
      <c r="AH157" s="275"/>
      <c r="AI157" s="275"/>
      <c r="AJ157" s="275"/>
    </row>
    <row r="158" spans="1:36" x14ac:dyDescent="0.15">
      <c r="A158" s="275"/>
      <c r="B158" s="275"/>
      <c r="C158" s="275"/>
      <c r="D158" s="275"/>
      <c r="E158" s="275"/>
      <c r="F158" s="275"/>
      <c r="G158" s="275"/>
      <c r="H158" s="275"/>
      <c r="I158" s="275"/>
      <c r="J158" s="275"/>
      <c r="K158" s="275"/>
      <c r="L158" s="275"/>
      <c r="M158" s="275"/>
      <c r="N158" s="275"/>
      <c r="O158" s="275"/>
      <c r="P158" s="275"/>
      <c r="Q158" s="275"/>
      <c r="R158" s="275"/>
      <c r="S158" s="275"/>
      <c r="T158" s="275"/>
      <c r="U158" s="275"/>
      <c r="V158" s="275"/>
      <c r="W158" s="275"/>
      <c r="X158" s="275"/>
      <c r="Y158" s="275"/>
      <c r="Z158" s="275"/>
      <c r="AA158" s="275"/>
      <c r="AB158" s="275"/>
      <c r="AC158" s="275"/>
      <c r="AD158" s="275"/>
      <c r="AE158" s="275"/>
      <c r="AF158" s="275"/>
      <c r="AG158" s="275"/>
      <c r="AH158" s="275"/>
      <c r="AI158" s="275"/>
      <c r="AJ158" s="275"/>
    </row>
    <row r="159" spans="1:36" x14ac:dyDescent="0.15">
      <c r="A159" s="275"/>
      <c r="B159" s="275"/>
      <c r="C159" s="275"/>
      <c r="D159" s="275"/>
      <c r="E159" s="275"/>
      <c r="F159" s="275"/>
      <c r="G159" s="275"/>
      <c r="H159" s="275"/>
      <c r="I159" s="275"/>
      <c r="J159" s="275"/>
      <c r="K159" s="275"/>
      <c r="L159" s="275"/>
      <c r="M159" s="275"/>
      <c r="N159" s="275"/>
      <c r="O159" s="275"/>
      <c r="P159" s="275"/>
      <c r="Q159" s="275"/>
      <c r="R159" s="275"/>
      <c r="S159" s="275"/>
      <c r="T159" s="275"/>
      <c r="U159" s="275"/>
      <c r="V159" s="275"/>
      <c r="W159" s="275"/>
      <c r="X159" s="275"/>
      <c r="Y159" s="275"/>
      <c r="Z159" s="275"/>
      <c r="AA159" s="275"/>
      <c r="AB159" s="275"/>
      <c r="AC159" s="275"/>
      <c r="AD159" s="275"/>
      <c r="AE159" s="275"/>
      <c r="AF159" s="275"/>
      <c r="AG159" s="275"/>
      <c r="AH159" s="275"/>
      <c r="AI159" s="275"/>
      <c r="AJ159" s="275"/>
    </row>
    <row r="160" spans="1:36" x14ac:dyDescent="0.15">
      <c r="A160" s="275"/>
      <c r="B160" s="275"/>
      <c r="C160" s="275"/>
      <c r="D160" s="275"/>
      <c r="E160" s="275"/>
      <c r="F160" s="275"/>
      <c r="G160" s="275"/>
      <c r="H160" s="275"/>
      <c r="I160" s="275"/>
      <c r="J160" s="275"/>
      <c r="K160" s="275"/>
      <c r="L160" s="275"/>
      <c r="M160" s="275"/>
      <c r="N160" s="275"/>
      <c r="O160" s="275"/>
      <c r="P160" s="275"/>
      <c r="Q160" s="275"/>
      <c r="R160" s="275"/>
      <c r="S160" s="275"/>
      <c r="T160" s="275"/>
      <c r="U160" s="275"/>
      <c r="V160" s="275"/>
      <c r="W160" s="275"/>
      <c r="X160" s="275"/>
      <c r="Y160" s="275"/>
      <c r="Z160" s="275"/>
      <c r="AA160" s="275"/>
      <c r="AB160" s="275"/>
      <c r="AC160" s="275"/>
      <c r="AD160" s="275"/>
      <c r="AE160" s="275"/>
      <c r="AF160" s="275"/>
      <c r="AG160" s="275"/>
      <c r="AH160" s="275"/>
      <c r="AI160" s="275"/>
      <c r="AJ160" s="275"/>
    </row>
    <row r="161" spans="1:36" x14ac:dyDescent="0.15">
      <c r="A161" s="275"/>
      <c r="B161" s="275"/>
      <c r="C161" s="275"/>
      <c r="D161" s="275"/>
      <c r="E161" s="275"/>
      <c r="F161" s="275"/>
      <c r="G161" s="275"/>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row>
    <row r="162" spans="1:36" x14ac:dyDescent="0.15">
      <c r="A162" s="275"/>
      <c r="B162" s="275"/>
      <c r="C162" s="275"/>
      <c r="D162" s="275"/>
      <c r="E162" s="275"/>
      <c r="F162" s="275"/>
      <c r="G162" s="275"/>
      <c r="H162" s="275"/>
      <c r="I162" s="275"/>
      <c r="J162" s="275"/>
      <c r="K162" s="275"/>
      <c r="L162" s="275"/>
      <c r="M162" s="275"/>
      <c r="N162" s="275"/>
      <c r="O162" s="275"/>
      <c r="P162" s="275"/>
      <c r="Q162" s="275"/>
      <c r="R162" s="275"/>
      <c r="S162" s="275"/>
      <c r="T162" s="275"/>
      <c r="U162" s="275"/>
      <c r="V162" s="275"/>
      <c r="W162" s="275"/>
      <c r="X162" s="275"/>
      <c r="Y162" s="275"/>
      <c r="Z162" s="275"/>
      <c r="AA162" s="275"/>
      <c r="AB162" s="275"/>
      <c r="AC162" s="275"/>
      <c r="AD162" s="275"/>
      <c r="AE162" s="275"/>
      <c r="AF162" s="275"/>
      <c r="AG162" s="275"/>
      <c r="AH162" s="275"/>
      <c r="AI162" s="275"/>
      <c r="AJ162" s="275"/>
    </row>
    <row r="163" spans="1:36" x14ac:dyDescent="0.15">
      <c r="A163" s="275"/>
      <c r="B163" s="275"/>
      <c r="C163" s="275"/>
      <c r="D163" s="275"/>
      <c r="E163" s="275"/>
      <c r="F163" s="275"/>
      <c r="G163" s="275"/>
      <c r="H163" s="275"/>
      <c r="I163" s="275"/>
      <c r="J163" s="275"/>
      <c r="K163" s="275"/>
      <c r="L163" s="275"/>
      <c r="M163" s="275"/>
      <c r="N163" s="275"/>
      <c r="O163" s="275"/>
      <c r="P163" s="275"/>
      <c r="Q163" s="275"/>
      <c r="R163" s="275"/>
      <c r="S163" s="275"/>
      <c r="T163" s="275"/>
      <c r="U163" s="275"/>
      <c r="V163" s="275"/>
      <c r="W163" s="275"/>
      <c r="X163" s="275"/>
      <c r="Y163" s="275"/>
      <c r="Z163" s="275"/>
      <c r="AA163" s="275"/>
      <c r="AB163" s="275"/>
      <c r="AC163" s="275"/>
      <c r="AD163" s="275"/>
      <c r="AE163" s="275"/>
      <c r="AF163" s="275"/>
      <c r="AG163" s="275"/>
      <c r="AH163" s="275"/>
      <c r="AI163" s="275"/>
      <c r="AJ163" s="275"/>
    </row>
    <row r="164" spans="1:36" x14ac:dyDescent="0.15">
      <c r="A164" s="275"/>
      <c r="B164" s="275"/>
      <c r="C164" s="275"/>
      <c r="D164" s="275"/>
      <c r="E164" s="275"/>
      <c r="F164" s="275"/>
      <c r="G164" s="275"/>
      <c r="H164" s="275"/>
      <c r="I164" s="275"/>
      <c r="J164" s="275"/>
      <c r="K164" s="275"/>
      <c r="L164" s="275"/>
      <c r="M164" s="275"/>
      <c r="N164" s="275"/>
      <c r="O164" s="275"/>
      <c r="P164" s="275"/>
      <c r="Q164" s="275"/>
      <c r="R164" s="275"/>
      <c r="S164" s="275"/>
      <c r="T164" s="275"/>
      <c r="U164" s="275"/>
      <c r="V164" s="275"/>
      <c r="W164" s="275"/>
      <c r="X164" s="275"/>
      <c r="Y164" s="275"/>
      <c r="Z164" s="275"/>
      <c r="AA164" s="275"/>
      <c r="AB164" s="275"/>
      <c r="AC164" s="275"/>
      <c r="AD164" s="275"/>
      <c r="AE164" s="275"/>
      <c r="AF164" s="275"/>
      <c r="AG164" s="275"/>
      <c r="AH164" s="275"/>
      <c r="AI164" s="275"/>
      <c r="AJ164" s="275"/>
    </row>
    <row r="165" spans="1:36" x14ac:dyDescent="0.15">
      <c r="A165" s="275"/>
      <c r="B165" s="275"/>
      <c r="C165" s="275"/>
      <c r="D165" s="275"/>
      <c r="E165" s="275"/>
      <c r="F165" s="275"/>
      <c r="G165" s="275"/>
      <c r="H165" s="275"/>
      <c r="I165" s="275"/>
      <c r="J165" s="275"/>
      <c r="K165" s="275"/>
      <c r="L165" s="275"/>
      <c r="M165" s="275"/>
      <c r="N165" s="275"/>
      <c r="O165" s="275"/>
      <c r="P165" s="275"/>
      <c r="Q165" s="275"/>
      <c r="R165" s="275"/>
      <c r="S165" s="275"/>
      <c r="T165" s="275"/>
      <c r="U165" s="275"/>
      <c r="V165" s="275"/>
      <c r="W165" s="275"/>
      <c r="X165" s="275"/>
      <c r="Y165" s="275"/>
      <c r="Z165" s="275"/>
      <c r="AA165" s="275"/>
      <c r="AB165" s="275"/>
      <c r="AC165" s="275"/>
      <c r="AD165" s="275"/>
      <c r="AE165" s="275"/>
      <c r="AF165" s="275"/>
      <c r="AG165" s="275"/>
      <c r="AH165" s="275"/>
      <c r="AI165" s="275"/>
      <c r="AJ165" s="275"/>
    </row>
    <row r="166" spans="1:36" x14ac:dyDescent="0.15">
      <c r="A166" s="275"/>
      <c r="B166" s="275"/>
      <c r="C166" s="275"/>
      <c r="D166" s="275"/>
      <c r="E166" s="275"/>
      <c r="F166" s="275"/>
      <c r="G166" s="275"/>
      <c r="H166" s="275"/>
      <c r="I166" s="275"/>
      <c r="J166" s="275"/>
      <c r="K166" s="275"/>
      <c r="L166" s="275"/>
      <c r="M166" s="275"/>
      <c r="N166" s="275"/>
      <c r="O166" s="275"/>
      <c r="P166" s="275"/>
      <c r="Q166" s="275"/>
      <c r="R166" s="275"/>
      <c r="S166" s="275"/>
      <c r="T166" s="275"/>
      <c r="U166" s="275"/>
      <c r="V166" s="275"/>
      <c r="W166" s="275"/>
      <c r="X166" s="275"/>
      <c r="Y166" s="275"/>
      <c r="Z166" s="275"/>
      <c r="AA166" s="275"/>
      <c r="AB166" s="275"/>
      <c r="AC166" s="275"/>
      <c r="AD166" s="275"/>
      <c r="AE166" s="275"/>
      <c r="AF166" s="275"/>
      <c r="AG166" s="275"/>
      <c r="AH166" s="275"/>
      <c r="AI166" s="275"/>
      <c r="AJ166" s="275"/>
    </row>
    <row r="167" spans="1:36" x14ac:dyDescent="0.15">
      <c r="A167" s="275"/>
      <c r="B167" s="275"/>
      <c r="C167" s="275"/>
      <c r="D167" s="275"/>
      <c r="E167" s="275"/>
      <c r="F167" s="275"/>
      <c r="G167" s="275"/>
      <c r="H167" s="275"/>
      <c r="I167" s="275"/>
      <c r="J167" s="275"/>
      <c r="K167" s="275"/>
      <c r="L167" s="275"/>
      <c r="M167" s="275"/>
      <c r="N167" s="275"/>
      <c r="O167" s="275"/>
      <c r="P167" s="275"/>
      <c r="Q167" s="275"/>
      <c r="R167" s="275"/>
      <c r="S167" s="275"/>
      <c r="T167" s="275"/>
      <c r="U167" s="275"/>
      <c r="V167" s="275"/>
      <c r="W167" s="275"/>
      <c r="X167" s="275"/>
      <c r="Y167" s="275"/>
      <c r="Z167" s="275"/>
      <c r="AA167" s="275"/>
      <c r="AB167" s="275"/>
      <c r="AC167" s="275"/>
      <c r="AD167" s="275"/>
      <c r="AE167" s="275"/>
      <c r="AF167" s="275"/>
      <c r="AG167" s="275"/>
      <c r="AH167" s="275"/>
      <c r="AI167" s="275"/>
      <c r="AJ167" s="275"/>
    </row>
    <row r="168" spans="1:36" x14ac:dyDescent="0.15">
      <c r="A168" s="275"/>
      <c r="B168" s="275"/>
      <c r="C168" s="275"/>
      <c r="D168" s="275"/>
      <c r="E168" s="275"/>
      <c r="F168" s="275"/>
      <c r="G168" s="275"/>
      <c r="H168" s="275"/>
      <c r="I168" s="275"/>
      <c r="J168" s="275"/>
      <c r="K168" s="275"/>
      <c r="L168" s="275"/>
      <c r="M168" s="275"/>
      <c r="N168" s="275"/>
      <c r="O168" s="275"/>
      <c r="P168" s="275"/>
      <c r="Q168" s="275"/>
      <c r="R168" s="275"/>
      <c r="S168" s="275"/>
      <c r="T168" s="275"/>
      <c r="U168" s="275"/>
      <c r="V168" s="275"/>
      <c r="W168" s="275"/>
      <c r="X168" s="275"/>
      <c r="Y168" s="275"/>
      <c r="Z168" s="275"/>
      <c r="AA168" s="275"/>
      <c r="AB168" s="275"/>
      <c r="AC168" s="275"/>
      <c r="AD168" s="275"/>
      <c r="AE168" s="275"/>
      <c r="AF168" s="275"/>
      <c r="AG168" s="275"/>
      <c r="AH168" s="275"/>
      <c r="AI168" s="275"/>
      <c r="AJ168" s="275"/>
    </row>
    <row r="169" spans="1:36" x14ac:dyDescent="0.15">
      <c r="A169" s="275"/>
      <c r="B169" s="275"/>
      <c r="C169" s="275"/>
      <c r="D169" s="275"/>
      <c r="E169" s="275"/>
      <c r="F169" s="275"/>
      <c r="G169" s="275"/>
      <c r="H169" s="275"/>
      <c r="I169" s="275"/>
      <c r="J169" s="275"/>
      <c r="K169" s="275"/>
      <c r="L169" s="275"/>
      <c r="M169" s="275"/>
      <c r="N169" s="275"/>
      <c r="O169" s="275"/>
      <c r="P169" s="275"/>
      <c r="Q169" s="275"/>
      <c r="R169" s="275"/>
      <c r="S169" s="275"/>
      <c r="T169" s="275"/>
      <c r="U169" s="275"/>
      <c r="V169" s="275"/>
      <c r="W169" s="275"/>
      <c r="X169" s="275"/>
      <c r="Y169" s="275"/>
      <c r="Z169" s="275"/>
      <c r="AA169" s="275"/>
      <c r="AB169" s="275"/>
      <c r="AC169" s="275"/>
      <c r="AD169" s="275"/>
      <c r="AE169" s="275"/>
      <c r="AF169" s="275"/>
      <c r="AG169" s="275"/>
      <c r="AH169" s="275"/>
      <c r="AI169" s="275"/>
      <c r="AJ169" s="275"/>
    </row>
    <row r="170" spans="1:36" x14ac:dyDescent="0.15">
      <c r="A170" s="275"/>
      <c r="B170" s="275"/>
      <c r="C170" s="275"/>
      <c r="D170" s="275"/>
      <c r="E170" s="275"/>
      <c r="F170" s="275"/>
      <c r="G170" s="275"/>
      <c r="H170" s="275"/>
      <c r="I170" s="275"/>
      <c r="J170" s="275"/>
      <c r="K170" s="275"/>
      <c r="L170" s="275"/>
      <c r="M170" s="275"/>
      <c r="N170" s="275"/>
      <c r="O170" s="275"/>
      <c r="P170" s="275"/>
      <c r="Q170" s="275"/>
      <c r="R170" s="275"/>
      <c r="S170" s="275"/>
      <c r="T170" s="275"/>
      <c r="U170" s="275"/>
      <c r="V170" s="275"/>
      <c r="W170" s="275"/>
      <c r="X170" s="275"/>
      <c r="Y170" s="275"/>
      <c r="Z170" s="275"/>
      <c r="AA170" s="275"/>
      <c r="AB170" s="275"/>
      <c r="AC170" s="275"/>
      <c r="AD170" s="275"/>
      <c r="AE170" s="275"/>
      <c r="AF170" s="275"/>
      <c r="AG170" s="275"/>
      <c r="AH170" s="275"/>
      <c r="AI170" s="275"/>
      <c r="AJ170" s="275"/>
    </row>
    <row r="171" spans="1:36" x14ac:dyDescent="0.15">
      <c r="A171" s="275"/>
      <c r="B171" s="275"/>
      <c r="C171" s="275"/>
      <c r="D171" s="275"/>
      <c r="E171" s="275"/>
      <c r="F171" s="275"/>
      <c r="G171" s="275"/>
      <c r="H171" s="275"/>
      <c r="I171" s="275"/>
      <c r="J171" s="275"/>
      <c r="K171" s="275"/>
      <c r="L171" s="275"/>
      <c r="M171" s="275"/>
      <c r="N171" s="275"/>
      <c r="O171" s="275"/>
      <c r="P171" s="275"/>
      <c r="Q171" s="275"/>
      <c r="R171" s="275"/>
      <c r="S171" s="275"/>
      <c r="T171" s="275"/>
      <c r="U171" s="275"/>
      <c r="V171" s="275"/>
      <c r="W171" s="275"/>
      <c r="X171" s="275"/>
      <c r="Y171" s="275"/>
      <c r="Z171" s="275"/>
      <c r="AA171" s="275"/>
      <c r="AB171" s="275"/>
      <c r="AC171" s="275"/>
      <c r="AD171" s="275"/>
      <c r="AE171" s="275"/>
      <c r="AF171" s="275"/>
      <c r="AG171" s="275"/>
      <c r="AH171" s="275"/>
      <c r="AI171" s="275"/>
      <c r="AJ171" s="275"/>
    </row>
    <row r="172" spans="1:36" x14ac:dyDescent="0.15">
      <c r="A172" s="278"/>
      <c r="B172" s="275"/>
      <c r="C172" s="278"/>
      <c r="D172" s="278"/>
      <c r="E172" s="278"/>
      <c r="F172" s="278"/>
      <c r="G172" s="278"/>
      <c r="H172" s="278"/>
      <c r="I172" s="278"/>
      <c r="J172" s="278"/>
      <c r="K172" s="278"/>
      <c r="L172" s="278"/>
      <c r="M172" s="278"/>
      <c r="N172" s="278"/>
      <c r="O172" s="278"/>
      <c r="P172" s="278"/>
      <c r="Q172" s="278"/>
      <c r="R172" s="278"/>
      <c r="S172" s="278"/>
      <c r="T172" s="278"/>
      <c r="U172" s="278"/>
      <c r="V172" s="278"/>
      <c r="W172" s="278"/>
      <c r="X172" s="278"/>
      <c r="Y172" s="278"/>
      <c r="Z172" s="278"/>
      <c r="AA172" s="278"/>
      <c r="AB172" s="278"/>
      <c r="AC172" s="278"/>
      <c r="AD172" s="278"/>
      <c r="AE172" s="278"/>
      <c r="AF172" s="278"/>
      <c r="AG172" s="278"/>
      <c r="AH172" s="278"/>
      <c r="AI172" s="278"/>
      <c r="AJ172" s="278"/>
    </row>
    <row r="173" spans="1:36" x14ac:dyDescent="0.15">
      <c r="A173" s="278"/>
      <c r="B173" s="278"/>
      <c r="C173" s="278"/>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c r="AD173" s="278"/>
      <c r="AE173" s="278"/>
      <c r="AF173" s="278"/>
      <c r="AG173" s="278"/>
      <c r="AH173" s="278"/>
      <c r="AI173" s="278"/>
      <c r="AJ173" s="278"/>
    </row>
    <row r="174" spans="1:36" x14ac:dyDescent="0.15">
      <c r="B174" s="278"/>
    </row>
  </sheetData>
  <sheetProtection formatCells="0" formatColumns="0" formatRows="0" insertColumns="0" insertRows="0" autoFilter="0"/>
  <mergeCells count="230">
    <mergeCell ref="E99:I99"/>
    <mergeCell ref="J99:N99"/>
    <mergeCell ref="O99:AM99"/>
    <mergeCell ref="E100:I100"/>
    <mergeCell ref="O96:AM96"/>
    <mergeCell ref="E97:I97"/>
    <mergeCell ref="J97:N97"/>
    <mergeCell ref="O97:AM97"/>
    <mergeCell ref="L5:AM5"/>
    <mergeCell ref="J71:N71"/>
    <mergeCell ref="O71:AM71"/>
    <mergeCell ref="E72:I72"/>
    <mergeCell ref="J72:N72"/>
    <mergeCell ref="O72:AM72"/>
    <mergeCell ref="E73:I73"/>
    <mergeCell ref="J73:N73"/>
    <mergeCell ref="O73:AM73"/>
    <mergeCell ref="S8:Y8"/>
    <mergeCell ref="AG8:AM8"/>
    <mergeCell ref="L7:AM7"/>
    <mergeCell ref="AF32:AH32"/>
    <mergeCell ref="O56:AM56"/>
    <mergeCell ref="E57:I57"/>
    <mergeCell ref="J57:N57"/>
    <mergeCell ref="L4:AF4"/>
    <mergeCell ref="L3:AF3"/>
    <mergeCell ref="A102:D105"/>
    <mergeCell ref="E102:I102"/>
    <mergeCell ref="J102:N102"/>
    <mergeCell ref="O102:AM102"/>
    <mergeCell ref="E103:I103"/>
    <mergeCell ref="J103:N103"/>
    <mergeCell ref="O103:AM103"/>
    <mergeCell ref="E104:I104"/>
    <mergeCell ref="J104:N104"/>
    <mergeCell ref="O104:AM104"/>
    <mergeCell ref="E105:I105"/>
    <mergeCell ref="J105:N105"/>
    <mergeCell ref="O105:AM105"/>
    <mergeCell ref="A98:D101"/>
    <mergeCell ref="E98:I98"/>
    <mergeCell ref="J98:N98"/>
    <mergeCell ref="O98:AM98"/>
    <mergeCell ref="A70:D73"/>
    <mergeCell ref="E70:I70"/>
    <mergeCell ref="J70:N70"/>
    <mergeCell ref="O70:AM70"/>
    <mergeCell ref="E71:I71"/>
    <mergeCell ref="A66:D69"/>
    <mergeCell ref="E66:I66"/>
    <mergeCell ref="J66:N66"/>
    <mergeCell ref="O66:AM66"/>
    <mergeCell ref="E67:I67"/>
    <mergeCell ref="J67:N67"/>
    <mergeCell ref="O67:AM67"/>
    <mergeCell ref="E68:I68"/>
    <mergeCell ref="J68:N68"/>
    <mergeCell ref="O68:AM68"/>
    <mergeCell ref="E69:I69"/>
    <mergeCell ref="J69:N69"/>
    <mergeCell ref="O69:AM69"/>
    <mergeCell ref="A62:D65"/>
    <mergeCell ref="E62:I62"/>
    <mergeCell ref="J62:N62"/>
    <mergeCell ref="O62:AM62"/>
    <mergeCell ref="E63:I63"/>
    <mergeCell ref="J63:N63"/>
    <mergeCell ref="O63:AM63"/>
    <mergeCell ref="E64:I64"/>
    <mergeCell ref="J64:N64"/>
    <mergeCell ref="O64:AM64"/>
    <mergeCell ref="E65:I65"/>
    <mergeCell ref="J65:N65"/>
    <mergeCell ref="O65:AM65"/>
    <mergeCell ref="A58:D61"/>
    <mergeCell ref="E58:I58"/>
    <mergeCell ref="J58:N58"/>
    <mergeCell ref="O58:AM58"/>
    <mergeCell ref="E59:I59"/>
    <mergeCell ref="J59:N59"/>
    <mergeCell ref="O59:AM59"/>
    <mergeCell ref="E60:I60"/>
    <mergeCell ref="J60:N60"/>
    <mergeCell ref="O60:AM60"/>
    <mergeCell ref="E61:I61"/>
    <mergeCell ref="J61:N61"/>
    <mergeCell ref="O61:AM61"/>
    <mergeCell ref="W32:Z32"/>
    <mergeCell ref="AA32:AC32"/>
    <mergeCell ref="AD32:AE32"/>
    <mergeCell ref="C15:AM19"/>
    <mergeCell ref="H39:J39"/>
    <mergeCell ref="B49:AM49"/>
    <mergeCell ref="AI38:AK38"/>
    <mergeCell ref="AD38:AE38"/>
    <mergeCell ref="A54:D57"/>
    <mergeCell ref="E96:I96"/>
    <mergeCell ref="J96:N96"/>
    <mergeCell ref="O74:AM74"/>
    <mergeCell ref="AA13:AC13"/>
    <mergeCell ref="AD13:AE13"/>
    <mergeCell ref="J56:N56"/>
    <mergeCell ref="E56:I56"/>
    <mergeCell ref="O57:AM57"/>
    <mergeCell ref="O80:AM80"/>
    <mergeCell ref="E81:I81"/>
    <mergeCell ref="J81:N81"/>
    <mergeCell ref="O81:AM81"/>
    <mergeCell ref="E85:I85"/>
    <mergeCell ref="J85:N85"/>
    <mergeCell ref="O85:AM85"/>
    <mergeCell ref="E55:I55"/>
    <mergeCell ref="J55:N55"/>
    <mergeCell ref="O55:AM55"/>
    <mergeCell ref="AL38:AM38"/>
    <mergeCell ref="W38:Z38"/>
    <mergeCell ref="W13:Z13"/>
    <mergeCell ref="AF13:AH13"/>
    <mergeCell ref="AF38:AH38"/>
    <mergeCell ref="T25:AL25"/>
    <mergeCell ref="T137:AM137"/>
    <mergeCell ref="T139:AM139"/>
    <mergeCell ref="T122:AM122"/>
    <mergeCell ref="T123:AM123"/>
    <mergeCell ref="T125:AM125"/>
    <mergeCell ref="T128:AM128"/>
    <mergeCell ref="T129:AM129"/>
    <mergeCell ref="T126:AM126"/>
    <mergeCell ref="T132:AM132"/>
    <mergeCell ref="T134:AM134"/>
    <mergeCell ref="T135:AM135"/>
    <mergeCell ref="T131:AM131"/>
    <mergeCell ref="T136:AM136"/>
    <mergeCell ref="T130:AM130"/>
    <mergeCell ref="O83:AM83"/>
    <mergeCell ref="E84:I84"/>
    <mergeCell ref="J84:N84"/>
    <mergeCell ref="O84:AM84"/>
    <mergeCell ref="T119:AM119"/>
    <mergeCell ref="T120:AM120"/>
    <mergeCell ref="AA38:AC38"/>
    <mergeCell ref="B36:AM36"/>
    <mergeCell ref="A3:A9"/>
    <mergeCell ref="A10:H11"/>
    <mergeCell ref="Q6:R6"/>
    <mergeCell ref="O53:AM53"/>
    <mergeCell ref="S47:AL47"/>
    <mergeCell ref="A53:D53"/>
    <mergeCell ref="E53:I53"/>
    <mergeCell ref="E54:I54"/>
    <mergeCell ref="J53:N53"/>
    <mergeCell ref="J54:N54"/>
    <mergeCell ref="O54:AM54"/>
    <mergeCell ref="H14:J14"/>
    <mergeCell ref="AG3:AM3"/>
    <mergeCell ref="AG4:AM4"/>
    <mergeCell ref="K39:AE39"/>
    <mergeCell ref="AL13:AM13"/>
    <mergeCell ref="T117:AM117"/>
    <mergeCell ref="T118:AM118"/>
    <mergeCell ref="J106:N106"/>
    <mergeCell ref="O106:AM106"/>
    <mergeCell ref="T116:AM116"/>
    <mergeCell ref="T115:AM115"/>
    <mergeCell ref="A93:D93"/>
    <mergeCell ref="E93:I93"/>
    <mergeCell ref="J93:N93"/>
    <mergeCell ref="O93:AM93"/>
    <mergeCell ref="J100:N100"/>
    <mergeCell ref="O100:AM100"/>
    <mergeCell ref="E101:I101"/>
    <mergeCell ref="J101:N101"/>
    <mergeCell ref="O101:AM101"/>
    <mergeCell ref="A94:D97"/>
    <mergeCell ref="E94:I94"/>
    <mergeCell ref="A106:D106"/>
    <mergeCell ref="E106:I106"/>
    <mergeCell ref="J94:N94"/>
    <mergeCell ref="O94:AM94"/>
    <mergeCell ref="E95:I95"/>
    <mergeCell ref="J95:N95"/>
    <mergeCell ref="O95:AM95"/>
    <mergeCell ref="B6:K7"/>
    <mergeCell ref="T6:V6"/>
    <mergeCell ref="AI32:AK32"/>
    <mergeCell ref="AL32:AM32"/>
    <mergeCell ref="A77:D77"/>
    <mergeCell ref="E77:I77"/>
    <mergeCell ref="J77:N77"/>
    <mergeCell ref="O77:AM77"/>
    <mergeCell ref="A78:D81"/>
    <mergeCell ref="E78:I78"/>
    <mergeCell ref="J78:N78"/>
    <mergeCell ref="O78:AM78"/>
    <mergeCell ref="E79:I79"/>
    <mergeCell ref="J79:N79"/>
    <mergeCell ref="O79:AM79"/>
    <mergeCell ref="E80:I80"/>
    <mergeCell ref="J80:N80"/>
    <mergeCell ref="A74:D74"/>
    <mergeCell ref="E74:I74"/>
    <mergeCell ref="J74:N74"/>
    <mergeCell ref="AI13:AK13"/>
    <mergeCell ref="C40:AM41"/>
    <mergeCell ref="L9:AM9"/>
    <mergeCell ref="K14:AE14"/>
    <mergeCell ref="B2:AL2"/>
    <mergeCell ref="A90:D90"/>
    <mergeCell ref="E90:I90"/>
    <mergeCell ref="J90:N90"/>
    <mergeCell ref="O90:AM90"/>
    <mergeCell ref="A86:D89"/>
    <mergeCell ref="E86:I86"/>
    <mergeCell ref="J86:N86"/>
    <mergeCell ref="O86:AM86"/>
    <mergeCell ref="E87:I87"/>
    <mergeCell ref="J87:N87"/>
    <mergeCell ref="O87:AM87"/>
    <mergeCell ref="E88:I88"/>
    <mergeCell ref="J88:N88"/>
    <mergeCell ref="O88:AM88"/>
    <mergeCell ref="E89:I89"/>
    <mergeCell ref="J89:N89"/>
    <mergeCell ref="O89:AM89"/>
    <mergeCell ref="A82:D85"/>
    <mergeCell ref="E82:I82"/>
    <mergeCell ref="J82:N82"/>
    <mergeCell ref="O82:AM82"/>
    <mergeCell ref="E83:I83"/>
    <mergeCell ref="J83:N83"/>
  </mergeCells>
  <phoneticPr fontId="3"/>
  <dataValidations count="3">
    <dataValidation imeMode="halfAlpha" allowBlank="1" showInputMessage="1" showErrorMessage="1" sqref="W22:AB22 O22:R22 AG22:AI22 W24:AB24 O24:R24 AG24:AJ24 AM27 S27:X31 AC27:AH31 AM29:AM31 J27:N32 S37:V38 W37:X37 W33:AB33 O33:R33 AG33:AJ33 AM34:AM35 J34:N35 AD37:AH37 J37:N38 AM45:AM46 AM37 AC46:AH46 T46:X46 S45:V45 M45:M46 J45:L47 N45:N47 S46:S47 S43 AI43 W44:AB44 O44:R44 AG44:AJ44 S34:X34 AD34:AH34 S48:W48 AG35:AH35 S35:W35 AM48 J48:N48 AG48:AH48 S32:V32"/>
    <dataValidation type="list" allowBlank="1" showInputMessage="1" showErrorMessage="1" sqref="H14:J14">
      <formula1>"①,②,③,④"</formula1>
    </dataValidation>
    <dataValidation type="list" allowBlank="1" showInputMessage="1" showErrorMessage="1" sqref="H39:J39">
      <formula1>"①,②"</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2" manualBreakCount="2">
    <brk id="50" max="47" man="1"/>
    <brk id="12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142875</xdr:colOff>
                    <xdr:row>20</xdr:row>
                    <xdr:rowOff>228600</xdr:rowOff>
                  </from>
                  <to>
                    <xdr:col>2</xdr:col>
                    <xdr:colOff>19050</xdr:colOff>
                    <xdr:row>22</xdr:row>
                    <xdr:rowOff>9525</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13</xdr:col>
                    <xdr:colOff>142875</xdr:colOff>
                    <xdr:row>20</xdr:row>
                    <xdr:rowOff>228600</xdr:rowOff>
                  </from>
                  <to>
                    <xdr:col>15</xdr:col>
                    <xdr:colOff>19050</xdr:colOff>
                    <xdr:row>22</xdr:row>
                    <xdr:rowOff>9525</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24</xdr:col>
                    <xdr:colOff>142875</xdr:colOff>
                    <xdr:row>20</xdr:row>
                    <xdr:rowOff>228600</xdr:rowOff>
                  </from>
                  <to>
                    <xdr:col>26</xdr:col>
                    <xdr:colOff>19050</xdr:colOff>
                    <xdr:row>22</xdr:row>
                    <xdr:rowOff>9525</xdr:rowOff>
                  </to>
                </anchor>
              </controlPr>
            </control>
          </mc:Choice>
        </mc:AlternateContent>
        <mc:AlternateContent xmlns:mc="http://schemas.openxmlformats.org/markup-compatibility/2006">
          <mc:Choice Requires="x14">
            <control shapeId="24643" r:id="rId9" name="Check Box 67">
              <controlPr defaultSize="0" autoFill="0" autoLine="0" autoPict="0">
                <anchor moveWithCells="1">
                  <from>
                    <xdr:col>32</xdr:col>
                    <xdr:colOff>142875</xdr:colOff>
                    <xdr:row>20</xdr:row>
                    <xdr:rowOff>228600</xdr:rowOff>
                  </from>
                  <to>
                    <xdr:col>34</xdr:col>
                    <xdr:colOff>19050</xdr:colOff>
                    <xdr:row>22</xdr:row>
                    <xdr:rowOff>9525</xdr:rowOff>
                  </to>
                </anchor>
              </controlPr>
            </control>
          </mc:Choice>
        </mc:AlternateContent>
        <mc:AlternateContent xmlns:mc="http://schemas.openxmlformats.org/markup-compatibility/2006">
          <mc:Choice Requires="x14">
            <control shapeId="24644" r:id="rId10" name="Check Box 68">
              <controlPr defaultSize="0" autoFill="0" autoLine="0" autoPict="0">
                <anchor moveWithCells="1">
                  <from>
                    <xdr:col>0</xdr:col>
                    <xdr:colOff>142875</xdr:colOff>
                    <xdr:row>22</xdr:row>
                    <xdr:rowOff>0</xdr:rowOff>
                  </from>
                  <to>
                    <xdr:col>2</xdr:col>
                    <xdr:colOff>19050</xdr:colOff>
                    <xdr:row>23</xdr:row>
                    <xdr:rowOff>9525</xdr:rowOff>
                  </to>
                </anchor>
              </controlPr>
            </control>
          </mc:Choice>
        </mc:AlternateContent>
        <mc:AlternateContent xmlns:mc="http://schemas.openxmlformats.org/markup-compatibility/2006">
          <mc:Choice Requires="x14">
            <control shapeId="24645" r:id="rId11" name="Check Box 69">
              <controlPr defaultSize="0" autoFill="0" autoLine="0" autoPict="0">
                <anchor moveWithCells="1">
                  <from>
                    <xdr:col>0</xdr:col>
                    <xdr:colOff>142875</xdr:colOff>
                    <xdr:row>23</xdr:row>
                    <xdr:rowOff>0</xdr:rowOff>
                  </from>
                  <to>
                    <xdr:col>2</xdr:col>
                    <xdr:colOff>19050</xdr:colOff>
                    <xdr:row>24</xdr:row>
                    <xdr:rowOff>9525</xdr:rowOff>
                  </to>
                </anchor>
              </controlPr>
            </control>
          </mc:Choice>
        </mc:AlternateContent>
        <mc:AlternateContent xmlns:mc="http://schemas.openxmlformats.org/markup-compatibility/2006">
          <mc:Choice Requires="x14">
            <control shapeId="24646" r:id="rId12" name="Check Box 70">
              <controlPr defaultSize="0" autoFill="0" autoLine="0" autoPict="0">
                <anchor moveWithCells="1">
                  <from>
                    <xdr:col>13</xdr:col>
                    <xdr:colOff>152400</xdr:colOff>
                    <xdr:row>22</xdr:row>
                    <xdr:rowOff>228600</xdr:rowOff>
                  </from>
                  <to>
                    <xdr:col>15</xdr:col>
                    <xdr:colOff>28575</xdr:colOff>
                    <xdr:row>24</xdr:row>
                    <xdr:rowOff>9525</xdr:rowOff>
                  </to>
                </anchor>
              </controlPr>
            </control>
          </mc:Choice>
        </mc:AlternateContent>
        <mc:AlternateContent xmlns:mc="http://schemas.openxmlformats.org/markup-compatibility/2006">
          <mc:Choice Requires="x14">
            <control shapeId="24649" r:id="rId13" name="Check Box 73">
              <controlPr defaultSize="0" autoFill="0" autoLine="0" autoPict="0">
                <anchor moveWithCells="1">
                  <from>
                    <xdr:col>25</xdr:col>
                    <xdr:colOff>142875</xdr:colOff>
                    <xdr:row>22</xdr:row>
                    <xdr:rowOff>228600</xdr:rowOff>
                  </from>
                  <to>
                    <xdr:col>27</xdr:col>
                    <xdr:colOff>19050</xdr:colOff>
                    <xdr:row>24</xdr:row>
                    <xdr:rowOff>9525</xdr:rowOff>
                  </to>
                </anchor>
              </controlPr>
            </control>
          </mc:Choice>
        </mc:AlternateContent>
        <mc:AlternateContent xmlns:mc="http://schemas.openxmlformats.org/markup-compatibility/2006">
          <mc:Choice Requires="x14">
            <control shapeId="24650" r:id="rId14" name="Check Box 74">
              <controlPr defaultSize="0" autoFill="0" autoLine="0" autoPict="0">
                <anchor moveWithCells="1">
                  <from>
                    <xdr:col>33</xdr:col>
                    <xdr:colOff>133350</xdr:colOff>
                    <xdr:row>23</xdr:row>
                    <xdr:rowOff>0</xdr:rowOff>
                  </from>
                  <to>
                    <xdr:col>35</xdr:col>
                    <xdr:colOff>9525</xdr:colOff>
                    <xdr:row>24</xdr:row>
                    <xdr:rowOff>19050</xdr:rowOff>
                  </to>
                </anchor>
              </controlPr>
            </control>
          </mc:Choice>
        </mc:AlternateContent>
        <mc:AlternateContent xmlns:mc="http://schemas.openxmlformats.org/markup-compatibility/2006">
          <mc:Choice Requires="x14">
            <control shapeId="24651" r:id="rId15" name="Check Box 75">
              <controlPr defaultSize="0" autoFill="0" autoLine="0" autoPict="0">
                <anchor moveWithCells="1">
                  <from>
                    <xdr:col>0</xdr:col>
                    <xdr:colOff>142875</xdr:colOff>
                    <xdr:row>24</xdr:row>
                    <xdr:rowOff>0</xdr:rowOff>
                  </from>
                  <to>
                    <xdr:col>2</xdr:col>
                    <xdr:colOff>19050</xdr:colOff>
                    <xdr:row>25</xdr:row>
                    <xdr:rowOff>9525</xdr:rowOff>
                  </to>
                </anchor>
              </controlPr>
            </control>
          </mc:Choice>
        </mc:AlternateContent>
        <mc:AlternateContent xmlns:mc="http://schemas.openxmlformats.org/markup-compatibility/2006">
          <mc:Choice Requires="x14">
            <control shapeId="24652" r:id="rId16" name="Check Box 76">
              <controlPr defaultSize="0" autoFill="0" autoLine="0" autoPict="0">
                <anchor moveWithCells="1">
                  <from>
                    <xdr:col>0</xdr:col>
                    <xdr:colOff>142875</xdr:colOff>
                    <xdr:row>25</xdr:row>
                    <xdr:rowOff>0</xdr:rowOff>
                  </from>
                  <to>
                    <xdr:col>2</xdr:col>
                    <xdr:colOff>19050</xdr:colOff>
                    <xdr:row>26</xdr:row>
                    <xdr:rowOff>9525</xdr:rowOff>
                  </to>
                </anchor>
              </controlPr>
            </control>
          </mc:Choice>
        </mc:AlternateContent>
        <mc:AlternateContent xmlns:mc="http://schemas.openxmlformats.org/markup-compatibility/2006">
          <mc:Choice Requires="x14">
            <control shapeId="24653" r:id="rId17" name="Check Box 77">
              <controlPr defaultSize="0" autoFill="0" autoLine="0" autoPict="0">
                <anchor moveWithCells="1">
                  <from>
                    <xdr:col>0</xdr:col>
                    <xdr:colOff>152400</xdr:colOff>
                    <xdr:row>27</xdr:row>
                    <xdr:rowOff>0</xdr:rowOff>
                  </from>
                  <to>
                    <xdr:col>2</xdr:col>
                    <xdr:colOff>28575</xdr:colOff>
                    <xdr:row>28</xdr:row>
                    <xdr:rowOff>9525</xdr:rowOff>
                  </to>
                </anchor>
              </controlPr>
            </control>
          </mc:Choice>
        </mc:AlternateContent>
        <mc:AlternateContent xmlns:mc="http://schemas.openxmlformats.org/markup-compatibility/2006">
          <mc:Choice Requires="x14">
            <control shapeId="24654" r:id="rId18" name="Check Box 78">
              <controlPr defaultSize="0" autoFill="0" autoLine="0" autoPict="0">
                <anchor moveWithCells="1">
                  <from>
                    <xdr:col>13</xdr:col>
                    <xdr:colOff>142875</xdr:colOff>
                    <xdr:row>27</xdr:row>
                    <xdr:rowOff>0</xdr:rowOff>
                  </from>
                  <to>
                    <xdr:col>15</xdr:col>
                    <xdr:colOff>19050</xdr:colOff>
                    <xdr:row>28</xdr:row>
                    <xdr:rowOff>9525</xdr:rowOff>
                  </to>
                </anchor>
              </controlPr>
            </control>
          </mc:Choice>
        </mc:AlternateContent>
        <mc:AlternateContent xmlns:mc="http://schemas.openxmlformats.org/markup-compatibility/2006">
          <mc:Choice Requires="x14">
            <control shapeId="24655" r:id="rId19" name="Check Box 79">
              <controlPr defaultSize="0" autoFill="0" autoLine="0" autoPict="0">
                <anchor moveWithCells="1">
                  <from>
                    <xdr:col>0</xdr:col>
                    <xdr:colOff>152400</xdr:colOff>
                    <xdr:row>28</xdr:row>
                    <xdr:rowOff>228600</xdr:rowOff>
                  </from>
                  <to>
                    <xdr:col>2</xdr:col>
                    <xdr:colOff>28575</xdr:colOff>
                    <xdr:row>30</xdr:row>
                    <xdr:rowOff>0</xdr:rowOff>
                  </to>
                </anchor>
              </controlPr>
            </control>
          </mc:Choice>
        </mc:AlternateContent>
        <mc:AlternateContent xmlns:mc="http://schemas.openxmlformats.org/markup-compatibility/2006">
          <mc:Choice Requires="x14">
            <control shapeId="24656" r:id="rId20" name="Check Box 80">
              <controlPr defaultSize="0" autoFill="0" autoLine="0" autoPict="0">
                <anchor moveWithCells="1">
                  <from>
                    <xdr:col>13</xdr:col>
                    <xdr:colOff>142875</xdr:colOff>
                    <xdr:row>29</xdr:row>
                    <xdr:rowOff>0</xdr:rowOff>
                  </from>
                  <to>
                    <xdr:col>15</xdr:col>
                    <xdr:colOff>19050</xdr:colOff>
                    <xdr:row>30</xdr:row>
                    <xdr:rowOff>9525</xdr:rowOff>
                  </to>
                </anchor>
              </controlPr>
            </control>
          </mc:Choice>
        </mc:AlternateContent>
        <mc:AlternateContent xmlns:mc="http://schemas.openxmlformats.org/markup-compatibility/2006">
          <mc:Choice Requires="x14">
            <control shapeId="24659" r:id="rId21" name="Check Box 83">
              <controlPr defaultSize="0" autoFill="0" autoLine="0" autoPict="0">
                <anchor moveWithCells="1">
                  <from>
                    <xdr:col>13</xdr:col>
                    <xdr:colOff>152400</xdr:colOff>
                    <xdr:row>31</xdr:row>
                    <xdr:rowOff>228600</xdr:rowOff>
                  </from>
                  <to>
                    <xdr:col>15</xdr:col>
                    <xdr:colOff>28575</xdr:colOff>
                    <xdr:row>33</xdr:row>
                    <xdr:rowOff>28575</xdr:rowOff>
                  </to>
                </anchor>
              </controlPr>
            </control>
          </mc:Choice>
        </mc:AlternateContent>
        <mc:AlternateContent xmlns:mc="http://schemas.openxmlformats.org/markup-compatibility/2006">
          <mc:Choice Requires="x14">
            <control shapeId="24660" r:id="rId22" name="Check Box 84">
              <controlPr defaultSize="0" autoFill="0" autoLine="0" autoPict="0">
                <anchor moveWithCells="1">
                  <from>
                    <xdr:col>25</xdr:col>
                    <xdr:colOff>142875</xdr:colOff>
                    <xdr:row>31</xdr:row>
                    <xdr:rowOff>228600</xdr:rowOff>
                  </from>
                  <to>
                    <xdr:col>27</xdr:col>
                    <xdr:colOff>19050</xdr:colOff>
                    <xdr:row>33</xdr:row>
                    <xdr:rowOff>28575</xdr:rowOff>
                  </to>
                </anchor>
              </controlPr>
            </control>
          </mc:Choice>
        </mc:AlternateContent>
        <mc:AlternateContent xmlns:mc="http://schemas.openxmlformats.org/markup-compatibility/2006">
          <mc:Choice Requires="x14">
            <control shapeId="24661" r:id="rId23" name="Check Box 85">
              <controlPr defaultSize="0" autoFill="0" autoLine="0" autoPict="0">
                <anchor moveWithCells="1">
                  <from>
                    <xdr:col>33</xdr:col>
                    <xdr:colOff>152400</xdr:colOff>
                    <xdr:row>32</xdr:row>
                    <xdr:rowOff>0</xdr:rowOff>
                  </from>
                  <to>
                    <xdr:col>35</xdr:col>
                    <xdr:colOff>28575</xdr:colOff>
                    <xdr:row>33</xdr:row>
                    <xdr:rowOff>19050</xdr:rowOff>
                  </to>
                </anchor>
              </controlPr>
            </control>
          </mc:Choice>
        </mc:AlternateContent>
        <mc:AlternateContent xmlns:mc="http://schemas.openxmlformats.org/markup-compatibility/2006">
          <mc:Choice Requires="x14">
            <control shapeId="24663" r:id="rId24" name="Check Box 87">
              <controlPr defaultSize="0" autoFill="0" autoLine="0" autoPict="0">
                <anchor moveWithCells="1">
                  <from>
                    <xdr:col>13</xdr:col>
                    <xdr:colOff>152400</xdr:colOff>
                    <xdr:row>33</xdr:row>
                    <xdr:rowOff>0</xdr:rowOff>
                  </from>
                  <to>
                    <xdr:col>15</xdr:col>
                    <xdr:colOff>28575</xdr:colOff>
                    <xdr:row>34</xdr:row>
                    <xdr:rowOff>28575</xdr:rowOff>
                  </to>
                </anchor>
              </controlPr>
            </control>
          </mc:Choice>
        </mc:AlternateContent>
        <mc:AlternateContent xmlns:mc="http://schemas.openxmlformats.org/markup-compatibility/2006">
          <mc:Choice Requires="x14">
            <control shapeId="24665" r:id="rId25" name="Check Box 89">
              <controlPr defaultSize="0" autoFill="0" autoLine="0" autoPict="0">
                <anchor moveWithCells="1">
                  <from>
                    <xdr:col>26</xdr:col>
                    <xdr:colOff>152400</xdr:colOff>
                    <xdr:row>33</xdr:row>
                    <xdr:rowOff>0</xdr:rowOff>
                  </from>
                  <to>
                    <xdr:col>28</xdr:col>
                    <xdr:colOff>28575</xdr:colOff>
                    <xdr:row>34</xdr:row>
                    <xdr:rowOff>28575</xdr:rowOff>
                  </to>
                </anchor>
              </controlPr>
            </control>
          </mc:Choice>
        </mc:AlternateContent>
        <mc:AlternateContent xmlns:mc="http://schemas.openxmlformats.org/markup-compatibility/2006">
          <mc:Choice Requires="x14">
            <control shapeId="24672" r:id="rId26" name="Check Box 96">
              <controlPr defaultSize="0" autoFill="0" autoLine="0" autoPict="0">
                <anchor moveWithCells="1">
                  <from>
                    <xdr:col>0</xdr:col>
                    <xdr:colOff>152400</xdr:colOff>
                    <xdr:row>43</xdr:row>
                    <xdr:rowOff>0</xdr:rowOff>
                  </from>
                  <to>
                    <xdr:col>2</xdr:col>
                    <xdr:colOff>28575</xdr:colOff>
                    <xdr:row>44</xdr:row>
                    <xdr:rowOff>9525</xdr:rowOff>
                  </to>
                </anchor>
              </controlPr>
            </control>
          </mc:Choice>
        </mc:AlternateContent>
        <mc:AlternateContent xmlns:mc="http://schemas.openxmlformats.org/markup-compatibility/2006">
          <mc:Choice Requires="x14">
            <control shapeId="24673" r:id="rId27" name="Check Box 97">
              <controlPr defaultSize="0" autoFill="0" autoLine="0" autoPict="0">
                <anchor moveWithCells="1">
                  <from>
                    <xdr:col>13</xdr:col>
                    <xdr:colOff>152400</xdr:colOff>
                    <xdr:row>42</xdr:row>
                    <xdr:rowOff>228600</xdr:rowOff>
                  </from>
                  <to>
                    <xdr:col>15</xdr:col>
                    <xdr:colOff>28575</xdr:colOff>
                    <xdr:row>44</xdr:row>
                    <xdr:rowOff>9525</xdr:rowOff>
                  </to>
                </anchor>
              </controlPr>
            </control>
          </mc:Choice>
        </mc:AlternateContent>
        <mc:AlternateContent xmlns:mc="http://schemas.openxmlformats.org/markup-compatibility/2006">
          <mc:Choice Requires="x14">
            <control shapeId="24674" r:id="rId28" name="Check Box 98">
              <controlPr defaultSize="0" autoFill="0" autoLine="0" autoPict="0">
                <anchor moveWithCells="1">
                  <from>
                    <xdr:col>25</xdr:col>
                    <xdr:colOff>142875</xdr:colOff>
                    <xdr:row>42</xdr:row>
                    <xdr:rowOff>228600</xdr:rowOff>
                  </from>
                  <to>
                    <xdr:col>27</xdr:col>
                    <xdr:colOff>19050</xdr:colOff>
                    <xdr:row>44</xdr:row>
                    <xdr:rowOff>9525</xdr:rowOff>
                  </to>
                </anchor>
              </controlPr>
            </control>
          </mc:Choice>
        </mc:AlternateContent>
        <mc:AlternateContent xmlns:mc="http://schemas.openxmlformats.org/markup-compatibility/2006">
          <mc:Choice Requires="x14">
            <control shapeId="24675" r:id="rId29" name="Check Box 99">
              <controlPr defaultSize="0" autoFill="0" autoLine="0" autoPict="0">
                <anchor moveWithCells="1">
                  <from>
                    <xdr:col>33</xdr:col>
                    <xdr:colOff>161925</xdr:colOff>
                    <xdr:row>43</xdr:row>
                    <xdr:rowOff>0</xdr:rowOff>
                  </from>
                  <to>
                    <xdr:col>35</xdr:col>
                    <xdr:colOff>38100</xdr:colOff>
                    <xdr:row>44</xdr:row>
                    <xdr:rowOff>19050</xdr:rowOff>
                  </to>
                </anchor>
              </controlPr>
            </control>
          </mc:Choice>
        </mc:AlternateContent>
        <mc:AlternateContent xmlns:mc="http://schemas.openxmlformats.org/markup-compatibility/2006">
          <mc:Choice Requires="x14">
            <control shapeId="24676" r:id="rId30" name="Check Box 100">
              <controlPr defaultSize="0" autoFill="0" autoLine="0" autoPict="0">
                <anchor moveWithCells="1">
                  <from>
                    <xdr:col>0</xdr:col>
                    <xdr:colOff>152400</xdr:colOff>
                    <xdr:row>44</xdr:row>
                    <xdr:rowOff>0</xdr:rowOff>
                  </from>
                  <to>
                    <xdr:col>2</xdr:col>
                    <xdr:colOff>28575</xdr:colOff>
                    <xdr:row>45</xdr:row>
                    <xdr:rowOff>9525</xdr:rowOff>
                  </to>
                </anchor>
              </controlPr>
            </control>
          </mc:Choice>
        </mc:AlternateContent>
        <mc:AlternateContent xmlns:mc="http://schemas.openxmlformats.org/markup-compatibility/2006">
          <mc:Choice Requires="x14">
            <control shapeId="24677" r:id="rId31" name="Check Box 101">
              <controlPr defaultSize="0" autoFill="0" autoLine="0" autoPict="0">
                <anchor moveWithCells="1">
                  <from>
                    <xdr:col>0</xdr:col>
                    <xdr:colOff>152400</xdr:colOff>
                    <xdr:row>46</xdr:row>
                    <xdr:rowOff>0</xdr:rowOff>
                  </from>
                  <to>
                    <xdr:col>2</xdr:col>
                    <xdr:colOff>28575</xdr:colOff>
                    <xdr:row>47</xdr:row>
                    <xdr:rowOff>9525</xdr:rowOff>
                  </to>
                </anchor>
              </controlPr>
            </control>
          </mc:Choice>
        </mc:AlternateContent>
        <mc:AlternateContent xmlns:mc="http://schemas.openxmlformats.org/markup-compatibility/2006">
          <mc:Choice Requires="x14">
            <control shapeId="24687" r:id="rId32" name="Check Box 111">
              <controlPr defaultSize="0" autoFill="0" autoLine="0" autoPict="0">
                <anchor moveWithCells="1">
                  <from>
                    <xdr:col>0</xdr:col>
                    <xdr:colOff>152400</xdr:colOff>
                    <xdr:row>32</xdr:row>
                    <xdr:rowOff>9525</xdr:rowOff>
                  </from>
                  <to>
                    <xdr:col>2</xdr:col>
                    <xdr:colOff>9525</xdr:colOff>
                    <xdr:row>33</xdr:row>
                    <xdr:rowOff>9525</xdr:rowOff>
                  </to>
                </anchor>
              </controlPr>
            </control>
          </mc:Choice>
        </mc:AlternateContent>
        <mc:AlternateContent xmlns:mc="http://schemas.openxmlformats.org/markup-compatibility/2006">
          <mc:Choice Requires="x14">
            <control shapeId="24688" r:id="rId33" name="Check Box 112">
              <controlPr defaultSize="0" autoFill="0" autoLine="0" autoPict="0">
                <anchor moveWithCells="1">
                  <from>
                    <xdr:col>0</xdr:col>
                    <xdr:colOff>152400</xdr:colOff>
                    <xdr:row>32</xdr:row>
                    <xdr:rowOff>219075</xdr:rowOff>
                  </from>
                  <to>
                    <xdr:col>2</xdr:col>
                    <xdr:colOff>9525</xdr:colOff>
                    <xdr:row>33</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L5:AM5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H35"/>
  <sheetViews>
    <sheetView view="pageBreakPreview" zoomScale="115" zoomScaleNormal="85" zoomScaleSheetLayoutView="115" workbookViewId="0">
      <selection activeCell="G15" sqref="G15"/>
    </sheetView>
  </sheetViews>
  <sheetFormatPr defaultRowHeight="14.25" x14ac:dyDescent="0.15"/>
  <cols>
    <col min="1" max="1" width="5.5" style="66" customWidth="1"/>
    <col min="2" max="2" width="13.875" style="66" bestFit="1" customWidth="1"/>
    <col min="3" max="3" width="3.5" style="67" bestFit="1" customWidth="1"/>
    <col min="4" max="4" width="33.625" style="68" bestFit="1" customWidth="1"/>
    <col min="5" max="5" width="28.625" style="66" customWidth="1"/>
    <col min="6" max="6" width="23.625" style="66" customWidth="1"/>
    <col min="7" max="7" width="28.625" style="66" customWidth="1"/>
    <col min="8" max="8" width="37.875" style="66" customWidth="1"/>
    <col min="9" max="16384" width="9" style="66"/>
  </cols>
  <sheetData>
    <row r="1" spans="1:8" x14ac:dyDescent="0.15">
      <c r="A1" s="66" t="s">
        <v>203</v>
      </c>
    </row>
    <row r="3" spans="1:8" s="93" customFormat="1" x14ac:dyDescent="0.15">
      <c r="A3" s="97" t="s">
        <v>204</v>
      </c>
      <c r="B3" s="98"/>
      <c r="C3" s="99"/>
      <c r="D3" s="69"/>
      <c r="E3" s="98"/>
      <c r="F3" s="98"/>
      <c r="G3" s="98"/>
      <c r="H3" s="100"/>
    </row>
    <row r="4" spans="1:8" s="93" customFormat="1" ht="13.5" x14ac:dyDescent="0.15">
      <c r="A4" s="91"/>
      <c r="B4" s="556" t="s">
        <v>205</v>
      </c>
      <c r="C4" s="557"/>
      <c r="D4" s="558"/>
      <c r="E4" s="569" t="s">
        <v>249</v>
      </c>
      <c r="F4" s="569"/>
      <c r="G4" s="570"/>
      <c r="H4" s="92" t="s">
        <v>248</v>
      </c>
    </row>
    <row r="5" spans="1:8" s="93" customFormat="1" ht="100.5" customHeight="1" x14ac:dyDescent="0.15">
      <c r="A5" s="91"/>
      <c r="B5" s="559"/>
      <c r="C5" s="560"/>
      <c r="D5" s="561"/>
      <c r="E5" s="562" t="s">
        <v>206</v>
      </c>
      <c r="F5" s="563"/>
      <c r="G5" s="564" t="s">
        <v>207</v>
      </c>
      <c r="H5" s="92" t="s">
        <v>208</v>
      </c>
    </row>
    <row r="6" spans="1:8" s="93" customFormat="1" ht="48" x14ac:dyDescent="0.15">
      <c r="A6" s="91"/>
      <c r="B6" s="566" t="s">
        <v>209</v>
      </c>
      <c r="C6" s="567"/>
      <c r="D6" s="568"/>
      <c r="E6" s="94" t="s">
        <v>210</v>
      </c>
      <c r="F6" s="96" t="s">
        <v>250</v>
      </c>
      <c r="G6" s="565"/>
      <c r="H6" s="95" t="s">
        <v>210</v>
      </c>
    </row>
    <row r="7" spans="1:8" ht="13.5" x14ac:dyDescent="0.15">
      <c r="A7" s="70"/>
      <c r="B7" s="553" t="s">
        <v>211</v>
      </c>
      <c r="C7" s="72">
        <v>1</v>
      </c>
      <c r="D7" s="73" t="s">
        <v>212</v>
      </c>
      <c r="E7" s="74">
        <v>1978</v>
      </c>
      <c r="F7" s="75">
        <v>1978</v>
      </c>
      <c r="G7" s="76">
        <v>1978</v>
      </c>
      <c r="H7" s="74">
        <v>989</v>
      </c>
    </row>
    <row r="8" spans="1:8" ht="13.5" x14ac:dyDescent="0.15">
      <c r="A8" s="70"/>
      <c r="B8" s="554"/>
      <c r="C8" s="71">
        <v>2</v>
      </c>
      <c r="D8" s="77" t="s">
        <v>213</v>
      </c>
      <c r="E8" s="74">
        <v>631</v>
      </c>
      <c r="F8" s="78">
        <v>631</v>
      </c>
      <c r="G8" s="76">
        <v>631</v>
      </c>
      <c r="H8" s="74">
        <v>316</v>
      </c>
    </row>
    <row r="9" spans="1:8" ht="13.5" x14ac:dyDescent="0.15">
      <c r="A9" s="70"/>
      <c r="B9" s="554"/>
      <c r="C9" s="71">
        <v>3</v>
      </c>
      <c r="D9" s="79" t="s">
        <v>214</v>
      </c>
      <c r="E9" s="74">
        <v>288</v>
      </c>
      <c r="F9" s="78">
        <v>288</v>
      </c>
      <c r="G9" s="76">
        <v>288</v>
      </c>
      <c r="H9" s="74">
        <v>144</v>
      </c>
    </row>
    <row r="10" spans="1:8" ht="13.5" x14ac:dyDescent="0.15">
      <c r="A10" s="70"/>
      <c r="B10" s="554"/>
      <c r="C10" s="71">
        <v>4</v>
      </c>
      <c r="D10" s="79" t="s">
        <v>215</v>
      </c>
      <c r="E10" s="74">
        <v>228</v>
      </c>
      <c r="F10" s="78">
        <v>228</v>
      </c>
      <c r="G10" s="76">
        <v>228</v>
      </c>
      <c r="H10" s="74">
        <v>114</v>
      </c>
    </row>
    <row r="11" spans="1:8" ht="13.5" x14ac:dyDescent="0.15">
      <c r="A11" s="70"/>
      <c r="B11" s="554"/>
      <c r="C11" s="71">
        <v>5</v>
      </c>
      <c r="D11" s="79" t="s">
        <v>216</v>
      </c>
      <c r="E11" s="74">
        <v>221</v>
      </c>
      <c r="F11" s="78">
        <v>221</v>
      </c>
      <c r="G11" s="76">
        <v>221</v>
      </c>
      <c r="H11" s="74">
        <v>110</v>
      </c>
    </row>
    <row r="12" spans="1:8" ht="13.5" x14ac:dyDescent="0.15">
      <c r="A12" s="70"/>
      <c r="B12" s="554"/>
      <c r="C12" s="71">
        <v>6</v>
      </c>
      <c r="D12" s="79" t="s">
        <v>217</v>
      </c>
      <c r="E12" s="74">
        <v>279</v>
      </c>
      <c r="F12" s="75">
        <v>279</v>
      </c>
      <c r="G12" s="76">
        <v>279</v>
      </c>
      <c r="H12" s="74">
        <v>140</v>
      </c>
    </row>
    <row r="13" spans="1:8" ht="13.5" x14ac:dyDescent="0.15">
      <c r="A13" s="70"/>
      <c r="B13" s="554"/>
      <c r="C13" s="71">
        <v>7</v>
      </c>
      <c r="D13" s="79" t="s">
        <v>218</v>
      </c>
      <c r="E13" s="74">
        <v>294</v>
      </c>
      <c r="F13" s="78">
        <v>294</v>
      </c>
      <c r="G13" s="76">
        <v>294</v>
      </c>
      <c r="H13" s="74">
        <v>147</v>
      </c>
    </row>
    <row r="14" spans="1:8" ht="13.5" x14ac:dyDescent="0.15">
      <c r="A14" s="70"/>
      <c r="B14" s="554"/>
      <c r="C14" s="71">
        <v>8</v>
      </c>
      <c r="D14" s="77" t="s">
        <v>219</v>
      </c>
      <c r="E14" s="80">
        <v>44</v>
      </c>
      <c r="F14" s="75">
        <v>35</v>
      </c>
      <c r="G14" s="76">
        <v>35</v>
      </c>
      <c r="H14" s="74">
        <v>17</v>
      </c>
    </row>
    <row r="15" spans="1:8" ht="13.5" x14ac:dyDescent="0.15">
      <c r="A15" s="70"/>
      <c r="B15" s="554"/>
      <c r="C15" s="71">
        <v>9</v>
      </c>
      <c r="D15" s="77" t="s">
        <v>220</v>
      </c>
      <c r="E15" s="80">
        <v>23</v>
      </c>
      <c r="F15" s="78">
        <v>19</v>
      </c>
      <c r="G15" s="76">
        <v>19</v>
      </c>
      <c r="H15" s="74">
        <v>9</v>
      </c>
    </row>
    <row r="16" spans="1:8" ht="13.5" x14ac:dyDescent="0.15">
      <c r="A16" s="70"/>
      <c r="B16" s="554"/>
      <c r="C16" s="71">
        <v>10</v>
      </c>
      <c r="D16" s="77" t="s">
        <v>221</v>
      </c>
      <c r="E16" s="74">
        <v>271</v>
      </c>
      <c r="F16" s="78">
        <v>271</v>
      </c>
      <c r="G16" s="76">
        <v>271</v>
      </c>
      <c r="H16" s="74">
        <v>136</v>
      </c>
    </row>
    <row r="17" spans="1:8" ht="13.5" x14ac:dyDescent="0.15">
      <c r="A17" s="70"/>
      <c r="B17" s="554"/>
      <c r="C17" s="71">
        <v>11</v>
      </c>
      <c r="D17" s="77" t="s">
        <v>222</v>
      </c>
      <c r="E17" s="74">
        <v>172</v>
      </c>
      <c r="F17" s="78">
        <v>172</v>
      </c>
      <c r="G17" s="76">
        <v>172</v>
      </c>
      <c r="H17" s="74">
        <v>86</v>
      </c>
    </row>
    <row r="18" spans="1:8" ht="13.5" x14ac:dyDescent="0.15">
      <c r="A18" s="70"/>
      <c r="B18" s="555"/>
      <c r="C18" s="71">
        <v>12</v>
      </c>
      <c r="D18" s="77" t="s">
        <v>223</v>
      </c>
      <c r="E18" s="74">
        <v>257</v>
      </c>
      <c r="F18" s="78">
        <v>257</v>
      </c>
      <c r="G18" s="76">
        <v>257</v>
      </c>
      <c r="H18" s="74">
        <v>128</v>
      </c>
    </row>
    <row r="19" spans="1:8" ht="13.5" x14ac:dyDescent="0.15">
      <c r="A19" s="70"/>
      <c r="B19" s="81" t="s">
        <v>224</v>
      </c>
      <c r="C19" s="71">
        <v>13</v>
      </c>
      <c r="D19" s="77" t="s">
        <v>224</v>
      </c>
      <c r="E19" s="74">
        <v>146</v>
      </c>
      <c r="F19" s="78">
        <v>146</v>
      </c>
      <c r="G19" s="76">
        <v>146</v>
      </c>
      <c r="H19" s="74">
        <v>73</v>
      </c>
    </row>
    <row r="20" spans="1:8" ht="13.5" x14ac:dyDescent="0.15">
      <c r="A20" s="70"/>
      <c r="B20" s="553" t="s">
        <v>225</v>
      </c>
      <c r="C20" s="71">
        <v>14</v>
      </c>
      <c r="D20" s="79" t="s">
        <v>226</v>
      </c>
      <c r="E20" s="82">
        <v>1013</v>
      </c>
      <c r="F20" s="83">
        <v>1013</v>
      </c>
      <c r="G20" s="84">
        <v>1013</v>
      </c>
      <c r="H20" s="82">
        <v>506</v>
      </c>
    </row>
    <row r="21" spans="1:8" ht="13.5" x14ac:dyDescent="0.15">
      <c r="A21" s="70"/>
      <c r="B21" s="554"/>
      <c r="C21" s="71">
        <v>15</v>
      </c>
      <c r="D21" s="85" t="s">
        <v>227</v>
      </c>
      <c r="E21" s="74">
        <v>335</v>
      </c>
      <c r="F21" s="75">
        <v>335</v>
      </c>
      <c r="G21" s="76">
        <v>335</v>
      </c>
      <c r="H21" s="74">
        <v>167</v>
      </c>
    </row>
    <row r="22" spans="1:8" ht="13.5" x14ac:dyDescent="0.15">
      <c r="A22" s="70"/>
      <c r="B22" s="554"/>
      <c r="C22" s="71">
        <v>16</v>
      </c>
      <c r="D22" s="79" t="s">
        <v>228</v>
      </c>
      <c r="E22" s="80">
        <v>299</v>
      </c>
      <c r="F22" s="78">
        <v>259</v>
      </c>
      <c r="G22" s="76">
        <v>259</v>
      </c>
      <c r="H22" s="74">
        <v>129</v>
      </c>
    </row>
    <row r="23" spans="1:8" ht="13.5" x14ac:dyDescent="0.15">
      <c r="A23" s="70"/>
      <c r="B23" s="554"/>
      <c r="C23" s="71">
        <v>17</v>
      </c>
      <c r="D23" s="79" t="s">
        <v>229</v>
      </c>
      <c r="E23" s="74">
        <v>150</v>
      </c>
      <c r="F23" s="78">
        <v>150</v>
      </c>
      <c r="G23" s="76">
        <v>150</v>
      </c>
      <c r="H23" s="74">
        <v>75</v>
      </c>
    </row>
    <row r="24" spans="1:8" ht="13.5" x14ac:dyDescent="0.15">
      <c r="A24" s="70"/>
      <c r="B24" s="554"/>
      <c r="C24" s="71">
        <v>18</v>
      </c>
      <c r="D24" s="86" t="s">
        <v>230</v>
      </c>
      <c r="E24" s="82">
        <v>985</v>
      </c>
      <c r="F24" s="83">
        <v>985</v>
      </c>
      <c r="G24" s="84">
        <v>985</v>
      </c>
      <c r="H24" s="82">
        <v>493</v>
      </c>
    </row>
    <row r="25" spans="1:8" ht="13.5" x14ac:dyDescent="0.15">
      <c r="A25" s="70"/>
      <c r="B25" s="555"/>
      <c r="C25" s="71">
        <v>19</v>
      </c>
      <c r="D25" s="86" t="s">
        <v>231</v>
      </c>
      <c r="E25" s="82">
        <v>529</v>
      </c>
      <c r="F25" s="83">
        <v>529</v>
      </c>
      <c r="G25" s="84">
        <v>529</v>
      </c>
      <c r="H25" s="82">
        <v>264</v>
      </c>
    </row>
    <row r="26" spans="1:8" ht="13.5" x14ac:dyDescent="0.15">
      <c r="A26" s="70"/>
      <c r="B26" s="553" t="s">
        <v>232</v>
      </c>
      <c r="C26" s="71">
        <v>20</v>
      </c>
      <c r="D26" s="85" t="s">
        <v>233</v>
      </c>
      <c r="E26" s="74">
        <v>107</v>
      </c>
      <c r="F26" s="87" t="s">
        <v>234</v>
      </c>
      <c r="G26" s="88" t="s">
        <v>234</v>
      </c>
      <c r="H26" s="74">
        <v>41</v>
      </c>
    </row>
    <row r="27" spans="1:8" ht="13.5" x14ac:dyDescent="0.15">
      <c r="A27" s="70"/>
      <c r="B27" s="554"/>
      <c r="C27" s="71">
        <v>21</v>
      </c>
      <c r="D27" s="85" t="s">
        <v>235</v>
      </c>
      <c r="E27" s="74">
        <v>175</v>
      </c>
      <c r="F27" s="87" t="s">
        <v>234</v>
      </c>
      <c r="G27" s="88" t="s">
        <v>236</v>
      </c>
      <c r="H27" s="74">
        <v>67</v>
      </c>
    </row>
    <row r="28" spans="1:8" ht="13.5" x14ac:dyDescent="0.15">
      <c r="A28" s="70"/>
      <c r="B28" s="554"/>
      <c r="C28" s="71">
        <v>22</v>
      </c>
      <c r="D28" s="77" t="s">
        <v>237</v>
      </c>
      <c r="E28" s="74">
        <v>60</v>
      </c>
      <c r="F28" s="87" t="s">
        <v>234</v>
      </c>
      <c r="G28" s="88" t="s">
        <v>238</v>
      </c>
      <c r="H28" s="74">
        <v>23</v>
      </c>
    </row>
    <row r="29" spans="1:8" ht="13.5" x14ac:dyDescent="0.15">
      <c r="A29" s="70"/>
      <c r="B29" s="554"/>
      <c r="C29" s="71">
        <v>23</v>
      </c>
      <c r="D29" s="85" t="s">
        <v>239</v>
      </c>
      <c r="E29" s="74">
        <v>106</v>
      </c>
      <c r="F29" s="87" t="s">
        <v>236</v>
      </c>
      <c r="G29" s="88" t="s">
        <v>240</v>
      </c>
      <c r="H29" s="74">
        <v>41</v>
      </c>
    </row>
    <row r="30" spans="1:8" ht="13.5" x14ac:dyDescent="0.15">
      <c r="A30" s="70"/>
      <c r="B30" s="554"/>
      <c r="C30" s="71">
        <v>24</v>
      </c>
      <c r="D30" s="77" t="s">
        <v>241</v>
      </c>
      <c r="E30" s="80">
        <v>33</v>
      </c>
      <c r="F30" s="87" t="s">
        <v>240</v>
      </c>
      <c r="G30" s="88" t="s">
        <v>236</v>
      </c>
      <c r="H30" s="74">
        <v>11</v>
      </c>
    </row>
    <row r="31" spans="1:8" ht="13.5" x14ac:dyDescent="0.15">
      <c r="A31" s="70"/>
      <c r="B31" s="555"/>
      <c r="C31" s="71">
        <v>25</v>
      </c>
      <c r="D31" s="77" t="s">
        <v>242</v>
      </c>
      <c r="E31" s="74">
        <v>35</v>
      </c>
      <c r="F31" s="87" t="s">
        <v>234</v>
      </c>
      <c r="G31" s="88" t="s">
        <v>238</v>
      </c>
      <c r="H31" s="74">
        <v>13</v>
      </c>
    </row>
    <row r="32" spans="1:8" ht="13.5" x14ac:dyDescent="0.15">
      <c r="A32" s="70"/>
      <c r="B32" s="553" t="s">
        <v>243</v>
      </c>
      <c r="C32" s="71">
        <v>26</v>
      </c>
      <c r="D32" s="85" t="s">
        <v>244</v>
      </c>
      <c r="E32" s="74">
        <v>50</v>
      </c>
      <c r="F32" s="87" t="s">
        <v>238</v>
      </c>
      <c r="G32" s="88" t="s">
        <v>236</v>
      </c>
      <c r="H32" s="74">
        <v>25</v>
      </c>
    </row>
    <row r="33" spans="1:8" ht="13.5" x14ac:dyDescent="0.15">
      <c r="A33" s="70"/>
      <c r="B33" s="554"/>
      <c r="C33" s="71">
        <v>27</v>
      </c>
      <c r="D33" s="77" t="s">
        <v>245</v>
      </c>
      <c r="E33" s="74">
        <v>36</v>
      </c>
      <c r="F33" s="89" t="s">
        <v>236</v>
      </c>
      <c r="G33" s="88" t="s">
        <v>238</v>
      </c>
      <c r="H33" s="74">
        <v>18</v>
      </c>
    </row>
    <row r="34" spans="1:8" ht="13.5" x14ac:dyDescent="0.15">
      <c r="A34" s="70"/>
      <c r="B34" s="554"/>
      <c r="C34" s="71">
        <v>28</v>
      </c>
      <c r="D34" s="77" t="s">
        <v>246</v>
      </c>
      <c r="E34" s="74">
        <v>38</v>
      </c>
      <c r="F34" s="87" t="s">
        <v>234</v>
      </c>
      <c r="G34" s="88" t="s">
        <v>238</v>
      </c>
      <c r="H34" s="74">
        <v>19</v>
      </c>
    </row>
    <row r="35" spans="1:8" ht="13.5" x14ac:dyDescent="0.15">
      <c r="A35" s="90"/>
      <c r="B35" s="555"/>
      <c r="C35" s="71">
        <v>29</v>
      </c>
      <c r="D35" s="77" t="s">
        <v>247</v>
      </c>
      <c r="E35" s="74">
        <v>37</v>
      </c>
      <c r="F35" s="87" t="s">
        <v>234</v>
      </c>
      <c r="G35" s="88" t="s">
        <v>236</v>
      </c>
      <c r="H35" s="74">
        <v>18</v>
      </c>
    </row>
  </sheetData>
  <mergeCells count="9">
    <mergeCell ref="B26:B31"/>
    <mergeCell ref="B32:B35"/>
    <mergeCell ref="B4:D5"/>
    <mergeCell ref="E5:F5"/>
    <mergeCell ref="G5:G6"/>
    <mergeCell ref="B6:D6"/>
    <mergeCell ref="E4:G4"/>
    <mergeCell ref="B7:B18"/>
    <mergeCell ref="B20:B25"/>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総括表</vt:lpstr>
      <vt:lpstr>申請額一覧 </vt:lpstr>
      <vt:lpstr>個票１</vt:lpstr>
      <vt:lpstr>基準単価</vt:lpstr>
      <vt:lpstr>基準単価!Print_Area</vt:lpstr>
      <vt:lpstr>個票１!Print_Area</vt:lpstr>
      <vt:lpstr>'申請額一覧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真穂</dc:creator>
  <cp:lastModifiedBy>鳥取県</cp:lastModifiedBy>
  <cp:lastPrinted>2020-07-02T07:14:35Z</cp:lastPrinted>
  <dcterms:created xsi:type="dcterms:W3CDTF">2018-06-19T01:27:02Z</dcterms:created>
  <dcterms:modified xsi:type="dcterms:W3CDTF">2020-07-20T04:30:32Z</dcterms:modified>
</cp:coreProperties>
</file>