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2.111\share\R2\01障がい\12生活支援・指導\59_新型コロナウイルス感染症緊急包括支援事業\HP掲載用\"/>
    </mc:Choice>
  </mc:AlternateContent>
  <bookViews>
    <workbookView xWindow="0" yWindow="0" windowWidth="20490" windowHeight="9075"/>
  </bookViews>
  <sheets>
    <sheet name="職員表" sheetId="27" r:id="rId1"/>
    <sheet name="計算用" sheetId="21" state="hidden" r:id="rId2"/>
  </sheets>
  <definedNames>
    <definedName name="_xlnm.Print_Area" localSheetId="0">職員表!$A$1:$S$88</definedName>
    <definedName name="_xlnm.Print_Titles" localSheetId="0">職員表!$6:$7</definedName>
  </definedNames>
  <calcPr calcId="152511"/>
</workbook>
</file>

<file path=xl/calcChain.xml><?xml version="1.0" encoding="utf-8"?>
<calcChain xmlns="http://schemas.openxmlformats.org/spreadsheetml/2006/main">
  <c r="E10" i="27" l="1"/>
  <c r="E8" i="27"/>
  <c r="E9" i="27" l="1"/>
  <c r="K16" i="27" l="1"/>
  <c r="A12" i="21"/>
  <c r="A11" i="21"/>
  <c r="A10" i="21"/>
  <c r="A9" i="21"/>
  <c r="A8" i="21"/>
  <c r="A87" i="27" l="1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K8" i="27" l="1"/>
  <c r="M8" i="27" s="1"/>
  <c r="K9" i="27"/>
  <c r="M9" i="27" s="1"/>
  <c r="K10" i="27" l="1"/>
  <c r="M10" i="27" s="1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F19" i="27" s="1"/>
  <c r="Q19" i="27" s="1"/>
  <c r="E18" i="27"/>
  <c r="E17" i="27"/>
  <c r="E16" i="27"/>
  <c r="E15" i="27"/>
  <c r="F15" i="27" s="1"/>
  <c r="Q15" i="27" s="1"/>
  <c r="E14" i="27"/>
  <c r="E13" i="27"/>
  <c r="E12" i="27"/>
  <c r="E11" i="27"/>
  <c r="F11" i="27" l="1"/>
  <c r="Q11" i="27" s="1"/>
  <c r="F10" i="27"/>
  <c r="F8" i="27"/>
  <c r="Q8" i="27" s="1"/>
  <c r="F9" i="27"/>
  <c r="F27" i="27"/>
  <c r="Q27" i="27" s="1"/>
  <c r="F39" i="27"/>
  <c r="Q39" i="27" s="1"/>
  <c r="F51" i="27"/>
  <c r="Q51" i="27" s="1"/>
  <c r="F63" i="27"/>
  <c r="Q63" i="27" s="1"/>
  <c r="F75" i="27"/>
  <c r="Q75" i="27" s="1"/>
  <c r="F87" i="27"/>
  <c r="Q87" i="27" s="1"/>
  <c r="F12" i="27"/>
  <c r="Q12" i="27" s="1"/>
  <c r="F16" i="27"/>
  <c r="Q16" i="27" s="1"/>
  <c r="F20" i="27"/>
  <c r="Q20" i="27" s="1"/>
  <c r="F24" i="27"/>
  <c r="Q24" i="27" s="1"/>
  <c r="F28" i="27"/>
  <c r="Q28" i="27" s="1"/>
  <c r="F32" i="27"/>
  <c r="Q32" i="27" s="1"/>
  <c r="F36" i="27"/>
  <c r="Q36" i="27" s="1"/>
  <c r="F40" i="27"/>
  <c r="Q40" i="27" s="1"/>
  <c r="F44" i="27"/>
  <c r="Q44" i="27" s="1"/>
  <c r="F48" i="27"/>
  <c r="Q48" i="27" s="1"/>
  <c r="F52" i="27"/>
  <c r="Q52" i="27" s="1"/>
  <c r="F56" i="27"/>
  <c r="Q56" i="27" s="1"/>
  <c r="F60" i="27"/>
  <c r="Q60" i="27" s="1"/>
  <c r="F64" i="27"/>
  <c r="Q64" i="27" s="1"/>
  <c r="F68" i="27"/>
  <c r="Q68" i="27" s="1"/>
  <c r="F72" i="27"/>
  <c r="Q72" i="27" s="1"/>
  <c r="F76" i="27"/>
  <c r="Q76" i="27" s="1"/>
  <c r="F80" i="27"/>
  <c r="Q80" i="27" s="1"/>
  <c r="F84" i="27"/>
  <c r="Q84" i="27" s="1"/>
  <c r="F23" i="27"/>
  <c r="Q23" i="27" s="1"/>
  <c r="F35" i="27"/>
  <c r="Q35" i="27" s="1"/>
  <c r="F47" i="27"/>
  <c r="Q47" i="27" s="1"/>
  <c r="F59" i="27"/>
  <c r="Q59" i="27" s="1"/>
  <c r="F71" i="27"/>
  <c r="Q71" i="27" s="1"/>
  <c r="F83" i="27"/>
  <c r="Q83" i="27" s="1"/>
  <c r="F17" i="27"/>
  <c r="Q17" i="27" s="1"/>
  <c r="F21" i="27"/>
  <c r="Q21" i="27" s="1"/>
  <c r="F25" i="27"/>
  <c r="Q25" i="27" s="1"/>
  <c r="F29" i="27"/>
  <c r="Q29" i="27" s="1"/>
  <c r="F33" i="27"/>
  <c r="Q33" i="27" s="1"/>
  <c r="F37" i="27"/>
  <c r="Q37" i="27" s="1"/>
  <c r="F41" i="27"/>
  <c r="Q41" i="27" s="1"/>
  <c r="F45" i="27"/>
  <c r="Q45" i="27" s="1"/>
  <c r="F49" i="27"/>
  <c r="Q49" i="27" s="1"/>
  <c r="F53" i="27"/>
  <c r="Q53" i="27" s="1"/>
  <c r="F57" i="27"/>
  <c r="Q57" i="27" s="1"/>
  <c r="F61" i="27"/>
  <c r="Q61" i="27" s="1"/>
  <c r="F65" i="27"/>
  <c r="Q65" i="27" s="1"/>
  <c r="F69" i="27"/>
  <c r="Q69" i="27" s="1"/>
  <c r="F73" i="27"/>
  <c r="Q73" i="27" s="1"/>
  <c r="F77" i="27"/>
  <c r="Q77" i="27" s="1"/>
  <c r="F81" i="27"/>
  <c r="Q81" i="27" s="1"/>
  <c r="F85" i="27"/>
  <c r="Q85" i="27" s="1"/>
  <c r="Q10" i="27"/>
  <c r="F31" i="27"/>
  <c r="Q31" i="27" s="1"/>
  <c r="F43" i="27"/>
  <c r="Q43" i="27" s="1"/>
  <c r="F55" i="27"/>
  <c r="Q55" i="27" s="1"/>
  <c r="F67" i="27"/>
  <c r="Q67" i="27" s="1"/>
  <c r="F79" i="27"/>
  <c r="Q79" i="27" s="1"/>
  <c r="F13" i="27"/>
  <c r="Q13" i="27" s="1"/>
  <c r="F14" i="27"/>
  <c r="Q14" i="27" s="1"/>
  <c r="F18" i="27"/>
  <c r="Q18" i="27" s="1"/>
  <c r="F22" i="27"/>
  <c r="Q22" i="27" s="1"/>
  <c r="F26" i="27"/>
  <c r="Q26" i="27" s="1"/>
  <c r="F30" i="27"/>
  <c r="Q30" i="27" s="1"/>
  <c r="F34" i="27"/>
  <c r="Q34" i="27" s="1"/>
  <c r="F38" i="27"/>
  <c r="Q38" i="27" s="1"/>
  <c r="F42" i="27"/>
  <c r="Q42" i="27" s="1"/>
  <c r="F46" i="27"/>
  <c r="Q46" i="27" s="1"/>
  <c r="F50" i="27"/>
  <c r="Q50" i="27" s="1"/>
  <c r="F54" i="27"/>
  <c r="Q54" i="27" s="1"/>
  <c r="F58" i="27"/>
  <c r="Q58" i="27" s="1"/>
  <c r="F62" i="27"/>
  <c r="Q62" i="27" s="1"/>
  <c r="F66" i="27"/>
  <c r="Q66" i="27" s="1"/>
  <c r="F70" i="27"/>
  <c r="Q70" i="27" s="1"/>
  <c r="F74" i="27"/>
  <c r="Q74" i="27" s="1"/>
  <c r="F78" i="27"/>
  <c r="Q78" i="27" s="1"/>
  <c r="F82" i="27"/>
  <c r="Q82" i="27" s="1"/>
  <c r="F86" i="27"/>
  <c r="Q86" i="27" s="1"/>
  <c r="Q9" i="27"/>
  <c r="K87" i="27" l="1"/>
  <c r="M87" i="27" s="1"/>
  <c r="K86" i="27"/>
  <c r="M86" i="27" s="1"/>
  <c r="K85" i="27"/>
  <c r="M85" i="27" s="1"/>
  <c r="K84" i="27"/>
  <c r="M84" i="27" s="1"/>
  <c r="K83" i="27"/>
  <c r="M83" i="27" s="1"/>
  <c r="K82" i="27"/>
  <c r="M82" i="27" s="1"/>
  <c r="K81" i="27"/>
  <c r="M81" i="27" s="1"/>
  <c r="K80" i="27"/>
  <c r="M80" i="27" s="1"/>
  <c r="K79" i="27"/>
  <c r="M79" i="27" s="1"/>
  <c r="K78" i="27"/>
  <c r="M78" i="27" s="1"/>
  <c r="K77" i="27"/>
  <c r="M77" i="27" s="1"/>
  <c r="K76" i="27"/>
  <c r="M76" i="27" s="1"/>
  <c r="K75" i="27"/>
  <c r="M75" i="27" s="1"/>
  <c r="K74" i="27"/>
  <c r="M74" i="27" s="1"/>
  <c r="K73" i="27"/>
  <c r="M73" i="27" s="1"/>
  <c r="K72" i="27"/>
  <c r="M72" i="27" s="1"/>
  <c r="K71" i="27"/>
  <c r="M71" i="27" s="1"/>
  <c r="K70" i="27"/>
  <c r="M70" i="27" s="1"/>
  <c r="K69" i="27"/>
  <c r="M69" i="27" s="1"/>
  <c r="K68" i="27"/>
  <c r="M68" i="27" s="1"/>
  <c r="K67" i="27"/>
  <c r="M67" i="27" s="1"/>
  <c r="K66" i="27"/>
  <c r="M66" i="27" s="1"/>
  <c r="K65" i="27"/>
  <c r="M65" i="27" s="1"/>
  <c r="K64" i="27"/>
  <c r="M64" i="27" s="1"/>
  <c r="K63" i="27"/>
  <c r="M63" i="27" s="1"/>
  <c r="K62" i="27"/>
  <c r="M62" i="27" s="1"/>
  <c r="K61" i="27"/>
  <c r="M61" i="27" s="1"/>
  <c r="K60" i="27"/>
  <c r="M60" i="27" s="1"/>
  <c r="K59" i="27"/>
  <c r="M59" i="27" s="1"/>
  <c r="K58" i="27"/>
  <c r="M58" i="27" s="1"/>
  <c r="K57" i="27"/>
  <c r="M57" i="27" s="1"/>
  <c r="K56" i="27"/>
  <c r="M56" i="27" s="1"/>
  <c r="K55" i="27"/>
  <c r="M55" i="27" s="1"/>
  <c r="K54" i="27"/>
  <c r="M54" i="27" s="1"/>
  <c r="K53" i="27"/>
  <c r="M53" i="27" s="1"/>
  <c r="K52" i="27"/>
  <c r="M52" i="27" s="1"/>
  <c r="K51" i="27"/>
  <c r="M51" i="27" s="1"/>
  <c r="K50" i="27"/>
  <c r="M50" i="27" s="1"/>
  <c r="K49" i="27"/>
  <c r="M49" i="27" s="1"/>
  <c r="K48" i="27"/>
  <c r="M48" i="27" s="1"/>
  <c r="K47" i="27"/>
  <c r="M47" i="27" s="1"/>
  <c r="K46" i="27"/>
  <c r="M46" i="27" s="1"/>
  <c r="K45" i="27"/>
  <c r="M45" i="27" s="1"/>
  <c r="K44" i="27"/>
  <c r="M44" i="27" s="1"/>
  <c r="K43" i="27"/>
  <c r="M43" i="27" s="1"/>
  <c r="K42" i="27"/>
  <c r="M42" i="27" s="1"/>
  <c r="K41" i="27"/>
  <c r="M41" i="27" s="1"/>
  <c r="K40" i="27"/>
  <c r="M40" i="27" s="1"/>
  <c r="K39" i="27"/>
  <c r="M39" i="27" s="1"/>
  <c r="K38" i="27"/>
  <c r="M38" i="27" s="1"/>
  <c r="K37" i="27"/>
  <c r="M37" i="27" s="1"/>
  <c r="K36" i="27"/>
  <c r="M36" i="27" s="1"/>
  <c r="K35" i="27"/>
  <c r="M35" i="27" s="1"/>
  <c r="K34" i="27"/>
  <c r="M34" i="27" s="1"/>
  <c r="K33" i="27"/>
  <c r="M33" i="27" s="1"/>
  <c r="K32" i="27"/>
  <c r="M32" i="27" s="1"/>
  <c r="K31" i="27"/>
  <c r="M31" i="27" s="1"/>
  <c r="K30" i="27"/>
  <c r="M30" i="27" s="1"/>
  <c r="K29" i="27"/>
  <c r="M29" i="27" s="1"/>
  <c r="K28" i="27"/>
  <c r="M28" i="27" s="1"/>
  <c r="K27" i="27"/>
  <c r="M27" i="27" s="1"/>
  <c r="K26" i="27"/>
  <c r="M26" i="27" s="1"/>
  <c r="K25" i="27"/>
  <c r="M25" i="27" s="1"/>
  <c r="K24" i="27"/>
  <c r="M24" i="27" s="1"/>
  <c r="K23" i="27"/>
  <c r="M23" i="27" s="1"/>
  <c r="K22" i="27"/>
  <c r="M22" i="27" s="1"/>
  <c r="K21" i="27"/>
  <c r="M21" i="27" s="1"/>
  <c r="K20" i="27"/>
  <c r="M20" i="27" s="1"/>
  <c r="K19" i="27"/>
  <c r="M19" i="27" s="1"/>
  <c r="K18" i="27"/>
  <c r="M18" i="27" s="1"/>
  <c r="K17" i="27"/>
  <c r="M17" i="27" s="1"/>
  <c r="M16" i="27"/>
  <c r="K15" i="27"/>
  <c r="M15" i="27" s="1"/>
  <c r="K14" i="27"/>
  <c r="M14" i="27" s="1"/>
  <c r="K13" i="27"/>
  <c r="M13" i="27" s="1"/>
  <c r="K12" i="27"/>
  <c r="M12" i="27" s="1"/>
  <c r="K11" i="27"/>
  <c r="M11" i="27" s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U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「氏名（漢字、カナ）」：
</t>
        </r>
        <r>
          <rPr>
            <sz val="9"/>
            <color indexed="81"/>
            <rFont val="MS P ゴシック"/>
            <family val="3"/>
            <charset val="128"/>
          </rPr>
          <t>姓と名の間はスペースを空けないで下さい。</t>
        </r>
      </text>
    </comment>
    <comment ref="U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「主たる勤務先」：
</t>
        </r>
        <r>
          <rPr>
            <sz val="9"/>
            <color indexed="81"/>
            <rFont val="MS P ゴシック"/>
            <family val="3"/>
            <charset val="128"/>
          </rPr>
          <t>慰労金は、本欄に記入された事業所に振り込まれ、当該事業所から支給されます。</t>
        </r>
      </text>
    </comment>
    <comment ref="U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「分類（施設区分、対応区分）」、「慰労金の額」：
</t>
        </r>
        <r>
          <rPr>
            <sz val="9"/>
            <color indexed="81"/>
            <rFont val="MS P ゴシック"/>
            <family val="3"/>
            <charset val="128"/>
          </rPr>
          <t>分類欄は各事業所において入力（プルダウンから選択）して下さい。
選択結果に応じて、当該職員の慰労金の額が自動算出されます。</t>
        </r>
      </text>
    </comment>
    <comment ref="U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「確認事項」：
</t>
        </r>
        <r>
          <rPr>
            <sz val="9"/>
            <color indexed="81"/>
            <rFont val="MS P ゴシック"/>
            <family val="3"/>
            <charset val="128"/>
          </rPr>
          <t xml:space="preserve">慰労金の受給は、医療機関や障害施設等に勤務する者への慰労金を含めて、１人につき１回限り受給できます。二重申請を防ぐため、法人本部において本欄の確認をお願いします。
</t>
        </r>
        <r>
          <rPr>
            <b/>
            <sz val="9"/>
            <color indexed="81"/>
            <rFont val="MS P ゴシック"/>
            <family val="3"/>
            <charset val="128"/>
          </rPr>
          <t>「委任状の有無」：</t>
        </r>
        <r>
          <rPr>
            <sz val="9"/>
            <color indexed="81"/>
            <rFont val="MS P ゴシック"/>
            <family val="3"/>
            <charset val="128"/>
          </rPr>
          <t xml:space="preserve">
事業所を通じて慰労金を受給する場合には、当該職員は、当該法人に対して代理受領委任状の提出が必要です。委任状を取得した上で「あり」を選択して下さい。「なし」の場合は給付されません。
</t>
        </r>
        <r>
          <rPr>
            <b/>
            <sz val="9"/>
            <color indexed="81"/>
            <rFont val="MS P ゴシック"/>
            <family val="3"/>
            <charset val="128"/>
          </rPr>
          <t>「委任状の有無」：</t>
        </r>
        <r>
          <rPr>
            <sz val="9"/>
            <color indexed="81"/>
            <rFont val="MS P ゴシック"/>
            <family val="3"/>
            <charset val="128"/>
          </rPr>
          <t xml:space="preserve">
職員への聞き取りや委任状の内容を踏まえ、他の法人で慰労金の申請がなことを確認した上で、「なし」を選択して下さい。「あり」の場合は給付されません。
</t>
        </r>
        <r>
          <rPr>
            <b/>
            <sz val="9"/>
            <color indexed="81"/>
            <rFont val="MS P ゴシック"/>
            <family val="3"/>
            <charset val="128"/>
          </rPr>
          <t>「重複申請者確認用」：</t>
        </r>
        <r>
          <rPr>
            <sz val="9"/>
            <color indexed="81"/>
            <rFont val="MS P ゴシック"/>
            <family val="3"/>
            <charset val="128"/>
          </rPr>
          <t xml:space="preserve">
氏名(漢字､カナ)及び生年月日が同一の職員が複数いる場合には、本欄に「可」が表示されません。氏名(漢字、カナ)及び生年月日が同一である職員について、別人であることが確認出来た場合には、法人本部において、プルダウンから「可」を選択して下さい。</t>
        </r>
      </text>
    </comment>
    <comment ref="U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「支払実績」：
</t>
        </r>
        <r>
          <rPr>
            <sz val="9"/>
            <color indexed="81"/>
            <rFont val="MS P ゴシック"/>
            <family val="3"/>
            <charset val="128"/>
          </rPr>
          <t>事業所が職員に対して、実際に慰労金を支給した日付及び支払金額を記入して下さい。
なお、各事業所が職員に支給したことを証明する資料（入金記録等）は、都道府県から求めがあった場合に速やかに提出できるよう、各事業所に適切に保管して下さい。</t>
        </r>
      </text>
    </comment>
  </commentList>
</comments>
</file>

<file path=xl/sharedStrings.xml><?xml version="1.0" encoding="utf-8"?>
<sst xmlns="http://schemas.openxmlformats.org/spreadsheetml/2006/main" count="84" uniqueCount="82">
  <si>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</si>
  <si>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3"/>
  </si>
  <si>
    <t>主たる勤務先</t>
    <rPh sb="0" eb="1">
      <t>シュ</t>
    </rPh>
    <rPh sb="3" eb="6">
      <t>キンムサキ</t>
    </rPh>
    <phoneticPr fontId="3"/>
  </si>
  <si>
    <t>本人の住所</t>
    <rPh sb="0" eb="2">
      <t>ホンニン</t>
    </rPh>
    <rPh sb="3" eb="5">
      <t>ジュウショ</t>
    </rPh>
    <phoneticPr fontId="3"/>
  </si>
  <si>
    <t>施設区分</t>
    <rPh sb="0" eb="2">
      <t>シセツ</t>
    </rPh>
    <rPh sb="2" eb="4">
      <t>クブン</t>
    </rPh>
    <phoneticPr fontId="3"/>
  </si>
  <si>
    <t>対応区分</t>
    <rPh sb="0" eb="2">
      <t>タイオウ</t>
    </rPh>
    <rPh sb="2" eb="4">
      <t>クブン</t>
    </rPh>
    <phoneticPr fontId="3"/>
  </si>
  <si>
    <t>分類</t>
    <rPh sb="0" eb="2">
      <t>ブンルイ</t>
    </rPh>
    <phoneticPr fontId="3"/>
  </si>
  <si>
    <t>その他の施設</t>
    <rPh sb="2" eb="3">
      <t>タ</t>
    </rPh>
    <rPh sb="4" eb="6">
      <t>シセツ</t>
    </rPh>
    <phoneticPr fontId="3"/>
  </si>
  <si>
    <t>慰労金単価</t>
    <rPh sb="0" eb="3">
      <t>イロウキン</t>
    </rPh>
    <rPh sb="3" eb="5">
      <t>タンカ</t>
    </rPh>
    <phoneticPr fontId="3"/>
  </si>
  <si>
    <t>慰労金
(万円)</t>
    <rPh sb="0" eb="3">
      <t>イロウキン</t>
    </rPh>
    <rPh sb="5" eb="7">
      <t>マンエン</t>
    </rPh>
    <phoneticPr fontId="3"/>
  </si>
  <si>
    <t>(計算用)</t>
    <rPh sb="1" eb="3">
      <t>ケイサン</t>
    </rPh>
    <rPh sb="3" eb="4">
      <t>ヨウ</t>
    </rPh>
    <phoneticPr fontId="3"/>
  </si>
  <si>
    <t>なし</t>
    <phoneticPr fontId="3"/>
  </si>
  <si>
    <t>あり</t>
    <phoneticPr fontId="3"/>
  </si>
  <si>
    <t>（確認用）</t>
    <rPh sb="1" eb="3">
      <t>カクニン</t>
    </rPh>
    <rPh sb="3" eb="4">
      <t>ヨウ</t>
    </rPh>
    <phoneticPr fontId="3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</si>
  <si>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</si>
  <si>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</si>
  <si>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</si>
  <si>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</si>
  <si>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</si>
  <si>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</si>
  <si>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</si>
  <si>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</si>
  <si>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</si>
  <si>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</si>
  <si>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</si>
  <si>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</si>
  <si>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</si>
  <si>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</si>
  <si>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</si>
  <si>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</si>
  <si>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</si>
  <si>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</si>
  <si>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</si>
  <si>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</si>
  <si>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</si>
  <si>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</si>
  <si>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</si>
  <si>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</si>
  <si>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</si>
  <si>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</si>
  <si>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支払実績</t>
    <rPh sb="0" eb="2">
      <t>シハライ</t>
    </rPh>
    <rPh sb="2" eb="4">
      <t>ジッセキ</t>
    </rPh>
    <phoneticPr fontId="3"/>
  </si>
  <si>
    <t>他法人での慰労金の申請の有無</t>
    <rPh sb="0" eb="3">
      <t>タホウジン</t>
    </rPh>
    <rPh sb="5" eb="8">
      <t>イロウキン</t>
    </rPh>
    <rPh sb="9" eb="11">
      <t>シンセイ</t>
    </rPh>
    <rPh sb="12" eb="14">
      <t>ウム</t>
    </rPh>
    <phoneticPr fontId="3"/>
  </si>
  <si>
    <t>委任状の有無</t>
    <rPh sb="0" eb="3">
      <t>イニンジョウ</t>
    </rPh>
    <rPh sb="4" eb="6">
      <t>ウム</t>
    </rPh>
    <phoneticPr fontId="3"/>
  </si>
  <si>
    <t>確認事項</t>
    <rPh sb="0" eb="2">
      <t>カクニン</t>
    </rPh>
    <rPh sb="2" eb="4">
      <t>ジコウ</t>
    </rPh>
    <phoneticPr fontId="3"/>
  </si>
  <si>
    <t>重複
申請者確認用</t>
    <rPh sb="0" eb="2">
      <t>チョウフク</t>
    </rPh>
    <rPh sb="3" eb="6">
      <t>シンセイシャ</t>
    </rPh>
    <rPh sb="6" eb="8">
      <t>カクニン</t>
    </rPh>
    <rPh sb="8" eb="9">
      <t>ヨウ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</si>
  <si>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</si>
  <si>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支払金額
（円）</t>
    <rPh sb="0" eb="2">
      <t>シハライ</t>
    </rPh>
    <rPh sb="2" eb="4">
      <t>キンガク</t>
    </rPh>
    <rPh sb="6" eb="7">
      <t>エン</t>
    </rPh>
    <phoneticPr fontId="3"/>
  </si>
  <si>
    <t>支払年月日
(西暦)</t>
    <rPh sb="0" eb="2">
      <t>シハライ</t>
    </rPh>
    <rPh sb="2" eb="5">
      <t>ネンガッピ</t>
    </rPh>
    <rPh sb="7" eb="9">
      <t>セイレキ</t>
    </rPh>
    <phoneticPr fontId="3"/>
  </si>
  <si>
    <t>業務委託による
従事者</t>
    <rPh sb="0" eb="2">
      <t>ギョウム</t>
    </rPh>
    <rPh sb="2" eb="4">
      <t>イタク</t>
    </rPh>
    <rPh sb="8" eb="11">
      <t>ジュウジシャ</t>
    </rPh>
    <phoneticPr fontId="3"/>
  </si>
  <si>
    <t>他の施設等との期間通算がある場合その施設名</t>
    <rPh sb="14" eb="16">
      <t>バアイ</t>
    </rPh>
    <rPh sb="18" eb="21">
      <t>シセツメイ</t>
    </rPh>
    <phoneticPr fontId="3"/>
  </si>
  <si>
    <t>岩手県</t>
    <phoneticPr fontId="3"/>
  </si>
  <si>
    <t>秋田県</t>
    <phoneticPr fontId="3"/>
  </si>
  <si>
    <t>栃木県</t>
    <phoneticPr fontId="3"/>
  </si>
  <si>
    <t>群馬県</t>
    <phoneticPr fontId="3"/>
  </si>
  <si>
    <t>東京都</t>
    <phoneticPr fontId="3"/>
  </si>
  <si>
    <t>千葉県</t>
    <phoneticPr fontId="3"/>
  </si>
  <si>
    <t>埼玉県</t>
    <phoneticPr fontId="3"/>
  </si>
  <si>
    <t>神奈川県</t>
    <phoneticPr fontId="3"/>
  </si>
  <si>
    <t>新潟県</t>
    <phoneticPr fontId="3"/>
  </si>
  <si>
    <t>富山県</t>
    <phoneticPr fontId="3"/>
  </si>
  <si>
    <t>石川県</t>
    <phoneticPr fontId="3"/>
  </si>
  <si>
    <t>福井県</t>
    <phoneticPr fontId="3"/>
  </si>
  <si>
    <t>山梨県</t>
    <phoneticPr fontId="3"/>
  </si>
  <si>
    <t>長野県</t>
    <phoneticPr fontId="3"/>
  </si>
  <si>
    <t>茨城県</t>
    <phoneticPr fontId="3"/>
  </si>
  <si>
    <t>福島県</t>
    <phoneticPr fontId="3"/>
  </si>
  <si>
    <t>山形県</t>
    <phoneticPr fontId="3"/>
  </si>
  <si>
    <t>陽性者(濃厚接触者)発生施設</t>
    <phoneticPr fontId="3"/>
  </si>
  <si>
    <t>対象期間の勤務が９日以下</t>
    <phoneticPr fontId="3"/>
  </si>
  <si>
    <t>対象期間に10日以上勤務</t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</si>
  <si>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3"/>
  </si>
  <si>
    <t>通所系･施設系で1日以上勤務又は訪問系で陽性者等に1日以上対応</t>
    <rPh sb="0" eb="2">
      <t>ツウショ</t>
    </rPh>
    <rPh sb="2" eb="3">
      <t>ケイ</t>
    </rPh>
    <rPh sb="4" eb="6">
      <t>シセツ</t>
    </rPh>
    <rPh sb="6" eb="7">
      <t>ケイ</t>
    </rPh>
    <rPh sb="9" eb="12">
      <t>ニチイジョウ</t>
    </rPh>
    <rPh sb="12" eb="14">
      <t>キンム</t>
    </rPh>
    <rPh sb="14" eb="15">
      <t>マタ</t>
    </rPh>
    <rPh sb="16" eb="18">
      <t>ホウモン</t>
    </rPh>
    <rPh sb="18" eb="19">
      <t>ケイ</t>
    </rPh>
    <rPh sb="20" eb="22">
      <t>ヨウセイ</t>
    </rPh>
    <rPh sb="22" eb="24">
      <t>シャナド</t>
    </rPh>
    <rPh sb="26" eb="29">
      <t>ニチイジョウ</t>
    </rPh>
    <rPh sb="29" eb="31">
      <t>タイオウ</t>
    </rPh>
    <phoneticPr fontId="3"/>
  </si>
  <si>
    <t>対象期間の勤務が9日以下</t>
    <phoneticPr fontId="3"/>
  </si>
  <si>
    <t>氏名
（全角カナ）</t>
    <rPh sb="0" eb="2">
      <t>シメイ</t>
    </rPh>
    <rPh sb="4" eb="6">
      <t>ゼンカク</t>
    </rPh>
    <phoneticPr fontId="3"/>
  </si>
  <si>
    <t>氏名
（漢字）</t>
    <rPh sb="0" eb="2">
      <t>シメイ</t>
    </rPh>
    <rPh sb="4" eb="6">
      <t>カンジ</t>
    </rPh>
    <phoneticPr fontId="3"/>
  </si>
  <si>
    <t>青森県</t>
    <phoneticPr fontId="3"/>
  </si>
  <si>
    <t>宮城県</t>
    <phoneticPr fontId="3"/>
  </si>
  <si>
    <t>沖縄県</t>
    <rPh sb="0" eb="3">
      <t>オキナワケン</t>
    </rPh>
    <phoneticPr fontId="3"/>
  </si>
  <si>
    <t>北海道</t>
    <phoneticPr fontId="3"/>
  </si>
  <si>
    <t>職員派遣先事業所等分野</t>
    <rPh sb="0" eb="2">
      <t>ショクイン</t>
    </rPh>
    <rPh sb="2" eb="5">
      <t>ハケンサキ</t>
    </rPh>
    <rPh sb="5" eb="8">
      <t>ジギョウショ</t>
    </rPh>
    <rPh sb="8" eb="9">
      <t>トウ</t>
    </rPh>
    <rPh sb="9" eb="11">
      <t>ブンヤ</t>
    </rPh>
    <phoneticPr fontId="3"/>
  </si>
  <si>
    <t>※　本表は法人単位でまとめて記載すること。ただし医療、介護、障がいの分野別で作成し、各所管課へ別々に申請すること。</t>
    <rPh sb="2" eb="4">
      <t>ホンピョウ</t>
    </rPh>
    <rPh sb="5" eb="7">
      <t>ホウジン</t>
    </rPh>
    <rPh sb="7" eb="9">
      <t>タンイ</t>
    </rPh>
    <rPh sb="14" eb="16">
      <t>キサイ</t>
    </rPh>
    <rPh sb="24" eb="26">
      <t>イリョウ</t>
    </rPh>
    <rPh sb="27" eb="29">
      <t>カイゴ</t>
    </rPh>
    <rPh sb="30" eb="31">
      <t>ショウ</t>
    </rPh>
    <rPh sb="34" eb="36">
      <t>ブンヤ</t>
    </rPh>
    <rPh sb="36" eb="37">
      <t>ベツ</t>
    </rPh>
    <rPh sb="38" eb="40">
      <t>サクセイ</t>
    </rPh>
    <rPh sb="42" eb="43">
      <t>カク</t>
    </rPh>
    <rPh sb="43" eb="45">
      <t>ショカン</t>
    </rPh>
    <rPh sb="45" eb="46">
      <t>カ</t>
    </rPh>
    <rPh sb="47" eb="49">
      <t>ベツベツ</t>
    </rPh>
    <rPh sb="50" eb="52">
      <t>シンセイ</t>
    </rPh>
    <phoneticPr fontId="3"/>
  </si>
  <si>
    <t>（様式５）慰労金受給職員表（法人単位、委託等事業者向け）</t>
    <rPh sb="1" eb="3">
      <t>ヨウシキ</t>
    </rPh>
    <rPh sb="5" eb="8">
      <t>イロウキン</t>
    </rPh>
    <rPh sb="8" eb="10">
      <t>ジュキュウ</t>
    </rPh>
    <rPh sb="10" eb="12">
      <t>ショクイン</t>
    </rPh>
    <rPh sb="12" eb="13">
      <t>ヒョウ</t>
    </rPh>
    <rPh sb="14" eb="16">
      <t>ホウジン</t>
    </rPh>
    <rPh sb="16" eb="18">
      <t>タンイ</t>
    </rPh>
    <rPh sb="19" eb="21">
      <t>イタク</t>
    </rPh>
    <rPh sb="21" eb="22">
      <t>トウ</t>
    </rPh>
    <rPh sb="22" eb="25">
      <t>ジギョウシャ</t>
    </rPh>
    <rPh sb="25" eb="26">
      <t>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</si>
</sst>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F800]dddd\,\ mmmm\ dd\,\ yyyy"/>
    <numFmt numFmtId="178" formatCode="yyyy&quot;年&quot;m&quot;月&quot;d&quot;日&quot;;@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5" borderId="0" xfId="0" applyFill="1">
      <alignment vertical="center"/>
    </xf>
    <xf numFmtId="0" fontId="3" fillId="0" borderId="0" xfId="0" applyFo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6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78" fontId="6" fillId="3" borderId="6" xfId="0" applyNumberFormat="1" applyFont="1" applyFill="1" applyBorder="1" applyAlignment="1">
      <alignment vertical="center" shrinkToFit="1"/>
    </xf>
    <xf numFmtId="0" fontId="6" fillId="7" borderId="6" xfId="0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vertical="center" shrinkToFit="1"/>
      <protection locked="0"/>
    </xf>
    <xf numFmtId="177" fontId="6" fillId="3" borderId="6" xfId="0" applyNumberFormat="1" applyFont="1" applyFill="1" applyBorder="1" applyAlignment="1" applyProtection="1">
      <alignment vertical="center" shrinkToFit="1"/>
      <protection locked="0"/>
    </xf>
    <xf numFmtId="49" fontId="6" fillId="3" borderId="6" xfId="0" applyNumberFormat="1" applyFont="1" applyFill="1" applyBorder="1" applyAlignment="1" applyProtection="1">
      <alignment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4" borderId="6" xfId="0" applyNumberFormat="1" applyFont="1" applyFill="1" applyBorder="1" applyAlignment="1" applyProtection="1">
      <alignment vertical="center" shrinkToFit="1"/>
      <protection locked="0"/>
    </xf>
    <xf numFmtId="177" fontId="9" fillId="3" borderId="6" xfId="0" applyNumberFormat="1" applyFont="1" applyFill="1" applyBorder="1" applyAlignment="1" applyProtection="1">
      <alignment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88"/>
  <sheetViews>
    <sheetView tabSelected="1" view="pageBreakPreview" zoomScale="120" zoomScaleNormal="120" zoomScaleSheetLayoutView="120" workbookViewId="0">
      <selection activeCell="B6" sqref="B6:B7"/>
    </sheetView>
  </sheetViews>
  <sheetFormatPr defaultRowHeight="12"/>
  <cols>
    <col min="1" max="1" width="3.125" style="3" customWidth="1"/>
    <col min="2" max="3" width="9" style="3" customWidth="1"/>
    <col min="4" max="4" width="7.5" style="3" bestFit="1" customWidth="1"/>
    <col min="5" max="5" width="22.625" style="3" hidden="1" customWidth="1"/>
    <col min="6" max="6" width="8.125" style="3" hidden="1" customWidth="1"/>
    <col min="7" max="7" width="14.625" style="3" customWidth="1"/>
    <col min="8" max="8" width="13.5" style="3" customWidth="1"/>
    <col min="9" max="9" width="10.625" style="3" customWidth="1"/>
    <col min="10" max="10" width="25" style="3" customWidth="1"/>
    <col min="11" max="11" width="11.375" style="3" hidden="1" customWidth="1"/>
    <col min="12" max="12" width="10.125" style="3" customWidth="1"/>
    <col min="13" max="13" width="5.625" style="3" bestFit="1" customWidth="1"/>
    <col min="14" max="14" width="6.375" style="3" customWidth="1"/>
    <col min="15" max="15" width="6.5" style="3" customWidth="1"/>
    <col min="16" max="16" width="6.25" style="3" customWidth="1"/>
    <col min="17" max="17" width="4.75" style="3" customWidth="1"/>
    <col min="18" max="18" width="9" style="1" bestFit="1" customWidth="1"/>
    <col min="19" max="19" width="7.75" style="3" bestFit="1" customWidth="1"/>
    <col min="20" max="20" width="4.75" style="3" customWidth="1"/>
    <col min="21" max="21" width="2.5" style="3" customWidth="1"/>
    <col min="22" max="16384" width="9" style="3"/>
  </cols>
  <sheetData>
    <row r="1" spans="1:21" ht="13.5">
      <c r="A1" s="2" t="s">
        <v>81</v>
      </c>
    </row>
    <row r="2" spans="1:21" ht="12.75" thickBot="1"/>
    <row r="3" spans="1:21" ht="12.75" thickBot="1">
      <c r="B3" s="33" t="s">
        <v>79</v>
      </c>
      <c r="C3" s="33"/>
      <c r="D3" s="33"/>
      <c r="G3" s="32"/>
    </row>
    <row r="5" spans="1:21">
      <c r="A5" s="8" t="s">
        <v>80</v>
      </c>
      <c r="M5" s="7"/>
    </row>
    <row r="6" spans="1:21" ht="18" customHeight="1">
      <c r="A6" s="38"/>
      <c r="B6" s="37" t="s">
        <v>74</v>
      </c>
      <c r="C6" s="37" t="s">
        <v>73</v>
      </c>
      <c r="D6" s="37" t="s">
        <v>45</v>
      </c>
      <c r="E6" s="12"/>
      <c r="F6" s="12"/>
      <c r="G6" s="39" t="s">
        <v>3</v>
      </c>
      <c r="H6" s="23" t="s">
        <v>2</v>
      </c>
      <c r="I6" s="44" t="s">
        <v>6</v>
      </c>
      <c r="J6" s="45"/>
      <c r="K6" s="45"/>
      <c r="L6" s="46"/>
      <c r="M6" s="41" t="s">
        <v>9</v>
      </c>
      <c r="N6" s="34" t="s">
        <v>43</v>
      </c>
      <c r="O6" s="35"/>
      <c r="P6" s="35"/>
      <c r="Q6" s="36"/>
      <c r="R6" s="37" t="s">
        <v>40</v>
      </c>
      <c r="S6" s="37"/>
    </row>
    <row r="7" spans="1:21" ht="42">
      <c r="A7" s="38"/>
      <c r="B7" s="43"/>
      <c r="C7" s="43"/>
      <c r="D7" s="43"/>
      <c r="E7" s="13" t="s">
        <v>13</v>
      </c>
      <c r="F7" s="13" t="s">
        <v>13</v>
      </c>
      <c r="G7" s="40"/>
      <c r="H7" s="22" t="s">
        <v>0</v>
      </c>
      <c r="I7" s="11" t="s">
        <v>4</v>
      </c>
      <c r="J7" s="11" t="s">
        <v>5</v>
      </c>
      <c r="K7" s="11" t="s">
        <v>10</v>
      </c>
      <c r="L7" s="19" t="s">
        <v>49</v>
      </c>
      <c r="M7" s="42"/>
      <c r="N7" s="16" t="s">
        <v>42</v>
      </c>
      <c r="O7" s="16" t="s">
        <v>41</v>
      </c>
      <c r="P7" s="16" t="s">
        <v>48</v>
      </c>
      <c r="Q7" s="16" t="s">
        <v>44</v>
      </c>
      <c r="R7" s="17" t="s">
        <v>47</v>
      </c>
      <c r="S7" s="17" t="s">
        <v>46</v>
      </c>
      <c r="U7" s="1"/>
    </row>
    <row r="8" spans="1:21">
      <c r="A8" s="6">
        <v>1</v>
      </c>
      <c r="B8" s="24"/>
      <c r="C8" s="24"/>
      <c r="D8" s="25"/>
      <c r="E8" s="21" t="str">
        <f t="shared" ref="E8:E9" si="0">B8&amp;C8&amp;D8</f>
        <v/>
      </c>
      <c r="F8" s="21" t="str">
        <f t="shared" ref="F8:F9" si="1">IF(E8="","",COUNTIF($E$8:$E$87,E8))</f>
        <v/>
      </c>
      <c r="G8" s="26"/>
      <c r="H8" s="27"/>
      <c r="I8" s="28"/>
      <c r="J8" s="28"/>
      <c r="K8" s="29" t="str">
        <f>I8&amp;J8</f>
        <v/>
      </c>
      <c r="L8" s="30"/>
      <c r="M8" s="15" t="str">
        <f>IFERROR(VLOOKUP(K8,計算用!$A$8:$B$15,2,FALSE),"")</f>
        <v/>
      </c>
      <c r="N8" s="31"/>
      <c r="O8" s="31"/>
      <c r="P8" s="31"/>
      <c r="Q8" s="14" t="str">
        <f t="shared" ref="Q8:Q39" si="2">IF(F8&gt;=2,"","可")</f>
        <v/>
      </c>
      <c r="R8" s="20"/>
      <c r="S8" s="18"/>
      <c r="U8" s="1"/>
    </row>
    <row r="9" spans="1:21">
      <c r="A9" s="6">
        <v>2</v>
      </c>
      <c r="B9" s="24"/>
      <c r="C9" s="24"/>
      <c r="D9" s="25"/>
      <c r="E9" s="21" t="str">
        <f t="shared" si="0"/>
        <v/>
      </c>
      <c r="F9" s="21" t="str">
        <f t="shared" si="1"/>
        <v/>
      </c>
      <c r="G9" s="26"/>
      <c r="H9" s="27"/>
      <c r="I9" s="28"/>
      <c r="J9" s="28"/>
      <c r="K9" s="29" t="str">
        <f t="shared" ref="K9:K72" si="3">I9&amp;J9</f>
        <v/>
      </c>
      <c r="L9" s="30"/>
      <c r="M9" s="15" t="str">
        <f>IFERROR(VLOOKUP(K9,計算用!$A$8:$B$15,2,FALSE),"")</f>
        <v/>
      </c>
      <c r="N9" s="31"/>
      <c r="O9" s="31"/>
      <c r="P9" s="31"/>
      <c r="Q9" s="14" t="str">
        <f t="shared" si="2"/>
        <v/>
      </c>
      <c r="R9" s="20"/>
      <c r="S9" s="18"/>
    </row>
    <row r="10" spans="1:21">
      <c r="A10" s="6">
        <v>3</v>
      </c>
      <c r="B10" s="24"/>
      <c r="C10" s="24"/>
      <c r="D10" s="25"/>
      <c r="E10" s="21" t="str">
        <f t="shared" ref="E10:E72" si="4">B10&amp;C10&amp;D10</f>
        <v/>
      </c>
      <c r="F10" s="21" t="str">
        <f>IF(E10="","",COUNTIF($E$8:$E$87,E10))</f>
        <v/>
      </c>
      <c r="G10" s="26"/>
      <c r="H10" s="27"/>
      <c r="I10" s="28"/>
      <c r="J10" s="28"/>
      <c r="K10" s="29" t="str">
        <f t="shared" si="3"/>
        <v/>
      </c>
      <c r="L10" s="30"/>
      <c r="M10" s="15" t="str">
        <f>IFERROR(VLOOKUP(K10,計算用!$A$8:$B$15,2,FALSE),"")</f>
        <v/>
      </c>
      <c r="N10" s="31"/>
      <c r="O10" s="31"/>
      <c r="P10" s="31"/>
      <c r="Q10" s="14" t="str">
        <f t="shared" si="2"/>
        <v/>
      </c>
      <c r="R10" s="20"/>
      <c r="S10" s="18"/>
      <c r="U10" s="1"/>
    </row>
    <row r="11" spans="1:21">
      <c r="A11" s="6">
        <v>4</v>
      </c>
      <c r="B11" s="24"/>
      <c r="C11" s="24"/>
      <c r="D11" s="25"/>
      <c r="E11" s="21" t="str">
        <f t="shared" si="4"/>
        <v/>
      </c>
      <c r="F11" s="21" t="str">
        <f t="shared" ref="F11:F74" si="5">IF(E11="","",COUNTIF($E$8:$E$87,E11))</f>
        <v/>
      </c>
      <c r="G11" s="26"/>
      <c r="H11" s="27"/>
      <c r="I11" s="28"/>
      <c r="J11" s="28"/>
      <c r="K11" s="29" t="str">
        <f t="shared" si="3"/>
        <v/>
      </c>
      <c r="L11" s="30"/>
      <c r="M11" s="15" t="str">
        <f>IFERROR(VLOOKUP(K11,計算用!$A$8:$B$15,2,FALSE),"")</f>
        <v/>
      </c>
      <c r="N11" s="31"/>
      <c r="O11" s="31"/>
      <c r="P11" s="31"/>
      <c r="Q11" s="14" t="str">
        <f t="shared" si="2"/>
        <v/>
      </c>
      <c r="R11" s="20"/>
      <c r="S11" s="18"/>
    </row>
    <row r="12" spans="1:21">
      <c r="A12" s="6">
        <v>5</v>
      </c>
      <c r="B12" s="24"/>
      <c r="C12" s="24"/>
      <c r="D12" s="25"/>
      <c r="E12" s="21" t="str">
        <f t="shared" si="4"/>
        <v/>
      </c>
      <c r="F12" s="21" t="str">
        <f t="shared" si="5"/>
        <v/>
      </c>
      <c r="G12" s="26"/>
      <c r="H12" s="27"/>
      <c r="I12" s="28"/>
      <c r="J12" s="28"/>
      <c r="K12" s="29" t="str">
        <f t="shared" si="3"/>
        <v/>
      </c>
      <c r="L12" s="30"/>
      <c r="M12" s="15" t="str">
        <f>IFERROR(VLOOKUP(K12,計算用!$A$8:$B$15,2,FALSE),"")</f>
        <v/>
      </c>
      <c r="N12" s="31"/>
      <c r="O12" s="31"/>
      <c r="P12" s="31"/>
      <c r="Q12" s="14" t="str">
        <f t="shared" si="2"/>
        <v/>
      </c>
      <c r="R12" s="20"/>
      <c r="S12" s="18"/>
    </row>
    <row r="13" spans="1:21">
      <c r="A13" s="6">
        <v>6</v>
      </c>
      <c r="B13" s="24"/>
      <c r="C13" s="24"/>
      <c r="D13" s="25"/>
      <c r="E13" s="21" t="str">
        <f t="shared" si="4"/>
        <v/>
      </c>
      <c r="F13" s="21" t="str">
        <f t="shared" si="5"/>
        <v/>
      </c>
      <c r="G13" s="26"/>
      <c r="H13" s="27"/>
      <c r="I13" s="28"/>
      <c r="J13" s="28"/>
      <c r="K13" s="29" t="str">
        <f t="shared" si="3"/>
        <v/>
      </c>
      <c r="L13" s="30"/>
      <c r="M13" s="15" t="str">
        <f>IFERROR(VLOOKUP(K13,計算用!$A$8:$B$15,2,FALSE),"")</f>
        <v/>
      </c>
      <c r="N13" s="31"/>
      <c r="O13" s="31"/>
      <c r="P13" s="31"/>
      <c r="Q13" s="14" t="str">
        <f t="shared" si="2"/>
        <v/>
      </c>
      <c r="R13" s="20"/>
      <c r="S13" s="18"/>
    </row>
    <row r="14" spans="1:21">
      <c r="A14" s="6">
        <v>7</v>
      </c>
      <c r="B14" s="24"/>
      <c r="C14" s="24"/>
      <c r="D14" s="25"/>
      <c r="E14" s="21" t="str">
        <f t="shared" si="4"/>
        <v/>
      </c>
      <c r="F14" s="21" t="str">
        <f t="shared" si="5"/>
        <v/>
      </c>
      <c r="G14" s="26"/>
      <c r="H14" s="27"/>
      <c r="I14" s="28"/>
      <c r="J14" s="28"/>
      <c r="K14" s="29" t="str">
        <f t="shared" si="3"/>
        <v/>
      </c>
      <c r="L14" s="30"/>
      <c r="M14" s="15" t="str">
        <f>IFERROR(VLOOKUP(K14,計算用!$A$8:$B$15,2,FALSE),"")</f>
        <v/>
      </c>
      <c r="N14" s="31"/>
      <c r="O14" s="31"/>
      <c r="P14" s="31"/>
      <c r="Q14" s="14" t="str">
        <f t="shared" si="2"/>
        <v/>
      </c>
      <c r="R14" s="20"/>
      <c r="S14" s="18"/>
      <c r="U14" s="1"/>
    </row>
    <row r="15" spans="1:21">
      <c r="A15" s="6">
        <v>8</v>
      </c>
      <c r="B15" s="24"/>
      <c r="C15" s="24"/>
      <c r="D15" s="25"/>
      <c r="E15" s="21" t="str">
        <f t="shared" si="4"/>
        <v/>
      </c>
      <c r="F15" s="21" t="str">
        <f t="shared" si="5"/>
        <v/>
      </c>
      <c r="G15" s="26"/>
      <c r="H15" s="27"/>
      <c r="I15" s="28"/>
      <c r="J15" s="28"/>
      <c r="K15" s="29" t="str">
        <f t="shared" si="3"/>
        <v/>
      </c>
      <c r="L15" s="30"/>
      <c r="M15" s="15" t="str">
        <f>IFERROR(VLOOKUP(K15,計算用!$A$8:$B$15,2,FALSE),"")</f>
        <v/>
      </c>
      <c r="N15" s="31"/>
      <c r="O15" s="31"/>
      <c r="P15" s="31"/>
      <c r="Q15" s="14" t="str">
        <f t="shared" si="2"/>
        <v/>
      </c>
      <c r="R15" s="20"/>
      <c r="S15" s="18"/>
    </row>
    <row r="16" spans="1:21">
      <c r="A16" s="6">
        <v>9</v>
      </c>
      <c r="B16" s="24"/>
      <c r="C16" s="24"/>
      <c r="D16" s="25"/>
      <c r="E16" s="21" t="str">
        <f t="shared" si="4"/>
        <v/>
      </c>
      <c r="F16" s="21" t="str">
        <f t="shared" si="5"/>
        <v/>
      </c>
      <c r="G16" s="26"/>
      <c r="H16" s="27"/>
      <c r="I16" s="28"/>
      <c r="J16" s="28"/>
      <c r="K16" s="29" t="str">
        <f>I16&amp;J16</f>
        <v/>
      </c>
      <c r="L16" s="30"/>
      <c r="M16" s="15" t="str">
        <f>IFERROR(VLOOKUP(K16,計算用!$A$8:$B$15,2,FALSE),"")</f>
        <v/>
      </c>
      <c r="N16" s="31"/>
      <c r="O16" s="31"/>
      <c r="P16" s="31"/>
      <c r="Q16" s="14" t="str">
        <f t="shared" si="2"/>
        <v/>
      </c>
      <c r="R16" s="20"/>
      <c r="S16" s="18"/>
    </row>
    <row r="17" spans="1:21">
      <c r="A17" s="6">
        <v>10</v>
      </c>
      <c r="B17" s="24"/>
      <c r="C17" s="24"/>
      <c r="D17" s="25"/>
      <c r="E17" s="21" t="str">
        <f t="shared" si="4"/>
        <v/>
      </c>
      <c r="F17" s="21" t="str">
        <f t="shared" si="5"/>
        <v/>
      </c>
      <c r="G17" s="26"/>
      <c r="H17" s="27"/>
      <c r="I17" s="28"/>
      <c r="J17" s="28"/>
      <c r="K17" s="29" t="str">
        <f t="shared" si="3"/>
        <v/>
      </c>
      <c r="L17" s="30"/>
      <c r="M17" s="15" t="str">
        <f>IFERROR(VLOOKUP(K17,計算用!$A$8:$B$15,2,FALSE),"")</f>
        <v/>
      </c>
      <c r="N17" s="31"/>
      <c r="O17" s="31"/>
      <c r="P17" s="31"/>
      <c r="Q17" s="14" t="str">
        <f t="shared" si="2"/>
        <v/>
      </c>
      <c r="R17" s="20"/>
      <c r="S17" s="18"/>
      <c r="U17" s="1"/>
    </row>
    <row r="18" spans="1:21">
      <c r="A18" s="6">
        <v>11</v>
      </c>
      <c r="B18" s="24"/>
      <c r="C18" s="24"/>
      <c r="D18" s="25"/>
      <c r="E18" s="21" t="str">
        <f t="shared" si="4"/>
        <v/>
      </c>
      <c r="F18" s="21" t="str">
        <f t="shared" si="5"/>
        <v/>
      </c>
      <c r="G18" s="26"/>
      <c r="H18" s="27"/>
      <c r="I18" s="28"/>
      <c r="J18" s="28"/>
      <c r="K18" s="29" t="str">
        <f t="shared" si="3"/>
        <v/>
      </c>
      <c r="L18" s="30"/>
      <c r="M18" s="15" t="str">
        <f>IFERROR(VLOOKUP(K18,計算用!$A$8:$B$15,2,FALSE),"")</f>
        <v/>
      </c>
      <c r="N18" s="31"/>
      <c r="O18" s="31"/>
      <c r="P18" s="31"/>
      <c r="Q18" s="14" t="str">
        <f t="shared" si="2"/>
        <v/>
      </c>
      <c r="R18" s="20"/>
      <c r="S18" s="18"/>
    </row>
    <row r="19" spans="1:21">
      <c r="A19" s="6">
        <v>12</v>
      </c>
      <c r="B19" s="24"/>
      <c r="C19" s="24"/>
      <c r="D19" s="25"/>
      <c r="E19" s="21" t="str">
        <f t="shared" si="4"/>
        <v/>
      </c>
      <c r="F19" s="21" t="str">
        <f t="shared" si="5"/>
        <v/>
      </c>
      <c r="G19" s="26"/>
      <c r="H19" s="27"/>
      <c r="I19" s="28"/>
      <c r="J19" s="28"/>
      <c r="K19" s="29" t="str">
        <f t="shared" si="3"/>
        <v/>
      </c>
      <c r="L19" s="30"/>
      <c r="M19" s="15" t="str">
        <f>IFERROR(VLOOKUP(K19,計算用!$A$8:$B$15,2,FALSE),"")</f>
        <v/>
      </c>
      <c r="N19" s="31"/>
      <c r="O19" s="31"/>
      <c r="P19" s="31"/>
      <c r="Q19" s="14" t="str">
        <f t="shared" si="2"/>
        <v/>
      </c>
      <c r="R19" s="20"/>
      <c r="S19" s="18"/>
    </row>
    <row r="20" spans="1:21">
      <c r="A20" s="6">
        <v>13</v>
      </c>
      <c r="B20" s="24"/>
      <c r="C20" s="24"/>
      <c r="D20" s="25"/>
      <c r="E20" s="21" t="str">
        <f t="shared" si="4"/>
        <v/>
      </c>
      <c r="F20" s="21" t="str">
        <f t="shared" si="5"/>
        <v/>
      </c>
      <c r="G20" s="26"/>
      <c r="H20" s="27"/>
      <c r="I20" s="28"/>
      <c r="J20" s="28"/>
      <c r="K20" s="29" t="str">
        <f t="shared" si="3"/>
        <v/>
      </c>
      <c r="L20" s="30"/>
      <c r="M20" s="15" t="str">
        <f>IFERROR(VLOOKUP(K20,計算用!$A$8:$B$15,2,FALSE),"")</f>
        <v/>
      </c>
      <c r="N20" s="31"/>
      <c r="O20" s="31"/>
      <c r="P20" s="31"/>
      <c r="Q20" s="14" t="str">
        <f t="shared" si="2"/>
        <v/>
      </c>
      <c r="R20" s="20"/>
      <c r="S20" s="18"/>
    </row>
    <row r="21" spans="1:21">
      <c r="A21" s="6">
        <v>14</v>
      </c>
      <c r="B21" s="24"/>
      <c r="C21" s="24"/>
      <c r="D21" s="25"/>
      <c r="E21" s="21" t="str">
        <f t="shared" si="4"/>
        <v/>
      </c>
      <c r="F21" s="21" t="str">
        <f t="shared" si="5"/>
        <v/>
      </c>
      <c r="G21" s="26"/>
      <c r="H21" s="27"/>
      <c r="I21" s="28"/>
      <c r="J21" s="28"/>
      <c r="K21" s="29" t="str">
        <f t="shared" si="3"/>
        <v/>
      </c>
      <c r="L21" s="30"/>
      <c r="M21" s="15" t="str">
        <f>IFERROR(VLOOKUP(K21,計算用!$A$8:$B$15,2,FALSE),"")</f>
        <v/>
      </c>
      <c r="N21" s="31"/>
      <c r="O21" s="31"/>
      <c r="P21" s="31"/>
      <c r="Q21" s="14" t="str">
        <f t="shared" si="2"/>
        <v/>
      </c>
      <c r="R21" s="20"/>
      <c r="S21" s="18"/>
    </row>
    <row r="22" spans="1:21">
      <c r="A22" s="6">
        <v>15</v>
      </c>
      <c r="B22" s="24"/>
      <c r="C22" s="24"/>
      <c r="D22" s="25"/>
      <c r="E22" s="21" t="str">
        <f t="shared" si="4"/>
        <v/>
      </c>
      <c r="F22" s="21" t="str">
        <f t="shared" si="5"/>
        <v/>
      </c>
      <c r="G22" s="26"/>
      <c r="H22" s="27"/>
      <c r="I22" s="28"/>
      <c r="J22" s="28"/>
      <c r="K22" s="29" t="str">
        <f t="shared" si="3"/>
        <v/>
      </c>
      <c r="L22" s="30"/>
      <c r="M22" s="15" t="str">
        <f>IFERROR(VLOOKUP(K22,計算用!$A$8:$B$15,2,FALSE),"")</f>
        <v/>
      </c>
      <c r="N22" s="31"/>
      <c r="O22" s="31"/>
      <c r="P22" s="31"/>
      <c r="Q22" s="14" t="str">
        <f t="shared" si="2"/>
        <v/>
      </c>
      <c r="R22" s="20"/>
      <c r="S22" s="18"/>
    </row>
    <row r="23" spans="1:21">
      <c r="A23" s="6">
        <v>16</v>
      </c>
      <c r="B23" s="24"/>
      <c r="C23" s="24"/>
      <c r="D23" s="25"/>
      <c r="E23" s="21" t="str">
        <f t="shared" si="4"/>
        <v/>
      </c>
      <c r="F23" s="21" t="str">
        <f t="shared" si="5"/>
        <v/>
      </c>
      <c r="G23" s="26"/>
      <c r="H23" s="27"/>
      <c r="I23" s="28"/>
      <c r="J23" s="28"/>
      <c r="K23" s="29" t="str">
        <f t="shared" si="3"/>
        <v/>
      </c>
      <c r="L23" s="30"/>
      <c r="M23" s="15" t="str">
        <f>IFERROR(VLOOKUP(K23,計算用!$A$8:$B$15,2,FALSE),"")</f>
        <v/>
      </c>
      <c r="N23" s="31"/>
      <c r="O23" s="31"/>
      <c r="P23" s="31"/>
      <c r="Q23" s="14" t="str">
        <f t="shared" si="2"/>
        <v/>
      </c>
      <c r="R23" s="20"/>
      <c r="S23" s="18"/>
    </row>
    <row r="24" spans="1:21">
      <c r="A24" s="6">
        <v>17</v>
      </c>
      <c r="B24" s="24"/>
      <c r="C24" s="24"/>
      <c r="D24" s="25"/>
      <c r="E24" s="21" t="str">
        <f t="shared" si="4"/>
        <v/>
      </c>
      <c r="F24" s="21" t="str">
        <f t="shared" si="5"/>
        <v/>
      </c>
      <c r="G24" s="26"/>
      <c r="H24" s="27"/>
      <c r="I24" s="28"/>
      <c r="J24" s="28"/>
      <c r="K24" s="29" t="str">
        <f t="shared" si="3"/>
        <v/>
      </c>
      <c r="L24" s="30"/>
      <c r="M24" s="15" t="str">
        <f>IFERROR(VLOOKUP(K24,計算用!$A$8:$B$15,2,FALSE),"")</f>
        <v/>
      </c>
      <c r="N24" s="31"/>
      <c r="O24" s="31"/>
      <c r="P24" s="31"/>
      <c r="Q24" s="14" t="str">
        <f t="shared" si="2"/>
        <v/>
      </c>
      <c r="R24" s="20"/>
      <c r="S24" s="18"/>
    </row>
    <row r="25" spans="1:21">
      <c r="A25" s="6">
        <v>18</v>
      </c>
      <c r="B25" s="24"/>
      <c r="C25" s="24"/>
      <c r="D25" s="25"/>
      <c r="E25" s="21" t="str">
        <f t="shared" si="4"/>
        <v/>
      </c>
      <c r="F25" s="21" t="str">
        <f t="shared" si="5"/>
        <v/>
      </c>
      <c r="G25" s="26"/>
      <c r="H25" s="27"/>
      <c r="I25" s="28"/>
      <c r="J25" s="28"/>
      <c r="K25" s="29" t="str">
        <f t="shared" si="3"/>
        <v/>
      </c>
      <c r="L25" s="30"/>
      <c r="M25" s="15" t="str">
        <f>IFERROR(VLOOKUP(K25,計算用!$A$8:$B$15,2,FALSE),"")</f>
        <v/>
      </c>
      <c r="N25" s="31"/>
      <c r="O25" s="31"/>
      <c r="P25" s="31"/>
      <c r="Q25" s="14" t="str">
        <f t="shared" si="2"/>
        <v/>
      </c>
      <c r="R25" s="20"/>
      <c r="S25" s="18"/>
    </row>
    <row r="26" spans="1:21">
      <c r="A26" s="6">
        <v>19</v>
      </c>
      <c r="B26" s="24"/>
      <c r="C26" s="24"/>
      <c r="D26" s="25"/>
      <c r="E26" s="21" t="str">
        <f t="shared" si="4"/>
        <v/>
      </c>
      <c r="F26" s="21" t="str">
        <f t="shared" si="5"/>
        <v/>
      </c>
      <c r="G26" s="26"/>
      <c r="H26" s="27"/>
      <c r="I26" s="28"/>
      <c r="J26" s="28"/>
      <c r="K26" s="29" t="str">
        <f t="shared" si="3"/>
        <v/>
      </c>
      <c r="L26" s="30"/>
      <c r="M26" s="15" t="str">
        <f>IFERROR(VLOOKUP(K26,計算用!$A$8:$B$15,2,FALSE),"")</f>
        <v/>
      </c>
      <c r="N26" s="31"/>
      <c r="O26" s="31"/>
      <c r="P26" s="31"/>
      <c r="Q26" s="14" t="str">
        <f t="shared" si="2"/>
        <v/>
      </c>
      <c r="R26" s="20"/>
      <c r="S26" s="18"/>
    </row>
    <row r="27" spans="1:21">
      <c r="A27" s="6">
        <v>20</v>
      </c>
      <c r="B27" s="24"/>
      <c r="C27" s="24"/>
      <c r="D27" s="25"/>
      <c r="E27" s="21" t="str">
        <f t="shared" si="4"/>
        <v/>
      </c>
      <c r="F27" s="21" t="str">
        <f t="shared" si="5"/>
        <v/>
      </c>
      <c r="G27" s="26"/>
      <c r="H27" s="27"/>
      <c r="I27" s="28"/>
      <c r="J27" s="28"/>
      <c r="K27" s="29" t="str">
        <f t="shared" si="3"/>
        <v/>
      </c>
      <c r="L27" s="30"/>
      <c r="M27" s="15" t="str">
        <f>IFERROR(VLOOKUP(K27,計算用!$A$8:$B$15,2,FALSE),"")</f>
        <v/>
      </c>
      <c r="N27" s="31"/>
      <c r="O27" s="31"/>
      <c r="P27" s="31"/>
      <c r="Q27" s="14" t="str">
        <f t="shared" si="2"/>
        <v/>
      </c>
      <c r="R27" s="20"/>
      <c r="S27" s="18"/>
    </row>
    <row r="28" spans="1:21">
      <c r="A28" s="6">
        <v>21</v>
      </c>
      <c r="B28" s="24"/>
      <c r="C28" s="24"/>
      <c r="D28" s="25"/>
      <c r="E28" s="21" t="str">
        <f t="shared" si="4"/>
        <v/>
      </c>
      <c r="F28" s="21" t="str">
        <f t="shared" si="5"/>
        <v/>
      </c>
      <c r="G28" s="26"/>
      <c r="H28" s="27"/>
      <c r="I28" s="28"/>
      <c r="J28" s="28"/>
      <c r="K28" s="29" t="str">
        <f t="shared" si="3"/>
        <v/>
      </c>
      <c r="L28" s="30"/>
      <c r="M28" s="15" t="str">
        <f>IFERROR(VLOOKUP(K28,計算用!$A$8:$B$15,2,FALSE),"")</f>
        <v/>
      </c>
      <c r="N28" s="31"/>
      <c r="O28" s="31"/>
      <c r="P28" s="31"/>
      <c r="Q28" s="14" t="str">
        <f t="shared" si="2"/>
        <v/>
      </c>
      <c r="R28" s="20"/>
      <c r="S28" s="18"/>
    </row>
    <row r="29" spans="1:21">
      <c r="A29" s="6">
        <v>22</v>
      </c>
      <c r="B29" s="24"/>
      <c r="C29" s="24"/>
      <c r="D29" s="25"/>
      <c r="E29" s="21" t="str">
        <f t="shared" si="4"/>
        <v/>
      </c>
      <c r="F29" s="21" t="str">
        <f t="shared" si="5"/>
        <v/>
      </c>
      <c r="G29" s="26"/>
      <c r="H29" s="27"/>
      <c r="I29" s="28"/>
      <c r="J29" s="28"/>
      <c r="K29" s="29" t="str">
        <f t="shared" si="3"/>
        <v/>
      </c>
      <c r="L29" s="30"/>
      <c r="M29" s="15" t="str">
        <f>IFERROR(VLOOKUP(K29,計算用!$A$8:$B$15,2,FALSE),"")</f>
        <v/>
      </c>
      <c r="N29" s="31"/>
      <c r="O29" s="31"/>
      <c r="P29" s="31"/>
      <c r="Q29" s="14" t="str">
        <f t="shared" si="2"/>
        <v/>
      </c>
      <c r="R29" s="20"/>
      <c r="S29" s="18"/>
    </row>
    <row r="30" spans="1:21">
      <c r="A30" s="6">
        <v>23</v>
      </c>
      <c r="B30" s="24"/>
      <c r="C30" s="24"/>
      <c r="D30" s="25"/>
      <c r="E30" s="21" t="str">
        <f t="shared" si="4"/>
        <v/>
      </c>
      <c r="F30" s="21" t="str">
        <f t="shared" si="5"/>
        <v/>
      </c>
      <c r="G30" s="26"/>
      <c r="H30" s="27"/>
      <c r="I30" s="28"/>
      <c r="J30" s="28"/>
      <c r="K30" s="29" t="str">
        <f t="shared" si="3"/>
        <v/>
      </c>
      <c r="L30" s="30"/>
      <c r="M30" s="15" t="str">
        <f>IFERROR(VLOOKUP(K30,計算用!$A$8:$B$15,2,FALSE),"")</f>
        <v/>
      </c>
      <c r="N30" s="31"/>
      <c r="O30" s="31"/>
      <c r="P30" s="31"/>
      <c r="Q30" s="14" t="str">
        <f t="shared" si="2"/>
        <v/>
      </c>
      <c r="R30" s="20"/>
      <c r="S30" s="18"/>
    </row>
    <row r="31" spans="1:21">
      <c r="A31" s="6">
        <v>24</v>
      </c>
      <c r="B31" s="24"/>
      <c r="C31" s="24"/>
      <c r="D31" s="25"/>
      <c r="E31" s="21" t="str">
        <f t="shared" si="4"/>
        <v/>
      </c>
      <c r="F31" s="21" t="str">
        <f t="shared" si="5"/>
        <v/>
      </c>
      <c r="G31" s="26"/>
      <c r="H31" s="27"/>
      <c r="I31" s="28"/>
      <c r="J31" s="28"/>
      <c r="K31" s="29" t="str">
        <f t="shared" si="3"/>
        <v/>
      </c>
      <c r="L31" s="30"/>
      <c r="M31" s="15" t="str">
        <f>IFERROR(VLOOKUP(K31,計算用!$A$8:$B$15,2,FALSE),"")</f>
        <v/>
      </c>
      <c r="N31" s="31"/>
      <c r="O31" s="31"/>
      <c r="P31" s="31"/>
      <c r="Q31" s="14" t="str">
        <f t="shared" si="2"/>
        <v/>
      </c>
      <c r="R31" s="20"/>
      <c r="S31" s="18"/>
    </row>
    <row r="32" spans="1:21">
      <c r="A32" s="6">
        <v>25</v>
      </c>
      <c r="B32" s="24"/>
      <c r="C32" s="24"/>
      <c r="D32" s="25"/>
      <c r="E32" s="21" t="str">
        <f t="shared" si="4"/>
        <v/>
      </c>
      <c r="F32" s="21" t="str">
        <f t="shared" si="5"/>
        <v/>
      </c>
      <c r="G32" s="26"/>
      <c r="H32" s="27"/>
      <c r="I32" s="28"/>
      <c r="J32" s="28"/>
      <c r="K32" s="29" t="str">
        <f t="shared" si="3"/>
        <v/>
      </c>
      <c r="L32" s="30"/>
      <c r="M32" s="15" t="str">
        <f>IFERROR(VLOOKUP(K32,計算用!$A$8:$B$15,2,FALSE),"")</f>
        <v/>
      </c>
      <c r="N32" s="31"/>
      <c r="O32" s="31"/>
      <c r="P32" s="31"/>
      <c r="Q32" s="14" t="str">
        <f t="shared" si="2"/>
        <v/>
      </c>
      <c r="R32" s="20"/>
      <c r="S32" s="18"/>
    </row>
    <row r="33" spans="1:21">
      <c r="A33" s="6">
        <v>26</v>
      </c>
      <c r="B33" s="24"/>
      <c r="C33" s="24"/>
      <c r="D33" s="25"/>
      <c r="E33" s="21" t="str">
        <f t="shared" si="4"/>
        <v/>
      </c>
      <c r="F33" s="21" t="str">
        <f t="shared" si="5"/>
        <v/>
      </c>
      <c r="G33" s="26"/>
      <c r="H33" s="27"/>
      <c r="I33" s="28"/>
      <c r="J33" s="28"/>
      <c r="K33" s="29" t="str">
        <f t="shared" si="3"/>
        <v/>
      </c>
      <c r="L33" s="30"/>
      <c r="M33" s="15" t="str">
        <f>IFERROR(VLOOKUP(K33,計算用!$A$8:$B$15,2,FALSE),"")</f>
        <v/>
      </c>
      <c r="N33" s="31"/>
      <c r="O33" s="31"/>
      <c r="P33" s="31"/>
      <c r="Q33" s="14" t="str">
        <f t="shared" si="2"/>
        <v/>
      </c>
      <c r="R33" s="20"/>
      <c r="S33" s="18"/>
    </row>
    <row r="34" spans="1:21">
      <c r="A34" s="6">
        <v>27</v>
      </c>
      <c r="B34" s="24"/>
      <c r="C34" s="24"/>
      <c r="D34" s="25"/>
      <c r="E34" s="21" t="str">
        <f t="shared" si="4"/>
        <v/>
      </c>
      <c r="F34" s="21" t="str">
        <f t="shared" si="5"/>
        <v/>
      </c>
      <c r="G34" s="26"/>
      <c r="H34" s="27"/>
      <c r="I34" s="28"/>
      <c r="J34" s="28"/>
      <c r="K34" s="29" t="str">
        <f t="shared" si="3"/>
        <v/>
      </c>
      <c r="L34" s="30"/>
      <c r="M34" s="15" t="str">
        <f>IFERROR(VLOOKUP(K34,計算用!$A$8:$B$15,2,FALSE),"")</f>
        <v/>
      </c>
      <c r="N34" s="31"/>
      <c r="O34" s="31"/>
      <c r="P34" s="31"/>
      <c r="Q34" s="14" t="str">
        <f t="shared" si="2"/>
        <v/>
      </c>
      <c r="R34" s="20"/>
      <c r="S34" s="18"/>
      <c r="U34" s="1"/>
    </row>
    <row r="35" spans="1:21">
      <c r="A35" s="6">
        <v>28</v>
      </c>
      <c r="B35" s="24"/>
      <c r="C35" s="24"/>
      <c r="D35" s="25"/>
      <c r="E35" s="21" t="str">
        <f t="shared" si="4"/>
        <v/>
      </c>
      <c r="F35" s="21" t="str">
        <f t="shared" si="5"/>
        <v/>
      </c>
      <c r="G35" s="26"/>
      <c r="H35" s="27"/>
      <c r="I35" s="28"/>
      <c r="J35" s="28"/>
      <c r="K35" s="29" t="str">
        <f t="shared" si="3"/>
        <v/>
      </c>
      <c r="L35" s="30"/>
      <c r="M35" s="15" t="str">
        <f>IFERROR(VLOOKUP(K35,計算用!$A$8:$B$15,2,FALSE),"")</f>
        <v/>
      </c>
      <c r="N35" s="31"/>
      <c r="O35" s="31"/>
      <c r="P35" s="31"/>
      <c r="Q35" s="14" t="str">
        <f t="shared" si="2"/>
        <v/>
      </c>
      <c r="R35" s="20"/>
      <c r="S35" s="18"/>
    </row>
    <row r="36" spans="1:21">
      <c r="A36" s="6">
        <v>29</v>
      </c>
      <c r="B36" s="24"/>
      <c r="C36" s="24"/>
      <c r="D36" s="25"/>
      <c r="E36" s="21" t="str">
        <f t="shared" si="4"/>
        <v/>
      </c>
      <c r="F36" s="21" t="str">
        <f t="shared" si="5"/>
        <v/>
      </c>
      <c r="G36" s="26"/>
      <c r="H36" s="27"/>
      <c r="I36" s="28"/>
      <c r="J36" s="28"/>
      <c r="K36" s="29" t="str">
        <f t="shared" si="3"/>
        <v/>
      </c>
      <c r="L36" s="30"/>
      <c r="M36" s="15" t="str">
        <f>IFERROR(VLOOKUP(K36,計算用!$A$8:$B$15,2,FALSE),"")</f>
        <v/>
      </c>
      <c r="N36" s="31"/>
      <c r="O36" s="31"/>
      <c r="P36" s="31"/>
      <c r="Q36" s="14" t="str">
        <f t="shared" si="2"/>
        <v/>
      </c>
      <c r="R36" s="20"/>
      <c r="S36" s="18"/>
    </row>
    <row r="37" spans="1:21">
      <c r="A37" s="6">
        <v>30</v>
      </c>
      <c r="B37" s="24"/>
      <c r="C37" s="24"/>
      <c r="D37" s="25"/>
      <c r="E37" s="21" t="str">
        <f t="shared" si="4"/>
        <v/>
      </c>
      <c r="F37" s="21" t="str">
        <f t="shared" si="5"/>
        <v/>
      </c>
      <c r="G37" s="26"/>
      <c r="H37" s="27"/>
      <c r="I37" s="28"/>
      <c r="J37" s="28"/>
      <c r="K37" s="29" t="str">
        <f t="shared" si="3"/>
        <v/>
      </c>
      <c r="L37" s="30"/>
      <c r="M37" s="15" t="str">
        <f>IFERROR(VLOOKUP(K37,計算用!$A$8:$B$15,2,FALSE),"")</f>
        <v/>
      </c>
      <c r="N37" s="31"/>
      <c r="O37" s="31"/>
      <c r="P37" s="31"/>
      <c r="Q37" s="14" t="str">
        <f t="shared" si="2"/>
        <v/>
      </c>
      <c r="R37" s="20"/>
      <c r="S37" s="18"/>
    </row>
    <row r="38" spans="1:21">
      <c r="A38" s="6">
        <v>31</v>
      </c>
      <c r="B38" s="24"/>
      <c r="C38" s="24"/>
      <c r="D38" s="25"/>
      <c r="E38" s="21" t="str">
        <f t="shared" si="4"/>
        <v/>
      </c>
      <c r="F38" s="21" t="str">
        <f t="shared" si="5"/>
        <v/>
      </c>
      <c r="G38" s="26"/>
      <c r="H38" s="27"/>
      <c r="I38" s="28"/>
      <c r="J38" s="28"/>
      <c r="K38" s="29" t="str">
        <f t="shared" si="3"/>
        <v/>
      </c>
      <c r="L38" s="30"/>
      <c r="M38" s="15" t="str">
        <f>IFERROR(VLOOKUP(K38,計算用!$A$8:$B$15,2,FALSE),"")</f>
        <v/>
      </c>
      <c r="N38" s="31"/>
      <c r="O38" s="31"/>
      <c r="P38" s="31"/>
      <c r="Q38" s="14" t="str">
        <f t="shared" si="2"/>
        <v/>
      </c>
      <c r="R38" s="20"/>
      <c r="S38" s="18"/>
    </row>
    <row r="39" spans="1:21">
      <c r="A39" s="6">
        <v>32</v>
      </c>
      <c r="B39" s="24"/>
      <c r="C39" s="24"/>
      <c r="D39" s="25"/>
      <c r="E39" s="21" t="str">
        <f t="shared" si="4"/>
        <v/>
      </c>
      <c r="F39" s="21" t="str">
        <f t="shared" si="5"/>
        <v/>
      </c>
      <c r="G39" s="26"/>
      <c r="H39" s="27"/>
      <c r="I39" s="28"/>
      <c r="J39" s="28"/>
      <c r="K39" s="29" t="str">
        <f t="shared" si="3"/>
        <v/>
      </c>
      <c r="L39" s="30"/>
      <c r="M39" s="15" t="str">
        <f>IFERROR(VLOOKUP(K39,計算用!$A$8:$B$15,2,FALSE),"")</f>
        <v/>
      </c>
      <c r="N39" s="31"/>
      <c r="O39" s="31"/>
      <c r="P39" s="31"/>
      <c r="Q39" s="14" t="str">
        <f t="shared" si="2"/>
        <v/>
      </c>
      <c r="R39" s="20"/>
      <c r="S39" s="18"/>
    </row>
    <row r="40" spans="1:21">
      <c r="A40" s="6">
        <v>33</v>
      </c>
      <c r="B40" s="24"/>
      <c r="C40" s="24"/>
      <c r="D40" s="25"/>
      <c r="E40" s="21" t="str">
        <f t="shared" si="4"/>
        <v/>
      </c>
      <c r="F40" s="21" t="str">
        <f t="shared" si="5"/>
        <v/>
      </c>
      <c r="G40" s="26"/>
      <c r="H40" s="27"/>
      <c r="I40" s="28"/>
      <c r="J40" s="28"/>
      <c r="K40" s="29" t="str">
        <f t="shared" si="3"/>
        <v/>
      </c>
      <c r="L40" s="30"/>
      <c r="M40" s="15" t="str">
        <f>IFERROR(VLOOKUP(K40,計算用!$A$8:$B$15,2,FALSE),"")</f>
        <v/>
      </c>
      <c r="N40" s="31"/>
      <c r="O40" s="31"/>
      <c r="P40" s="31"/>
      <c r="Q40" s="14" t="str">
        <f t="shared" ref="Q40:Q71" si="6">IF(F40&gt;=2,"","可")</f>
        <v/>
      </c>
      <c r="R40" s="20"/>
      <c r="S40" s="18"/>
    </row>
    <row r="41" spans="1:21">
      <c r="A41" s="6">
        <v>34</v>
      </c>
      <c r="B41" s="24"/>
      <c r="C41" s="24"/>
      <c r="D41" s="25"/>
      <c r="E41" s="21" t="str">
        <f t="shared" si="4"/>
        <v/>
      </c>
      <c r="F41" s="21" t="str">
        <f t="shared" si="5"/>
        <v/>
      </c>
      <c r="G41" s="26"/>
      <c r="H41" s="27"/>
      <c r="I41" s="28"/>
      <c r="J41" s="28"/>
      <c r="K41" s="29" t="str">
        <f t="shared" si="3"/>
        <v/>
      </c>
      <c r="L41" s="30"/>
      <c r="M41" s="15" t="str">
        <f>IFERROR(VLOOKUP(K41,計算用!$A$8:$B$15,2,FALSE),"")</f>
        <v/>
      </c>
      <c r="N41" s="31"/>
      <c r="O41" s="31"/>
      <c r="P41" s="31"/>
      <c r="Q41" s="14" t="str">
        <f t="shared" si="6"/>
        <v/>
      </c>
      <c r="R41" s="20"/>
      <c r="S41" s="18"/>
    </row>
    <row r="42" spans="1:21">
      <c r="A42" s="6">
        <v>35</v>
      </c>
      <c r="B42" s="24"/>
      <c r="C42" s="24"/>
      <c r="D42" s="25"/>
      <c r="E42" s="21" t="str">
        <f t="shared" si="4"/>
        <v/>
      </c>
      <c r="F42" s="21" t="str">
        <f t="shared" si="5"/>
        <v/>
      </c>
      <c r="G42" s="26"/>
      <c r="H42" s="27"/>
      <c r="I42" s="28"/>
      <c r="J42" s="28"/>
      <c r="K42" s="29" t="str">
        <f t="shared" si="3"/>
        <v/>
      </c>
      <c r="L42" s="30"/>
      <c r="M42" s="15" t="str">
        <f>IFERROR(VLOOKUP(K42,計算用!$A$8:$B$15,2,FALSE),"")</f>
        <v/>
      </c>
      <c r="N42" s="31"/>
      <c r="O42" s="31"/>
      <c r="P42" s="31"/>
      <c r="Q42" s="14" t="str">
        <f t="shared" si="6"/>
        <v/>
      </c>
      <c r="R42" s="20"/>
      <c r="S42" s="18"/>
    </row>
    <row r="43" spans="1:21">
      <c r="A43" s="6">
        <v>36</v>
      </c>
      <c r="B43" s="24"/>
      <c r="C43" s="24"/>
      <c r="D43" s="25"/>
      <c r="E43" s="21" t="str">
        <f t="shared" si="4"/>
        <v/>
      </c>
      <c r="F43" s="21" t="str">
        <f t="shared" si="5"/>
        <v/>
      </c>
      <c r="G43" s="26"/>
      <c r="H43" s="27"/>
      <c r="I43" s="28"/>
      <c r="J43" s="28"/>
      <c r="K43" s="29" t="str">
        <f t="shared" si="3"/>
        <v/>
      </c>
      <c r="L43" s="30"/>
      <c r="M43" s="15" t="str">
        <f>IFERROR(VLOOKUP(K43,計算用!$A$8:$B$15,2,FALSE),"")</f>
        <v/>
      </c>
      <c r="N43" s="31"/>
      <c r="O43" s="31"/>
      <c r="P43" s="31"/>
      <c r="Q43" s="14" t="str">
        <f t="shared" si="6"/>
        <v/>
      </c>
      <c r="R43" s="20"/>
      <c r="S43" s="18"/>
    </row>
    <row r="44" spans="1:21">
      <c r="A44" s="6">
        <v>37</v>
      </c>
      <c r="B44" s="24"/>
      <c r="C44" s="24"/>
      <c r="D44" s="25"/>
      <c r="E44" s="21" t="str">
        <f t="shared" si="4"/>
        <v/>
      </c>
      <c r="F44" s="21" t="str">
        <f t="shared" si="5"/>
        <v/>
      </c>
      <c r="G44" s="26"/>
      <c r="H44" s="27"/>
      <c r="I44" s="28"/>
      <c r="J44" s="28"/>
      <c r="K44" s="29" t="str">
        <f t="shared" si="3"/>
        <v/>
      </c>
      <c r="L44" s="30"/>
      <c r="M44" s="15" t="str">
        <f>IFERROR(VLOOKUP(K44,計算用!$A$8:$B$15,2,FALSE),"")</f>
        <v/>
      </c>
      <c r="N44" s="31"/>
      <c r="O44" s="31"/>
      <c r="P44" s="31"/>
      <c r="Q44" s="14" t="str">
        <f t="shared" si="6"/>
        <v/>
      </c>
      <c r="R44" s="20"/>
      <c r="S44" s="18"/>
    </row>
    <row r="45" spans="1:21">
      <c r="A45" s="6">
        <v>38</v>
      </c>
      <c r="B45" s="24"/>
      <c r="C45" s="24"/>
      <c r="D45" s="25"/>
      <c r="E45" s="21" t="str">
        <f t="shared" si="4"/>
        <v/>
      </c>
      <c r="F45" s="21" t="str">
        <f t="shared" si="5"/>
        <v/>
      </c>
      <c r="G45" s="26"/>
      <c r="H45" s="27"/>
      <c r="I45" s="28"/>
      <c r="J45" s="28"/>
      <c r="K45" s="29" t="str">
        <f t="shared" si="3"/>
        <v/>
      </c>
      <c r="L45" s="30"/>
      <c r="M45" s="15" t="str">
        <f>IFERROR(VLOOKUP(K45,計算用!$A$8:$B$15,2,FALSE),"")</f>
        <v/>
      </c>
      <c r="N45" s="31"/>
      <c r="O45" s="31"/>
      <c r="P45" s="31"/>
      <c r="Q45" s="14" t="str">
        <f t="shared" si="6"/>
        <v/>
      </c>
      <c r="R45" s="20"/>
      <c r="S45" s="18"/>
    </row>
    <row r="46" spans="1:21">
      <c r="A46" s="6">
        <v>39</v>
      </c>
      <c r="B46" s="24"/>
      <c r="C46" s="24"/>
      <c r="D46" s="25"/>
      <c r="E46" s="21" t="str">
        <f t="shared" si="4"/>
        <v/>
      </c>
      <c r="F46" s="21" t="str">
        <f t="shared" si="5"/>
        <v/>
      </c>
      <c r="G46" s="26"/>
      <c r="H46" s="27"/>
      <c r="I46" s="28"/>
      <c r="J46" s="28"/>
      <c r="K46" s="29" t="str">
        <f t="shared" si="3"/>
        <v/>
      </c>
      <c r="L46" s="30"/>
      <c r="M46" s="15" t="str">
        <f>IFERROR(VLOOKUP(K46,計算用!$A$8:$B$15,2,FALSE),"")</f>
        <v/>
      </c>
      <c r="N46" s="31"/>
      <c r="O46" s="31"/>
      <c r="P46" s="31"/>
      <c r="Q46" s="14" t="str">
        <f t="shared" si="6"/>
        <v/>
      </c>
      <c r="R46" s="20"/>
      <c r="S46" s="18"/>
    </row>
    <row r="47" spans="1:21">
      <c r="A47" s="6">
        <v>40</v>
      </c>
      <c r="B47" s="24"/>
      <c r="C47" s="24"/>
      <c r="D47" s="25"/>
      <c r="E47" s="21" t="str">
        <f t="shared" si="4"/>
        <v/>
      </c>
      <c r="F47" s="21" t="str">
        <f t="shared" si="5"/>
        <v/>
      </c>
      <c r="G47" s="26"/>
      <c r="H47" s="27"/>
      <c r="I47" s="28"/>
      <c r="J47" s="28"/>
      <c r="K47" s="29" t="str">
        <f t="shared" si="3"/>
        <v/>
      </c>
      <c r="L47" s="30"/>
      <c r="M47" s="15" t="str">
        <f>IFERROR(VLOOKUP(K47,計算用!$A$8:$B$15,2,FALSE),"")</f>
        <v/>
      </c>
      <c r="N47" s="31"/>
      <c r="O47" s="31"/>
      <c r="P47" s="31"/>
      <c r="Q47" s="14" t="str">
        <f t="shared" si="6"/>
        <v/>
      </c>
      <c r="R47" s="20"/>
      <c r="S47" s="18"/>
    </row>
    <row r="48" spans="1:21">
      <c r="A48" s="6">
        <v>41</v>
      </c>
      <c r="B48" s="24"/>
      <c r="C48" s="24"/>
      <c r="D48" s="25"/>
      <c r="E48" s="21" t="str">
        <f t="shared" si="4"/>
        <v/>
      </c>
      <c r="F48" s="21" t="str">
        <f t="shared" si="5"/>
        <v/>
      </c>
      <c r="G48" s="26"/>
      <c r="H48" s="27"/>
      <c r="I48" s="28"/>
      <c r="J48" s="28"/>
      <c r="K48" s="29" t="str">
        <f t="shared" si="3"/>
        <v/>
      </c>
      <c r="L48" s="30"/>
      <c r="M48" s="15" t="str">
        <f>IFERROR(VLOOKUP(K48,計算用!$A$8:$B$15,2,FALSE),"")</f>
        <v/>
      </c>
      <c r="N48" s="31"/>
      <c r="O48" s="31"/>
      <c r="P48" s="31"/>
      <c r="Q48" s="14" t="str">
        <f t="shared" si="6"/>
        <v/>
      </c>
      <c r="R48" s="20"/>
      <c r="S48" s="18"/>
    </row>
    <row r="49" spans="1:19">
      <c r="A49" s="6">
        <v>42</v>
      </c>
      <c r="B49" s="24"/>
      <c r="C49" s="24"/>
      <c r="D49" s="25"/>
      <c r="E49" s="21" t="str">
        <f t="shared" si="4"/>
        <v/>
      </c>
      <c r="F49" s="21" t="str">
        <f t="shared" si="5"/>
        <v/>
      </c>
      <c r="G49" s="26"/>
      <c r="H49" s="27"/>
      <c r="I49" s="28"/>
      <c r="J49" s="28"/>
      <c r="K49" s="29" t="str">
        <f t="shared" si="3"/>
        <v/>
      </c>
      <c r="L49" s="30"/>
      <c r="M49" s="15" t="str">
        <f>IFERROR(VLOOKUP(K49,計算用!$A$8:$B$15,2,FALSE),"")</f>
        <v/>
      </c>
      <c r="N49" s="31"/>
      <c r="O49" s="31"/>
      <c r="P49" s="31"/>
      <c r="Q49" s="14" t="str">
        <f t="shared" si="6"/>
        <v/>
      </c>
      <c r="R49" s="20"/>
      <c r="S49" s="18"/>
    </row>
    <row r="50" spans="1:19">
      <c r="A50" s="6">
        <v>43</v>
      </c>
      <c r="B50" s="24"/>
      <c r="C50" s="24"/>
      <c r="D50" s="25"/>
      <c r="E50" s="21" t="str">
        <f t="shared" si="4"/>
        <v/>
      </c>
      <c r="F50" s="21" t="str">
        <f t="shared" si="5"/>
        <v/>
      </c>
      <c r="G50" s="26"/>
      <c r="H50" s="27"/>
      <c r="I50" s="28"/>
      <c r="J50" s="28"/>
      <c r="K50" s="29" t="str">
        <f t="shared" si="3"/>
        <v/>
      </c>
      <c r="L50" s="30"/>
      <c r="M50" s="15" t="str">
        <f>IFERROR(VLOOKUP(K50,計算用!$A$8:$B$15,2,FALSE),"")</f>
        <v/>
      </c>
      <c r="N50" s="31"/>
      <c r="O50" s="31"/>
      <c r="P50" s="31"/>
      <c r="Q50" s="14" t="str">
        <f t="shared" si="6"/>
        <v/>
      </c>
      <c r="R50" s="20"/>
      <c r="S50" s="18"/>
    </row>
    <row r="51" spans="1:19">
      <c r="A51" s="6">
        <v>44</v>
      </c>
      <c r="B51" s="24"/>
      <c r="C51" s="24"/>
      <c r="D51" s="25"/>
      <c r="E51" s="21" t="str">
        <f t="shared" si="4"/>
        <v/>
      </c>
      <c r="F51" s="21" t="str">
        <f t="shared" si="5"/>
        <v/>
      </c>
      <c r="G51" s="26"/>
      <c r="H51" s="27"/>
      <c r="I51" s="28"/>
      <c r="J51" s="28"/>
      <c r="K51" s="29" t="str">
        <f t="shared" si="3"/>
        <v/>
      </c>
      <c r="L51" s="30"/>
      <c r="M51" s="15" t="str">
        <f>IFERROR(VLOOKUP(K51,計算用!$A$8:$B$15,2,FALSE),"")</f>
        <v/>
      </c>
      <c r="N51" s="31"/>
      <c r="O51" s="31"/>
      <c r="P51" s="31"/>
      <c r="Q51" s="14" t="str">
        <f t="shared" si="6"/>
        <v/>
      </c>
      <c r="R51" s="20"/>
      <c r="S51" s="18"/>
    </row>
    <row r="52" spans="1:19">
      <c r="A52" s="6">
        <v>45</v>
      </c>
      <c r="B52" s="24"/>
      <c r="C52" s="24"/>
      <c r="D52" s="25"/>
      <c r="E52" s="21" t="str">
        <f t="shared" si="4"/>
        <v/>
      </c>
      <c r="F52" s="21" t="str">
        <f t="shared" si="5"/>
        <v/>
      </c>
      <c r="G52" s="26"/>
      <c r="H52" s="27"/>
      <c r="I52" s="28"/>
      <c r="J52" s="28"/>
      <c r="K52" s="29" t="str">
        <f t="shared" si="3"/>
        <v/>
      </c>
      <c r="L52" s="30"/>
      <c r="M52" s="15" t="str">
        <f>IFERROR(VLOOKUP(K52,計算用!$A$8:$B$15,2,FALSE),"")</f>
        <v/>
      </c>
      <c r="N52" s="31"/>
      <c r="O52" s="31"/>
      <c r="P52" s="31"/>
      <c r="Q52" s="14" t="str">
        <f t="shared" si="6"/>
        <v/>
      </c>
      <c r="R52" s="20"/>
      <c r="S52" s="18"/>
    </row>
    <row r="53" spans="1:19">
      <c r="A53" s="6">
        <v>46</v>
      </c>
      <c r="B53" s="24"/>
      <c r="C53" s="24"/>
      <c r="D53" s="25"/>
      <c r="E53" s="21" t="str">
        <f t="shared" si="4"/>
        <v/>
      </c>
      <c r="F53" s="21" t="str">
        <f t="shared" si="5"/>
        <v/>
      </c>
      <c r="G53" s="26"/>
      <c r="H53" s="27"/>
      <c r="I53" s="28"/>
      <c r="J53" s="28"/>
      <c r="K53" s="29" t="str">
        <f t="shared" si="3"/>
        <v/>
      </c>
      <c r="L53" s="30"/>
      <c r="M53" s="15" t="str">
        <f>IFERROR(VLOOKUP(K53,計算用!$A$8:$B$15,2,FALSE),"")</f>
        <v/>
      </c>
      <c r="N53" s="31"/>
      <c r="O53" s="31"/>
      <c r="P53" s="31"/>
      <c r="Q53" s="14" t="str">
        <f t="shared" si="6"/>
        <v/>
      </c>
      <c r="R53" s="20"/>
      <c r="S53" s="18"/>
    </row>
    <row r="54" spans="1:19">
      <c r="A54" s="6">
        <v>47</v>
      </c>
      <c r="B54" s="24"/>
      <c r="C54" s="24"/>
      <c r="D54" s="25"/>
      <c r="E54" s="21" t="str">
        <f t="shared" si="4"/>
        <v/>
      </c>
      <c r="F54" s="21" t="str">
        <f t="shared" si="5"/>
        <v/>
      </c>
      <c r="G54" s="26"/>
      <c r="H54" s="27"/>
      <c r="I54" s="28"/>
      <c r="J54" s="28"/>
      <c r="K54" s="29" t="str">
        <f t="shared" si="3"/>
        <v/>
      </c>
      <c r="L54" s="30"/>
      <c r="M54" s="15" t="str">
        <f>IFERROR(VLOOKUP(K54,計算用!$A$8:$B$15,2,FALSE),"")</f>
        <v/>
      </c>
      <c r="N54" s="31"/>
      <c r="O54" s="31"/>
      <c r="P54" s="31"/>
      <c r="Q54" s="14" t="str">
        <f t="shared" si="6"/>
        <v/>
      </c>
      <c r="R54" s="20"/>
      <c r="S54" s="18"/>
    </row>
    <row r="55" spans="1:19">
      <c r="A55" s="6">
        <v>48</v>
      </c>
      <c r="B55" s="24"/>
      <c r="C55" s="24"/>
      <c r="D55" s="25"/>
      <c r="E55" s="21" t="str">
        <f t="shared" si="4"/>
        <v/>
      </c>
      <c r="F55" s="21" t="str">
        <f t="shared" si="5"/>
        <v/>
      </c>
      <c r="G55" s="26"/>
      <c r="H55" s="27"/>
      <c r="I55" s="28"/>
      <c r="J55" s="28"/>
      <c r="K55" s="29" t="str">
        <f t="shared" si="3"/>
        <v/>
      </c>
      <c r="L55" s="30"/>
      <c r="M55" s="15" t="str">
        <f>IFERROR(VLOOKUP(K55,計算用!$A$8:$B$15,2,FALSE),"")</f>
        <v/>
      </c>
      <c r="N55" s="31"/>
      <c r="O55" s="31"/>
      <c r="P55" s="31"/>
      <c r="Q55" s="14" t="str">
        <f t="shared" si="6"/>
        <v/>
      </c>
      <c r="R55" s="20"/>
      <c r="S55" s="18"/>
    </row>
    <row r="56" spans="1:19">
      <c r="A56" s="6">
        <v>49</v>
      </c>
      <c r="B56" s="24"/>
      <c r="C56" s="24"/>
      <c r="D56" s="25"/>
      <c r="E56" s="21" t="str">
        <f t="shared" si="4"/>
        <v/>
      </c>
      <c r="F56" s="21" t="str">
        <f t="shared" si="5"/>
        <v/>
      </c>
      <c r="G56" s="26"/>
      <c r="H56" s="27"/>
      <c r="I56" s="28"/>
      <c r="J56" s="28"/>
      <c r="K56" s="29" t="str">
        <f t="shared" si="3"/>
        <v/>
      </c>
      <c r="L56" s="30"/>
      <c r="M56" s="15" t="str">
        <f>IFERROR(VLOOKUP(K56,計算用!$A$8:$B$15,2,FALSE),"")</f>
        <v/>
      </c>
      <c r="N56" s="31"/>
      <c r="O56" s="31"/>
      <c r="P56" s="31"/>
      <c r="Q56" s="14" t="str">
        <f t="shared" si="6"/>
        <v/>
      </c>
      <c r="R56" s="20"/>
      <c r="S56" s="18"/>
    </row>
    <row r="57" spans="1:19">
      <c r="A57" s="6">
        <v>50</v>
      </c>
      <c r="B57" s="24"/>
      <c r="C57" s="24"/>
      <c r="D57" s="25"/>
      <c r="E57" s="21" t="str">
        <f t="shared" si="4"/>
        <v/>
      </c>
      <c r="F57" s="21" t="str">
        <f t="shared" si="5"/>
        <v/>
      </c>
      <c r="G57" s="26"/>
      <c r="H57" s="27"/>
      <c r="I57" s="28"/>
      <c r="J57" s="28"/>
      <c r="K57" s="29" t="str">
        <f t="shared" si="3"/>
        <v/>
      </c>
      <c r="L57" s="30"/>
      <c r="M57" s="15" t="str">
        <f>IFERROR(VLOOKUP(K57,計算用!$A$8:$B$15,2,FALSE),"")</f>
        <v/>
      </c>
      <c r="N57" s="31"/>
      <c r="O57" s="31"/>
      <c r="P57" s="31"/>
      <c r="Q57" s="14" t="str">
        <f t="shared" si="6"/>
        <v/>
      </c>
      <c r="R57" s="20"/>
      <c r="S57" s="18"/>
    </row>
    <row r="58" spans="1:19">
      <c r="A58" s="6">
        <v>51</v>
      </c>
      <c r="B58" s="24"/>
      <c r="C58" s="24"/>
      <c r="D58" s="25"/>
      <c r="E58" s="21" t="str">
        <f t="shared" si="4"/>
        <v/>
      </c>
      <c r="F58" s="21" t="str">
        <f t="shared" si="5"/>
        <v/>
      </c>
      <c r="G58" s="26"/>
      <c r="H58" s="27"/>
      <c r="I58" s="28"/>
      <c r="J58" s="28"/>
      <c r="K58" s="29" t="str">
        <f t="shared" si="3"/>
        <v/>
      </c>
      <c r="L58" s="30"/>
      <c r="M58" s="15" t="str">
        <f>IFERROR(VLOOKUP(K58,計算用!$A$8:$B$15,2,FALSE),"")</f>
        <v/>
      </c>
      <c r="N58" s="31"/>
      <c r="O58" s="31"/>
      <c r="P58" s="31"/>
      <c r="Q58" s="14" t="str">
        <f t="shared" si="6"/>
        <v/>
      </c>
      <c r="R58" s="20"/>
      <c r="S58" s="18"/>
    </row>
    <row r="59" spans="1:19">
      <c r="A59" s="6">
        <v>52</v>
      </c>
      <c r="B59" s="24"/>
      <c r="C59" s="24"/>
      <c r="D59" s="25"/>
      <c r="E59" s="21" t="str">
        <f t="shared" si="4"/>
        <v/>
      </c>
      <c r="F59" s="21" t="str">
        <f t="shared" si="5"/>
        <v/>
      </c>
      <c r="G59" s="26"/>
      <c r="H59" s="27"/>
      <c r="I59" s="28"/>
      <c r="J59" s="28"/>
      <c r="K59" s="29" t="str">
        <f t="shared" si="3"/>
        <v/>
      </c>
      <c r="L59" s="30"/>
      <c r="M59" s="15" t="str">
        <f>IFERROR(VLOOKUP(K59,計算用!$A$8:$B$15,2,FALSE),"")</f>
        <v/>
      </c>
      <c r="N59" s="31"/>
      <c r="O59" s="31"/>
      <c r="P59" s="31"/>
      <c r="Q59" s="14" t="str">
        <f t="shared" si="6"/>
        <v/>
      </c>
      <c r="R59" s="20"/>
      <c r="S59" s="18"/>
    </row>
    <row r="60" spans="1:19">
      <c r="A60" s="6">
        <v>53</v>
      </c>
      <c r="B60" s="24"/>
      <c r="C60" s="24"/>
      <c r="D60" s="25"/>
      <c r="E60" s="21" t="str">
        <f t="shared" si="4"/>
        <v/>
      </c>
      <c r="F60" s="21" t="str">
        <f t="shared" si="5"/>
        <v/>
      </c>
      <c r="G60" s="26"/>
      <c r="H60" s="27"/>
      <c r="I60" s="28"/>
      <c r="J60" s="28"/>
      <c r="K60" s="29" t="str">
        <f t="shared" si="3"/>
        <v/>
      </c>
      <c r="L60" s="30"/>
      <c r="M60" s="15" t="str">
        <f>IFERROR(VLOOKUP(K60,計算用!$A$8:$B$15,2,FALSE),"")</f>
        <v/>
      </c>
      <c r="N60" s="31"/>
      <c r="O60" s="31"/>
      <c r="P60" s="31"/>
      <c r="Q60" s="14" t="str">
        <f t="shared" si="6"/>
        <v/>
      </c>
      <c r="R60" s="20"/>
      <c r="S60" s="18"/>
    </row>
    <row r="61" spans="1:19">
      <c r="A61" s="6">
        <v>54</v>
      </c>
      <c r="B61" s="24"/>
      <c r="C61" s="24"/>
      <c r="D61" s="25"/>
      <c r="E61" s="21" t="str">
        <f t="shared" si="4"/>
        <v/>
      </c>
      <c r="F61" s="21" t="str">
        <f t="shared" si="5"/>
        <v/>
      </c>
      <c r="G61" s="26"/>
      <c r="H61" s="27"/>
      <c r="I61" s="28"/>
      <c r="J61" s="28"/>
      <c r="K61" s="29" t="str">
        <f t="shared" si="3"/>
        <v/>
      </c>
      <c r="L61" s="30"/>
      <c r="M61" s="15" t="str">
        <f>IFERROR(VLOOKUP(K61,計算用!$A$8:$B$15,2,FALSE),"")</f>
        <v/>
      </c>
      <c r="N61" s="31"/>
      <c r="O61" s="31"/>
      <c r="P61" s="31"/>
      <c r="Q61" s="14" t="str">
        <f t="shared" si="6"/>
        <v/>
      </c>
      <c r="R61" s="20"/>
      <c r="S61" s="18"/>
    </row>
    <row r="62" spans="1:19">
      <c r="A62" s="6">
        <v>55</v>
      </c>
      <c r="B62" s="24"/>
      <c r="C62" s="24"/>
      <c r="D62" s="25"/>
      <c r="E62" s="21" t="str">
        <f t="shared" si="4"/>
        <v/>
      </c>
      <c r="F62" s="21" t="str">
        <f t="shared" si="5"/>
        <v/>
      </c>
      <c r="G62" s="26"/>
      <c r="H62" s="27"/>
      <c r="I62" s="28"/>
      <c r="J62" s="28"/>
      <c r="K62" s="29" t="str">
        <f t="shared" si="3"/>
        <v/>
      </c>
      <c r="L62" s="30"/>
      <c r="M62" s="15" t="str">
        <f>IFERROR(VLOOKUP(K62,計算用!$A$8:$B$15,2,FALSE),"")</f>
        <v/>
      </c>
      <c r="N62" s="31"/>
      <c r="O62" s="31"/>
      <c r="P62" s="31"/>
      <c r="Q62" s="14" t="str">
        <f t="shared" si="6"/>
        <v/>
      </c>
      <c r="R62" s="20"/>
      <c r="S62" s="18"/>
    </row>
    <row r="63" spans="1:19">
      <c r="A63" s="6">
        <v>56</v>
      </c>
      <c r="B63" s="24"/>
      <c r="C63" s="24"/>
      <c r="D63" s="25"/>
      <c r="E63" s="21" t="str">
        <f t="shared" si="4"/>
        <v/>
      </c>
      <c r="F63" s="21" t="str">
        <f t="shared" si="5"/>
        <v/>
      </c>
      <c r="G63" s="26"/>
      <c r="H63" s="27"/>
      <c r="I63" s="28"/>
      <c r="J63" s="28"/>
      <c r="K63" s="29" t="str">
        <f t="shared" si="3"/>
        <v/>
      </c>
      <c r="L63" s="30"/>
      <c r="M63" s="15" t="str">
        <f>IFERROR(VLOOKUP(K63,計算用!$A$8:$B$15,2,FALSE),"")</f>
        <v/>
      </c>
      <c r="N63" s="31"/>
      <c r="O63" s="31"/>
      <c r="P63" s="31"/>
      <c r="Q63" s="14" t="str">
        <f t="shared" si="6"/>
        <v/>
      </c>
      <c r="R63" s="20"/>
      <c r="S63" s="18"/>
    </row>
    <row r="64" spans="1:19">
      <c r="A64" s="6">
        <v>57</v>
      </c>
      <c r="B64" s="24"/>
      <c r="C64" s="24"/>
      <c r="D64" s="25"/>
      <c r="E64" s="21" t="str">
        <f t="shared" si="4"/>
        <v/>
      </c>
      <c r="F64" s="21" t="str">
        <f t="shared" si="5"/>
        <v/>
      </c>
      <c r="G64" s="26"/>
      <c r="H64" s="27"/>
      <c r="I64" s="28"/>
      <c r="J64" s="28"/>
      <c r="K64" s="29" t="str">
        <f t="shared" si="3"/>
        <v/>
      </c>
      <c r="L64" s="30"/>
      <c r="M64" s="15" t="str">
        <f>IFERROR(VLOOKUP(K64,計算用!$A$8:$B$15,2,FALSE),"")</f>
        <v/>
      </c>
      <c r="N64" s="31"/>
      <c r="O64" s="31"/>
      <c r="P64" s="31"/>
      <c r="Q64" s="14" t="str">
        <f t="shared" si="6"/>
        <v/>
      </c>
      <c r="R64" s="20"/>
      <c r="S64" s="18"/>
    </row>
    <row r="65" spans="1:19">
      <c r="A65" s="6">
        <v>58</v>
      </c>
      <c r="B65" s="24"/>
      <c r="C65" s="24"/>
      <c r="D65" s="25"/>
      <c r="E65" s="21" t="str">
        <f t="shared" si="4"/>
        <v/>
      </c>
      <c r="F65" s="21" t="str">
        <f t="shared" si="5"/>
        <v/>
      </c>
      <c r="G65" s="26"/>
      <c r="H65" s="27"/>
      <c r="I65" s="28"/>
      <c r="J65" s="28"/>
      <c r="K65" s="29" t="str">
        <f t="shared" si="3"/>
        <v/>
      </c>
      <c r="L65" s="30"/>
      <c r="M65" s="15" t="str">
        <f>IFERROR(VLOOKUP(K65,計算用!$A$8:$B$15,2,FALSE),"")</f>
        <v/>
      </c>
      <c r="N65" s="31"/>
      <c r="O65" s="31"/>
      <c r="P65" s="31"/>
      <c r="Q65" s="14" t="str">
        <f t="shared" si="6"/>
        <v/>
      </c>
      <c r="R65" s="20"/>
      <c r="S65" s="18"/>
    </row>
    <row r="66" spans="1:19">
      <c r="A66" s="6">
        <v>59</v>
      </c>
      <c r="B66" s="24"/>
      <c r="C66" s="24"/>
      <c r="D66" s="25"/>
      <c r="E66" s="21" t="str">
        <f t="shared" si="4"/>
        <v/>
      </c>
      <c r="F66" s="21" t="str">
        <f t="shared" si="5"/>
        <v/>
      </c>
      <c r="G66" s="26"/>
      <c r="H66" s="27"/>
      <c r="I66" s="28"/>
      <c r="J66" s="28"/>
      <c r="K66" s="29" t="str">
        <f t="shared" si="3"/>
        <v/>
      </c>
      <c r="L66" s="30"/>
      <c r="M66" s="15" t="str">
        <f>IFERROR(VLOOKUP(K66,計算用!$A$8:$B$15,2,FALSE),"")</f>
        <v/>
      </c>
      <c r="N66" s="31"/>
      <c r="O66" s="31"/>
      <c r="P66" s="31"/>
      <c r="Q66" s="14" t="str">
        <f t="shared" si="6"/>
        <v/>
      </c>
      <c r="R66" s="20"/>
      <c r="S66" s="18"/>
    </row>
    <row r="67" spans="1:19">
      <c r="A67" s="6">
        <v>60</v>
      </c>
      <c r="B67" s="24"/>
      <c r="C67" s="24"/>
      <c r="D67" s="25"/>
      <c r="E67" s="21" t="str">
        <f t="shared" si="4"/>
        <v/>
      </c>
      <c r="F67" s="21" t="str">
        <f t="shared" si="5"/>
        <v/>
      </c>
      <c r="G67" s="26"/>
      <c r="H67" s="27"/>
      <c r="I67" s="28"/>
      <c r="J67" s="28"/>
      <c r="K67" s="29" t="str">
        <f t="shared" si="3"/>
        <v/>
      </c>
      <c r="L67" s="30"/>
      <c r="M67" s="15" t="str">
        <f>IFERROR(VLOOKUP(K67,計算用!$A$8:$B$15,2,FALSE),"")</f>
        <v/>
      </c>
      <c r="N67" s="31"/>
      <c r="O67" s="31"/>
      <c r="P67" s="31"/>
      <c r="Q67" s="14" t="str">
        <f t="shared" si="6"/>
        <v/>
      </c>
      <c r="R67" s="20"/>
      <c r="S67" s="18"/>
    </row>
    <row r="68" spans="1:19">
      <c r="A68" s="6">
        <v>61</v>
      </c>
      <c r="B68" s="24"/>
      <c r="C68" s="24"/>
      <c r="D68" s="25"/>
      <c r="E68" s="21" t="str">
        <f t="shared" si="4"/>
        <v/>
      </c>
      <c r="F68" s="21" t="str">
        <f t="shared" si="5"/>
        <v/>
      </c>
      <c r="G68" s="26"/>
      <c r="H68" s="27"/>
      <c r="I68" s="28"/>
      <c r="J68" s="28"/>
      <c r="K68" s="29" t="str">
        <f t="shared" si="3"/>
        <v/>
      </c>
      <c r="L68" s="30"/>
      <c r="M68" s="15" t="str">
        <f>IFERROR(VLOOKUP(K68,計算用!$A$8:$B$15,2,FALSE),"")</f>
        <v/>
      </c>
      <c r="N68" s="31"/>
      <c r="O68" s="31"/>
      <c r="P68" s="31"/>
      <c r="Q68" s="14" t="str">
        <f t="shared" si="6"/>
        <v/>
      </c>
      <c r="R68" s="20"/>
      <c r="S68" s="18"/>
    </row>
    <row r="69" spans="1:19">
      <c r="A69" s="6">
        <f t="shared" ref="A69:A72" si="7">ROW()-5</f>
        <v>64</v>
      </c>
      <c r="B69" s="24"/>
      <c r="C69" s="24"/>
      <c r="D69" s="25"/>
      <c r="E69" s="21" t="str">
        <f t="shared" si="4"/>
        <v/>
      </c>
      <c r="F69" s="21" t="str">
        <f t="shared" si="5"/>
        <v/>
      </c>
      <c r="G69" s="26"/>
      <c r="H69" s="27"/>
      <c r="I69" s="28"/>
      <c r="J69" s="28"/>
      <c r="K69" s="29" t="str">
        <f t="shared" si="3"/>
        <v/>
      </c>
      <c r="L69" s="30"/>
      <c r="M69" s="15" t="str">
        <f>IFERROR(VLOOKUP(K69,計算用!$A$8:$B$15,2,FALSE),"")</f>
        <v/>
      </c>
      <c r="N69" s="31"/>
      <c r="O69" s="31"/>
      <c r="P69" s="31"/>
      <c r="Q69" s="14" t="str">
        <f t="shared" si="6"/>
        <v/>
      </c>
      <c r="R69" s="20"/>
      <c r="S69" s="18"/>
    </row>
    <row r="70" spans="1:19">
      <c r="A70" s="6">
        <f t="shared" si="7"/>
        <v>65</v>
      </c>
      <c r="B70" s="24"/>
      <c r="C70" s="24"/>
      <c r="D70" s="25"/>
      <c r="E70" s="21" t="str">
        <f t="shared" si="4"/>
        <v/>
      </c>
      <c r="F70" s="21" t="str">
        <f t="shared" si="5"/>
        <v/>
      </c>
      <c r="G70" s="26"/>
      <c r="H70" s="27"/>
      <c r="I70" s="28"/>
      <c r="J70" s="28"/>
      <c r="K70" s="29" t="str">
        <f t="shared" si="3"/>
        <v/>
      </c>
      <c r="L70" s="30"/>
      <c r="M70" s="15" t="str">
        <f>IFERROR(VLOOKUP(K70,計算用!$A$8:$B$15,2,FALSE),"")</f>
        <v/>
      </c>
      <c r="N70" s="31"/>
      <c r="O70" s="31"/>
      <c r="P70" s="31"/>
      <c r="Q70" s="14" t="str">
        <f t="shared" si="6"/>
        <v/>
      </c>
      <c r="R70" s="20"/>
      <c r="S70" s="18"/>
    </row>
    <row r="71" spans="1:19">
      <c r="A71" s="6">
        <f t="shared" si="7"/>
        <v>66</v>
      </c>
      <c r="B71" s="24"/>
      <c r="C71" s="24"/>
      <c r="D71" s="25"/>
      <c r="E71" s="21" t="str">
        <f t="shared" si="4"/>
        <v/>
      </c>
      <c r="F71" s="21" t="str">
        <f t="shared" si="5"/>
        <v/>
      </c>
      <c r="G71" s="26"/>
      <c r="H71" s="27"/>
      <c r="I71" s="28"/>
      <c r="J71" s="28"/>
      <c r="K71" s="29" t="str">
        <f t="shared" si="3"/>
        <v/>
      </c>
      <c r="L71" s="30"/>
      <c r="M71" s="15" t="str">
        <f>IFERROR(VLOOKUP(K71,計算用!$A$8:$B$15,2,FALSE),"")</f>
        <v/>
      </c>
      <c r="N71" s="31"/>
      <c r="O71" s="31"/>
      <c r="P71" s="31"/>
      <c r="Q71" s="14" t="str">
        <f t="shared" si="6"/>
        <v/>
      </c>
      <c r="R71" s="20"/>
      <c r="S71" s="18"/>
    </row>
    <row r="72" spans="1:19">
      <c r="A72" s="6">
        <f t="shared" si="7"/>
        <v>67</v>
      </c>
      <c r="B72" s="24"/>
      <c r="C72" s="24"/>
      <c r="D72" s="25"/>
      <c r="E72" s="21" t="str">
        <f t="shared" si="4"/>
        <v/>
      </c>
      <c r="F72" s="21" t="str">
        <f t="shared" si="5"/>
        <v/>
      </c>
      <c r="G72" s="26"/>
      <c r="H72" s="27"/>
      <c r="I72" s="28"/>
      <c r="J72" s="28"/>
      <c r="K72" s="29" t="str">
        <f t="shared" si="3"/>
        <v/>
      </c>
      <c r="L72" s="30"/>
      <c r="M72" s="15" t="str">
        <f>IFERROR(VLOOKUP(K72,計算用!$A$8:$B$15,2,FALSE),"")</f>
        <v/>
      </c>
      <c r="N72" s="31"/>
      <c r="O72" s="31"/>
      <c r="P72" s="31"/>
      <c r="Q72" s="14" t="str">
        <f t="shared" ref="Q72:Q87" si="8">IF(F72&gt;=2,"","可")</f>
        <v/>
      </c>
      <c r="R72" s="20"/>
      <c r="S72" s="18"/>
    </row>
    <row r="73" spans="1:19">
      <c r="A73" s="6">
        <f t="shared" ref="A73:A87" si="9">ROW()-5</f>
        <v>68</v>
      </c>
      <c r="B73" s="24"/>
      <c r="C73" s="24"/>
      <c r="D73" s="25"/>
      <c r="E73" s="21" t="str">
        <f t="shared" ref="E73:E87" si="10">B73&amp;C73&amp;D73</f>
        <v/>
      </c>
      <c r="F73" s="21" t="str">
        <f t="shared" si="5"/>
        <v/>
      </c>
      <c r="G73" s="26"/>
      <c r="H73" s="27"/>
      <c r="I73" s="28"/>
      <c r="J73" s="28"/>
      <c r="K73" s="29" t="str">
        <f t="shared" ref="K73:K87" si="11">I73&amp;J73</f>
        <v/>
      </c>
      <c r="L73" s="30"/>
      <c r="M73" s="15" t="str">
        <f>IFERROR(VLOOKUP(K73,計算用!$A$8:$B$15,2,FALSE),"")</f>
        <v/>
      </c>
      <c r="N73" s="31"/>
      <c r="O73" s="31"/>
      <c r="P73" s="31"/>
      <c r="Q73" s="14" t="str">
        <f t="shared" si="8"/>
        <v/>
      </c>
      <c r="R73" s="20"/>
      <c r="S73" s="18"/>
    </row>
    <row r="74" spans="1:19">
      <c r="A74" s="6">
        <f t="shared" si="9"/>
        <v>69</v>
      </c>
      <c r="B74" s="24"/>
      <c r="C74" s="24"/>
      <c r="D74" s="25"/>
      <c r="E74" s="21" t="str">
        <f t="shared" si="10"/>
        <v/>
      </c>
      <c r="F74" s="21" t="str">
        <f t="shared" si="5"/>
        <v/>
      </c>
      <c r="G74" s="26"/>
      <c r="H74" s="27"/>
      <c r="I74" s="28"/>
      <c r="J74" s="28"/>
      <c r="K74" s="29" t="str">
        <f t="shared" si="11"/>
        <v/>
      </c>
      <c r="L74" s="30"/>
      <c r="M74" s="15" t="str">
        <f>IFERROR(VLOOKUP(K74,計算用!$A$8:$B$15,2,FALSE),"")</f>
        <v/>
      </c>
      <c r="N74" s="31"/>
      <c r="O74" s="31"/>
      <c r="P74" s="31"/>
      <c r="Q74" s="14" t="str">
        <f t="shared" si="8"/>
        <v/>
      </c>
      <c r="R74" s="20"/>
      <c r="S74" s="18"/>
    </row>
    <row r="75" spans="1:19">
      <c r="A75" s="6">
        <f t="shared" si="9"/>
        <v>70</v>
      </c>
      <c r="B75" s="24"/>
      <c r="C75" s="24"/>
      <c r="D75" s="25"/>
      <c r="E75" s="21" t="str">
        <f t="shared" si="10"/>
        <v/>
      </c>
      <c r="F75" s="21" t="str">
        <f t="shared" ref="F75:F87" si="12">IF(E75="","",COUNTIF($E$8:$E$87,E75))</f>
        <v/>
      </c>
      <c r="G75" s="26"/>
      <c r="H75" s="27"/>
      <c r="I75" s="28"/>
      <c r="J75" s="28"/>
      <c r="K75" s="29" t="str">
        <f t="shared" si="11"/>
        <v/>
      </c>
      <c r="L75" s="30"/>
      <c r="M75" s="15" t="str">
        <f>IFERROR(VLOOKUP(K75,計算用!$A$8:$B$15,2,FALSE),"")</f>
        <v/>
      </c>
      <c r="N75" s="31"/>
      <c r="O75" s="31"/>
      <c r="P75" s="31"/>
      <c r="Q75" s="14" t="str">
        <f t="shared" si="8"/>
        <v/>
      </c>
      <c r="R75" s="20"/>
      <c r="S75" s="18"/>
    </row>
    <row r="76" spans="1:19">
      <c r="A76" s="6">
        <f t="shared" si="9"/>
        <v>71</v>
      </c>
      <c r="B76" s="24"/>
      <c r="C76" s="24"/>
      <c r="D76" s="25"/>
      <c r="E76" s="21" t="str">
        <f t="shared" si="10"/>
        <v/>
      </c>
      <c r="F76" s="21" t="str">
        <f t="shared" si="12"/>
        <v/>
      </c>
      <c r="G76" s="26"/>
      <c r="H76" s="27"/>
      <c r="I76" s="28"/>
      <c r="J76" s="28"/>
      <c r="K76" s="29" t="str">
        <f t="shared" si="11"/>
        <v/>
      </c>
      <c r="L76" s="30"/>
      <c r="M76" s="15" t="str">
        <f>IFERROR(VLOOKUP(K76,計算用!$A$8:$B$15,2,FALSE),"")</f>
        <v/>
      </c>
      <c r="N76" s="31"/>
      <c r="O76" s="31"/>
      <c r="P76" s="31"/>
      <c r="Q76" s="14" t="str">
        <f t="shared" si="8"/>
        <v/>
      </c>
      <c r="R76" s="20"/>
      <c r="S76" s="18"/>
    </row>
    <row r="77" spans="1:19">
      <c r="A77" s="6">
        <f t="shared" si="9"/>
        <v>72</v>
      </c>
      <c r="B77" s="24"/>
      <c r="C77" s="24"/>
      <c r="D77" s="25"/>
      <c r="E77" s="21" t="str">
        <f t="shared" si="10"/>
        <v/>
      </c>
      <c r="F77" s="21" t="str">
        <f t="shared" si="12"/>
        <v/>
      </c>
      <c r="G77" s="26"/>
      <c r="H77" s="27"/>
      <c r="I77" s="28"/>
      <c r="J77" s="28"/>
      <c r="K77" s="29" t="str">
        <f t="shared" si="11"/>
        <v/>
      </c>
      <c r="L77" s="30"/>
      <c r="M77" s="15" t="str">
        <f>IFERROR(VLOOKUP(K77,計算用!$A$8:$B$15,2,FALSE),"")</f>
        <v/>
      </c>
      <c r="N77" s="31"/>
      <c r="O77" s="31"/>
      <c r="P77" s="31"/>
      <c r="Q77" s="14" t="str">
        <f t="shared" si="8"/>
        <v/>
      </c>
      <c r="R77" s="20"/>
      <c r="S77" s="18"/>
    </row>
    <row r="78" spans="1:19">
      <c r="A78" s="6">
        <f t="shared" si="9"/>
        <v>73</v>
      </c>
      <c r="B78" s="24"/>
      <c r="C78" s="24"/>
      <c r="D78" s="25"/>
      <c r="E78" s="21" t="str">
        <f t="shared" si="10"/>
        <v/>
      </c>
      <c r="F78" s="21" t="str">
        <f t="shared" si="12"/>
        <v/>
      </c>
      <c r="G78" s="26"/>
      <c r="H78" s="27"/>
      <c r="I78" s="28"/>
      <c r="J78" s="28"/>
      <c r="K78" s="29" t="str">
        <f t="shared" si="11"/>
        <v/>
      </c>
      <c r="L78" s="30"/>
      <c r="M78" s="15" t="str">
        <f>IFERROR(VLOOKUP(K78,計算用!$A$8:$B$15,2,FALSE),"")</f>
        <v/>
      </c>
      <c r="N78" s="31"/>
      <c r="O78" s="31"/>
      <c r="P78" s="31"/>
      <c r="Q78" s="14" t="str">
        <f t="shared" si="8"/>
        <v/>
      </c>
      <c r="R78" s="20"/>
      <c r="S78" s="18"/>
    </row>
    <row r="79" spans="1:19">
      <c r="A79" s="6">
        <f t="shared" si="9"/>
        <v>74</v>
      </c>
      <c r="B79" s="24"/>
      <c r="C79" s="24"/>
      <c r="D79" s="25"/>
      <c r="E79" s="21" t="str">
        <f t="shared" si="10"/>
        <v/>
      </c>
      <c r="F79" s="21" t="str">
        <f t="shared" si="12"/>
        <v/>
      </c>
      <c r="G79" s="26"/>
      <c r="H79" s="27"/>
      <c r="I79" s="28"/>
      <c r="J79" s="28"/>
      <c r="K79" s="29" t="str">
        <f t="shared" si="11"/>
        <v/>
      </c>
      <c r="L79" s="30"/>
      <c r="M79" s="15" t="str">
        <f>IFERROR(VLOOKUP(K79,計算用!$A$8:$B$15,2,FALSE),"")</f>
        <v/>
      </c>
      <c r="N79" s="31"/>
      <c r="O79" s="31"/>
      <c r="P79" s="31"/>
      <c r="Q79" s="14" t="str">
        <f t="shared" si="8"/>
        <v/>
      </c>
      <c r="R79" s="20"/>
      <c r="S79" s="18"/>
    </row>
    <row r="80" spans="1:19">
      <c r="A80" s="6">
        <f t="shared" si="9"/>
        <v>75</v>
      </c>
      <c r="B80" s="24"/>
      <c r="C80" s="24"/>
      <c r="D80" s="25"/>
      <c r="E80" s="21" t="str">
        <f t="shared" si="10"/>
        <v/>
      </c>
      <c r="F80" s="21" t="str">
        <f t="shared" si="12"/>
        <v/>
      </c>
      <c r="G80" s="26"/>
      <c r="H80" s="27"/>
      <c r="I80" s="28"/>
      <c r="J80" s="28"/>
      <c r="K80" s="29" t="str">
        <f t="shared" si="11"/>
        <v/>
      </c>
      <c r="L80" s="30"/>
      <c r="M80" s="15" t="str">
        <f>IFERROR(VLOOKUP(K80,計算用!$A$8:$B$15,2,FALSE),"")</f>
        <v/>
      </c>
      <c r="N80" s="31"/>
      <c r="O80" s="31"/>
      <c r="P80" s="31"/>
      <c r="Q80" s="14" t="str">
        <f t="shared" si="8"/>
        <v/>
      </c>
      <c r="R80" s="20"/>
      <c r="S80" s="18"/>
    </row>
    <row r="81" spans="1:19">
      <c r="A81" s="6">
        <f t="shared" si="9"/>
        <v>76</v>
      </c>
      <c r="B81" s="24"/>
      <c r="C81" s="24"/>
      <c r="D81" s="25"/>
      <c r="E81" s="21" t="str">
        <f t="shared" si="10"/>
        <v/>
      </c>
      <c r="F81" s="21" t="str">
        <f t="shared" si="12"/>
        <v/>
      </c>
      <c r="G81" s="26"/>
      <c r="H81" s="27"/>
      <c r="I81" s="28"/>
      <c r="J81" s="28"/>
      <c r="K81" s="29" t="str">
        <f t="shared" si="11"/>
        <v/>
      </c>
      <c r="L81" s="30"/>
      <c r="M81" s="15" t="str">
        <f>IFERROR(VLOOKUP(K81,計算用!$A$8:$B$15,2,FALSE),"")</f>
        <v/>
      </c>
      <c r="N81" s="31"/>
      <c r="O81" s="31"/>
      <c r="P81" s="31"/>
      <c r="Q81" s="14" t="str">
        <f t="shared" si="8"/>
        <v/>
      </c>
      <c r="R81" s="20"/>
      <c r="S81" s="18"/>
    </row>
    <row r="82" spans="1:19">
      <c r="A82" s="6">
        <f t="shared" si="9"/>
        <v>77</v>
      </c>
      <c r="B82" s="24"/>
      <c r="C82" s="24"/>
      <c r="D82" s="25"/>
      <c r="E82" s="21" t="str">
        <f t="shared" si="10"/>
        <v/>
      </c>
      <c r="F82" s="21" t="str">
        <f t="shared" si="12"/>
        <v/>
      </c>
      <c r="G82" s="26"/>
      <c r="H82" s="27"/>
      <c r="I82" s="28"/>
      <c r="J82" s="28"/>
      <c r="K82" s="29" t="str">
        <f t="shared" si="11"/>
        <v/>
      </c>
      <c r="L82" s="30"/>
      <c r="M82" s="15" t="str">
        <f>IFERROR(VLOOKUP(K82,計算用!$A$8:$B$15,2,FALSE),"")</f>
        <v/>
      </c>
      <c r="N82" s="31"/>
      <c r="O82" s="31"/>
      <c r="P82" s="31"/>
      <c r="Q82" s="14" t="str">
        <f t="shared" si="8"/>
        <v/>
      </c>
      <c r="R82" s="20"/>
      <c r="S82" s="18"/>
    </row>
    <row r="83" spans="1:19">
      <c r="A83" s="6">
        <f t="shared" si="9"/>
        <v>78</v>
      </c>
      <c r="B83" s="24"/>
      <c r="C83" s="24"/>
      <c r="D83" s="25"/>
      <c r="E83" s="21" t="str">
        <f t="shared" si="10"/>
        <v/>
      </c>
      <c r="F83" s="21" t="str">
        <f t="shared" si="12"/>
        <v/>
      </c>
      <c r="G83" s="26"/>
      <c r="H83" s="27"/>
      <c r="I83" s="28"/>
      <c r="J83" s="28"/>
      <c r="K83" s="29" t="str">
        <f t="shared" si="11"/>
        <v/>
      </c>
      <c r="L83" s="30"/>
      <c r="M83" s="15" t="str">
        <f>IFERROR(VLOOKUP(K83,計算用!$A$8:$B$15,2,FALSE),"")</f>
        <v/>
      </c>
      <c r="N83" s="31"/>
      <c r="O83" s="31"/>
      <c r="P83" s="31"/>
      <c r="Q83" s="14" t="str">
        <f t="shared" si="8"/>
        <v/>
      </c>
      <c r="R83" s="20"/>
      <c r="S83" s="18"/>
    </row>
    <row r="84" spans="1:19">
      <c r="A84" s="6">
        <f t="shared" si="9"/>
        <v>79</v>
      </c>
      <c r="B84" s="24"/>
      <c r="C84" s="24"/>
      <c r="D84" s="25"/>
      <c r="E84" s="21" t="str">
        <f t="shared" si="10"/>
        <v/>
      </c>
      <c r="F84" s="21" t="str">
        <f t="shared" si="12"/>
        <v/>
      </c>
      <c r="G84" s="26"/>
      <c r="H84" s="27"/>
      <c r="I84" s="28"/>
      <c r="J84" s="28"/>
      <c r="K84" s="29" t="str">
        <f t="shared" si="11"/>
        <v/>
      </c>
      <c r="L84" s="30"/>
      <c r="M84" s="15" t="str">
        <f>IFERROR(VLOOKUP(K84,計算用!$A$8:$B$15,2,FALSE),"")</f>
        <v/>
      </c>
      <c r="N84" s="31"/>
      <c r="O84" s="31"/>
      <c r="P84" s="31"/>
      <c r="Q84" s="14" t="str">
        <f t="shared" si="8"/>
        <v/>
      </c>
      <c r="R84" s="20"/>
      <c r="S84" s="18"/>
    </row>
    <row r="85" spans="1:19">
      <c r="A85" s="6">
        <f t="shared" si="9"/>
        <v>80</v>
      </c>
      <c r="B85" s="24"/>
      <c r="C85" s="24"/>
      <c r="D85" s="25"/>
      <c r="E85" s="21" t="str">
        <f t="shared" si="10"/>
        <v/>
      </c>
      <c r="F85" s="21" t="str">
        <f t="shared" si="12"/>
        <v/>
      </c>
      <c r="G85" s="26"/>
      <c r="H85" s="27"/>
      <c r="I85" s="28"/>
      <c r="J85" s="28"/>
      <c r="K85" s="29" t="str">
        <f t="shared" si="11"/>
        <v/>
      </c>
      <c r="L85" s="30"/>
      <c r="M85" s="15" t="str">
        <f>IFERROR(VLOOKUP(K85,計算用!$A$8:$B$15,2,FALSE),"")</f>
        <v/>
      </c>
      <c r="N85" s="31"/>
      <c r="O85" s="31"/>
      <c r="P85" s="31"/>
      <c r="Q85" s="14" t="str">
        <f t="shared" si="8"/>
        <v/>
      </c>
      <c r="R85" s="20"/>
      <c r="S85" s="18"/>
    </row>
    <row r="86" spans="1:19">
      <c r="A86" s="6">
        <f t="shared" si="9"/>
        <v>81</v>
      </c>
      <c r="B86" s="24"/>
      <c r="C86" s="24"/>
      <c r="D86" s="25"/>
      <c r="E86" s="21" t="str">
        <f t="shared" si="10"/>
        <v/>
      </c>
      <c r="F86" s="21" t="str">
        <f t="shared" si="12"/>
        <v/>
      </c>
      <c r="G86" s="26"/>
      <c r="H86" s="27"/>
      <c r="I86" s="28"/>
      <c r="J86" s="28"/>
      <c r="K86" s="29" t="str">
        <f t="shared" si="11"/>
        <v/>
      </c>
      <c r="L86" s="30"/>
      <c r="M86" s="15" t="str">
        <f>IFERROR(VLOOKUP(K86,計算用!$A$8:$B$15,2,FALSE),"")</f>
        <v/>
      </c>
      <c r="N86" s="31"/>
      <c r="O86" s="31"/>
      <c r="P86" s="31"/>
      <c r="Q86" s="14" t="str">
        <f t="shared" si="8"/>
        <v/>
      </c>
      <c r="R86" s="20"/>
      <c r="S86" s="18"/>
    </row>
    <row r="87" spans="1:19">
      <c r="A87" s="6">
        <f t="shared" si="9"/>
        <v>82</v>
      </c>
      <c r="B87" s="24"/>
      <c r="C87" s="24"/>
      <c r="D87" s="25"/>
      <c r="E87" s="21" t="str">
        <f t="shared" si="10"/>
        <v/>
      </c>
      <c r="F87" s="21" t="str">
        <f t="shared" si="12"/>
        <v/>
      </c>
      <c r="G87" s="26"/>
      <c r="H87" s="27"/>
      <c r="I87" s="28"/>
      <c r="J87" s="28"/>
      <c r="K87" s="29" t="str">
        <f t="shared" si="11"/>
        <v/>
      </c>
      <c r="L87" s="30"/>
      <c r="M87" s="15" t="str">
        <f>IFERROR(VLOOKUP(K87,計算用!$A$8:$B$15,2,FALSE),"")</f>
        <v/>
      </c>
      <c r="N87" s="31"/>
      <c r="O87" s="31"/>
      <c r="P87" s="31"/>
      <c r="Q87" s="14" t="str">
        <f t="shared" si="8"/>
        <v/>
      </c>
      <c r="R87" s="20"/>
      <c r="S87" s="18"/>
    </row>
    <row r="88" spans="1:19">
      <c r="Q88" s="4"/>
    </row>
  </sheetData>
  <sheetProtection sheet="1" objects="1" scenarios="1" insertRows="0"/>
  <mergeCells count="10">
    <mergeCell ref="B3:D3"/>
    <mergeCell ref="N6:Q6"/>
    <mergeCell ref="R6:S6"/>
    <mergeCell ref="A6:A7"/>
    <mergeCell ref="G6:G7"/>
    <mergeCell ref="M6:M7"/>
    <mergeCell ref="B6:B7"/>
    <mergeCell ref="C6:C7"/>
    <mergeCell ref="D6:D7"/>
    <mergeCell ref="I6:L6"/>
  </mergeCells>
  <phoneticPr fontId="3"/>
  <dataValidations count="4">
    <dataValidation type="list" allowBlank="1" showInputMessage="1" showErrorMessage="1" sqref="P8:P87">
      <formula1>"該当"</formula1>
    </dataValidation>
    <dataValidation type="custom" allowBlank="1" showInputMessage="1" showErrorMessage="1" sqref="B9:C87">
      <formula1>ISERROR(FIND(" ",B9))</formula1>
    </dataValidation>
    <dataValidation type="custom" allowBlank="1" showInputMessage="1" showErrorMessage="1" sqref="B8:C8">
      <formula1>AND(ISERROR(FIND(" ",B8)),ISERROR(FIND("　",B8)))</formula1>
    </dataValidation>
    <dataValidation type="list" allowBlank="1" showInputMessage="1" showErrorMessage="1" sqref="G3">
      <formula1>"医療,介護,障がい"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88" orientation="landscape" r:id="rId1"/>
  <rowBreaks count="1" manualBreakCount="1">
    <brk id="47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計算用!$A$17:$A$18</xm:f>
          </x14:formula1>
          <xm:sqref>N8:O87</xm:sqref>
        </x14:dataValidation>
        <x14:dataValidation type="list" allowBlank="1" showInputMessage="1" showErrorMessage="1">
          <x14:formula1>
            <xm:f>計算用!$A$3:$A$4</xm:f>
          </x14:formula1>
          <xm:sqref>I8:I87</xm:sqref>
        </x14:dataValidation>
        <x14:dataValidation type="list" allowBlank="1" showInputMessage="1" showErrorMessage="1">
          <x14:formula1>
            <xm:f>OFFSET(計算用!$A$2,MATCH(I8,計算用!$A$3:$A$4,0),1,1,3)</xm:f>
          </x14:formula1>
          <xm:sqref>J8:J87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7"/>
  <sheetViews>
    <sheetView workbookViewId="0">
      <selection activeCell="B28" sqref="B28"/>
    </sheetView>
  </sheetViews>
  <sheetFormatPr defaultRowHeight="13.5"/>
  <cols>
    <col min="1" max="1" width="49.125" bestFit="1" customWidth="1"/>
    <col min="2" max="2" width="9.125" customWidth="1"/>
  </cols>
  <sheetData>
    <row r="1" spans="1:8">
      <c r="H1" s="5" t="s">
        <v>1</v>
      </c>
    </row>
    <row r="2" spans="1:8">
      <c r="A2" s="9" t="s">
        <v>4</v>
      </c>
    </row>
    <row r="3" spans="1:8">
      <c r="A3" t="s">
        <v>67</v>
      </c>
      <c r="B3" s="10" t="s">
        <v>71</v>
      </c>
      <c r="C3" s="10" t="s">
        <v>70</v>
      </c>
      <c r="D3" s="10" t="s">
        <v>68</v>
      </c>
    </row>
    <row r="4" spans="1:8">
      <c r="A4" t="s">
        <v>7</v>
      </c>
      <c r="B4" s="10" t="s">
        <v>69</v>
      </c>
      <c r="C4" s="10" t="s">
        <v>72</v>
      </c>
      <c r="D4" s="10"/>
    </row>
    <row r="5" spans="1:8">
      <c r="B5" s="10"/>
      <c r="C5" s="10"/>
      <c r="D5" s="10"/>
    </row>
    <row r="7" spans="1:8">
      <c r="A7" s="9" t="s">
        <v>8</v>
      </c>
    </row>
    <row r="8" spans="1:8">
      <c r="A8" t="str">
        <f>A3&amp;B3</f>
        <v>陽性者(濃厚接触者)発生施設通所系･施設系で1日以上勤務又は訪問系で陽性者等に1日以上対応</v>
      </c>
      <c r="B8">
        <v>20</v>
      </c>
    </row>
    <row r="9" spans="1:8">
      <c r="A9" t="str">
        <f>A3&amp;C3</f>
        <v>陽性者(濃厚接触者)発生施設訪問系で陽性者等への対応はないが対象期間に10日以上勤務</v>
      </c>
      <c r="B9">
        <v>5</v>
      </c>
    </row>
    <row r="10" spans="1:8">
      <c r="A10" t="str">
        <f>A3&amp;D3</f>
        <v>陽性者(濃厚接触者)発生施設対象期間の勤務が９日以下</v>
      </c>
      <c r="B10">
        <v>0</v>
      </c>
    </row>
    <row r="11" spans="1:8">
      <c r="A11" t="str">
        <f>A4&amp;B4</f>
        <v>その他の施設対象期間に10日以上勤務</v>
      </c>
      <c r="B11">
        <v>5</v>
      </c>
    </row>
    <row r="12" spans="1:8">
      <c r="A12" t="str">
        <f>A4&amp;C4</f>
        <v>その他の施設対象期間の勤務が9日以下</v>
      </c>
      <c r="B12">
        <v>0</v>
      </c>
    </row>
    <row r="17" spans="1:1">
      <c r="A17" t="s">
        <v>11</v>
      </c>
    </row>
    <row r="18" spans="1:1">
      <c r="A18" t="s">
        <v>12</v>
      </c>
    </row>
    <row r="21" spans="1:1">
      <c r="A21" t="s">
        <v>78</v>
      </c>
    </row>
    <row r="22" spans="1:1">
      <c r="A22" t="s">
        <v>75</v>
      </c>
    </row>
    <row r="23" spans="1:1">
      <c r="A23" t="s">
        <v>50</v>
      </c>
    </row>
    <row r="24" spans="1:1">
      <c r="A24" t="s">
        <v>76</v>
      </c>
    </row>
    <row r="25" spans="1:1">
      <c r="A25" t="s">
        <v>51</v>
      </c>
    </row>
    <row r="26" spans="1:1">
      <c r="A26" t="s">
        <v>66</v>
      </c>
    </row>
    <row r="27" spans="1:1">
      <c r="A27" t="s">
        <v>65</v>
      </c>
    </row>
    <row r="28" spans="1:1">
      <c r="A28" t="s">
        <v>64</v>
      </c>
    </row>
    <row r="29" spans="1:1">
      <c r="A29" t="s">
        <v>52</v>
      </c>
    </row>
    <row r="30" spans="1:1">
      <c r="A30" t="s">
        <v>53</v>
      </c>
    </row>
    <row r="31" spans="1:1">
      <c r="A31" t="s">
        <v>56</v>
      </c>
    </row>
    <row r="32" spans="1:1">
      <c r="A32" t="s">
        <v>55</v>
      </c>
    </row>
    <row r="33" spans="1:1">
      <c r="A33" t="s">
        <v>54</v>
      </c>
    </row>
    <row r="34" spans="1:1">
      <c r="A34" t="s">
        <v>57</v>
      </c>
    </row>
    <row r="35" spans="1:1">
      <c r="A35" t="s">
        <v>58</v>
      </c>
    </row>
    <row r="36" spans="1:1">
      <c r="A36" t="s">
        <v>59</v>
      </c>
    </row>
    <row r="37" spans="1:1">
      <c r="A37" t="s">
        <v>60</v>
      </c>
    </row>
    <row r="38" spans="1:1">
      <c r="A38" t="s">
        <v>61</v>
      </c>
    </row>
    <row r="39" spans="1:1">
      <c r="A39" t="s">
        <v>62</v>
      </c>
    </row>
    <row r="40" spans="1:1">
      <c r="A40" t="s">
        <v>63</v>
      </c>
    </row>
    <row r="41" spans="1:1">
      <c r="A41" t="s">
        <v>14</v>
      </c>
    </row>
    <row r="42" spans="1:1">
      <c r="A42" t="s">
        <v>15</v>
      </c>
    </row>
    <row r="43" spans="1:1">
      <c r="A43" t="s">
        <v>16</v>
      </c>
    </row>
    <row r="44" spans="1:1">
      <c r="A44" t="s">
        <v>17</v>
      </c>
    </row>
    <row r="45" spans="1:1">
      <c r="A45" t="s">
        <v>18</v>
      </c>
    </row>
    <row r="46" spans="1:1">
      <c r="A46" t="s">
        <v>19</v>
      </c>
    </row>
    <row r="47" spans="1:1">
      <c r="A47" t="s">
        <v>20</v>
      </c>
    </row>
    <row r="48" spans="1:1">
      <c r="A48" t="s">
        <v>21</v>
      </c>
    </row>
    <row r="49" spans="1:1">
      <c r="A49" t="s">
        <v>22</v>
      </c>
    </row>
    <row r="50" spans="1:1">
      <c r="A50" t="s">
        <v>23</v>
      </c>
    </row>
    <row r="51" spans="1:1">
      <c r="A51" t="s">
        <v>24</v>
      </c>
    </row>
    <row r="52" spans="1:1">
      <c r="A52" t="s">
        <v>25</v>
      </c>
    </row>
    <row r="53" spans="1:1">
      <c r="A53" t="s">
        <v>26</v>
      </c>
    </row>
    <row r="54" spans="1:1">
      <c r="A54" t="s">
        <v>27</v>
      </c>
    </row>
    <row r="55" spans="1:1">
      <c r="A55" t="s">
        <v>28</v>
      </c>
    </row>
    <row r="56" spans="1:1">
      <c r="A56" t="s">
        <v>29</v>
      </c>
    </row>
    <row r="57" spans="1:1">
      <c r="A57" t="s">
        <v>30</v>
      </c>
    </row>
    <row r="58" spans="1:1">
      <c r="A58" t="s">
        <v>31</v>
      </c>
    </row>
    <row r="59" spans="1:1">
      <c r="A59" t="s">
        <v>32</v>
      </c>
    </row>
    <row r="60" spans="1:1">
      <c r="A60" t="s">
        <v>33</v>
      </c>
    </row>
    <row r="61" spans="1:1">
      <c r="A61" t="s">
        <v>34</v>
      </c>
    </row>
    <row r="62" spans="1:1">
      <c r="A62" t="s">
        <v>35</v>
      </c>
    </row>
    <row r="63" spans="1:1">
      <c r="A63" t="s">
        <v>36</v>
      </c>
    </row>
    <row r="64" spans="1:1">
      <c r="A64" t="s">
        <v>37</v>
      </c>
    </row>
    <row r="65" spans="1:1">
      <c r="A65" t="s">
        <v>38</v>
      </c>
    </row>
    <row r="66" spans="1:1">
      <c r="A66" t="s">
        <v>39</v>
      </c>
    </row>
    <row r="67" spans="1:1">
      <c r="A67" t="s">
        <v>77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職員表</vt:lpstr>
      <vt:lpstr>計算用</vt:lpstr>
      <vt:lpstr>職員表!Print_Area</vt:lpstr>
      <vt:lpstr>職員表!Print_Titles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鳥取県庁</cp:lastModifiedBy>
  <cp:lastPrinted>2020-07-07T12:11:32Z</cp:lastPrinted>
  <dcterms:created xsi:type="dcterms:W3CDTF">2018-06-19T01:27:02Z</dcterms:created>
  <dcterms:modified xsi:type="dcterms:W3CDTF">2020-07-22T10:08:45Z</dcterms:modified>
</cp:coreProperties>
</file>