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2339A532-09C6-4682-85A1-939D868328CD}"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<sst xmlns="http://schemas.openxmlformats.org/spreadsheetml/2006/main" count="207" uniqueCount="66">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</sst>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-154</v>
      </c>
      <c r="C9" s="17">
        <f t="shared" si="0"/>
        <v>52</v>
      </c>
      <c r="D9" s="17">
        <f t="shared" si="0"/>
        <v>146</v>
      </c>
      <c r="E9" s="17">
        <f t="shared" si="0"/>
        <v>-132</v>
      </c>
      <c r="F9" s="17">
        <f t="shared" si="0"/>
        <v>357</v>
      </c>
      <c r="G9" s="17">
        <f t="shared" si="0"/>
        <v>6</v>
      </c>
      <c r="H9" s="17">
        <f t="shared" si="0"/>
        <v>489</v>
      </c>
      <c r="I9" s="17">
        <f t="shared" si="0"/>
        <v>-74</v>
      </c>
      <c r="J9" s="28">
        <f t="shared" ref="J9:J19" si="1">K9-L9</f>
        <v>-2.9063031261166623</v>
      </c>
      <c r="K9" s="32">
        <v>7.8602289092700675</v>
      </c>
      <c r="L9" s="32">
        <v>10.76653203538673</v>
      </c>
      <c r="M9" s="17">
        <f t="shared" ref="M9:U9" si="2">M10+M11</f>
        <v>-22</v>
      </c>
      <c r="N9" s="17">
        <f t="shared" si="2"/>
        <v>938</v>
      </c>
      <c r="O9" s="17">
        <f t="shared" si="2"/>
        <v>2</v>
      </c>
      <c r="P9" s="17">
        <f t="shared" si="2"/>
        <v>527</v>
      </c>
      <c r="Q9" s="17">
        <f t="shared" si="2"/>
        <v>411</v>
      </c>
      <c r="R9" s="17">
        <f t="shared" si="2"/>
        <v>960</v>
      </c>
      <c r="S9" s="17">
        <f t="shared" si="2"/>
        <v>-64</v>
      </c>
      <c r="T9" s="17">
        <f t="shared" si="2"/>
        <v>549</v>
      </c>
      <c r="U9" s="17">
        <f t="shared" si="2"/>
        <v>411</v>
      </c>
      <c r="V9" s="28">
        <v>-0.48438385435277809</v>
      </c>
    </row>
    <row r="10" spans="1:22" ht="18.75" customHeight="1" x14ac:dyDescent="0.2">
      <c r="A10" s="6" t="s">
        <v>28</v>
      </c>
      <c r="B10" s="18">
        <f t="shared" ref="B10:I10" si="3">B20+B21+B22+B23</f>
        <v>27</v>
      </c>
      <c r="C10" s="18">
        <f t="shared" si="3"/>
        <v>105</v>
      </c>
      <c r="D10" s="18">
        <f t="shared" si="3"/>
        <v>135</v>
      </c>
      <c r="E10" s="18">
        <f t="shared" si="3"/>
        <v>-51</v>
      </c>
      <c r="F10" s="18">
        <f t="shared" si="3"/>
        <v>282</v>
      </c>
      <c r="G10" s="18">
        <f t="shared" si="3"/>
        <v>-1</v>
      </c>
      <c r="H10" s="18">
        <f t="shared" si="3"/>
        <v>333</v>
      </c>
      <c r="I10" s="18">
        <f t="shared" si="3"/>
        <v>-29</v>
      </c>
      <c r="J10" s="25">
        <f t="shared" si="1"/>
        <v>-1.4981507878414302</v>
      </c>
      <c r="K10" s="33">
        <v>8.2838925915937907</v>
      </c>
      <c r="L10" s="33">
        <v>9.7820433794352208</v>
      </c>
      <c r="M10" s="18">
        <f t="shared" ref="M10:U10" si="4">M20+M21+M22+M23</f>
        <v>78</v>
      </c>
      <c r="N10" s="18">
        <f t="shared" si="4"/>
        <v>708</v>
      </c>
      <c r="O10" s="18">
        <f t="shared" si="4"/>
        <v>31</v>
      </c>
      <c r="P10" s="18">
        <f t="shared" si="4"/>
        <v>425</v>
      </c>
      <c r="Q10" s="18">
        <f t="shared" si="4"/>
        <v>283</v>
      </c>
      <c r="R10" s="18">
        <f t="shared" si="4"/>
        <v>630</v>
      </c>
      <c r="S10" s="18">
        <f t="shared" si="4"/>
        <v>-76</v>
      </c>
      <c r="T10" s="18">
        <f t="shared" si="4"/>
        <v>430</v>
      </c>
      <c r="U10" s="18">
        <f t="shared" si="4"/>
        <v>200</v>
      </c>
      <c r="V10" s="25">
        <v>2.2912894402280699</v>
      </c>
    </row>
    <row r="11" spans="1:22" ht="18.75" customHeight="1" x14ac:dyDescent="0.2">
      <c r="A11" s="2" t="s">
        <v>27</v>
      </c>
      <c r="B11" s="19">
        <f t="shared" ref="B11:I11" si="5">B12+B13+B14+B15+B16</f>
        <v>-181</v>
      </c>
      <c r="C11" s="19">
        <f t="shared" si="5"/>
        <v>-53</v>
      </c>
      <c r="D11" s="19">
        <f t="shared" si="5"/>
        <v>11</v>
      </c>
      <c r="E11" s="19">
        <f t="shared" si="5"/>
        <v>-81</v>
      </c>
      <c r="F11" s="19">
        <f t="shared" si="5"/>
        <v>75</v>
      </c>
      <c r="G11" s="19">
        <f t="shared" si="5"/>
        <v>7</v>
      </c>
      <c r="H11" s="19">
        <f t="shared" si="5"/>
        <v>156</v>
      </c>
      <c r="I11" s="19">
        <f t="shared" si="5"/>
        <v>-45</v>
      </c>
      <c r="J11" s="27">
        <f t="shared" si="1"/>
        <v>-7.1199043186304891</v>
      </c>
      <c r="K11" s="34">
        <v>6.5925039987319334</v>
      </c>
      <c r="L11" s="34">
        <v>13.712408317362422</v>
      </c>
      <c r="M11" s="19">
        <f t="shared" ref="M11:U11" si="6">M12+M13+M14+M15+M16</f>
        <v>-100</v>
      </c>
      <c r="N11" s="19">
        <f t="shared" si="6"/>
        <v>230</v>
      </c>
      <c r="O11" s="19">
        <f t="shared" si="6"/>
        <v>-29</v>
      </c>
      <c r="P11" s="19">
        <f t="shared" si="6"/>
        <v>102</v>
      </c>
      <c r="Q11" s="19">
        <f t="shared" si="6"/>
        <v>128</v>
      </c>
      <c r="R11" s="19">
        <f t="shared" si="6"/>
        <v>330</v>
      </c>
      <c r="S11" s="19">
        <f t="shared" si="6"/>
        <v>12</v>
      </c>
      <c r="T11" s="19">
        <f t="shared" si="6"/>
        <v>119</v>
      </c>
      <c r="U11" s="19">
        <f t="shared" si="6"/>
        <v>211</v>
      </c>
      <c r="V11" s="30">
        <v>-8.790005331642579</v>
      </c>
    </row>
    <row r="12" spans="1:22" ht="18.75" customHeight="1" x14ac:dyDescent="0.2">
      <c r="A12" s="6" t="s">
        <v>26</v>
      </c>
      <c r="B12" s="18">
        <f t="shared" ref="B12:I12" si="7">B24</f>
        <v>-32</v>
      </c>
      <c r="C12" s="18">
        <f t="shared" si="7"/>
        <v>-13</v>
      </c>
      <c r="D12" s="18">
        <f t="shared" si="7"/>
        <v>-2</v>
      </c>
      <c r="E12" s="18">
        <f t="shared" si="7"/>
        <v>-10</v>
      </c>
      <c r="F12" s="18">
        <f t="shared" si="7"/>
        <v>10</v>
      </c>
      <c r="G12" s="18">
        <f t="shared" si="7"/>
        <v>6</v>
      </c>
      <c r="H12" s="18">
        <f t="shared" si="7"/>
        <v>20</v>
      </c>
      <c r="I12" s="18">
        <f t="shared" si="7"/>
        <v>3</v>
      </c>
      <c r="J12" s="25">
        <f t="shared" si="1"/>
        <v>-11.274373902596801</v>
      </c>
      <c r="K12" s="33">
        <v>11.274373902596801</v>
      </c>
      <c r="L12" s="33">
        <v>22.548747805193603</v>
      </c>
      <c r="M12" s="18">
        <f t="shared" ref="M12:U12" si="8">M24</f>
        <v>-22</v>
      </c>
      <c r="N12" s="18">
        <f t="shared" si="8"/>
        <v>18</v>
      </c>
      <c r="O12" s="18">
        <f t="shared" si="8"/>
        <v>6</v>
      </c>
      <c r="P12" s="18">
        <f t="shared" si="8"/>
        <v>8</v>
      </c>
      <c r="Q12" s="18">
        <f t="shared" si="8"/>
        <v>10</v>
      </c>
      <c r="R12" s="18">
        <f t="shared" si="8"/>
        <v>40</v>
      </c>
      <c r="S12" s="18">
        <f t="shared" si="8"/>
        <v>11</v>
      </c>
      <c r="T12" s="18">
        <f t="shared" si="8"/>
        <v>13</v>
      </c>
      <c r="U12" s="18">
        <f t="shared" si="8"/>
        <v>27</v>
      </c>
      <c r="V12" s="25">
        <v>-24.803622585712965</v>
      </c>
    </row>
    <row r="13" spans="1:22" ht="18.75" customHeight="1" x14ac:dyDescent="0.2">
      <c r="A13" s="4" t="s">
        <v>25</v>
      </c>
      <c r="B13" s="20">
        <f t="shared" ref="B13:I13" si="9">B25+B26+B27</f>
        <v>-12</v>
      </c>
      <c r="C13" s="20">
        <f t="shared" si="9"/>
        <v>-5</v>
      </c>
      <c r="D13" s="20">
        <f t="shared" si="9"/>
        <v>14</v>
      </c>
      <c r="E13" s="20">
        <f t="shared" si="9"/>
        <v>-12</v>
      </c>
      <c r="F13" s="20">
        <f t="shared" si="9"/>
        <v>13</v>
      </c>
      <c r="G13" s="20">
        <f t="shared" si="9"/>
        <v>0</v>
      </c>
      <c r="H13" s="20">
        <f t="shared" si="9"/>
        <v>25</v>
      </c>
      <c r="I13" s="20">
        <f t="shared" si="9"/>
        <v>-14</v>
      </c>
      <c r="J13" s="26">
        <f t="shared" si="1"/>
        <v>-5.7797078562968816</v>
      </c>
      <c r="K13" s="35">
        <v>6.2613501776549549</v>
      </c>
      <c r="L13" s="35">
        <v>12.041058033951836</v>
      </c>
      <c r="M13" s="20">
        <f t="shared" ref="M13:U13" si="10">M25+M26+M27</f>
        <v>0</v>
      </c>
      <c r="N13" s="20">
        <f t="shared" si="10"/>
        <v>38</v>
      </c>
      <c r="O13" s="20">
        <f t="shared" si="10"/>
        <v>-12</v>
      </c>
      <c r="P13" s="20">
        <f t="shared" si="10"/>
        <v>26</v>
      </c>
      <c r="Q13" s="20">
        <f t="shared" si="10"/>
        <v>12</v>
      </c>
      <c r="R13" s="20">
        <f t="shared" si="10"/>
        <v>38</v>
      </c>
      <c r="S13" s="20">
        <f t="shared" si="10"/>
        <v>-12</v>
      </c>
      <c r="T13" s="20">
        <f t="shared" si="10"/>
        <v>17</v>
      </c>
      <c r="U13" s="20">
        <f t="shared" si="10"/>
        <v>21</v>
      </c>
      <c r="V13" s="26">
        <v>0</v>
      </c>
    </row>
    <row r="14" spans="1:22" ht="18.75" customHeight="1" x14ac:dyDescent="0.2">
      <c r="A14" s="4" t="s">
        <v>24</v>
      </c>
      <c r="B14" s="20">
        <f t="shared" ref="B14:I14" si="11">B28+B29+B30+B31</f>
        <v>-87</v>
      </c>
      <c r="C14" s="20">
        <f t="shared" si="11"/>
        <v>-51</v>
      </c>
      <c r="D14" s="20">
        <f t="shared" si="11"/>
        <v>-53</v>
      </c>
      <c r="E14" s="20">
        <f t="shared" si="11"/>
        <v>-32</v>
      </c>
      <c r="F14" s="20">
        <f t="shared" si="11"/>
        <v>26</v>
      </c>
      <c r="G14" s="20">
        <f t="shared" si="11"/>
        <v>-3</v>
      </c>
      <c r="H14" s="20">
        <f t="shared" si="11"/>
        <v>58</v>
      </c>
      <c r="I14" s="20">
        <f t="shared" si="11"/>
        <v>-14</v>
      </c>
      <c r="J14" s="26">
        <f t="shared" si="1"/>
        <v>-7.3831722677156417</v>
      </c>
      <c r="K14" s="35">
        <v>5.998827467518959</v>
      </c>
      <c r="L14" s="35">
        <v>13.381999735234601</v>
      </c>
      <c r="M14" s="20">
        <f t="shared" ref="M14:U14" si="12">M28+M29+M30+M31</f>
        <v>-55</v>
      </c>
      <c r="N14" s="20">
        <f t="shared" si="12"/>
        <v>63</v>
      </c>
      <c r="O14" s="20">
        <f t="shared" si="12"/>
        <v>-51</v>
      </c>
      <c r="P14" s="20">
        <f t="shared" si="12"/>
        <v>19</v>
      </c>
      <c r="Q14" s="20">
        <f t="shared" si="12"/>
        <v>44</v>
      </c>
      <c r="R14" s="20">
        <f t="shared" si="12"/>
        <v>118</v>
      </c>
      <c r="S14" s="20">
        <f t="shared" si="12"/>
        <v>13</v>
      </c>
      <c r="T14" s="20">
        <f t="shared" si="12"/>
        <v>46</v>
      </c>
      <c r="U14" s="20">
        <f t="shared" si="12"/>
        <v>72</v>
      </c>
      <c r="V14" s="26">
        <v>-12.689827335136258</v>
      </c>
    </row>
    <row r="15" spans="1:22" ht="18.75" customHeight="1" x14ac:dyDescent="0.2">
      <c r="A15" s="4" t="s">
        <v>23</v>
      </c>
      <c r="B15" s="20">
        <f t="shared" ref="B15:I15" si="13">B32+B33+B34+B35</f>
        <v>-33</v>
      </c>
      <c r="C15" s="20">
        <f t="shared" si="13"/>
        <v>9</v>
      </c>
      <c r="D15" s="20">
        <f t="shared" si="13"/>
        <v>34</v>
      </c>
      <c r="E15" s="20">
        <f t="shared" si="13"/>
        <v>-18</v>
      </c>
      <c r="F15" s="20">
        <f t="shared" si="13"/>
        <v>21</v>
      </c>
      <c r="G15" s="20">
        <f t="shared" si="13"/>
        <v>0</v>
      </c>
      <c r="H15" s="20">
        <f t="shared" si="13"/>
        <v>39</v>
      </c>
      <c r="I15" s="22">
        <f t="shared" si="13"/>
        <v>-9</v>
      </c>
      <c r="J15" s="26">
        <f>K15-L15</f>
        <v>-5.4974215190507181</v>
      </c>
      <c r="K15" s="35">
        <v>6.4136584388925044</v>
      </c>
      <c r="L15" s="35">
        <v>11.911079957943222</v>
      </c>
      <c r="M15" s="22">
        <f t="shared" ref="M15:U15" si="14">M32+M33+M34+M35</f>
        <v>-15</v>
      </c>
      <c r="N15" s="20">
        <f t="shared" si="14"/>
        <v>91</v>
      </c>
      <c r="O15" s="20">
        <f t="shared" si="14"/>
        <v>17</v>
      </c>
      <c r="P15" s="20">
        <f t="shared" si="14"/>
        <v>41</v>
      </c>
      <c r="Q15" s="20">
        <f t="shared" si="14"/>
        <v>50</v>
      </c>
      <c r="R15" s="20">
        <f>R32+R33+R34+R35</f>
        <v>106</v>
      </c>
      <c r="S15" s="20">
        <f t="shared" si="14"/>
        <v>-8</v>
      </c>
      <c r="T15" s="20">
        <f t="shared" si="14"/>
        <v>32</v>
      </c>
      <c r="U15" s="20">
        <f t="shared" si="14"/>
        <v>74</v>
      </c>
      <c r="V15" s="26">
        <v>-4.5811845992089317</v>
      </c>
    </row>
    <row r="16" spans="1:22" ht="18.75" customHeight="1" x14ac:dyDescent="0.2">
      <c r="A16" s="2" t="s">
        <v>22</v>
      </c>
      <c r="B16" s="19">
        <f t="shared" ref="B16:I16" si="15">B36+B37+B38</f>
        <v>-17</v>
      </c>
      <c r="C16" s="19">
        <f t="shared" si="15"/>
        <v>7</v>
      </c>
      <c r="D16" s="19">
        <f t="shared" si="15"/>
        <v>18</v>
      </c>
      <c r="E16" s="19">
        <f t="shared" si="15"/>
        <v>-9</v>
      </c>
      <c r="F16" s="19">
        <f t="shared" si="15"/>
        <v>5</v>
      </c>
      <c r="G16" s="19">
        <f t="shared" si="15"/>
        <v>4</v>
      </c>
      <c r="H16" s="19">
        <f t="shared" si="15"/>
        <v>14</v>
      </c>
      <c r="I16" s="19">
        <f t="shared" si="15"/>
        <v>-11</v>
      </c>
      <c r="J16" s="27">
        <f t="shared" si="1"/>
        <v>-11.181262729124239</v>
      </c>
      <c r="K16" s="34">
        <v>6.2118126272912422</v>
      </c>
      <c r="L16" s="34">
        <v>17.39307535641548</v>
      </c>
      <c r="M16" s="19">
        <f t="shared" ref="M16:U16" si="16">M36+M37+M38</f>
        <v>-8</v>
      </c>
      <c r="N16" s="19">
        <f t="shared" si="16"/>
        <v>20</v>
      </c>
      <c r="O16" s="19">
        <f t="shared" si="16"/>
        <v>11</v>
      </c>
      <c r="P16" s="19">
        <f t="shared" si="16"/>
        <v>8</v>
      </c>
      <c r="Q16" s="19">
        <f t="shared" si="16"/>
        <v>12</v>
      </c>
      <c r="R16" s="19">
        <f t="shared" si="16"/>
        <v>28</v>
      </c>
      <c r="S16" s="19">
        <f t="shared" si="16"/>
        <v>8</v>
      </c>
      <c r="T16" s="19">
        <f t="shared" si="16"/>
        <v>11</v>
      </c>
      <c r="U16" s="19">
        <f t="shared" si="16"/>
        <v>17</v>
      </c>
      <c r="V16" s="30">
        <v>-9.938900203665991</v>
      </c>
    </row>
    <row r="17" spans="1:22" ht="18.75" customHeight="1" x14ac:dyDescent="0.2">
      <c r="A17" s="6" t="s">
        <v>21</v>
      </c>
      <c r="B17" s="18">
        <f t="shared" ref="B17:I17" si="17">B12+B13+B20</f>
        <v>-28</v>
      </c>
      <c r="C17" s="18">
        <f t="shared" si="17"/>
        <v>70</v>
      </c>
      <c r="D17" s="18">
        <f t="shared" si="17"/>
        <v>52</v>
      </c>
      <c r="E17" s="18">
        <f t="shared" si="17"/>
        <v>-45</v>
      </c>
      <c r="F17" s="18">
        <f t="shared" si="17"/>
        <v>143</v>
      </c>
      <c r="G17" s="18">
        <f t="shared" si="17"/>
        <v>-6</v>
      </c>
      <c r="H17" s="18">
        <f t="shared" si="17"/>
        <v>188</v>
      </c>
      <c r="I17" s="18">
        <f t="shared" si="17"/>
        <v>-20</v>
      </c>
      <c r="J17" s="25">
        <f t="shared" si="1"/>
        <v>-2.4428989067026228</v>
      </c>
      <c r="K17" s="33">
        <v>7.7629898590772148</v>
      </c>
      <c r="L17" s="33">
        <v>10.205888765779838</v>
      </c>
      <c r="M17" s="18">
        <f t="shared" ref="M17:U17" si="18">M12+M13+M20</f>
        <v>17</v>
      </c>
      <c r="N17" s="18">
        <f t="shared" si="18"/>
        <v>300</v>
      </c>
      <c r="O17" s="18">
        <f t="shared" si="18"/>
        <v>-9</v>
      </c>
      <c r="P17" s="18">
        <f t="shared" si="18"/>
        <v>196</v>
      </c>
      <c r="Q17" s="18">
        <f t="shared" si="18"/>
        <v>104</v>
      </c>
      <c r="R17" s="18">
        <f t="shared" si="18"/>
        <v>283</v>
      </c>
      <c r="S17" s="18">
        <f t="shared" si="18"/>
        <v>-47</v>
      </c>
      <c r="T17" s="18">
        <f t="shared" si="18"/>
        <v>181</v>
      </c>
      <c r="U17" s="18">
        <f t="shared" si="18"/>
        <v>102</v>
      </c>
      <c r="V17" s="25">
        <v>0.92287292030988155</v>
      </c>
    </row>
    <row r="18" spans="1:22" ht="18.75" customHeight="1" x14ac:dyDescent="0.2">
      <c r="A18" s="4" t="s">
        <v>20</v>
      </c>
      <c r="B18" s="20">
        <f t="shared" ref="B18:I18" si="19">B14+B22</f>
        <v>-58</v>
      </c>
      <c r="C18" s="20">
        <f t="shared" si="19"/>
        <v>-23</v>
      </c>
      <c r="D18" s="20">
        <f t="shared" si="19"/>
        <v>7</v>
      </c>
      <c r="E18" s="20">
        <f t="shared" si="19"/>
        <v>-33</v>
      </c>
      <c r="F18" s="20">
        <f t="shared" si="19"/>
        <v>64</v>
      </c>
      <c r="G18" s="20">
        <f t="shared" si="19"/>
        <v>13</v>
      </c>
      <c r="H18" s="20">
        <f t="shared" si="19"/>
        <v>97</v>
      </c>
      <c r="I18" s="20">
        <f t="shared" si="19"/>
        <v>-21</v>
      </c>
      <c r="J18" s="26">
        <f t="shared" si="1"/>
        <v>-4.0444020292330132</v>
      </c>
      <c r="K18" s="35">
        <v>7.8436887839670488</v>
      </c>
      <c r="L18" s="35">
        <v>11.888090813200062</v>
      </c>
      <c r="M18" s="20">
        <f t="shared" ref="M18:U18" si="20">M14+M22</f>
        <v>-25</v>
      </c>
      <c r="N18" s="20">
        <f t="shared" si="20"/>
        <v>157</v>
      </c>
      <c r="O18" s="20">
        <f t="shared" si="20"/>
        <v>-38</v>
      </c>
      <c r="P18" s="20">
        <f t="shared" si="20"/>
        <v>48</v>
      </c>
      <c r="Q18" s="20">
        <f t="shared" si="20"/>
        <v>109</v>
      </c>
      <c r="R18" s="20">
        <f t="shared" si="20"/>
        <v>182</v>
      </c>
      <c r="S18" s="20">
        <f t="shared" si="20"/>
        <v>-11</v>
      </c>
      <c r="T18" s="20">
        <f t="shared" si="20"/>
        <v>78</v>
      </c>
      <c r="U18" s="20">
        <f t="shared" si="20"/>
        <v>104</v>
      </c>
      <c r="V18" s="26">
        <v>-3.0639409312371306</v>
      </c>
    </row>
    <row r="19" spans="1:22" ht="18.75" customHeight="1" x14ac:dyDescent="0.2">
      <c r="A19" s="2" t="s">
        <v>19</v>
      </c>
      <c r="B19" s="19">
        <f t="shared" ref="B19:I19" si="21">B15+B16+B21+B23</f>
        <v>-68</v>
      </c>
      <c r="C19" s="19">
        <f t="shared" si="21"/>
        <v>5</v>
      </c>
      <c r="D19" s="19">
        <f t="shared" si="21"/>
        <v>87</v>
      </c>
      <c r="E19" s="19">
        <f t="shared" si="21"/>
        <v>-54</v>
      </c>
      <c r="F19" s="19">
        <f t="shared" si="21"/>
        <v>150</v>
      </c>
      <c r="G19" s="19">
        <f t="shared" si="21"/>
        <v>-1</v>
      </c>
      <c r="H19" s="19">
        <f t="shared" si="21"/>
        <v>204</v>
      </c>
      <c r="I19" s="21">
        <f t="shared" si="21"/>
        <v>-33</v>
      </c>
      <c r="J19" s="27">
        <f t="shared" si="1"/>
        <v>-2.8664914631811609</v>
      </c>
      <c r="K19" s="34">
        <v>7.9624762866143382</v>
      </c>
      <c r="L19" s="34">
        <v>10.828967749795499</v>
      </c>
      <c r="M19" s="21">
        <f t="shared" ref="M19:U19" si="22">M15+M16+M21+M23</f>
        <v>-14</v>
      </c>
      <c r="N19" s="21">
        <f>N15+N16+N21+N23</f>
        <v>481</v>
      </c>
      <c r="O19" s="19">
        <f t="shared" si="22"/>
        <v>49</v>
      </c>
      <c r="P19" s="19">
        <f t="shared" si="22"/>
        <v>283</v>
      </c>
      <c r="Q19" s="19">
        <f t="shared" si="22"/>
        <v>198</v>
      </c>
      <c r="R19" s="19">
        <f t="shared" si="22"/>
        <v>495</v>
      </c>
      <c r="S19" s="19">
        <f t="shared" si="22"/>
        <v>-6</v>
      </c>
      <c r="T19" s="19">
        <f t="shared" si="22"/>
        <v>290</v>
      </c>
      <c r="U19" s="19">
        <f t="shared" si="22"/>
        <v>205</v>
      </c>
      <c r="V19" s="30">
        <v>-0.74316445341733584</v>
      </c>
    </row>
    <row r="20" spans="1:22" ht="18.75" customHeight="1" x14ac:dyDescent="0.2">
      <c r="A20" s="5" t="s">
        <v>18</v>
      </c>
      <c r="B20" s="18">
        <f>E20+M20</f>
        <v>16</v>
      </c>
      <c r="C20" s="18">
        <v>88</v>
      </c>
      <c r="D20" s="18">
        <f>G20-I20+O20-S20</f>
        <v>40</v>
      </c>
      <c r="E20" s="18">
        <f>F20-H20</f>
        <v>-23</v>
      </c>
      <c r="F20" s="18">
        <v>120</v>
      </c>
      <c r="G20" s="18">
        <v>-12</v>
      </c>
      <c r="H20" s="18">
        <v>143</v>
      </c>
      <c r="I20" s="18">
        <v>-9</v>
      </c>
      <c r="J20" s="25">
        <f>K20-L20</f>
        <v>-1.4879468878259843</v>
      </c>
      <c r="K20" s="33">
        <v>7.7632011538747072</v>
      </c>
      <c r="L20" s="33">
        <v>9.2511480417006915</v>
      </c>
      <c r="M20" s="18">
        <f>N20-R20</f>
        <v>39</v>
      </c>
      <c r="N20" s="18">
        <f>P20+Q20</f>
        <v>244</v>
      </c>
      <c r="O20" s="22">
        <v>-3</v>
      </c>
      <c r="P20" s="22">
        <v>162</v>
      </c>
      <c r="Q20" s="22">
        <v>82</v>
      </c>
      <c r="R20" s="22">
        <f>SUM(T20:U20)</f>
        <v>205</v>
      </c>
      <c r="S20" s="22">
        <v>-46</v>
      </c>
      <c r="T20" s="22">
        <v>151</v>
      </c>
      <c r="U20" s="22">
        <v>54</v>
      </c>
      <c r="V20" s="29">
        <v>2.5230403750092769</v>
      </c>
    </row>
    <row r="21" spans="1:22" ht="18.75" customHeight="1" x14ac:dyDescent="0.2">
      <c r="A21" s="3" t="s">
        <v>17</v>
      </c>
      <c r="B21" s="20">
        <f t="shared" ref="B21:B38" si="23">E21+M21</f>
        <v>6</v>
      </c>
      <c r="C21" s="20">
        <v>9</v>
      </c>
      <c r="D21" s="20">
        <f t="shared" ref="D21:D38" si="24">G21-I21+O21-S21</f>
        <v>30</v>
      </c>
      <c r="E21" s="20">
        <f t="shared" ref="E21:E38" si="25">F21-H21</f>
        <v>-11</v>
      </c>
      <c r="F21" s="20">
        <v>110</v>
      </c>
      <c r="G21" s="20">
        <v>-9</v>
      </c>
      <c r="H21" s="20">
        <v>121</v>
      </c>
      <c r="I21" s="20">
        <v>-3</v>
      </c>
      <c r="J21" s="26">
        <f t="shared" ref="J21:J38" si="26">K21-L21</f>
        <v>-0.91120813161593617</v>
      </c>
      <c r="K21" s="35">
        <v>9.1120813161593457</v>
      </c>
      <c r="L21" s="35">
        <v>10.023289447775282</v>
      </c>
      <c r="M21" s="20">
        <f t="shared" ref="M21:M38" si="27">N21-R21</f>
        <v>17</v>
      </c>
      <c r="N21" s="20">
        <f t="shared" ref="N21:N38" si="28">P21+Q21</f>
        <v>319</v>
      </c>
      <c r="O21" s="20">
        <v>44</v>
      </c>
      <c r="P21" s="20">
        <v>201</v>
      </c>
      <c r="Q21" s="20">
        <v>118</v>
      </c>
      <c r="R21" s="20">
        <f t="shared" ref="R21:R38" si="29">SUM(T21:U21)</f>
        <v>302</v>
      </c>
      <c r="S21" s="20">
        <v>8</v>
      </c>
      <c r="T21" s="20">
        <v>209</v>
      </c>
      <c r="U21" s="20">
        <v>93</v>
      </c>
      <c r="V21" s="26">
        <v>1.4082307488609871</v>
      </c>
    </row>
    <row r="22" spans="1:22" ht="18.75" customHeight="1" x14ac:dyDescent="0.2">
      <c r="A22" s="3" t="s">
        <v>16</v>
      </c>
      <c r="B22" s="20">
        <f t="shared" si="23"/>
        <v>29</v>
      </c>
      <c r="C22" s="20">
        <v>28</v>
      </c>
      <c r="D22" s="20">
        <f t="shared" si="24"/>
        <v>60</v>
      </c>
      <c r="E22" s="20">
        <f t="shared" si="25"/>
        <v>-1</v>
      </c>
      <c r="F22" s="20">
        <v>38</v>
      </c>
      <c r="G22" s="20">
        <v>16</v>
      </c>
      <c r="H22" s="20">
        <v>39</v>
      </c>
      <c r="I22" s="20">
        <v>-7</v>
      </c>
      <c r="J22" s="26">
        <f t="shared" si="26"/>
        <v>-0.26142110225422144</v>
      </c>
      <c r="K22" s="35">
        <v>9.9340018856604093</v>
      </c>
      <c r="L22" s="35">
        <v>10.195422987914631</v>
      </c>
      <c r="M22" s="20">
        <f t="shared" si="27"/>
        <v>30</v>
      </c>
      <c r="N22" s="20">
        <f t="shared" si="28"/>
        <v>94</v>
      </c>
      <c r="O22" s="20">
        <v>13</v>
      </c>
      <c r="P22" s="20">
        <v>29</v>
      </c>
      <c r="Q22" s="20">
        <v>65</v>
      </c>
      <c r="R22" s="20">
        <f t="shared" si="29"/>
        <v>64</v>
      </c>
      <c r="S22" s="20">
        <v>-24</v>
      </c>
      <c r="T22" s="20">
        <v>32</v>
      </c>
      <c r="U22" s="20">
        <v>32</v>
      </c>
      <c r="V22" s="26">
        <v>7.8426330676266431</v>
      </c>
    </row>
    <row r="23" spans="1:22" ht="18.75" customHeight="1" x14ac:dyDescent="0.2">
      <c r="A23" s="1" t="s">
        <v>15</v>
      </c>
      <c r="B23" s="19">
        <f t="shared" si="23"/>
        <v>-24</v>
      </c>
      <c r="C23" s="19">
        <v>-20</v>
      </c>
      <c r="D23" s="19">
        <f t="shared" si="24"/>
        <v>5</v>
      </c>
      <c r="E23" s="19">
        <f t="shared" si="25"/>
        <v>-16</v>
      </c>
      <c r="F23" s="19">
        <v>14</v>
      </c>
      <c r="G23" s="19">
        <v>4</v>
      </c>
      <c r="H23" s="19">
        <v>30</v>
      </c>
      <c r="I23" s="21">
        <v>-10</v>
      </c>
      <c r="J23" s="27">
        <f t="shared" si="26"/>
        <v>-5.953942351685221</v>
      </c>
      <c r="K23" s="34">
        <v>5.2096995577245693</v>
      </c>
      <c r="L23" s="34">
        <v>11.16364190940979</v>
      </c>
      <c r="M23" s="21">
        <f t="shared" si="27"/>
        <v>-8</v>
      </c>
      <c r="N23" s="21">
        <f t="shared" si="28"/>
        <v>51</v>
      </c>
      <c r="O23" s="19">
        <v>-23</v>
      </c>
      <c r="P23" s="19">
        <v>33</v>
      </c>
      <c r="Q23" s="19">
        <v>18</v>
      </c>
      <c r="R23" s="19">
        <f t="shared" si="29"/>
        <v>59</v>
      </c>
      <c r="S23" s="19">
        <v>-14</v>
      </c>
      <c r="T23" s="19">
        <v>38</v>
      </c>
      <c r="U23" s="19">
        <v>21</v>
      </c>
      <c r="V23" s="31">
        <v>-2.9769711758426141</v>
      </c>
    </row>
    <row r="24" spans="1:22" ht="18.75" customHeight="1" x14ac:dyDescent="0.2">
      <c r="A24" s="7" t="s">
        <v>14</v>
      </c>
      <c r="B24" s="17">
        <f t="shared" si="23"/>
        <v>-32</v>
      </c>
      <c r="C24" s="17">
        <v>-13</v>
      </c>
      <c r="D24" s="18">
        <f t="shared" si="24"/>
        <v>-2</v>
      </c>
      <c r="E24" s="18">
        <f t="shared" si="25"/>
        <v>-10</v>
      </c>
      <c r="F24" s="17">
        <v>10</v>
      </c>
      <c r="G24" s="17">
        <v>6</v>
      </c>
      <c r="H24" s="17">
        <v>20</v>
      </c>
      <c r="I24" s="23">
        <v>3</v>
      </c>
      <c r="J24" s="28">
        <f t="shared" si="26"/>
        <v>-11.274373902596801</v>
      </c>
      <c r="K24" s="32">
        <v>11.274373902596801</v>
      </c>
      <c r="L24" s="32">
        <v>22.548747805193603</v>
      </c>
      <c r="M24" s="18">
        <f t="shared" si="27"/>
        <v>-22</v>
      </c>
      <c r="N24" s="17">
        <f t="shared" si="28"/>
        <v>18</v>
      </c>
      <c r="O24" s="17">
        <v>6</v>
      </c>
      <c r="P24" s="17">
        <v>8</v>
      </c>
      <c r="Q24" s="17">
        <v>10</v>
      </c>
      <c r="R24" s="17">
        <f t="shared" si="29"/>
        <v>40</v>
      </c>
      <c r="S24" s="17">
        <v>11</v>
      </c>
      <c r="T24" s="17">
        <v>13</v>
      </c>
      <c r="U24" s="17">
        <v>27</v>
      </c>
      <c r="V24" s="28">
        <v>-24.803622585712965</v>
      </c>
    </row>
    <row r="25" spans="1:22" ht="18.75" customHeight="1" x14ac:dyDescent="0.2">
      <c r="A25" s="5" t="s">
        <v>13</v>
      </c>
      <c r="B25" s="18">
        <f t="shared" si="23"/>
        <v>8</v>
      </c>
      <c r="C25" s="18">
        <v>6</v>
      </c>
      <c r="D25" s="18">
        <f t="shared" si="24"/>
        <v>11</v>
      </c>
      <c r="E25" s="18">
        <f t="shared" si="25"/>
        <v>-1</v>
      </c>
      <c r="F25" s="18">
        <v>1</v>
      </c>
      <c r="G25" s="18">
        <v>0</v>
      </c>
      <c r="H25" s="18">
        <v>2</v>
      </c>
      <c r="I25" s="18">
        <v>-8</v>
      </c>
      <c r="J25" s="25">
        <f t="shared" si="26"/>
        <v>-4.2112530203658958</v>
      </c>
      <c r="K25" s="33">
        <v>4.2112530203658958</v>
      </c>
      <c r="L25" s="33">
        <v>8.4225060407317915</v>
      </c>
      <c r="M25" s="18">
        <f t="shared" si="27"/>
        <v>9</v>
      </c>
      <c r="N25" s="18">
        <f t="shared" si="28"/>
        <v>11</v>
      </c>
      <c r="O25" s="18">
        <v>0</v>
      </c>
      <c r="P25" s="18">
        <v>10</v>
      </c>
      <c r="Q25" s="18">
        <v>1</v>
      </c>
      <c r="R25" s="18">
        <f t="shared" si="29"/>
        <v>2</v>
      </c>
      <c r="S25" s="18">
        <v>-3</v>
      </c>
      <c r="T25" s="18">
        <v>0</v>
      </c>
      <c r="U25" s="18">
        <v>2</v>
      </c>
      <c r="V25" s="29">
        <v>37.901277183293061</v>
      </c>
    </row>
    <row r="26" spans="1:22" ht="18.75" customHeight="1" x14ac:dyDescent="0.2">
      <c r="A26" s="3" t="s">
        <v>12</v>
      </c>
      <c r="B26" s="20">
        <f t="shared" si="23"/>
        <v>-23</v>
      </c>
      <c r="C26" s="20">
        <v>-15</v>
      </c>
      <c r="D26" s="20">
        <f t="shared" si="24"/>
        <v>-17</v>
      </c>
      <c r="E26" s="20">
        <f t="shared" si="25"/>
        <v>-7</v>
      </c>
      <c r="F26" s="20">
        <v>3</v>
      </c>
      <c r="G26" s="20">
        <v>-1</v>
      </c>
      <c r="H26" s="20">
        <v>10</v>
      </c>
      <c r="I26" s="20">
        <v>3</v>
      </c>
      <c r="J26" s="26">
        <f t="shared" si="26"/>
        <v>-13.130381303813037</v>
      </c>
      <c r="K26" s="35">
        <v>5.6273062730627306</v>
      </c>
      <c r="L26" s="35">
        <v>18.757687576875767</v>
      </c>
      <c r="M26" s="20">
        <f t="shared" si="27"/>
        <v>-16</v>
      </c>
      <c r="N26" s="20">
        <f t="shared" si="28"/>
        <v>1</v>
      </c>
      <c r="O26" s="20">
        <v>-14</v>
      </c>
      <c r="P26" s="20">
        <v>0</v>
      </c>
      <c r="Q26" s="20">
        <v>1</v>
      </c>
      <c r="R26" s="20">
        <f t="shared" si="29"/>
        <v>17</v>
      </c>
      <c r="S26" s="20">
        <v>-1</v>
      </c>
      <c r="T26" s="20">
        <v>9</v>
      </c>
      <c r="U26" s="20">
        <v>8</v>
      </c>
      <c r="V26" s="26">
        <v>-30.012300123001229</v>
      </c>
    </row>
    <row r="27" spans="1:22" ht="18.75" customHeight="1" x14ac:dyDescent="0.2">
      <c r="A27" s="1" t="s">
        <v>11</v>
      </c>
      <c r="B27" s="19">
        <f t="shared" si="23"/>
        <v>3</v>
      </c>
      <c r="C27" s="19">
        <v>4</v>
      </c>
      <c r="D27" s="19">
        <f t="shared" si="24"/>
        <v>20</v>
      </c>
      <c r="E27" s="19">
        <f t="shared" si="25"/>
        <v>-4</v>
      </c>
      <c r="F27" s="19">
        <v>9</v>
      </c>
      <c r="G27" s="19">
        <v>1</v>
      </c>
      <c r="H27" s="21">
        <v>13</v>
      </c>
      <c r="I27" s="21">
        <v>-9</v>
      </c>
      <c r="J27" s="27">
        <f t="shared" si="26"/>
        <v>-3.0635947014878537</v>
      </c>
      <c r="K27" s="34">
        <v>6.8930880783476676</v>
      </c>
      <c r="L27" s="34">
        <v>9.9566827798355213</v>
      </c>
      <c r="M27" s="21">
        <f t="shared" si="27"/>
        <v>7</v>
      </c>
      <c r="N27" s="21">
        <f t="shared" si="28"/>
        <v>26</v>
      </c>
      <c r="O27" s="24">
        <v>2</v>
      </c>
      <c r="P27" s="24">
        <v>16</v>
      </c>
      <c r="Q27" s="24">
        <v>10</v>
      </c>
      <c r="R27" s="24">
        <f t="shared" si="29"/>
        <v>19</v>
      </c>
      <c r="S27" s="24">
        <v>-8</v>
      </c>
      <c r="T27" s="24">
        <v>8</v>
      </c>
      <c r="U27" s="24">
        <v>11</v>
      </c>
      <c r="V27" s="31">
        <v>5.3612907276037465</v>
      </c>
    </row>
    <row r="28" spans="1:22" ht="18.75" customHeight="1" x14ac:dyDescent="0.2">
      <c r="A28" s="5" t="s">
        <v>10</v>
      </c>
      <c r="B28" s="18">
        <f t="shared" si="23"/>
        <v>-21</v>
      </c>
      <c r="C28" s="18">
        <v>-16</v>
      </c>
      <c r="D28" s="18">
        <f t="shared" si="24"/>
        <v>-22</v>
      </c>
      <c r="E28" s="18">
        <f>F28-H28</f>
        <v>-10</v>
      </c>
      <c r="F28" s="18">
        <v>0</v>
      </c>
      <c r="G28" s="18">
        <v>-3</v>
      </c>
      <c r="H28" s="18">
        <v>10</v>
      </c>
      <c r="I28" s="18">
        <v>4</v>
      </c>
      <c r="J28" s="25">
        <f t="shared" si="26"/>
        <v>-20.062489722085182</v>
      </c>
      <c r="K28" s="33">
        <v>0</v>
      </c>
      <c r="L28" s="33">
        <v>20.062489722085182</v>
      </c>
      <c r="M28" s="18">
        <f t="shared" si="27"/>
        <v>-11</v>
      </c>
      <c r="N28" s="18">
        <f t="shared" si="28"/>
        <v>6</v>
      </c>
      <c r="O28" s="18">
        <v>-7</v>
      </c>
      <c r="P28" s="18">
        <v>2</v>
      </c>
      <c r="Q28" s="18">
        <v>4</v>
      </c>
      <c r="R28" s="18">
        <f t="shared" si="29"/>
        <v>17</v>
      </c>
      <c r="S28" s="18">
        <v>8</v>
      </c>
      <c r="T28" s="18">
        <v>4</v>
      </c>
      <c r="U28" s="18">
        <v>13</v>
      </c>
      <c r="V28" s="25">
        <v>-22.0687386942937</v>
      </c>
    </row>
    <row r="29" spans="1:22" ht="18.75" customHeight="1" x14ac:dyDescent="0.2">
      <c r="A29" s="3" t="s">
        <v>9</v>
      </c>
      <c r="B29" s="20">
        <f t="shared" si="23"/>
        <v>-14</v>
      </c>
      <c r="C29" s="20">
        <v>-20</v>
      </c>
      <c r="D29" s="20">
        <f t="shared" si="24"/>
        <v>-16</v>
      </c>
      <c r="E29" s="20">
        <f t="shared" si="25"/>
        <v>-2</v>
      </c>
      <c r="F29" s="20">
        <v>10</v>
      </c>
      <c r="G29" s="20">
        <v>-1</v>
      </c>
      <c r="H29" s="20">
        <v>12</v>
      </c>
      <c r="I29" s="20">
        <v>-7</v>
      </c>
      <c r="J29" s="26">
        <f t="shared" si="26"/>
        <v>-1.5150574355790134</v>
      </c>
      <c r="K29" s="35">
        <v>7.5752871778950635</v>
      </c>
      <c r="L29" s="35">
        <v>9.0903446134740769</v>
      </c>
      <c r="M29" s="22">
        <f t="shared" si="27"/>
        <v>-12</v>
      </c>
      <c r="N29" s="22">
        <f t="shared" si="28"/>
        <v>20</v>
      </c>
      <c r="O29" s="20">
        <v>-36</v>
      </c>
      <c r="P29" s="20">
        <v>9</v>
      </c>
      <c r="Q29" s="20">
        <v>11</v>
      </c>
      <c r="R29" s="20">
        <f t="shared" si="29"/>
        <v>32</v>
      </c>
      <c r="S29" s="20">
        <v>-14</v>
      </c>
      <c r="T29" s="20">
        <v>16</v>
      </c>
      <c r="U29" s="20">
        <v>16</v>
      </c>
      <c r="V29" s="26">
        <v>-9.0903446134740769</v>
      </c>
    </row>
    <row r="30" spans="1:22" ht="18.75" customHeight="1" x14ac:dyDescent="0.2">
      <c r="A30" s="3" t="s">
        <v>8</v>
      </c>
      <c r="B30" s="20">
        <f t="shared" si="23"/>
        <v>-21</v>
      </c>
      <c r="C30" s="20">
        <v>5</v>
      </c>
      <c r="D30" s="20">
        <f t="shared" si="24"/>
        <v>12</v>
      </c>
      <c r="E30" s="20">
        <f t="shared" si="25"/>
        <v>-13</v>
      </c>
      <c r="F30" s="20">
        <v>6</v>
      </c>
      <c r="G30" s="20">
        <v>-2</v>
      </c>
      <c r="H30" s="20">
        <v>19</v>
      </c>
      <c r="I30" s="20">
        <v>-9</v>
      </c>
      <c r="J30" s="29">
        <f t="shared" si="26"/>
        <v>-9.6801757812499982</v>
      </c>
      <c r="K30" s="36">
        <v>4.4677734375</v>
      </c>
      <c r="L30" s="36">
        <v>14.147949218749998</v>
      </c>
      <c r="M30" s="20">
        <f t="shared" si="27"/>
        <v>-8</v>
      </c>
      <c r="N30" s="20">
        <f t="shared" si="28"/>
        <v>17</v>
      </c>
      <c r="O30" s="20">
        <v>-1</v>
      </c>
      <c r="P30" s="20">
        <v>2</v>
      </c>
      <c r="Q30" s="20">
        <v>15</v>
      </c>
      <c r="R30" s="20">
        <f t="shared" si="29"/>
        <v>25</v>
      </c>
      <c r="S30" s="20">
        <v>-6</v>
      </c>
      <c r="T30" s="20">
        <v>16</v>
      </c>
      <c r="U30" s="20">
        <v>9</v>
      </c>
      <c r="V30" s="26">
        <v>-5.95703125</v>
      </c>
    </row>
    <row r="31" spans="1:22" ht="18.75" customHeight="1" x14ac:dyDescent="0.2">
      <c r="A31" s="1" t="s">
        <v>7</v>
      </c>
      <c r="B31" s="19">
        <f t="shared" si="23"/>
        <v>-31</v>
      </c>
      <c r="C31" s="19">
        <v>-20</v>
      </c>
      <c r="D31" s="19">
        <f t="shared" si="24"/>
        <v>-27</v>
      </c>
      <c r="E31" s="19">
        <f t="shared" si="25"/>
        <v>-7</v>
      </c>
      <c r="F31" s="19">
        <v>10</v>
      </c>
      <c r="G31" s="19">
        <v>3</v>
      </c>
      <c r="H31" s="19">
        <v>17</v>
      </c>
      <c r="I31" s="21">
        <v>-2</v>
      </c>
      <c r="J31" s="27">
        <f t="shared" si="26"/>
        <v>-5.9691060320123004</v>
      </c>
      <c r="K31" s="34">
        <v>8.5272943314461465</v>
      </c>
      <c r="L31" s="34">
        <v>14.496400363458447</v>
      </c>
      <c r="M31" s="19">
        <f t="shared" si="27"/>
        <v>-24</v>
      </c>
      <c r="N31" s="19">
        <f t="shared" si="28"/>
        <v>20</v>
      </c>
      <c r="O31" s="19">
        <v>-7</v>
      </c>
      <c r="P31" s="19">
        <v>6</v>
      </c>
      <c r="Q31" s="19">
        <v>14</v>
      </c>
      <c r="R31" s="19">
        <f t="shared" si="29"/>
        <v>44</v>
      </c>
      <c r="S31" s="19">
        <v>25</v>
      </c>
      <c r="T31" s="19">
        <v>10</v>
      </c>
      <c r="U31" s="19">
        <v>34</v>
      </c>
      <c r="V31" s="30">
        <v>-20.46550639547074</v>
      </c>
    </row>
    <row r="32" spans="1:22" ht="18.75" customHeight="1" x14ac:dyDescent="0.2">
      <c r="A32" s="5" t="s">
        <v>6</v>
      </c>
      <c r="B32" s="18">
        <f t="shared" si="23"/>
        <v>3</v>
      </c>
      <c r="C32" s="18">
        <v>5</v>
      </c>
      <c r="D32" s="18">
        <f t="shared" si="24"/>
        <v>-5</v>
      </c>
      <c r="E32" s="18">
        <f t="shared" si="25"/>
        <v>-1</v>
      </c>
      <c r="F32" s="18">
        <v>2</v>
      </c>
      <c r="G32" s="18">
        <v>0</v>
      </c>
      <c r="H32" s="18">
        <v>3</v>
      </c>
      <c r="I32" s="18">
        <v>1</v>
      </c>
      <c r="J32" s="25">
        <f t="shared" si="26"/>
        <v>-3.4987094924003452</v>
      </c>
      <c r="K32" s="33">
        <v>6.9974189848006878</v>
      </c>
      <c r="L32" s="33">
        <v>10.496128477201033</v>
      </c>
      <c r="M32" s="18">
        <f t="shared" si="27"/>
        <v>4</v>
      </c>
      <c r="N32" s="18">
        <f t="shared" si="28"/>
        <v>18</v>
      </c>
      <c r="O32" s="22">
        <v>4</v>
      </c>
      <c r="P32" s="22">
        <v>7</v>
      </c>
      <c r="Q32" s="22">
        <v>11</v>
      </c>
      <c r="R32" s="22">
        <f t="shared" si="29"/>
        <v>14</v>
      </c>
      <c r="S32" s="22">
        <v>8</v>
      </c>
      <c r="T32" s="22">
        <v>10</v>
      </c>
      <c r="U32" s="22">
        <v>4</v>
      </c>
      <c r="V32" s="29">
        <v>13.99483796960137</v>
      </c>
    </row>
    <row r="33" spans="1:22" ht="18.75" customHeight="1" x14ac:dyDescent="0.2">
      <c r="A33" s="3" t="s">
        <v>5</v>
      </c>
      <c r="B33" s="20">
        <f t="shared" si="23"/>
        <v>-8</v>
      </c>
      <c r="C33" s="20">
        <v>18</v>
      </c>
      <c r="D33" s="20">
        <f t="shared" si="24"/>
        <v>2</v>
      </c>
      <c r="E33" s="20">
        <f t="shared" si="25"/>
        <v>-7</v>
      </c>
      <c r="F33" s="20">
        <v>10</v>
      </c>
      <c r="G33" s="20">
        <v>2</v>
      </c>
      <c r="H33" s="20">
        <v>17</v>
      </c>
      <c r="I33" s="20">
        <v>-9</v>
      </c>
      <c r="J33" s="26">
        <f t="shared" si="26"/>
        <v>-5.5310880829015536</v>
      </c>
      <c r="K33" s="35">
        <v>7.9015544041450783</v>
      </c>
      <c r="L33" s="35">
        <v>13.432642487046632</v>
      </c>
      <c r="M33" s="20">
        <f t="shared" si="27"/>
        <v>-1</v>
      </c>
      <c r="N33" s="20">
        <f t="shared" si="28"/>
        <v>32</v>
      </c>
      <c r="O33" s="20">
        <v>2</v>
      </c>
      <c r="P33" s="20">
        <v>9</v>
      </c>
      <c r="Q33" s="20">
        <v>23</v>
      </c>
      <c r="R33" s="20">
        <f t="shared" si="29"/>
        <v>33</v>
      </c>
      <c r="S33" s="20">
        <v>11</v>
      </c>
      <c r="T33" s="20">
        <v>10</v>
      </c>
      <c r="U33" s="20">
        <v>23</v>
      </c>
      <c r="V33" s="26">
        <v>-0.79015544041450525</v>
      </c>
    </row>
    <row r="34" spans="1:22" ht="18.75" customHeight="1" x14ac:dyDescent="0.2">
      <c r="A34" s="3" t="s">
        <v>4</v>
      </c>
      <c r="B34" s="20">
        <f t="shared" si="23"/>
        <v>-17</v>
      </c>
      <c r="C34" s="20">
        <v>-14</v>
      </c>
      <c r="D34" s="20">
        <f t="shared" si="24"/>
        <v>28</v>
      </c>
      <c r="E34" s="20">
        <f t="shared" si="25"/>
        <v>-4</v>
      </c>
      <c r="F34" s="20">
        <v>4</v>
      </c>
      <c r="G34" s="20">
        <v>2</v>
      </c>
      <c r="H34" s="20">
        <v>8</v>
      </c>
      <c r="I34" s="20">
        <v>-3</v>
      </c>
      <c r="J34" s="26">
        <f t="shared" si="26"/>
        <v>-4.7213622291021666</v>
      </c>
      <c r="K34" s="35">
        <v>4.7213622291021666</v>
      </c>
      <c r="L34" s="35">
        <v>9.4427244582043333</v>
      </c>
      <c r="M34" s="20">
        <f>N34-R34</f>
        <v>-13</v>
      </c>
      <c r="N34" s="20">
        <f t="shared" si="28"/>
        <v>25</v>
      </c>
      <c r="O34" s="20">
        <v>13</v>
      </c>
      <c r="P34" s="20">
        <v>13</v>
      </c>
      <c r="Q34" s="20">
        <v>12</v>
      </c>
      <c r="R34" s="20">
        <f t="shared" si="29"/>
        <v>38</v>
      </c>
      <c r="S34" s="20">
        <v>-10</v>
      </c>
      <c r="T34" s="20">
        <v>7</v>
      </c>
      <c r="U34" s="20">
        <v>31</v>
      </c>
      <c r="V34" s="26">
        <v>-15.344427244582036</v>
      </c>
    </row>
    <row r="35" spans="1:22" ht="18.75" customHeight="1" x14ac:dyDescent="0.2">
      <c r="A35" s="1" t="s">
        <v>3</v>
      </c>
      <c r="B35" s="19">
        <f t="shared" si="23"/>
        <v>-11</v>
      </c>
      <c r="C35" s="19">
        <v>0</v>
      </c>
      <c r="D35" s="19">
        <f t="shared" si="24"/>
        <v>9</v>
      </c>
      <c r="E35" s="19">
        <f t="shared" si="25"/>
        <v>-6</v>
      </c>
      <c r="F35" s="19">
        <v>5</v>
      </c>
      <c r="G35" s="19">
        <v>-4</v>
      </c>
      <c r="H35" s="19">
        <v>11</v>
      </c>
      <c r="I35" s="21">
        <v>2</v>
      </c>
      <c r="J35" s="27">
        <f t="shared" si="26"/>
        <v>-6.8520078629598418</v>
      </c>
      <c r="K35" s="34">
        <v>5.7100065524665355</v>
      </c>
      <c r="L35" s="34">
        <v>12.562014415426377</v>
      </c>
      <c r="M35" s="21">
        <f t="shared" si="27"/>
        <v>-5</v>
      </c>
      <c r="N35" s="21">
        <f t="shared" si="28"/>
        <v>16</v>
      </c>
      <c r="O35" s="24">
        <v>-2</v>
      </c>
      <c r="P35" s="24">
        <v>12</v>
      </c>
      <c r="Q35" s="24">
        <v>4</v>
      </c>
      <c r="R35" s="24">
        <f t="shared" si="29"/>
        <v>21</v>
      </c>
      <c r="S35" s="24">
        <v>-17</v>
      </c>
      <c r="T35" s="24">
        <v>5</v>
      </c>
      <c r="U35" s="24">
        <v>16</v>
      </c>
      <c r="V35" s="31">
        <v>-5.7100065524665382</v>
      </c>
    </row>
    <row r="36" spans="1:22" ht="18.75" customHeight="1" x14ac:dyDescent="0.2">
      <c r="A36" s="5" t="s">
        <v>2</v>
      </c>
      <c r="B36" s="18">
        <f t="shared" si="23"/>
        <v>-10</v>
      </c>
      <c r="C36" s="18">
        <v>1</v>
      </c>
      <c r="D36" s="18">
        <f t="shared" si="24"/>
        <v>7</v>
      </c>
      <c r="E36" s="18">
        <f t="shared" si="25"/>
        <v>-8</v>
      </c>
      <c r="F36" s="18">
        <v>2</v>
      </c>
      <c r="G36" s="18">
        <v>2</v>
      </c>
      <c r="H36" s="18">
        <v>10</v>
      </c>
      <c r="I36" s="18">
        <v>-5</v>
      </c>
      <c r="J36" s="25">
        <f t="shared" si="26"/>
        <v>-23.166389746024212</v>
      </c>
      <c r="K36" s="33">
        <v>5.791597436506053</v>
      </c>
      <c r="L36" s="33">
        <v>28.957987182530264</v>
      </c>
      <c r="M36" s="18">
        <f t="shared" si="27"/>
        <v>-2</v>
      </c>
      <c r="N36" s="18">
        <f t="shared" si="28"/>
        <v>6</v>
      </c>
      <c r="O36" s="18">
        <v>1</v>
      </c>
      <c r="P36" s="18">
        <v>4</v>
      </c>
      <c r="Q36" s="18">
        <v>2</v>
      </c>
      <c r="R36" s="18">
        <f t="shared" si="29"/>
        <v>8</v>
      </c>
      <c r="S36" s="18">
        <v>1</v>
      </c>
      <c r="T36" s="18">
        <v>3</v>
      </c>
      <c r="U36" s="18">
        <v>5</v>
      </c>
      <c r="V36" s="25">
        <v>-5.7915974365060556</v>
      </c>
    </row>
    <row r="37" spans="1:22" ht="18.75" customHeight="1" x14ac:dyDescent="0.2">
      <c r="A37" s="3" t="s">
        <v>1</v>
      </c>
      <c r="B37" s="20">
        <f t="shared" si="23"/>
        <v>-1</v>
      </c>
      <c r="C37" s="20">
        <v>9</v>
      </c>
      <c r="D37" s="20">
        <f t="shared" si="24"/>
        <v>11</v>
      </c>
      <c r="E37" s="20">
        <f t="shared" si="25"/>
        <v>1</v>
      </c>
      <c r="F37" s="20">
        <v>2</v>
      </c>
      <c r="G37" s="20">
        <v>1</v>
      </c>
      <c r="H37" s="20">
        <v>1</v>
      </c>
      <c r="I37" s="20">
        <v>-6</v>
      </c>
      <c r="J37" s="26">
        <f t="shared" si="26"/>
        <v>4.1146711635750419</v>
      </c>
      <c r="K37" s="35">
        <v>8.2293423271500838</v>
      </c>
      <c r="L37" s="35">
        <v>4.1146711635750419</v>
      </c>
      <c r="M37" s="20">
        <f>N37-R37</f>
        <v>-2</v>
      </c>
      <c r="N37" s="22">
        <f t="shared" si="28"/>
        <v>9</v>
      </c>
      <c r="O37" s="20">
        <v>7</v>
      </c>
      <c r="P37" s="20">
        <v>2</v>
      </c>
      <c r="Q37" s="20">
        <v>7</v>
      </c>
      <c r="R37" s="20">
        <f t="shared" si="29"/>
        <v>11</v>
      </c>
      <c r="S37" s="20">
        <v>3</v>
      </c>
      <c r="T37" s="20">
        <v>3</v>
      </c>
      <c r="U37" s="20">
        <v>8</v>
      </c>
      <c r="V37" s="26">
        <v>-8.2293423271500856</v>
      </c>
    </row>
    <row r="38" spans="1:22" ht="18.75" customHeight="1" x14ac:dyDescent="0.2">
      <c r="A38" s="1" t="s">
        <v>0</v>
      </c>
      <c r="B38" s="19">
        <f t="shared" si="23"/>
        <v>-6</v>
      </c>
      <c r="C38" s="19">
        <v>-3</v>
      </c>
      <c r="D38" s="19">
        <f t="shared" si="24"/>
        <v>0</v>
      </c>
      <c r="E38" s="19">
        <f t="shared" si="25"/>
        <v>-2</v>
      </c>
      <c r="F38" s="19">
        <v>1</v>
      </c>
      <c r="G38" s="19">
        <v>1</v>
      </c>
      <c r="H38" s="19">
        <v>3</v>
      </c>
      <c r="I38" s="21">
        <v>0</v>
      </c>
      <c r="J38" s="27">
        <f t="shared" si="26"/>
        <v>-9.2354277062831205</v>
      </c>
      <c r="K38" s="34">
        <v>4.6177138531415594</v>
      </c>
      <c r="L38" s="34">
        <v>13.85314155942468</v>
      </c>
      <c r="M38" s="21">
        <f t="shared" si="27"/>
        <v>-4</v>
      </c>
      <c r="N38" s="19">
        <f t="shared" si="28"/>
        <v>5</v>
      </c>
      <c r="O38" s="19">
        <v>3</v>
      </c>
      <c r="P38" s="19">
        <v>2</v>
      </c>
      <c r="Q38" s="19">
        <v>3</v>
      </c>
      <c r="R38" s="19">
        <f t="shared" si="29"/>
        <v>9</v>
      </c>
      <c r="S38" s="19">
        <v>4</v>
      </c>
      <c r="T38" s="19">
        <v>5</v>
      </c>
      <c r="U38" s="19">
        <v>4</v>
      </c>
      <c r="V38" s="30">
        <v>-18.470855412566237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-93</v>
      </c>
      <c r="C9" s="17">
        <f t="shared" si="0"/>
        <v>3</v>
      </c>
      <c r="D9" s="17">
        <f t="shared" si="0"/>
        <v>72</v>
      </c>
      <c r="E9" s="17">
        <f t="shared" si="0"/>
        <v>-58</v>
      </c>
      <c r="F9" s="17">
        <f t="shared" si="0"/>
        <v>177</v>
      </c>
      <c r="G9" s="17">
        <f t="shared" si="0"/>
        <v>-15</v>
      </c>
      <c r="H9" s="17">
        <f t="shared" si="0"/>
        <v>235</v>
      </c>
      <c r="I9" s="17">
        <f>I10+I11</f>
        <v>-50</v>
      </c>
      <c r="J9" s="28">
        <f>K9-L9</f>
        <v>-2.6730937773882566</v>
      </c>
      <c r="K9" s="28">
        <v>8.157544803408987</v>
      </c>
      <c r="L9" s="28">
        <v>10.830638580797244</v>
      </c>
      <c r="M9" s="17">
        <f t="shared" ref="M9:U9" si="1">M10+M11</f>
        <v>-35</v>
      </c>
      <c r="N9" s="17">
        <f t="shared" si="1"/>
        <v>505</v>
      </c>
      <c r="O9" s="17">
        <f t="shared" si="1"/>
        <v>8</v>
      </c>
      <c r="P9" s="17">
        <f t="shared" si="1"/>
        <v>301</v>
      </c>
      <c r="Q9" s="17">
        <f t="shared" si="1"/>
        <v>204</v>
      </c>
      <c r="R9" s="17">
        <f>R10+R11</f>
        <v>540</v>
      </c>
      <c r="S9" s="17">
        <f t="shared" si="1"/>
        <v>-29</v>
      </c>
      <c r="T9" s="17">
        <f t="shared" si="1"/>
        <v>336</v>
      </c>
      <c r="U9" s="17">
        <f t="shared" si="1"/>
        <v>204</v>
      </c>
      <c r="V9" s="28">
        <v>-1.6130738311825681</v>
      </c>
    </row>
    <row r="10" spans="1:22" ht="15" customHeight="1" x14ac:dyDescent="0.2">
      <c r="A10" s="6" t="s">
        <v>28</v>
      </c>
      <c r="B10" s="18">
        <f t="shared" ref="B10:I10" si="2">B20+B21+B22+B23</f>
        <v>2</v>
      </c>
      <c r="C10" s="18">
        <f t="shared" si="2"/>
        <v>49</v>
      </c>
      <c r="D10" s="18">
        <f t="shared" si="2"/>
        <v>55</v>
      </c>
      <c r="E10" s="18">
        <f t="shared" si="2"/>
        <v>-18</v>
      </c>
      <c r="F10" s="18">
        <f t="shared" si="2"/>
        <v>141</v>
      </c>
      <c r="G10" s="18">
        <f t="shared" si="2"/>
        <v>-17</v>
      </c>
      <c r="H10" s="18">
        <f t="shared" si="2"/>
        <v>159</v>
      </c>
      <c r="I10" s="18">
        <f t="shared" si="2"/>
        <v>-16</v>
      </c>
      <c r="J10" s="25">
        <f t="shared" ref="J10:J38" si="3">K10-L10</f>
        <v>-1.1045722046174742</v>
      </c>
      <c r="K10" s="25">
        <v>8.6524822695035457</v>
      </c>
      <c r="L10" s="25">
        <v>9.7570544741210199</v>
      </c>
      <c r="M10" s="18">
        <f t="shared" ref="M10:U10" si="4">M20+M21+M22+M23</f>
        <v>20</v>
      </c>
      <c r="N10" s="18">
        <f t="shared" si="4"/>
        <v>389</v>
      </c>
      <c r="O10" s="18">
        <f t="shared" si="4"/>
        <v>9</v>
      </c>
      <c r="P10" s="18">
        <f t="shared" si="4"/>
        <v>241</v>
      </c>
      <c r="Q10" s="18">
        <f t="shared" si="4"/>
        <v>148</v>
      </c>
      <c r="R10" s="18">
        <f t="shared" si="4"/>
        <v>369</v>
      </c>
      <c r="S10" s="18">
        <f t="shared" si="4"/>
        <v>-47</v>
      </c>
      <c r="T10" s="18">
        <f t="shared" si="4"/>
        <v>271</v>
      </c>
      <c r="U10" s="18">
        <f t="shared" si="4"/>
        <v>98</v>
      </c>
      <c r="V10" s="25">
        <v>1.2273024495749709</v>
      </c>
    </row>
    <row r="11" spans="1:22" ht="15" customHeight="1" x14ac:dyDescent="0.2">
      <c r="A11" s="2" t="s">
        <v>27</v>
      </c>
      <c r="B11" s="19">
        <f t="shared" ref="B11:I11" si="5">B12+B13+B14+B15+B16</f>
        <v>-95</v>
      </c>
      <c r="C11" s="19">
        <f t="shared" si="5"/>
        <v>-46</v>
      </c>
      <c r="D11" s="19">
        <f t="shared" si="5"/>
        <v>17</v>
      </c>
      <c r="E11" s="19">
        <f t="shared" si="5"/>
        <v>-40</v>
      </c>
      <c r="F11" s="19">
        <f t="shared" si="5"/>
        <v>36</v>
      </c>
      <c r="G11" s="19">
        <f t="shared" si="5"/>
        <v>2</v>
      </c>
      <c r="H11" s="19">
        <f t="shared" si="5"/>
        <v>76</v>
      </c>
      <c r="I11" s="19">
        <f t="shared" si="5"/>
        <v>-34</v>
      </c>
      <c r="J11" s="30">
        <f t="shared" si="3"/>
        <v>-7.4049345998603977</v>
      </c>
      <c r="K11" s="30">
        <v>6.6644411398743584</v>
      </c>
      <c r="L11" s="30">
        <v>14.069375739734756</v>
      </c>
      <c r="M11" s="19">
        <f t="shared" ref="M11:U11" si="6">M12+M13+M14+M15+M16</f>
        <v>-55</v>
      </c>
      <c r="N11" s="19">
        <f t="shared" si="6"/>
        <v>116</v>
      </c>
      <c r="O11" s="19">
        <f t="shared" si="6"/>
        <v>-1</v>
      </c>
      <c r="P11" s="19">
        <f t="shared" si="6"/>
        <v>60</v>
      </c>
      <c r="Q11" s="19">
        <f t="shared" si="6"/>
        <v>56</v>
      </c>
      <c r="R11" s="19">
        <f t="shared" si="6"/>
        <v>171</v>
      </c>
      <c r="S11" s="19">
        <f t="shared" si="6"/>
        <v>18</v>
      </c>
      <c r="T11" s="19">
        <f t="shared" si="6"/>
        <v>65</v>
      </c>
      <c r="U11" s="19">
        <f t="shared" si="6"/>
        <v>106</v>
      </c>
      <c r="V11" s="30">
        <v>-10.181785074808051</v>
      </c>
    </row>
    <row r="12" spans="1:22" ht="15" customHeight="1" x14ac:dyDescent="0.2">
      <c r="A12" s="6" t="s">
        <v>26</v>
      </c>
      <c r="B12" s="18">
        <f t="shared" ref="B12:I12" si="7">B24</f>
        <v>-18</v>
      </c>
      <c r="C12" s="18">
        <f t="shared" si="7"/>
        <v>-13</v>
      </c>
      <c r="D12" s="18">
        <f t="shared" si="7"/>
        <v>-2</v>
      </c>
      <c r="E12" s="18">
        <f t="shared" si="7"/>
        <v>-4</v>
      </c>
      <c r="F12" s="18">
        <f t="shared" si="7"/>
        <v>7</v>
      </c>
      <c r="G12" s="18">
        <f t="shared" si="7"/>
        <v>5</v>
      </c>
      <c r="H12" s="18">
        <f t="shared" si="7"/>
        <v>11</v>
      </c>
      <c r="I12" s="18">
        <f t="shared" si="7"/>
        <v>1</v>
      </c>
      <c r="J12" s="25">
        <f t="shared" si="3"/>
        <v>-9.3990755007704152</v>
      </c>
      <c r="K12" s="25">
        <v>16.448382126348228</v>
      </c>
      <c r="L12" s="25">
        <v>25.847457627118644</v>
      </c>
      <c r="M12" s="18">
        <f t="shared" ref="M12:U12" si="8">M24</f>
        <v>-14</v>
      </c>
      <c r="N12" s="18">
        <f t="shared" si="8"/>
        <v>9</v>
      </c>
      <c r="O12" s="18">
        <f t="shared" si="8"/>
        <v>3</v>
      </c>
      <c r="P12" s="18">
        <f t="shared" si="8"/>
        <v>6</v>
      </c>
      <c r="Q12" s="18">
        <f t="shared" si="8"/>
        <v>3</v>
      </c>
      <c r="R12" s="18">
        <f t="shared" si="8"/>
        <v>23</v>
      </c>
      <c r="S12" s="18">
        <f t="shared" si="8"/>
        <v>9</v>
      </c>
      <c r="T12" s="18">
        <f t="shared" si="8"/>
        <v>8</v>
      </c>
      <c r="U12" s="18">
        <f t="shared" si="8"/>
        <v>15</v>
      </c>
      <c r="V12" s="25">
        <v>-32.896764252696471</v>
      </c>
    </row>
    <row r="13" spans="1:22" ht="15" customHeight="1" x14ac:dyDescent="0.2">
      <c r="A13" s="4" t="s">
        <v>25</v>
      </c>
      <c r="B13" s="20">
        <f t="shared" ref="B13:I13" si="9">B25+B26+B27</f>
        <v>-2</v>
      </c>
      <c r="C13" s="20">
        <f t="shared" si="9"/>
        <v>7</v>
      </c>
      <c r="D13" s="20">
        <f t="shared" si="9"/>
        <v>9</v>
      </c>
      <c r="E13" s="20">
        <f t="shared" si="9"/>
        <v>-6</v>
      </c>
      <c r="F13" s="20">
        <f t="shared" si="9"/>
        <v>5</v>
      </c>
      <c r="G13" s="20">
        <f t="shared" si="9"/>
        <v>-2</v>
      </c>
      <c r="H13" s="20">
        <f t="shared" si="9"/>
        <v>11</v>
      </c>
      <c r="I13" s="20">
        <f t="shared" si="9"/>
        <v>-8</v>
      </c>
      <c r="J13" s="26">
        <f t="shared" si="3"/>
        <v>-6.0837765957446788</v>
      </c>
      <c r="K13" s="26">
        <v>5.0698138297872344</v>
      </c>
      <c r="L13" s="26">
        <v>11.153590425531913</v>
      </c>
      <c r="M13" s="20">
        <f t="shared" ref="M13:U13" si="10">M25+M26+M27</f>
        <v>4</v>
      </c>
      <c r="N13" s="20">
        <f t="shared" si="10"/>
        <v>23</v>
      </c>
      <c r="O13" s="20">
        <f t="shared" si="10"/>
        <v>3</v>
      </c>
      <c r="P13" s="20">
        <f t="shared" si="10"/>
        <v>15</v>
      </c>
      <c r="Q13" s="20">
        <f t="shared" si="10"/>
        <v>8</v>
      </c>
      <c r="R13" s="20">
        <f t="shared" si="10"/>
        <v>19</v>
      </c>
      <c r="S13" s="20">
        <f t="shared" si="10"/>
        <v>0</v>
      </c>
      <c r="T13" s="20">
        <f t="shared" si="10"/>
        <v>10</v>
      </c>
      <c r="U13" s="20">
        <f t="shared" si="10"/>
        <v>9</v>
      </c>
      <c r="V13" s="26">
        <v>4.0558510638297882</v>
      </c>
    </row>
    <row r="14" spans="1:22" ht="15" customHeight="1" x14ac:dyDescent="0.2">
      <c r="A14" s="4" t="s">
        <v>24</v>
      </c>
      <c r="B14" s="20">
        <f t="shared" ref="B14:I14" si="11">B28+B29+B30+B31</f>
        <v>-53</v>
      </c>
      <c r="C14" s="20">
        <f t="shared" si="11"/>
        <v>-39</v>
      </c>
      <c r="D14" s="20">
        <f t="shared" si="11"/>
        <v>-27</v>
      </c>
      <c r="E14" s="20">
        <f t="shared" si="11"/>
        <v>-19</v>
      </c>
      <c r="F14" s="20">
        <f t="shared" si="11"/>
        <v>9</v>
      </c>
      <c r="G14" s="20">
        <f t="shared" si="11"/>
        <v>-4</v>
      </c>
      <c r="H14" s="20">
        <f t="shared" si="11"/>
        <v>28</v>
      </c>
      <c r="I14" s="20">
        <f t="shared" si="11"/>
        <v>-16</v>
      </c>
      <c r="J14" s="26">
        <f t="shared" si="3"/>
        <v>-9.2262378602133417</v>
      </c>
      <c r="K14" s="26">
        <v>4.3703231969431622</v>
      </c>
      <c r="L14" s="26">
        <v>13.596561057156505</v>
      </c>
      <c r="M14" s="20">
        <f t="shared" ref="M14:U14" si="12">M28+M29+M30+M31</f>
        <v>-34</v>
      </c>
      <c r="N14" s="20">
        <f t="shared" si="12"/>
        <v>28</v>
      </c>
      <c r="O14" s="20">
        <f t="shared" si="12"/>
        <v>-26</v>
      </c>
      <c r="P14" s="20">
        <f t="shared" si="12"/>
        <v>13</v>
      </c>
      <c r="Q14" s="20">
        <f t="shared" si="12"/>
        <v>15</v>
      </c>
      <c r="R14" s="20">
        <f t="shared" si="12"/>
        <v>62</v>
      </c>
      <c r="S14" s="20">
        <f t="shared" si="12"/>
        <v>13</v>
      </c>
      <c r="T14" s="20">
        <f t="shared" si="12"/>
        <v>26</v>
      </c>
      <c r="U14" s="20">
        <f t="shared" si="12"/>
        <v>36</v>
      </c>
      <c r="V14" s="26">
        <v>-16.510109855118614</v>
      </c>
    </row>
    <row r="15" spans="1:22" ht="15" customHeight="1" x14ac:dyDescent="0.2">
      <c r="A15" s="4" t="s">
        <v>23</v>
      </c>
      <c r="B15" s="20">
        <f t="shared" ref="B15:I15" si="13">B32+B33+B34+B35</f>
        <v>-15</v>
      </c>
      <c r="C15" s="20">
        <f t="shared" si="13"/>
        <v>-4</v>
      </c>
      <c r="D15" s="20">
        <f t="shared" si="13"/>
        <v>25</v>
      </c>
      <c r="E15" s="20">
        <f t="shared" si="13"/>
        <v>-7</v>
      </c>
      <c r="F15" s="20">
        <f t="shared" si="13"/>
        <v>14</v>
      </c>
      <c r="G15" s="20">
        <f t="shared" si="13"/>
        <v>2</v>
      </c>
      <c r="H15" s="20">
        <f t="shared" si="13"/>
        <v>21</v>
      </c>
      <c r="I15" s="20">
        <f t="shared" si="13"/>
        <v>-4</v>
      </c>
      <c r="J15" s="26">
        <f t="shared" si="3"/>
        <v>-4.4973405655906031</v>
      </c>
      <c r="K15" s="26">
        <v>8.9946811311812116</v>
      </c>
      <c r="L15" s="26">
        <v>13.492021696771815</v>
      </c>
      <c r="M15" s="20">
        <f t="shared" ref="M15:U15" si="14">M32+M33+M34+M35</f>
        <v>-8</v>
      </c>
      <c r="N15" s="20">
        <f t="shared" si="14"/>
        <v>45</v>
      </c>
      <c r="O15" s="20">
        <f t="shared" si="14"/>
        <v>11</v>
      </c>
      <c r="P15" s="20">
        <f t="shared" si="14"/>
        <v>21</v>
      </c>
      <c r="Q15" s="20">
        <f t="shared" si="14"/>
        <v>24</v>
      </c>
      <c r="R15" s="20">
        <f t="shared" si="14"/>
        <v>53</v>
      </c>
      <c r="S15" s="20">
        <f t="shared" si="14"/>
        <v>-8</v>
      </c>
      <c r="T15" s="20">
        <f t="shared" si="14"/>
        <v>16</v>
      </c>
      <c r="U15" s="20">
        <f t="shared" si="14"/>
        <v>37</v>
      </c>
      <c r="V15" s="26">
        <v>-5.1398177892464041</v>
      </c>
    </row>
    <row r="16" spans="1:22" ht="15" customHeight="1" x14ac:dyDescent="0.2">
      <c r="A16" s="2" t="s">
        <v>22</v>
      </c>
      <c r="B16" s="19">
        <f t="shared" ref="B16:I16" si="15">B36+B37+B38</f>
        <v>-7</v>
      </c>
      <c r="C16" s="19">
        <f t="shared" si="15"/>
        <v>3</v>
      </c>
      <c r="D16" s="19">
        <f t="shared" si="15"/>
        <v>12</v>
      </c>
      <c r="E16" s="19">
        <f t="shared" si="15"/>
        <v>-4</v>
      </c>
      <c r="F16" s="19">
        <f t="shared" si="15"/>
        <v>1</v>
      </c>
      <c r="G16" s="19">
        <f t="shared" si="15"/>
        <v>1</v>
      </c>
      <c r="H16" s="19">
        <f t="shared" si="15"/>
        <v>5</v>
      </c>
      <c r="I16" s="19">
        <f t="shared" si="15"/>
        <v>-7</v>
      </c>
      <c r="J16" s="30">
        <f t="shared" si="3"/>
        <v>-10.690032858707557</v>
      </c>
      <c r="K16" s="30">
        <v>2.6725082146768893</v>
      </c>
      <c r="L16" s="30">
        <v>13.362541073384447</v>
      </c>
      <c r="M16" s="19">
        <f t="shared" ref="M16:U16" si="16">M36+M37+M38</f>
        <v>-3</v>
      </c>
      <c r="N16" s="19">
        <f t="shared" si="16"/>
        <v>11</v>
      </c>
      <c r="O16" s="19">
        <f t="shared" si="16"/>
        <v>8</v>
      </c>
      <c r="P16" s="19">
        <f t="shared" si="16"/>
        <v>5</v>
      </c>
      <c r="Q16" s="19">
        <f t="shared" si="16"/>
        <v>6</v>
      </c>
      <c r="R16" s="19">
        <f t="shared" si="16"/>
        <v>14</v>
      </c>
      <c r="S16" s="19">
        <f t="shared" si="16"/>
        <v>4</v>
      </c>
      <c r="T16" s="19">
        <f t="shared" si="16"/>
        <v>5</v>
      </c>
      <c r="U16" s="19">
        <f t="shared" si="16"/>
        <v>9</v>
      </c>
      <c r="V16" s="30">
        <v>-8.0175246440306722</v>
      </c>
    </row>
    <row r="17" spans="1:22" ht="15" customHeight="1" x14ac:dyDescent="0.2">
      <c r="A17" s="6" t="s">
        <v>21</v>
      </c>
      <c r="B17" s="18">
        <f t="shared" ref="B17:I17" si="17">B12+B13+B20</f>
        <v>-1</v>
      </c>
      <c r="C17" s="18">
        <f t="shared" si="17"/>
        <v>46</v>
      </c>
      <c r="D17" s="18">
        <f t="shared" si="17"/>
        <v>35</v>
      </c>
      <c r="E17" s="18">
        <f t="shared" si="17"/>
        <v>-12</v>
      </c>
      <c r="F17" s="18">
        <f t="shared" si="17"/>
        <v>76</v>
      </c>
      <c r="G17" s="18">
        <f t="shared" si="17"/>
        <v>-3</v>
      </c>
      <c r="H17" s="18">
        <f t="shared" si="17"/>
        <v>88</v>
      </c>
      <c r="I17" s="18">
        <f t="shared" si="17"/>
        <v>-18</v>
      </c>
      <c r="J17" s="25">
        <f t="shared" si="3"/>
        <v>-1.3478553081009412</v>
      </c>
      <c r="K17" s="25">
        <v>8.5364169513059647</v>
      </c>
      <c r="L17" s="25">
        <v>9.8842722594069059</v>
      </c>
      <c r="M17" s="18">
        <f t="shared" ref="M17:U17" si="18">M12+M13+M20</f>
        <v>11</v>
      </c>
      <c r="N17" s="18">
        <f t="shared" si="18"/>
        <v>178</v>
      </c>
      <c r="O17" s="18">
        <f t="shared" si="18"/>
        <v>17</v>
      </c>
      <c r="P17" s="18">
        <f t="shared" si="18"/>
        <v>125</v>
      </c>
      <c r="Q17" s="18">
        <f t="shared" si="18"/>
        <v>53</v>
      </c>
      <c r="R17" s="18">
        <f t="shared" si="18"/>
        <v>167</v>
      </c>
      <c r="S17" s="18">
        <f t="shared" si="18"/>
        <v>-3</v>
      </c>
      <c r="T17" s="18">
        <f t="shared" si="18"/>
        <v>114</v>
      </c>
      <c r="U17" s="18">
        <f t="shared" si="18"/>
        <v>53</v>
      </c>
      <c r="V17" s="25">
        <v>1.2355340324258641</v>
      </c>
    </row>
    <row r="18" spans="1:22" ht="15" customHeight="1" x14ac:dyDescent="0.2">
      <c r="A18" s="4" t="s">
        <v>20</v>
      </c>
      <c r="B18" s="20">
        <f t="shared" ref="B18:I18" si="19">B14+B22</f>
        <v>-38</v>
      </c>
      <c r="C18" s="20">
        <f t="shared" si="19"/>
        <v>-22</v>
      </c>
      <c r="D18" s="20">
        <f t="shared" si="19"/>
        <v>2</v>
      </c>
      <c r="E18" s="20">
        <f t="shared" si="19"/>
        <v>-21</v>
      </c>
      <c r="F18" s="20">
        <f t="shared" si="19"/>
        <v>25</v>
      </c>
      <c r="G18" s="20">
        <f t="shared" si="19"/>
        <v>-1</v>
      </c>
      <c r="H18" s="20">
        <f t="shared" si="19"/>
        <v>46</v>
      </c>
      <c r="I18" s="20">
        <f t="shared" si="19"/>
        <v>-15</v>
      </c>
      <c r="J18" s="26">
        <f t="shared" si="3"/>
        <v>-5.4435355359609057</v>
      </c>
      <c r="K18" s="26">
        <v>6.4803994475725064</v>
      </c>
      <c r="L18" s="26">
        <v>11.923934983533412</v>
      </c>
      <c r="M18" s="20">
        <f t="shared" ref="M18:U18" si="20">M14+M22</f>
        <v>-17</v>
      </c>
      <c r="N18" s="20">
        <f t="shared" si="20"/>
        <v>75</v>
      </c>
      <c r="O18" s="20">
        <f t="shared" si="20"/>
        <v>-20</v>
      </c>
      <c r="P18" s="20">
        <f t="shared" si="20"/>
        <v>28</v>
      </c>
      <c r="Q18" s="20">
        <f t="shared" si="20"/>
        <v>47</v>
      </c>
      <c r="R18" s="20">
        <f t="shared" si="20"/>
        <v>92</v>
      </c>
      <c r="S18" s="20">
        <f t="shared" si="20"/>
        <v>-8</v>
      </c>
      <c r="T18" s="20">
        <f t="shared" si="20"/>
        <v>43</v>
      </c>
      <c r="U18" s="20">
        <f t="shared" si="20"/>
        <v>49</v>
      </c>
      <c r="V18" s="26">
        <v>-4.4066716243493076</v>
      </c>
    </row>
    <row r="19" spans="1:22" ht="15" customHeight="1" x14ac:dyDescent="0.2">
      <c r="A19" s="2" t="s">
        <v>19</v>
      </c>
      <c r="B19" s="19">
        <f t="shared" ref="B19:I19" si="21">B15+B16+B21+B23</f>
        <v>-54</v>
      </c>
      <c r="C19" s="19">
        <f t="shared" si="21"/>
        <v>-21</v>
      </c>
      <c r="D19" s="19">
        <f t="shared" si="21"/>
        <v>35</v>
      </c>
      <c r="E19" s="19">
        <f t="shared" si="21"/>
        <v>-25</v>
      </c>
      <c r="F19" s="19">
        <f t="shared" si="21"/>
        <v>76</v>
      </c>
      <c r="G19" s="19">
        <f t="shared" si="21"/>
        <v>-11</v>
      </c>
      <c r="H19" s="19">
        <f t="shared" si="21"/>
        <v>101</v>
      </c>
      <c r="I19" s="19">
        <f t="shared" si="21"/>
        <v>-17</v>
      </c>
      <c r="J19" s="30">
        <f t="shared" si="3"/>
        <v>-2.797395212326883</v>
      </c>
      <c r="K19" s="30">
        <v>8.504081445473723</v>
      </c>
      <c r="L19" s="30">
        <v>11.301476657800606</v>
      </c>
      <c r="M19" s="19">
        <f t="shared" ref="M19:U19" si="22">M15+M16+M21+M23</f>
        <v>-29</v>
      </c>
      <c r="N19" s="19">
        <f t="shared" si="22"/>
        <v>252</v>
      </c>
      <c r="O19" s="19">
        <f t="shared" si="22"/>
        <v>11</v>
      </c>
      <c r="P19" s="19">
        <f t="shared" si="22"/>
        <v>148</v>
      </c>
      <c r="Q19" s="19">
        <f t="shared" si="22"/>
        <v>104</v>
      </c>
      <c r="R19" s="19">
        <f t="shared" si="22"/>
        <v>281</v>
      </c>
      <c r="S19" s="19">
        <f t="shared" si="22"/>
        <v>-18</v>
      </c>
      <c r="T19" s="19">
        <f t="shared" si="22"/>
        <v>179</v>
      </c>
      <c r="U19" s="19">
        <f t="shared" si="22"/>
        <v>102</v>
      </c>
      <c r="V19" s="30">
        <v>-3.2449784462991857</v>
      </c>
    </row>
    <row r="20" spans="1:22" ht="15" customHeight="1" x14ac:dyDescent="0.2">
      <c r="A20" s="5" t="s">
        <v>18</v>
      </c>
      <c r="B20" s="18">
        <f>E20+M20</f>
        <v>19</v>
      </c>
      <c r="C20" s="18">
        <v>52</v>
      </c>
      <c r="D20" s="18">
        <f>G20-I20+O20-S20</f>
        <v>28</v>
      </c>
      <c r="E20" s="18">
        <f>F20-H20</f>
        <v>-2</v>
      </c>
      <c r="F20" s="18">
        <v>64</v>
      </c>
      <c r="G20" s="18">
        <v>-6</v>
      </c>
      <c r="H20" s="18">
        <v>66</v>
      </c>
      <c r="I20" s="18">
        <v>-11</v>
      </c>
      <c r="J20" s="25">
        <f t="shared" si="3"/>
        <v>-0.26697887146718102</v>
      </c>
      <c r="K20" s="25">
        <v>8.5433238869497661</v>
      </c>
      <c r="L20" s="25">
        <v>8.8103027584169471</v>
      </c>
      <c r="M20" s="18">
        <f>N20-R20</f>
        <v>21</v>
      </c>
      <c r="N20" s="18">
        <f>SUM(P20:Q20)</f>
        <v>146</v>
      </c>
      <c r="O20" s="22">
        <v>11</v>
      </c>
      <c r="P20" s="22">
        <v>104</v>
      </c>
      <c r="Q20" s="22">
        <v>42</v>
      </c>
      <c r="R20" s="22">
        <f>SUM(T20:U20)</f>
        <v>125</v>
      </c>
      <c r="S20" s="22">
        <v>-12</v>
      </c>
      <c r="T20" s="22">
        <v>96</v>
      </c>
      <c r="U20" s="22">
        <v>29</v>
      </c>
      <c r="V20" s="29">
        <v>2.8032781504053936</v>
      </c>
    </row>
    <row r="21" spans="1:22" ht="15" customHeight="1" x14ac:dyDescent="0.2">
      <c r="A21" s="3" t="s">
        <v>17</v>
      </c>
      <c r="B21" s="20">
        <f t="shared" ref="B21:B38" si="23">E21+M21</f>
        <v>-14</v>
      </c>
      <c r="C21" s="20">
        <v>-3</v>
      </c>
      <c r="D21" s="20">
        <f t="shared" ref="D21:D38" si="24">G21-I21+O21-S21</f>
        <v>0</v>
      </c>
      <c r="E21" s="20">
        <f t="shared" ref="E21:E38" si="25">F21-H21</f>
        <v>-4</v>
      </c>
      <c r="F21" s="20">
        <v>55</v>
      </c>
      <c r="G21" s="20">
        <v>-16</v>
      </c>
      <c r="H21" s="20">
        <v>59</v>
      </c>
      <c r="I21" s="20">
        <v>1</v>
      </c>
      <c r="J21" s="26">
        <f t="shared" si="3"/>
        <v>-0.700012910074161</v>
      </c>
      <c r="K21" s="26">
        <v>9.6251775135197164</v>
      </c>
      <c r="L21" s="26">
        <v>10.325190423593877</v>
      </c>
      <c r="M21" s="20">
        <f t="shared" ref="M21:M38" si="26">N21-R21</f>
        <v>-10</v>
      </c>
      <c r="N21" s="20">
        <f>SUM(P21:Q21)</f>
        <v>168</v>
      </c>
      <c r="O21" s="20">
        <v>9</v>
      </c>
      <c r="P21" s="20">
        <v>105</v>
      </c>
      <c r="Q21" s="20">
        <v>63</v>
      </c>
      <c r="R21" s="20">
        <f t="shared" ref="R21:R38" si="27">SUM(T21:U21)</f>
        <v>178</v>
      </c>
      <c r="S21" s="20">
        <v>-8</v>
      </c>
      <c r="T21" s="20">
        <v>136</v>
      </c>
      <c r="U21" s="20">
        <v>42</v>
      </c>
      <c r="V21" s="26">
        <v>-1.7500322751854043</v>
      </c>
    </row>
    <row r="22" spans="1:22" ht="15" customHeight="1" x14ac:dyDescent="0.2">
      <c r="A22" s="3" t="s">
        <v>16</v>
      </c>
      <c r="B22" s="20">
        <f t="shared" si="23"/>
        <v>15</v>
      </c>
      <c r="C22" s="20">
        <v>17</v>
      </c>
      <c r="D22" s="20">
        <f t="shared" si="24"/>
        <v>29</v>
      </c>
      <c r="E22" s="20">
        <f t="shared" si="25"/>
        <v>-2</v>
      </c>
      <c r="F22" s="20">
        <v>16</v>
      </c>
      <c r="G22" s="20">
        <v>3</v>
      </c>
      <c r="H22" s="20">
        <v>18</v>
      </c>
      <c r="I22" s="20">
        <v>1</v>
      </c>
      <c r="J22" s="26">
        <f t="shared" si="3"/>
        <v>-1.1120732874527128</v>
      </c>
      <c r="K22" s="26">
        <v>8.8965862996217133</v>
      </c>
      <c r="L22" s="26">
        <v>10.008659587074426</v>
      </c>
      <c r="M22" s="20">
        <f>N22-R22</f>
        <v>17</v>
      </c>
      <c r="N22" s="20">
        <f t="shared" ref="N22:N38" si="28">SUM(P22:Q22)</f>
        <v>47</v>
      </c>
      <c r="O22" s="20">
        <v>6</v>
      </c>
      <c r="P22" s="20">
        <v>15</v>
      </c>
      <c r="Q22" s="20">
        <v>32</v>
      </c>
      <c r="R22" s="20">
        <f t="shared" si="27"/>
        <v>30</v>
      </c>
      <c r="S22" s="20">
        <v>-21</v>
      </c>
      <c r="T22" s="20">
        <v>17</v>
      </c>
      <c r="U22" s="20">
        <v>13</v>
      </c>
      <c r="V22" s="26">
        <v>9.4526229433480644</v>
      </c>
    </row>
    <row r="23" spans="1:22" ht="15" customHeight="1" x14ac:dyDescent="0.2">
      <c r="A23" s="1" t="s">
        <v>15</v>
      </c>
      <c r="B23" s="19">
        <f t="shared" si="23"/>
        <v>-18</v>
      </c>
      <c r="C23" s="19">
        <v>-17</v>
      </c>
      <c r="D23" s="19">
        <f t="shared" si="24"/>
        <v>-2</v>
      </c>
      <c r="E23" s="19">
        <f t="shared" si="25"/>
        <v>-10</v>
      </c>
      <c r="F23" s="19">
        <v>6</v>
      </c>
      <c r="G23" s="19">
        <v>2</v>
      </c>
      <c r="H23" s="19">
        <v>16</v>
      </c>
      <c r="I23" s="19">
        <v>-7</v>
      </c>
      <c r="J23" s="30">
        <f t="shared" si="3"/>
        <v>-7.7396434688828259</v>
      </c>
      <c r="K23" s="30">
        <v>4.6437860813296963</v>
      </c>
      <c r="L23" s="30">
        <v>12.383429550212522</v>
      </c>
      <c r="M23" s="19">
        <f t="shared" si="26"/>
        <v>-8</v>
      </c>
      <c r="N23" s="19">
        <f t="shared" si="28"/>
        <v>28</v>
      </c>
      <c r="O23" s="19">
        <v>-17</v>
      </c>
      <c r="P23" s="19">
        <v>17</v>
      </c>
      <c r="Q23" s="19">
        <v>11</v>
      </c>
      <c r="R23" s="19">
        <f t="shared" si="27"/>
        <v>36</v>
      </c>
      <c r="S23" s="24">
        <v>-6</v>
      </c>
      <c r="T23" s="24">
        <v>22</v>
      </c>
      <c r="U23" s="24">
        <v>14</v>
      </c>
      <c r="V23" s="31">
        <v>-6.1917147751062593</v>
      </c>
    </row>
    <row r="24" spans="1:22" ht="15" customHeight="1" x14ac:dyDescent="0.2">
      <c r="A24" s="7" t="s">
        <v>14</v>
      </c>
      <c r="B24" s="17">
        <f t="shared" si="23"/>
        <v>-18</v>
      </c>
      <c r="C24" s="17">
        <v>-13</v>
      </c>
      <c r="D24" s="17">
        <f t="shared" si="24"/>
        <v>-2</v>
      </c>
      <c r="E24" s="18">
        <f t="shared" si="25"/>
        <v>-4</v>
      </c>
      <c r="F24" s="17">
        <v>7</v>
      </c>
      <c r="G24" s="17">
        <v>5</v>
      </c>
      <c r="H24" s="17">
        <v>11</v>
      </c>
      <c r="I24" s="23">
        <v>1</v>
      </c>
      <c r="J24" s="38">
        <f t="shared" si="3"/>
        <v>-9.3990755007704152</v>
      </c>
      <c r="K24" s="38">
        <v>16.448382126348228</v>
      </c>
      <c r="L24" s="38">
        <v>25.847457627118644</v>
      </c>
      <c r="M24" s="18">
        <f t="shared" si="26"/>
        <v>-14</v>
      </c>
      <c r="N24" s="17">
        <f t="shared" si="28"/>
        <v>9</v>
      </c>
      <c r="O24" s="17">
        <v>3</v>
      </c>
      <c r="P24" s="17">
        <v>6</v>
      </c>
      <c r="Q24" s="17">
        <v>3</v>
      </c>
      <c r="R24" s="17">
        <f t="shared" si="27"/>
        <v>23</v>
      </c>
      <c r="S24" s="17">
        <v>9</v>
      </c>
      <c r="T24" s="17">
        <v>8</v>
      </c>
      <c r="U24" s="17">
        <v>15</v>
      </c>
      <c r="V24" s="28">
        <v>-32.896764252696471</v>
      </c>
    </row>
    <row r="25" spans="1:22" ht="15" customHeight="1" x14ac:dyDescent="0.2">
      <c r="A25" s="5" t="s">
        <v>13</v>
      </c>
      <c r="B25" s="18">
        <f t="shared" si="23"/>
        <v>4</v>
      </c>
      <c r="C25" s="18">
        <v>4</v>
      </c>
      <c r="D25" s="18">
        <f t="shared" si="24"/>
        <v>8</v>
      </c>
      <c r="E25" s="18">
        <f t="shared" si="25"/>
        <v>-1</v>
      </c>
      <c r="F25" s="18">
        <v>0</v>
      </c>
      <c r="G25" s="18">
        <v>-1</v>
      </c>
      <c r="H25" s="18">
        <v>1</v>
      </c>
      <c r="I25" s="18">
        <v>-6</v>
      </c>
      <c r="J25" s="25">
        <f t="shared" si="3"/>
        <v>-8.9705882352941178</v>
      </c>
      <c r="K25" s="25">
        <v>0</v>
      </c>
      <c r="L25" s="25">
        <v>8.9705882352941178</v>
      </c>
      <c r="M25" s="18">
        <f t="shared" si="26"/>
        <v>5</v>
      </c>
      <c r="N25" s="18">
        <f t="shared" si="28"/>
        <v>5</v>
      </c>
      <c r="O25" s="18">
        <v>1</v>
      </c>
      <c r="P25" s="18">
        <v>5</v>
      </c>
      <c r="Q25" s="18">
        <v>0</v>
      </c>
      <c r="R25" s="18">
        <f t="shared" si="27"/>
        <v>0</v>
      </c>
      <c r="S25" s="22">
        <v>-2</v>
      </c>
      <c r="T25" s="22">
        <v>0</v>
      </c>
      <c r="U25" s="22">
        <v>0</v>
      </c>
      <c r="V25" s="29">
        <v>44.852941176470587</v>
      </c>
    </row>
    <row r="26" spans="1:22" ht="15" customHeight="1" x14ac:dyDescent="0.2">
      <c r="A26" s="3" t="s">
        <v>12</v>
      </c>
      <c r="B26" s="20">
        <f t="shared" si="23"/>
        <v>-11</v>
      </c>
      <c r="C26" s="20">
        <v>-8</v>
      </c>
      <c r="D26" s="20">
        <f t="shared" si="24"/>
        <v>-11</v>
      </c>
      <c r="E26" s="20">
        <f t="shared" si="25"/>
        <v>-3</v>
      </c>
      <c r="F26" s="20">
        <v>2</v>
      </c>
      <c r="G26" s="20">
        <v>0</v>
      </c>
      <c r="H26" s="20">
        <v>5</v>
      </c>
      <c r="I26" s="20">
        <v>2</v>
      </c>
      <c r="J26" s="26">
        <f t="shared" si="3"/>
        <v>-12</v>
      </c>
      <c r="K26" s="26">
        <v>8</v>
      </c>
      <c r="L26" s="26">
        <v>20</v>
      </c>
      <c r="M26" s="20">
        <f t="shared" si="26"/>
        <v>-8</v>
      </c>
      <c r="N26" s="20">
        <f t="shared" si="28"/>
        <v>1</v>
      </c>
      <c r="O26" s="20">
        <v>-6</v>
      </c>
      <c r="P26" s="20">
        <v>0</v>
      </c>
      <c r="Q26" s="20">
        <v>1</v>
      </c>
      <c r="R26" s="20">
        <f t="shared" si="27"/>
        <v>9</v>
      </c>
      <c r="S26" s="20">
        <v>3</v>
      </c>
      <c r="T26" s="20">
        <v>4</v>
      </c>
      <c r="U26" s="20">
        <v>5</v>
      </c>
      <c r="V26" s="26">
        <v>-32</v>
      </c>
    </row>
    <row r="27" spans="1:22" ht="15" customHeight="1" x14ac:dyDescent="0.2">
      <c r="A27" s="1" t="s">
        <v>11</v>
      </c>
      <c r="B27" s="19">
        <f t="shared" si="23"/>
        <v>5</v>
      </c>
      <c r="C27" s="19">
        <v>11</v>
      </c>
      <c r="D27" s="19">
        <f t="shared" si="24"/>
        <v>12</v>
      </c>
      <c r="E27" s="19">
        <f t="shared" si="25"/>
        <v>-2</v>
      </c>
      <c r="F27" s="19">
        <v>3</v>
      </c>
      <c r="G27" s="19">
        <v>-1</v>
      </c>
      <c r="H27" s="19">
        <v>5</v>
      </c>
      <c r="I27" s="19">
        <v>-4</v>
      </c>
      <c r="J27" s="30">
        <f t="shared" si="3"/>
        <v>-3.2012595119391234</v>
      </c>
      <c r="K27" s="30">
        <v>4.8018892679086855</v>
      </c>
      <c r="L27" s="30">
        <v>8.0031487798478089</v>
      </c>
      <c r="M27" s="19">
        <f t="shared" si="26"/>
        <v>7</v>
      </c>
      <c r="N27" s="19">
        <f t="shared" si="28"/>
        <v>17</v>
      </c>
      <c r="O27" s="24">
        <v>8</v>
      </c>
      <c r="P27" s="24">
        <v>10</v>
      </c>
      <c r="Q27" s="24">
        <v>7</v>
      </c>
      <c r="R27" s="24">
        <f t="shared" si="27"/>
        <v>10</v>
      </c>
      <c r="S27" s="24">
        <v>-1</v>
      </c>
      <c r="T27" s="24">
        <v>6</v>
      </c>
      <c r="U27" s="24">
        <v>4</v>
      </c>
      <c r="V27" s="31">
        <v>11.204408291786933</v>
      </c>
    </row>
    <row r="28" spans="1:22" ht="15" customHeight="1" x14ac:dyDescent="0.2">
      <c r="A28" s="5" t="s">
        <v>10</v>
      </c>
      <c r="B28" s="18">
        <f t="shared" si="23"/>
        <v>-15</v>
      </c>
      <c r="C28" s="18">
        <v>-16</v>
      </c>
      <c r="D28" s="18">
        <f t="shared" si="24"/>
        <v>-15</v>
      </c>
      <c r="E28" s="18">
        <f t="shared" si="25"/>
        <v>-5</v>
      </c>
      <c r="F28" s="18">
        <v>0</v>
      </c>
      <c r="G28" s="18">
        <v>-1</v>
      </c>
      <c r="H28" s="18">
        <v>5</v>
      </c>
      <c r="I28" s="18">
        <v>1</v>
      </c>
      <c r="J28" s="25">
        <f t="shared" si="3"/>
        <v>-21.019986216402479</v>
      </c>
      <c r="K28" s="25">
        <v>0</v>
      </c>
      <c r="L28" s="25">
        <v>21.019986216402479</v>
      </c>
      <c r="M28" s="18">
        <f t="shared" si="26"/>
        <v>-10</v>
      </c>
      <c r="N28" s="18">
        <f t="shared" si="28"/>
        <v>2</v>
      </c>
      <c r="O28" s="18">
        <v>-4</v>
      </c>
      <c r="P28" s="18">
        <v>0</v>
      </c>
      <c r="Q28" s="18">
        <v>2</v>
      </c>
      <c r="R28" s="18">
        <f t="shared" si="27"/>
        <v>12</v>
      </c>
      <c r="S28" s="18">
        <v>9</v>
      </c>
      <c r="T28" s="18">
        <v>3</v>
      </c>
      <c r="U28" s="18">
        <v>9</v>
      </c>
      <c r="V28" s="25">
        <v>-42.039972432804959</v>
      </c>
    </row>
    <row r="29" spans="1:22" ht="15" customHeight="1" x14ac:dyDescent="0.2">
      <c r="A29" s="3" t="s">
        <v>9</v>
      </c>
      <c r="B29" s="20">
        <f t="shared" si="23"/>
        <v>-10</v>
      </c>
      <c r="C29" s="20">
        <v>-13</v>
      </c>
      <c r="D29" s="20">
        <f t="shared" si="24"/>
        <v>-5</v>
      </c>
      <c r="E29" s="20">
        <f>F29-H29</f>
        <v>-7</v>
      </c>
      <c r="F29" s="20">
        <v>1</v>
      </c>
      <c r="G29" s="20">
        <v>-3</v>
      </c>
      <c r="H29" s="20">
        <v>8</v>
      </c>
      <c r="I29" s="20">
        <v>-3</v>
      </c>
      <c r="J29" s="26">
        <f t="shared" si="3"/>
        <v>-11.14009913905557</v>
      </c>
      <c r="K29" s="26">
        <v>1.5914427341507957</v>
      </c>
      <c r="L29" s="26">
        <v>12.731541873206366</v>
      </c>
      <c r="M29" s="20">
        <f t="shared" si="26"/>
        <v>-3</v>
      </c>
      <c r="N29" s="20">
        <f t="shared" si="28"/>
        <v>10</v>
      </c>
      <c r="O29" s="20">
        <v>-13</v>
      </c>
      <c r="P29" s="20">
        <v>6</v>
      </c>
      <c r="Q29" s="20">
        <v>4</v>
      </c>
      <c r="R29" s="20">
        <f t="shared" si="27"/>
        <v>13</v>
      </c>
      <c r="S29" s="20">
        <v>-8</v>
      </c>
      <c r="T29" s="20">
        <v>8</v>
      </c>
      <c r="U29" s="20">
        <v>5</v>
      </c>
      <c r="V29" s="26">
        <v>-4.7743282024523879</v>
      </c>
    </row>
    <row r="30" spans="1:22" ht="15" customHeight="1" x14ac:dyDescent="0.2">
      <c r="A30" s="3" t="s">
        <v>8</v>
      </c>
      <c r="B30" s="20">
        <f t="shared" si="23"/>
        <v>-16</v>
      </c>
      <c r="C30" s="20">
        <v>-2</v>
      </c>
      <c r="D30" s="20">
        <f t="shared" si="24"/>
        <v>7</v>
      </c>
      <c r="E30" s="20">
        <f t="shared" si="25"/>
        <v>-6</v>
      </c>
      <c r="F30" s="20">
        <v>2</v>
      </c>
      <c r="G30" s="20">
        <v>-2</v>
      </c>
      <c r="H30" s="20">
        <v>8</v>
      </c>
      <c r="I30" s="20">
        <v>-9</v>
      </c>
      <c r="J30" s="26">
        <f t="shared" si="3"/>
        <v>-9.5225705736958481</v>
      </c>
      <c r="K30" s="26">
        <v>3.1741901912319497</v>
      </c>
      <c r="L30" s="26">
        <v>12.696760764927799</v>
      </c>
      <c r="M30" s="20">
        <f t="shared" si="26"/>
        <v>-10</v>
      </c>
      <c r="N30" s="20">
        <f t="shared" si="28"/>
        <v>6</v>
      </c>
      <c r="O30" s="20">
        <v>-2</v>
      </c>
      <c r="P30" s="20">
        <v>2</v>
      </c>
      <c r="Q30" s="20">
        <v>4</v>
      </c>
      <c r="R30" s="20">
        <f t="shared" si="27"/>
        <v>16</v>
      </c>
      <c r="S30" s="20">
        <v>-2</v>
      </c>
      <c r="T30" s="20">
        <v>9</v>
      </c>
      <c r="U30" s="20">
        <v>7</v>
      </c>
      <c r="V30" s="26">
        <v>-15.870950956159747</v>
      </c>
    </row>
    <row r="31" spans="1:22" ht="15" customHeight="1" x14ac:dyDescent="0.2">
      <c r="A31" s="1" t="s">
        <v>7</v>
      </c>
      <c r="B31" s="19">
        <f t="shared" si="23"/>
        <v>-12</v>
      </c>
      <c r="C31" s="19">
        <v>-8</v>
      </c>
      <c r="D31" s="19">
        <f t="shared" si="24"/>
        <v>-14</v>
      </c>
      <c r="E31" s="19">
        <f t="shared" si="25"/>
        <v>-1</v>
      </c>
      <c r="F31" s="19">
        <v>6</v>
      </c>
      <c r="G31" s="19">
        <v>2</v>
      </c>
      <c r="H31" s="19">
        <v>7</v>
      </c>
      <c r="I31" s="19">
        <v>-5</v>
      </c>
      <c r="J31" s="30">
        <f t="shared" si="3"/>
        <v>-1.7760955015286068</v>
      </c>
      <c r="K31" s="30">
        <v>10.656573009171641</v>
      </c>
      <c r="L31" s="30">
        <v>12.432668510700248</v>
      </c>
      <c r="M31" s="19">
        <f t="shared" si="26"/>
        <v>-11</v>
      </c>
      <c r="N31" s="19">
        <f t="shared" si="28"/>
        <v>10</v>
      </c>
      <c r="O31" s="19">
        <v>-7</v>
      </c>
      <c r="P31" s="19">
        <v>5</v>
      </c>
      <c r="Q31" s="19">
        <v>5</v>
      </c>
      <c r="R31" s="19">
        <f t="shared" si="27"/>
        <v>21</v>
      </c>
      <c r="S31" s="19">
        <v>14</v>
      </c>
      <c r="T31" s="19">
        <v>6</v>
      </c>
      <c r="U31" s="19">
        <v>15</v>
      </c>
      <c r="V31" s="30">
        <v>-19.53705051681467</v>
      </c>
    </row>
    <row r="32" spans="1:22" ht="15" customHeight="1" x14ac:dyDescent="0.2">
      <c r="A32" s="5" t="s">
        <v>6</v>
      </c>
      <c r="B32" s="18">
        <f t="shared" si="23"/>
        <v>1</v>
      </c>
      <c r="C32" s="18">
        <v>-3</v>
      </c>
      <c r="D32" s="18">
        <f t="shared" si="24"/>
        <v>-3</v>
      </c>
      <c r="E32" s="18">
        <f t="shared" si="25"/>
        <v>1</v>
      </c>
      <c r="F32" s="18">
        <v>2</v>
      </c>
      <c r="G32" s="18">
        <v>0</v>
      </c>
      <c r="H32" s="18">
        <v>1</v>
      </c>
      <c r="I32" s="18">
        <v>-1</v>
      </c>
      <c r="J32" s="25">
        <f t="shared" si="3"/>
        <v>7.5588599752168522</v>
      </c>
      <c r="K32" s="25">
        <v>15.117719950433704</v>
      </c>
      <c r="L32" s="25">
        <v>7.5588599752168522</v>
      </c>
      <c r="M32" s="18">
        <f t="shared" si="26"/>
        <v>0</v>
      </c>
      <c r="N32" s="18">
        <f t="shared" si="28"/>
        <v>9</v>
      </c>
      <c r="O32" s="22">
        <v>2</v>
      </c>
      <c r="P32" s="22">
        <v>4</v>
      </c>
      <c r="Q32" s="22">
        <v>5</v>
      </c>
      <c r="R32" s="22">
        <f t="shared" si="27"/>
        <v>9</v>
      </c>
      <c r="S32" s="22">
        <v>6</v>
      </c>
      <c r="T32" s="22">
        <v>7</v>
      </c>
      <c r="U32" s="22">
        <v>2</v>
      </c>
      <c r="V32" s="29">
        <v>0</v>
      </c>
    </row>
    <row r="33" spans="1:22" ht="15" customHeight="1" x14ac:dyDescent="0.2">
      <c r="A33" s="3" t="s">
        <v>5</v>
      </c>
      <c r="B33" s="20">
        <f t="shared" si="23"/>
        <v>-4</v>
      </c>
      <c r="C33" s="20">
        <v>7</v>
      </c>
      <c r="D33" s="20">
        <f t="shared" si="24"/>
        <v>0</v>
      </c>
      <c r="E33" s="20">
        <f t="shared" si="25"/>
        <v>-2</v>
      </c>
      <c r="F33" s="20">
        <v>8</v>
      </c>
      <c r="G33" s="20">
        <v>5</v>
      </c>
      <c r="H33" s="20">
        <v>10</v>
      </c>
      <c r="I33" s="20">
        <v>-1</v>
      </c>
      <c r="J33" s="26">
        <f t="shared" si="3"/>
        <v>-3.2831001076426283</v>
      </c>
      <c r="K33" s="26">
        <v>13.132400430570506</v>
      </c>
      <c r="L33" s="26">
        <v>16.415500538213134</v>
      </c>
      <c r="M33" s="20">
        <f t="shared" si="26"/>
        <v>-2</v>
      </c>
      <c r="N33" s="20">
        <f t="shared" si="28"/>
        <v>16</v>
      </c>
      <c r="O33" s="20">
        <v>1</v>
      </c>
      <c r="P33" s="20">
        <v>4</v>
      </c>
      <c r="Q33" s="20">
        <v>12</v>
      </c>
      <c r="R33" s="20">
        <f t="shared" si="27"/>
        <v>18</v>
      </c>
      <c r="S33" s="20">
        <v>7</v>
      </c>
      <c r="T33" s="20">
        <v>5</v>
      </c>
      <c r="U33" s="20">
        <v>13</v>
      </c>
      <c r="V33" s="26">
        <v>-3.2831001076426283</v>
      </c>
    </row>
    <row r="34" spans="1:22" ht="15" customHeight="1" x14ac:dyDescent="0.2">
      <c r="A34" s="3" t="s">
        <v>4</v>
      </c>
      <c r="B34" s="20">
        <f t="shared" si="23"/>
        <v>-7</v>
      </c>
      <c r="C34" s="20">
        <v>-7</v>
      </c>
      <c r="D34" s="20">
        <f t="shared" si="24"/>
        <v>22</v>
      </c>
      <c r="E34" s="20">
        <f t="shared" si="25"/>
        <v>-2</v>
      </c>
      <c r="F34" s="20">
        <v>2</v>
      </c>
      <c r="G34" s="20">
        <v>1</v>
      </c>
      <c r="H34" s="20">
        <v>4</v>
      </c>
      <c r="I34" s="20">
        <v>-4</v>
      </c>
      <c r="J34" s="26">
        <f t="shared" si="3"/>
        <v>-4.9613664091093943</v>
      </c>
      <c r="K34" s="26">
        <v>4.9613664091093943</v>
      </c>
      <c r="L34" s="26">
        <v>9.9227328182187886</v>
      </c>
      <c r="M34" s="20">
        <f t="shared" si="26"/>
        <v>-5</v>
      </c>
      <c r="N34" s="20">
        <f t="shared" si="28"/>
        <v>13</v>
      </c>
      <c r="O34" s="20">
        <v>7</v>
      </c>
      <c r="P34" s="20">
        <v>8</v>
      </c>
      <c r="Q34" s="20">
        <v>5</v>
      </c>
      <c r="R34" s="20">
        <f t="shared" si="27"/>
        <v>18</v>
      </c>
      <c r="S34" s="20">
        <v>-10</v>
      </c>
      <c r="T34" s="20">
        <v>2</v>
      </c>
      <c r="U34" s="20">
        <v>16</v>
      </c>
      <c r="V34" s="26">
        <v>-12.403416022773484</v>
      </c>
    </row>
    <row r="35" spans="1:22" ht="15" customHeight="1" x14ac:dyDescent="0.2">
      <c r="A35" s="1" t="s">
        <v>3</v>
      </c>
      <c r="B35" s="19">
        <f t="shared" si="23"/>
        <v>-5</v>
      </c>
      <c r="C35" s="19">
        <v>-1</v>
      </c>
      <c r="D35" s="19">
        <f t="shared" si="24"/>
        <v>6</v>
      </c>
      <c r="E35" s="19">
        <f t="shared" si="25"/>
        <v>-4</v>
      </c>
      <c r="F35" s="19">
        <v>2</v>
      </c>
      <c r="G35" s="19">
        <v>-4</v>
      </c>
      <c r="H35" s="19">
        <v>6</v>
      </c>
      <c r="I35" s="19">
        <v>2</v>
      </c>
      <c r="J35" s="30">
        <f t="shared" si="3"/>
        <v>-9.7114427860696537</v>
      </c>
      <c r="K35" s="30">
        <v>4.8557213930348251</v>
      </c>
      <c r="L35" s="30">
        <v>14.567164179104479</v>
      </c>
      <c r="M35" s="19">
        <f>N35-R35</f>
        <v>-1</v>
      </c>
      <c r="N35" s="19">
        <f t="shared" si="28"/>
        <v>7</v>
      </c>
      <c r="O35" s="24">
        <v>1</v>
      </c>
      <c r="P35" s="24">
        <v>5</v>
      </c>
      <c r="Q35" s="24">
        <v>2</v>
      </c>
      <c r="R35" s="24">
        <f t="shared" si="27"/>
        <v>8</v>
      </c>
      <c r="S35" s="24">
        <v>-11</v>
      </c>
      <c r="T35" s="24">
        <v>2</v>
      </c>
      <c r="U35" s="24">
        <v>6</v>
      </c>
      <c r="V35" s="31">
        <v>-2.4278606965174099</v>
      </c>
    </row>
    <row r="36" spans="1:22" ht="15" customHeight="1" x14ac:dyDescent="0.2">
      <c r="A36" s="5" t="s">
        <v>2</v>
      </c>
      <c r="B36" s="18">
        <f t="shared" si="23"/>
        <v>-5</v>
      </c>
      <c r="C36" s="18">
        <v>-2</v>
      </c>
      <c r="D36" s="18">
        <f t="shared" si="24"/>
        <v>8</v>
      </c>
      <c r="E36" s="18">
        <f t="shared" si="25"/>
        <v>-4</v>
      </c>
      <c r="F36" s="18">
        <v>1</v>
      </c>
      <c r="G36" s="18">
        <v>1</v>
      </c>
      <c r="H36" s="18">
        <v>5</v>
      </c>
      <c r="I36" s="18">
        <v>-3</v>
      </c>
      <c r="J36" s="25">
        <f t="shared" si="3"/>
        <v>-24.510296333500754</v>
      </c>
      <c r="K36" s="25">
        <v>6.1275740833751877</v>
      </c>
      <c r="L36" s="25">
        <v>30.637870416875941</v>
      </c>
      <c r="M36" s="18">
        <f t="shared" si="26"/>
        <v>-1</v>
      </c>
      <c r="N36" s="18">
        <f t="shared" si="28"/>
        <v>3</v>
      </c>
      <c r="O36" s="18">
        <v>2</v>
      </c>
      <c r="P36" s="18">
        <v>2</v>
      </c>
      <c r="Q36" s="18">
        <v>1</v>
      </c>
      <c r="R36" s="18">
        <f t="shared" si="27"/>
        <v>4</v>
      </c>
      <c r="S36" s="18">
        <v>-2</v>
      </c>
      <c r="T36" s="18">
        <v>1</v>
      </c>
      <c r="U36" s="18">
        <v>3</v>
      </c>
      <c r="V36" s="25">
        <v>-6.1275740833751833</v>
      </c>
    </row>
    <row r="37" spans="1:22" ht="15" customHeight="1" x14ac:dyDescent="0.2">
      <c r="A37" s="3" t="s">
        <v>1</v>
      </c>
      <c r="B37" s="20">
        <f t="shared" si="23"/>
        <v>0</v>
      </c>
      <c r="C37" s="20">
        <v>5</v>
      </c>
      <c r="D37" s="20">
        <f t="shared" si="24"/>
        <v>6</v>
      </c>
      <c r="E37" s="20">
        <f t="shared" si="25"/>
        <v>0</v>
      </c>
      <c r="F37" s="20">
        <v>0</v>
      </c>
      <c r="G37" s="20">
        <v>0</v>
      </c>
      <c r="H37" s="20">
        <v>0</v>
      </c>
      <c r="I37" s="20">
        <v>-4</v>
      </c>
      <c r="J37" s="26">
        <f t="shared" si="3"/>
        <v>0</v>
      </c>
      <c r="K37" s="26">
        <v>0</v>
      </c>
      <c r="L37" s="26">
        <v>0</v>
      </c>
      <c r="M37" s="20">
        <f t="shared" si="26"/>
        <v>0</v>
      </c>
      <c r="N37" s="20">
        <f t="shared" si="28"/>
        <v>5</v>
      </c>
      <c r="O37" s="20">
        <v>5</v>
      </c>
      <c r="P37" s="20">
        <v>1</v>
      </c>
      <c r="Q37" s="20">
        <v>4</v>
      </c>
      <c r="R37" s="20">
        <f t="shared" si="27"/>
        <v>5</v>
      </c>
      <c r="S37" s="20">
        <v>3</v>
      </c>
      <c r="T37" s="20">
        <v>0</v>
      </c>
      <c r="U37" s="20">
        <v>5</v>
      </c>
      <c r="V37" s="26">
        <v>0</v>
      </c>
    </row>
    <row r="38" spans="1:22" ht="15" customHeight="1" x14ac:dyDescent="0.2">
      <c r="A38" s="1" t="s">
        <v>0</v>
      </c>
      <c r="B38" s="19">
        <f t="shared" si="23"/>
        <v>-2</v>
      </c>
      <c r="C38" s="19">
        <v>0</v>
      </c>
      <c r="D38" s="19">
        <f t="shared" si="24"/>
        <v>-2</v>
      </c>
      <c r="E38" s="19">
        <f t="shared" si="25"/>
        <v>0</v>
      </c>
      <c r="F38" s="19">
        <v>0</v>
      </c>
      <c r="G38" s="19">
        <v>0</v>
      </c>
      <c r="H38" s="19">
        <v>0</v>
      </c>
      <c r="I38" s="19">
        <v>0</v>
      </c>
      <c r="J38" s="30">
        <f t="shared" si="3"/>
        <v>0</v>
      </c>
      <c r="K38" s="30">
        <v>0</v>
      </c>
      <c r="L38" s="30">
        <v>0</v>
      </c>
      <c r="M38" s="19">
        <f t="shared" si="26"/>
        <v>-2</v>
      </c>
      <c r="N38" s="19">
        <f t="shared" si="28"/>
        <v>3</v>
      </c>
      <c r="O38" s="19">
        <v>1</v>
      </c>
      <c r="P38" s="19">
        <v>2</v>
      </c>
      <c r="Q38" s="19">
        <v>1</v>
      </c>
      <c r="R38" s="19">
        <f t="shared" si="27"/>
        <v>5</v>
      </c>
      <c r="S38" s="19">
        <v>3</v>
      </c>
      <c r="T38" s="19">
        <v>4</v>
      </c>
      <c r="U38" s="19">
        <v>1</v>
      </c>
      <c r="V38" s="30">
        <v>-19.950940310711363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-61</v>
      </c>
      <c r="C9" s="17">
        <f t="shared" si="0"/>
        <v>49</v>
      </c>
      <c r="D9" s="17">
        <f t="shared" si="0"/>
        <v>74</v>
      </c>
      <c r="E9" s="17">
        <f t="shared" si="0"/>
        <v>-74</v>
      </c>
      <c r="F9" s="17">
        <f t="shared" si="0"/>
        <v>180</v>
      </c>
      <c r="G9" s="17">
        <f t="shared" si="0"/>
        <v>21</v>
      </c>
      <c r="H9" s="17">
        <f t="shared" si="0"/>
        <v>254</v>
      </c>
      <c r="I9" s="17">
        <f t="shared" si="0"/>
        <v>-24</v>
      </c>
      <c r="J9" s="28">
        <f>K9-L9</f>
        <v>-3.1196223833251553</v>
      </c>
      <c r="K9" s="28">
        <v>7.5882706621422704</v>
      </c>
      <c r="L9" s="28">
        <v>10.707893045467426</v>
      </c>
      <c r="M9" s="17">
        <f t="shared" ref="M9:U9" si="1">M10+M11</f>
        <v>13</v>
      </c>
      <c r="N9" s="17">
        <f t="shared" si="1"/>
        <v>433</v>
      </c>
      <c r="O9" s="17">
        <f t="shared" si="1"/>
        <v>-6</v>
      </c>
      <c r="P9" s="17">
        <f t="shared" si="1"/>
        <v>226</v>
      </c>
      <c r="Q9" s="17">
        <f t="shared" si="1"/>
        <v>207</v>
      </c>
      <c r="R9" s="17">
        <f>R10+R11</f>
        <v>420</v>
      </c>
      <c r="S9" s="17">
        <f t="shared" si="1"/>
        <v>-35</v>
      </c>
      <c r="T9" s="17">
        <f t="shared" si="1"/>
        <v>213</v>
      </c>
      <c r="U9" s="17">
        <f t="shared" si="1"/>
        <v>207</v>
      </c>
      <c r="V9" s="28">
        <v>0.5480417700436071</v>
      </c>
    </row>
    <row r="10" spans="1:22" ht="15" customHeight="1" x14ac:dyDescent="0.2">
      <c r="A10" s="6" t="s">
        <v>28</v>
      </c>
      <c r="B10" s="18">
        <f t="shared" ref="B10:I10" si="2">B20+B21+B22+B23</f>
        <v>25</v>
      </c>
      <c r="C10" s="18">
        <f t="shared" si="2"/>
        <v>56</v>
      </c>
      <c r="D10" s="18">
        <f t="shared" si="2"/>
        <v>80</v>
      </c>
      <c r="E10" s="18">
        <f t="shared" si="2"/>
        <v>-33</v>
      </c>
      <c r="F10" s="18">
        <f t="shared" si="2"/>
        <v>141</v>
      </c>
      <c r="G10" s="18">
        <f t="shared" si="2"/>
        <v>16</v>
      </c>
      <c r="H10" s="18">
        <f t="shared" si="2"/>
        <v>174</v>
      </c>
      <c r="I10" s="18">
        <f t="shared" si="2"/>
        <v>-13</v>
      </c>
      <c r="J10" s="25">
        <f t="shared" ref="J10:J38" si="3">K10-L10</f>
        <v>-1.8595671171628885</v>
      </c>
      <c r="K10" s="25">
        <v>7.9454231369687127</v>
      </c>
      <c r="L10" s="25">
        <v>9.8049902541316012</v>
      </c>
      <c r="M10" s="18">
        <f t="shared" ref="M10:U10" si="4">M20+M21+M22+M23</f>
        <v>58</v>
      </c>
      <c r="N10" s="18">
        <f t="shared" si="4"/>
        <v>319</v>
      </c>
      <c r="O10" s="18">
        <f t="shared" si="4"/>
        <v>22</v>
      </c>
      <c r="P10" s="18">
        <f t="shared" si="4"/>
        <v>184</v>
      </c>
      <c r="Q10" s="18">
        <f t="shared" si="4"/>
        <v>135</v>
      </c>
      <c r="R10" s="18">
        <f t="shared" si="4"/>
        <v>261</v>
      </c>
      <c r="S10" s="18">
        <f t="shared" si="4"/>
        <v>-29</v>
      </c>
      <c r="T10" s="18">
        <f t="shared" si="4"/>
        <v>159</v>
      </c>
      <c r="U10" s="18">
        <f t="shared" si="4"/>
        <v>102</v>
      </c>
      <c r="V10" s="25">
        <v>3.2683300847105343</v>
      </c>
    </row>
    <row r="11" spans="1:22" ht="15" customHeight="1" x14ac:dyDescent="0.2">
      <c r="A11" s="2" t="s">
        <v>27</v>
      </c>
      <c r="B11" s="19">
        <f t="shared" ref="B11:I11" si="5">B12+B13+B14+B15+B16</f>
        <v>-86</v>
      </c>
      <c r="C11" s="19">
        <f t="shared" si="5"/>
        <v>-7</v>
      </c>
      <c r="D11" s="19">
        <f t="shared" si="5"/>
        <v>-6</v>
      </c>
      <c r="E11" s="19">
        <f t="shared" si="5"/>
        <v>-41</v>
      </c>
      <c r="F11" s="19">
        <f t="shared" si="5"/>
        <v>39</v>
      </c>
      <c r="G11" s="19">
        <f t="shared" si="5"/>
        <v>5</v>
      </c>
      <c r="H11" s="19">
        <f t="shared" si="5"/>
        <v>80</v>
      </c>
      <c r="I11" s="19">
        <f t="shared" si="5"/>
        <v>-11</v>
      </c>
      <c r="J11" s="30">
        <f t="shared" si="3"/>
        <v>-6.8622071009164234</v>
      </c>
      <c r="K11" s="30">
        <v>6.5274652911156235</v>
      </c>
      <c r="L11" s="30">
        <v>13.389672392032047</v>
      </c>
      <c r="M11" s="19">
        <f t="shared" ref="M11:U11" si="6">M12+M13+M14+M15+M16</f>
        <v>-45</v>
      </c>
      <c r="N11" s="19">
        <f t="shared" si="6"/>
        <v>114</v>
      </c>
      <c r="O11" s="19">
        <f t="shared" si="6"/>
        <v>-28</v>
      </c>
      <c r="P11" s="19">
        <f t="shared" si="6"/>
        <v>42</v>
      </c>
      <c r="Q11" s="19">
        <f t="shared" si="6"/>
        <v>72</v>
      </c>
      <c r="R11" s="19">
        <f t="shared" si="6"/>
        <v>159</v>
      </c>
      <c r="S11" s="19">
        <f t="shared" si="6"/>
        <v>-6</v>
      </c>
      <c r="T11" s="19">
        <f t="shared" si="6"/>
        <v>54</v>
      </c>
      <c r="U11" s="19">
        <f t="shared" si="6"/>
        <v>105</v>
      </c>
      <c r="V11" s="30">
        <v>-7.5316907205180286</v>
      </c>
    </row>
    <row r="12" spans="1:22" ht="15" customHeight="1" x14ac:dyDescent="0.2">
      <c r="A12" s="6" t="s">
        <v>26</v>
      </c>
      <c r="B12" s="18">
        <f t="shared" ref="B12:I12" si="7">B24</f>
        <v>-14</v>
      </c>
      <c r="C12" s="18">
        <f t="shared" si="7"/>
        <v>0</v>
      </c>
      <c r="D12" s="18">
        <f t="shared" si="7"/>
        <v>0</v>
      </c>
      <c r="E12" s="18">
        <f t="shared" si="7"/>
        <v>-6</v>
      </c>
      <c r="F12" s="18">
        <f t="shared" si="7"/>
        <v>3</v>
      </c>
      <c r="G12" s="18">
        <f t="shared" si="7"/>
        <v>1</v>
      </c>
      <c r="H12" s="18">
        <f t="shared" si="7"/>
        <v>9</v>
      </c>
      <c r="I12" s="18">
        <f t="shared" si="7"/>
        <v>2</v>
      </c>
      <c r="J12" s="25">
        <f t="shared" si="3"/>
        <v>-13.004085983300765</v>
      </c>
      <c r="K12" s="25">
        <v>6.5020429916503817</v>
      </c>
      <c r="L12" s="25">
        <v>19.506128974951146</v>
      </c>
      <c r="M12" s="18">
        <f t="shared" ref="M12:U12" si="8">M24</f>
        <v>-8</v>
      </c>
      <c r="N12" s="18">
        <f t="shared" si="8"/>
        <v>9</v>
      </c>
      <c r="O12" s="18">
        <f t="shared" si="8"/>
        <v>3</v>
      </c>
      <c r="P12" s="18">
        <f t="shared" si="8"/>
        <v>2</v>
      </c>
      <c r="Q12" s="18">
        <f t="shared" si="8"/>
        <v>7</v>
      </c>
      <c r="R12" s="18">
        <f t="shared" si="8"/>
        <v>17</v>
      </c>
      <c r="S12" s="18">
        <f t="shared" si="8"/>
        <v>2</v>
      </c>
      <c r="T12" s="18">
        <f t="shared" si="8"/>
        <v>5</v>
      </c>
      <c r="U12" s="18">
        <f t="shared" si="8"/>
        <v>12</v>
      </c>
      <c r="V12" s="25">
        <v>-17.338781311067692</v>
      </c>
    </row>
    <row r="13" spans="1:22" ht="15" customHeight="1" x14ac:dyDescent="0.2">
      <c r="A13" s="4" t="s">
        <v>25</v>
      </c>
      <c r="B13" s="20">
        <f t="shared" ref="B13:I13" si="9">B25+B26+B27</f>
        <v>-10</v>
      </c>
      <c r="C13" s="20">
        <f t="shared" si="9"/>
        <v>-12</v>
      </c>
      <c r="D13" s="20">
        <f t="shared" si="9"/>
        <v>5</v>
      </c>
      <c r="E13" s="20">
        <f t="shared" si="9"/>
        <v>-6</v>
      </c>
      <c r="F13" s="20">
        <f t="shared" si="9"/>
        <v>8</v>
      </c>
      <c r="G13" s="20">
        <f t="shared" si="9"/>
        <v>2</v>
      </c>
      <c r="H13" s="20">
        <f t="shared" si="9"/>
        <v>14</v>
      </c>
      <c r="I13" s="20">
        <f t="shared" si="9"/>
        <v>-6</v>
      </c>
      <c r="J13" s="26">
        <f t="shared" si="3"/>
        <v>-5.5045871559633044</v>
      </c>
      <c r="K13" s="26">
        <v>7.3394495412844032</v>
      </c>
      <c r="L13" s="26">
        <v>12.844036697247708</v>
      </c>
      <c r="M13" s="20">
        <f t="shared" ref="M13:U13" si="10">M25+M26+M27</f>
        <v>-4</v>
      </c>
      <c r="N13" s="20">
        <f t="shared" si="10"/>
        <v>15</v>
      </c>
      <c r="O13" s="20">
        <f t="shared" si="10"/>
        <v>-15</v>
      </c>
      <c r="P13" s="20">
        <f t="shared" si="10"/>
        <v>11</v>
      </c>
      <c r="Q13" s="20">
        <f t="shared" si="10"/>
        <v>4</v>
      </c>
      <c r="R13" s="20">
        <f t="shared" si="10"/>
        <v>19</v>
      </c>
      <c r="S13" s="20">
        <f t="shared" si="10"/>
        <v>-12</v>
      </c>
      <c r="T13" s="20">
        <f t="shared" si="10"/>
        <v>7</v>
      </c>
      <c r="U13" s="20">
        <f t="shared" si="10"/>
        <v>12</v>
      </c>
      <c r="V13" s="26">
        <v>-3.6697247706421976</v>
      </c>
    </row>
    <row r="14" spans="1:22" ht="15" customHeight="1" x14ac:dyDescent="0.2">
      <c r="A14" s="4" t="s">
        <v>24</v>
      </c>
      <c r="B14" s="20">
        <f t="shared" ref="B14:I14" si="11">B28+B29+B30+B31</f>
        <v>-34</v>
      </c>
      <c r="C14" s="20">
        <f t="shared" si="11"/>
        <v>-12</v>
      </c>
      <c r="D14" s="20">
        <f t="shared" si="11"/>
        <v>-26</v>
      </c>
      <c r="E14" s="20">
        <f t="shared" si="11"/>
        <v>-13</v>
      </c>
      <c r="F14" s="20">
        <f t="shared" si="11"/>
        <v>17</v>
      </c>
      <c r="G14" s="20">
        <f t="shared" si="11"/>
        <v>1</v>
      </c>
      <c r="H14" s="20">
        <f t="shared" si="11"/>
        <v>30</v>
      </c>
      <c r="I14" s="20">
        <f t="shared" si="11"/>
        <v>2</v>
      </c>
      <c r="J14" s="26">
        <f t="shared" si="3"/>
        <v>-5.7146975101790796</v>
      </c>
      <c r="K14" s="26">
        <v>7.4730659748495656</v>
      </c>
      <c r="L14" s="26">
        <v>13.187763485028645</v>
      </c>
      <c r="M14" s="20">
        <f t="shared" ref="M14:U14" si="12">M28+M29+M30+M31</f>
        <v>-21</v>
      </c>
      <c r="N14" s="20">
        <f t="shared" si="12"/>
        <v>35</v>
      </c>
      <c r="O14" s="20">
        <f t="shared" si="12"/>
        <v>-25</v>
      </c>
      <c r="P14" s="20">
        <f t="shared" si="12"/>
        <v>6</v>
      </c>
      <c r="Q14" s="20">
        <f t="shared" si="12"/>
        <v>29</v>
      </c>
      <c r="R14" s="20">
        <f t="shared" si="12"/>
        <v>56</v>
      </c>
      <c r="S14" s="20">
        <f t="shared" si="12"/>
        <v>0</v>
      </c>
      <c r="T14" s="20">
        <f t="shared" si="12"/>
        <v>20</v>
      </c>
      <c r="U14" s="20">
        <f t="shared" si="12"/>
        <v>36</v>
      </c>
      <c r="V14" s="26">
        <v>-9.2314344395200507</v>
      </c>
    </row>
    <row r="15" spans="1:22" ht="15" customHeight="1" x14ac:dyDescent="0.2">
      <c r="A15" s="4" t="s">
        <v>23</v>
      </c>
      <c r="B15" s="20">
        <f t="shared" ref="B15:I15" si="13">B32+B33+B34+B35</f>
        <v>-18</v>
      </c>
      <c r="C15" s="20">
        <f t="shared" si="13"/>
        <v>13</v>
      </c>
      <c r="D15" s="20">
        <f t="shared" si="13"/>
        <v>9</v>
      </c>
      <c r="E15" s="20">
        <f t="shared" si="13"/>
        <v>-11</v>
      </c>
      <c r="F15" s="20">
        <f t="shared" si="13"/>
        <v>7</v>
      </c>
      <c r="G15" s="20">
        <f t="shared" si="13"/>
        <v>-2</v>
      </c>
      <c r="H15" s="20">
        <f t="shared" si="13"/>
        <v>18</v>
      </c>
      <c r="I15" s="20">
        <f t="shared" si="13"/>
        <v>-5</v>
      </c>
      <c r="J15" s="26">
        <f t="shared" si="3"/>
        <v>-6.4035882998520774</v>
      </c>
      <c r="K15" s="26">
        <v>4.0750107362695038</v>
      </c>
      <c r="L15" s="26">
        <v>10.478599036121581</v>
      </c>
      <c r="M15" s="20">
        <f t="shared" ref="M15:U15" si="14">M32+M33+M34+M35</f>
        <v>-7</v>
      </c>
      <c r="N15" s="20">
        <f t="shared" si="14"/>
        <v>46</v>
      </c>
      <c r="O15" s="20">
        <f t="shared" si="14"/>
        <v>6</v>
      </c>
      <c r="P15" s="20">
        <f t="shared" si="14"/>
        <v>20</v>
      </c>
      <c r="Q15" s="20">
        <f t="shared" si="14"/>
        <v>26</v>
      </c>
      <c r="R15" s="20">
        <f t="shared" si="14"/>
        <v>53</v>
      </c>
      <c r="S15" s="20">
        <f t="shared" si="14"/>
        <v>0</v>
      </c>
      <c r="T15" s="20">
        <f t="shared" si="14"/>
        <v>16</v>
      </c>
      <c r="U15" s="20">
        <f t="shared" si="14"/>
        <v>37</v>
      </c>
      <c r="V15" s="26">
        <v>-4.0750107362695012</v>
      </c>
    </row>
    <row r="16" spans="1:22" ht="15" customHeight="1" x14ac:dyDescent="0.2">
      <c r="A16" s="2" t="s">
        <v>22</v>
      </c>
      <c r="B16" s="19">
        <f t="shared" ref="B16:I16" si="15">B36+B37+B38</f>
        <v>-10</v>
      </c>
      <c r="C16" s="19">
        <f t="shared" si="15"/>
        <v>4</v>
      </c>
      <c r="D16" s="19">
        <f t="shared" si="15"/>
        <v>6</v>
      </c>
      <c r="E16" s="19">
        <f t="shared" si="15"/>
        <v>-5</v>
      </c>
      <c r="F16" s="19">
        <f t="shared" si="15"/>
        <v>4</v>
      </c>
      <c r="G16" s="19">
        <f t="shared" si="15"/>
        <v>3</v>
      </c>
      <c r="H16" s="19">
        <f t="shared" si="15"/>
        <v>9</v>
      </c>
      <c r="I16" s="19">
        <f t="shared" si="15"/>
        <v>-4</v>
      </c>
      <c r="J16" s="30">
        <f t="shared" si="3"/>
        <v>-11.60799238820171</v>
      </c>
      <c r="K16" s="30">
        <v>9.2863939105613706</v>
      </c>
      <c r="L16" s="30">
        <v>20.894386298763081</v>
      </c>
      <c r="M16" s="19">
        <f t="shared" ref="M16:U16" si="16">M36+M37+M38</f>
        <v>-5</v>
      </c>
      <c r="N16" s="19">
        <f t="shared" si="16"/>
        <v>9</v>
      </c>
      <c r="O16" s="19">
        <f t="shared" si="16"/>
        <v>3</v>
      </c>
      <c r="P16" s="19">
        <f t="shared" si="16"/>
        <v>3</v>
      </c>
      <c r="Q16" s="19">
        <f t="shared" si="16"/>
        <v>6</v>
      </c>
      <c r="R16" s="19">
        <f t="shared" si="16"/>
        <v>14</v>
      </c>
      <c r="S16" s="19">
        <f t="shared" si="16"/>
        <v>4</v>
      </c>
      <c r="T16" s="19">
        <f t="shared" si="16"/>
        <v>6</v>
      </c>
      <c r="U16" s="19">
        <f t="shared" si="16"/>
        <v>8</v>
      </c>
      <c r="V16" s="30">
        <v>-11.607992388201716</v>
      </c>
    </row>
    <row r="17" spans="1:22" ht="15" customHeight="1" x14ac:dyDescent="0.2">
      <c r="A17" s="6" t="s">
        <v>21</v>
      </c>
      <c r="B17" s="18">
        <f t="shared" ref="B17:I17" si="17">B12+B13+B20</f>
        <v>-27</v>
      </c>
      <c r="C17" s="18">
        <f t="shared" si="17"/>
        <v>24</v>
      </c>
      <c r="D17" s="18">
        <f t="shared" si="17"/>
        <v>17</v>
      </c>
      <c r="E17" s="18">
        <f t="shared" si="17"/>
        <v>-33</v>
      </c>
      <c r="F17" s="18">
        <f t="shared" si="17"/>
        <v>67</v>
      </c>
      <c r="G17" s="18">
        <f t="shared" si="17"/>
        <v>-3</v>
      </c>
      <c r="H17" s="18">
        <f t="shared" si="17"/>
        <v>100</v>
      </c>
      <c r="I17" s="18">
        <f t="shared" si="17"/>
        <v>-2</v>
      </c>
      <c r="J17" s="25">
        <f t="shared" si="3"/>
        <v>-3.4672224327396739</v>
      </c>
      <c r="K17" s="25">
        <v>7.039512211926005</v>
      </c>
      <c r="L17" s="25">
        <v>10.506734644665679</v>
      </c>
      <c r="M17" s="18">
        <f t="shared" ref="M17:U17" si="18">M12+M13+M20</f>
        <v>6</v>
      </c>
      <c r="N17" s="18">
        <f t="shared" si="18"/>
        <v>122</v>
      </c>
      <c r="O17" s="18">
        <f t="shared" si="18"/>
        <v>-26</v>
      </c>
      <c r="P17" s="18">
        <f t="shared" si="18"/>
        <v>71</v>
      </c>
      <c r="Q17" s="18">
        <f t="shared" si="18"/>
        <v>51</v>
      </c>
      <c r="R17" s="18">
        <f t="shared" si="18"/>
        <v>116</v>
      </c>
      <c r="S17" s="18">
        <f t="shared" si="18"/>
        <v>-44</v>
      </c>
      <c r="T17" s="18">
        <f t="shared" si="18"/>
        <v>67</v>
      </c>
      <c r="U17" s="18">
        <f t="shared" si="18"/>
        <v>49</v>
      </c>
      <c r="V17" s="25">
        <v>0.63040407867993942</v>
      </c>
    </row>
    <row r="18" spans="1:22" ht="15" customHeight="1" x14ac:dyDescent="0.2">
      <c r="A18" s="4" t="s">
        <v>20</v>
      </c>
      <c r="B18" s="20">
        <f t="shared" ref="B18:I18" si="19">B14+B22</f>
        <v>-20</v>
      </c>
      <c r="C18" s="20">
        <f t="shared" si="19"/>
        <v>-1</v>
      </c>
      <c r="D18" s="20">
        <f t="shared" si="19"/>
        <v>5</v>
      </c>
      <c r="E18" s="20">
        <f t="shared" si="19"/>
        <v>-12</v>
      </c>
      <c r="F18" s="20">
        <f t="shared" si="19"/>
        <v>39</v>
      </c>
      <c r="G18" s="20">
        <f t="shared" si="19"/>
        <v>14</v>
      </c>
      <c r="H18" s="20">
        <f t="shared" si="19"/>
        <v>51</v>
      </c>
      <c r="I18" s="20">
        <f t="shared" si="19"/>
        <v>-6</v>
      </c>
      <c r="J18" s="26">
        <f t="shared" si="3"/>
        <v>-2.7896341463414611</v>
      </c>
      <c r="K18" s="26">
        <v>9.0663109756097562</v>
      </c>
      <c r="L18" s="26">
        <v>11.855945121951217</v>
      </c>
      <c r="M18" s="20">
        <f t="shared" ref="M18:U18" si="20">M14+M22</f>
        <v>-8</v>
      </c>
      <c r="N18" s="20">
        <f t="shared" si="20"/>
        <v>82</v>
      </c>
      <c r="O18" s="20">
        <f t="shared" si="20"/>
        <v>-18</v>
      </c>
      <c r="P18" s="20">
        <f t="shared" si="20"/>
        <v>20</v>
      </c>
      <c r="Q18" s="20">
        <f t="shared" si="20"/>
        <v>62</v>
      </c>
      <c r="R18" s="20">
        <f t="shared" si="20"/>
        <v>90</v>
      </c>
      <c r="S18" s="20">
        <f t="shared" si="20"/>
        <v>-3</v>
      </c>
      <c r="T18" s="20">
        <f t="shared" si="20"/>
        <v>35</v>
      </c>
      <c r="U18" s="20">
        <f t="shared" si="20"/>
        <v>55</v>
      </c>
      <c r="V18" s="26">
        <v>-1.8597560975609753</v>
      </c>
    </row>
    <row r="19" spans="1:22" ht="15" customHeight="1" x14ac:dyDescent="0.2">
      <c r="A19" s="2" t="s">
        <v>19</v>
      </c>
      <c r="B19" s="19">
        <f t="shared" ref="B19:I19" si="21">B15+B16+B21+B23</f>
        <v>-14</v>
      </c>
      <c r="C19" s="19">
        <f t="shared" si="21"/>
        <v>26</v>
      </c>
      <c r="D19" s="19">
        <f t="shared" si="21"/>
        <v>52</v>
      </c>
      <c r="E19" s="19">
        <f t="shared" si="21"/>
        <v>-29</v>
      </c>
      <c r="F19" s="19">
        <f t="shared" si="21"/>
        <v>74</v>
      </c>
      <c r="G19" s="19">
        <f t="shared" si="21"/>
        <v>10</v>
      </c>
      <c r="H19" s="19">
        <f t="shared" si="21"/>
        <v>103</v>
      </c>
      <c r="I19" s="19">
        <f t="shared" si="21"/>
        <v>-16</v>
      </c>
      <c r="J19" s="30">
        <f t="shared" si="3"/>
        <v>-2.928856438020496</v>
      </c>
      <c r="K19" s="30">
        <v>7.4736336694316137</v>
      </c>
      <c r="L19" s="30">
        <v>10.40249010745211</v>
      </c>
      <c r="M19" s="19">
        <f t="shared" ref="M19:U19" si="22">M15+M16+M21+M23</f>
        <v>15</v>
      </c>
      <c r="N19" s="19">
        <f t="shared" si="22"/>
        <v>229</v>
      </c>
      <c r="O19" s="19">
        <f t="shared" si="22"/>
        <v>38</v>
      </c>
      <c r="P19" s="19">
        <f t="shared" si="22"/>
        <v>135</v>
      </c>
      <c r="Q19" s="19">
        <f t="shared" si="22"/>
        <v>94</v>
      </c>
      <c r="R19" s="19">
        <f t="shared" si="22"/>
        <v>214</v>
      </c>
      <c r="S19" s="19">
        <f t="shared" si="22"/>
        <v>12</v>
      </c>
      <c r="T19" s="19">
        <f t="shared" si="22"/>
        <v>111</v>
      </c>
      <c r="U19" s="19">
        <f t="shared" si="22"/>
        <v>103</v>
      </c>
      <c r="V19" s="30">
        <v>1.5149257438037012</v>
      </c>
    </row>
    <row r="20" spans="1:22" ht="15" customHeight="1" x14ac:dyDescent="0.2">
      <c r="A20" s="5" t="s">
        <v>18</v>
      </c>
      <c r="B20" s="18">
        <f>E20+M20</f>
        <v>-3</v>
      </c>
      <c r="C20" s="18">
        <v>36</v>
      </c>
      <c r="D20" s="18">
        <f>G20-I20+O20-S20</f>
        <v>12</v>
      </c>
      <c r="E20" s="18">
        <f>F20-H20</f>
        <v>-21</v>
      </c>
      <c r="F20" s="18">
        <v>56</v>
      </c>
      <c r="G20" s="18">
        <v>-6</v>
      </c>
      <c r="H20" s="18">
        <v>77</v>
      </c>
      <c r="I20" s="18">
        <v>2</v>
      </c>
      <c r="J20" s="25">
        <f t="shared" si="3"/>
        <v>-2.6361007932996543</v>
      </c>
      <c r="K20" s="25">
        <v>7.0296021154657424</v>
      </c>
      <c r="L20" s="25">
        <v>9.6657029087653967</v>
      </c>
      <c r="M20" s="18">
        <f>N20-R20</f>
        <v>18</v>
      </c>
      <c r="N20" s="18">
        <f>SUM(P20:Q20)</f>
        <v>98</v>
      </c>
      <c r="O20" s="22">
        <v>-14</v>
      </c>
      <c r="P20" s="22">
        <v>58</v>
      </c>
      <c r="Q20" s="22">
        <v>40</v>
      </c>
      <c r="R20" s="22">
        <f>SUM(T20:U20)</f>
        <v>80</v>
      </c>
      <c r="S20" s="22">
        <v>-34</v>
      </c>
      <c r="T20" s="22">
        <v>55</v>
      </c>
      <c r="U20" s="22">
        <v>25</v>
      </c>
      <c r="V20" s="29">
        <v>2.2595149656854172</v>
      </c>
    </row>
    <row r="21" spans="1:22" ht="15" customHeight="1" x14ac:dyDescent="0.2">
      <c r="A21" s="3" t="s">
        <v>17</v>
      </c>
      <c r="B21" s="20">
        <f t="shared" ref="B21:B38" si="23">E21+M21</f>
        <v>20</v>
      </c>
      <c r="C21" s="20">
        <v>12</v>
      </c>
      <c r="D21" s="20">
        <f t="shared" ref="D21:D38" si="24">G21-I21+O21-S21</f>
        <v>30</v>
      </c>
      <c r="E21" s="20">
        <f t="shared" ref="E21:E38" si="25">F21-H21</f>
        <v>-7</v>
      </c>
      <c r="F21" s="20">
        <v>55</v>
      </c>
      <c r="G21" s="20">
        <v>7</v>
      </c>
      <c r="H21" s="20">
        <v>62</v>
      </c>
      <c r="I21" s="20">
        <v>-4</v>
      </c>
      <c r="J21" s="26">
        <f t="shared" si="3"/>
        <v>-1.1010262492909106</v>
      </c>
      <c r="K21" s="26">
        <v>8.6509205301428498</v>
      </c>
      <c r="L21" s="26">
        <v>9.7519467794337604</v>
      </c>
      <c r="M21" s="20">
        <f t="shared" ref="M21:M38" si="26">N21-R21</f>
        <v>27</v>
      </c>
      <c r="N21" s="20">
        <f>SUM(P21:Q21)</f>
        <v>151</v>
      </c>
      <c r="O21" s="20">
        <v>35</v>
      </c>
      <c r="P21" s="20">
        <v>96</v>
      </c>
      <c r="Q21" s="20">
        <v>55</v>
      </c>
      <c r="R21" s="20">
        <f t="shared" ref="R21:R38" si="27">SUM(T21:U21)</f>
        <v>124</v>
      </c>
      <c r="S21" s="20">
        <v>16</v>
      </c>
      <c r="T21" s="20">
        <v>73</v>
      </c>
      <c r="U21" s="20">
        <v>51</v>
      </c>
      <c r="V21" s="26">
        <v>4.2468155329792125</v>
      </c>
    </row>
    <row r="22" spans="1:22" ht="15" customHeight="1" x14ac:dyDescent="0.2">
      <c r="A22" s="3" t="s">
        <v>16</v>
      </c>
      <c r="B22" s="20">
        <f t="shared" si="23"/>
        <v>14</v>
      </c>
      <c r="C22" s="20">
        <v>11</v>
      </c>
      <c r="D22" s="20">
        <f t="shared" si="24"/>
        <v>31</v>
      </c>
      <c r="E22" s="20">
        <f t="shared" si="25"/>
        <v>1</v>
      </c>
      <c r="F22" s="20">
        <v>22</v>
      </c>
      <c r="G22" s="20">
        <v>13</v>
      </c>
      <c r="H22" s="20">
        <v>21</v>
      </c>
      <c r="I22" s="20">
        <v>-8</v>
      </c>
      <c r="J22" s="26">
        <f t="shared" si="3"/>
        <v>0.49338779471832517</v>
      </c>
      <c r="K22" s="26">
        <v>10.854531483803131</v>
      </c>
      <c r="L22" s="26">
        <v>10.361143689084805</v>
      </c>
      <c r="M22" s="20">
        <f t="shared" si="26"/>
        <v>13</v>
      </c>
      <c r="N22" s="20">
        <f t="shared" ref="N22:N38" si="28">SUM(P22:Q22)</f>
        <v>47</v>
      </c>
      <c r="O22" s="20">
        <v>7</v>
      </c>
      <c r="P22" s="20">
        <v>14</v>
      </c>
      <c r="Q22" s="20">
        <v>33</v>
      </c>
      <c r="R22" s="20">
        <f t="shared" si="27"/>
        <v>34</v>
      </c>
      <c r="S22" s="20">
        <v>-3</v>
      </c>
      <c r="T22" s="20">
        <v>15</v>
      </c>
      <c r="U22" s="20">
        <v>19</v>
      </c>
      <c r="V22" s="26">
        <v>6.4140413313382112</v>
      </c>
    </row>
    <row r="23" spans="1:22" ht="15" customHeight="1" x14ac:dyDescent="0.2">
      <c r="A23" s="1" t="s">
        <v>15</v>
      </c>
      <c r="B23" s="19">
        <f t="shared" si="23"/>
        <v>-6</v>
      </c>
      <c r="C23" s="19">
        <v>-3</v>
      </c>
      <c r="D23" s="19">
        <f t="shared" si="24"/>
        <v>7</v>
      </c>
      <c r="E23" s="19">
        <f t="shared" si="25"/>
        <v>-6</v>
      </c>
      <c r="F23" s="19">
        <v>8</v>
      </c>
      <c r="G23" s="19">
        <v>2</v>
      </c>
      <c r="H23" s="19">
        <v>14</v>
      </c>
      <c r="I23" s="19">
        <v>-3</v>
      </c>
      <c r="J23" s="30">
        <f t="shared" si="3"/>
        <v>-4.3003172365174489</v>
      </c>
      <c r="K23" s="30">
        <v>5.7337563153565974</v>
      </c>
      <c r="L23" s="30">
        <v>10.034073551874046</v>
      </c>
      <c r="M23" s="19">
        <f t="shared" si="26"/>
        <v>0</v>
      </c>
      <c r="N23" s="19">
        <f t="shared" si="28"/>
        <v>23</v>
      </c>
      <c r="O23" s="19">
        <v>-6</v>
      </c>
      <c r="P23" s="19">
        <v>16</v>
      </c>
      <c r="Q23" s="19">
        <v>7</v>
      </c>
      <c r="R23" s="19">
        <f t="shared" si="27"/>
        <v>23</v>
      </c>
      <c r="S23" s="24">
        <v>-8</v>
      </c>
      <c r="T23" s="24">
        <v>16</v>
      </c>
      <c r="U23" s="24">
        <v>7</v>
      </c>
      <c r="V23" s="31">
        <v>0</v>
      </c>
    </row>
    <row r="24" spans="1:22" ht="15" customHeight="1" x14ac:dyDescent="0.2">
      <c r="A24" s="7" t="s">
        <v>14</v>
      </c>
      <c r="B24" s="17">
        <f t="shared" si="23"/>
        <v>-14</v>
      </c>
      <c r="C24" s="17">
        <v>0</v>
      </c>
      <c r="D24" s="17">
        <f t="shared" si="24"/>
        <v>0</v>
      </c>
      <c r="E24" s="18">
        <f t="shared" si="25"/>
        <v>-6</v>
      </c>
      <c r="F24" s="17">
        <v>3</v>
      </c>
      <c r="G24" s="17">
        <v>1</v>
      </c>
      <c r="H24" s="17">
        <v>9</v>
      </c>
      <c r="I24" s="23">
        <v>2</v>
      </c>
      <c r="J24" s="38">
        <f t="shared" si="3"/>
        <v>-13.004085983300765</v>
      </c>
      <c r="K24" s="38">
        <v>6.5020429916503817</v>
      </c>
      <c r="L24" s="38">
        <v>19.506128974951146</v>
      </c>
      <c r="M24" s="18">
        <f t="shared" si="26"/>
        <v>-8</v>
      </c>
      <c r="N24" s="17">
        <f t="shared" si="28"/>
        <v>9</v>
      </c>
      <c r="O24" s="17">
        <v>3</v>
      </c>
      <c r="P24" s="17">
        <v>2</v>
      </c>
      <c r="Q24" s="17">
        <v>7</v>
      </c>
      <c r="R24" s="17">
        <f t="shared" si="27"/>
        <v>17</v>
      </c>
      <c r="S24" s="17">
        <v>2</v>
      </c>
      <c r="T24" s="17">
        <v>5</v>
      </c>
      <c r="U24" s="17">
        <v>12</v>
      </c>
      <c r="V24" s="28">
        <v>-17.338781311067692</v>
      </c>
    </row>
    <row r="25" spans="1:22" ht="15" customHeight="1" x14ac:dyDescent="0.2">
      <c r="A25" s="5" t="s">
        <v>13</v>
      </c>
      <c r="B25" s="18">
        <f t="shared" si="23"/>
        <v>4</v>
      </c>
      <c r="C25" s="18">
        <v>2</v>
      </c>
      <c r="D25" s="18">
        <f t="shared" si="24"/>
        <v>3</v>
      </c>
      <c r="E25" s="18">
        <f t="shared" si="25"/>
        <v>0</v>
      </c>
      <c r="F25" s="18">
        <v>1</v>
      </c>
      <c r="G25" s="18">
        <v>1</v>
      </c>
      <c r="H25" s="18">
        <v>1</v>
      </c>
      <c r="I25" s="18">
        <v>-2</v>
      </c>
      <c r="J25" s="25">
        <f t="shared" si="3"/>
        <v>0</v>
      </c>
      <c r="K25" s="25">
        <v>7.9375406636304486</v>
      </c>
      <c r="L25" s="25">
        <v>7.9375406636304486</v>
      </c>
      <c r="M25" s="18">
        <f t="shared" si="26"/>
        <v>4</v>
      </c>
      <c r="N25" s="18">
        <f t="shared" si="28"/>
        <v>6</v>
      </c>
      <c r="O25" s="18">
        <v>-1</v>
      </c>
      <c r="P25" s="18">
        <v>5</v>
      </c>
      <c r="Q25" s="18">
        <v>1</v>
      </c>
      <c r="R25" s="18">
        <f t="shared" si="27"/>
        <v>2</v>
      </c>
      <c r="S25" s="22">
        <v>-1</v>
      </c>
      <c r="T25" s="22">
        <v>0</v>
      </c>
      <c r="U25" s="22">
        <v>2</v>
      </c>
      <c r="V25" s="29">
        <v>31.750162654521798</v>
      </c>
    </row>
    <row r="26" spans="1:22" ht="15" customHeight="1" x14ac:dyDescent="0.2">
      <c r="A26" s="3" t="s">
        <v>12</v>
      </c>
      <c r="B26" s="20">
        <f t="shared" si="23"/>
        <v>-12</v>
      </c>
      <c r="C26" s="20">
        <v>-7</v>
      </c>
      <c r="D26" s="20">
        <f t="shared" si="24"/>
        <v>-6</v>
      </c>
      <c r="E26" s="20">
        <f t="shared" si="25"/>
        <v>-4</v>
      </c>
      <c r="F26" s="20">
        <v>1</v>
      </c>
      <c r="G26" s="20">
        <v>-1</v>
      </c>
      <c r="H26" s="20">
        <v>5</v>
      </c>
      <c r="I26" s="20">
        <v>1</v>
      </c>
      <c r="J26" s="26">
        <f t="shared" si="3"/>
        <v>-14.128546612623046</v>
      </c>
      <c r="K26" s="26">
        <v>3.5321366531557614</v>
      </c>
      <c r="L26" s="26">
        <v>17.660683265778808</v>
      </c>
      <c r="M26" s="20">
        <f t="shared" si="26"/>
        <v>-8</v>
      </c>
      <c r="N26" s="20">
        <f t="shared" si="28"/>
        <v>0</v>
      </c>
      <c r="O26" s="20">
        <v>-8</v>
      </c>
      <c r="P26" s="20">
        <v>0</v>
      </c>
      <c r="Q26" s="20">
        <v>0</v>
      </c>
      <c r="R26" s="20">
        <f t="shared" si="27"/>
        <v>8</v>
      </c>
      <c r="S26" s="20">
        <v>-4</v>
      </c>
      <c r="T26" s="20">
        <v>5</v>
      </c>
      <c r="U26" s="20">
        <v>3</v>
      </c>
      <c r="V26" s="26">
        <v>-28.257093225246091</v>
      </c>
    </row>
    <row r="27" spans="1:22" ht="15" customHeight="1" x14ac:dyDescent="0.2">
      <c r="A27" s="1" t="s">
        <v>11</v>
      </c>
      <c r="B27" s="19">
        <f t="shared" si="23"/>
        <v>-2</v>
      </c>
      <c r="C27" s="19">
        <v>-7</v>
      </c>
      <c r="D27" s="19">
        <f t="shared" si="24"/>
        <v>8</v>
      </c>
      <c r="E27" s="19">
        <f t="shared" si="25"/>
        <v>-2</v>
      </c>
      <c r="F27" s="19">
        <v>6</v>
      </c>
      <c r="G27" s="19">
        <v>2</v>
      </c>
      <c r="H27" s="19">
        <v>8</v>
      </c>
      <c r="I27" s="19">
        <v>-5</v>
      </c>
      <c r="J27" s="30">
        <f t="shared" si="3"/>
        <v>-2.937281810521247</v>
      </c>
      <c r="K27" s="30">
        <v>8.8118454315637411</v>
      </c>
      <c r="L27" s="30">
        <v>11.749127242084988</v>
      </c>
      <c r="M27" s="19">
        <f t="shared" si="26"/>
        <v>0</v>
      </c>
      <c r="N27" s="19">
        <f t="shared" si="28"/>
        <v>9</v>
      </c>
      <c r="O27" s="24">
        <v>-6</v>
      </c>
      <c r="P27" s="24">
        <v>6</v>
      </c>
      <c r="Q27" s="24">
        <v>3</v>
      </c>
      <c r="R27" s="24">
        <f t="shared" si="27"/>
        <v>9</v>
      </c>
      <c r="S27" s="24">
        <v>-7</v>
      </c>
      <c r="T27" s="24">
        <v>2</v>
      </c>
      <c r="U27" s="24">
        <v>7</v>
      </c>
      <c r="V27" s="31">
        <v>0</v>
      </c>
    </row>
    <row r="28" spans="1:22" ht="15" customHeight="1" x14ac:dyDescent="0.2">
      <c r="A28" s="5" t="s">
        <v>10</v>
      </c>
      <c r="B28" s="18">
        <f t="shared" si="23"/>
        <v>-6</v>
      </c>
      <c r="C28" s="18">
        <v>0</v>
      </c>
      <c r="D28" s="18">
        <f t="shared" si="24"/>
        <v>-7</v>
      </c>
      <c r="E28" s="18">
        <f t="shared" si="25"/>
        <v>-5</v>
      </c>
      <c r="F28" s="18">
        <v>0</v>
      </c>
      <c r="G28" s="18">
        <v>-2</v>
      </c>
      <c r="H28" s="18">
        <v>5</v>
      </c>
      <c r="I28" s="18">
        <v>3</v>
      </c>
      <c r="J28" s="25">
        <f t="shared" si="3"/>
        <v>-19.188424032714693</v>
      </c>
      <c r="K28" s="25">
        <v>0</v>
      </c>
      <c r="L28" s="25">
        <v>19.188424032714693</v>
      </c>
      <c r="M28" s="18">
        <f t="shared" si="26"/>
        <v>-1</v>
      </c>
      <c r="N28" s="18">
        <f t="shared" si="28"/>
        <v>4</v>
      </c>
      <c r="O28" s="18">
        <v>-3</v>
      </c>
      <c r="P28" s="18">
        <v>2</v>
      </c>
      <c r="Q28" s="18">
        <v>2</v>
      </c>
      <c r="R28" s="18">
        <f t="shared" si="27"/>
        <v>5</v>
      </c>
      <c r="S28" s="18">
        <v>-1</v>
      </c>
      <c r="T28" s="18">
        <v>1</v>
      </c>
      <c r="U28" s="18">
        <v>4</v>
      </c>
      <c r="V28" s="25">
        <v>-3.8376848065429403</v>
      </c>
    </row>
    <row r="29" spans="1:22" ht="15" customHeight="1" x14ac:dyDescent="0.2">
      <c r="A29" s="3" t="s">
        <v>9</v>
      </c>
      <c r="B29" s="20">
        <f t="shared" si="23"/>
        <v>-4</v>
      </c>
      <c r="C29" s="20">
        <v>-7</v>
      </c>
      <c r="D29" s="20">
        <f t="shared" si="24"/>
        <v>-11</v>
      </c>
      <c r="E29" s="20">
        <f t="shared" si="25"/>
        <v>5</v>
      </c>
      <c r="F29" s="20">
        <v>9</v>
      </c>
      <c r="G29" s="20">
        <v>2</v>
      </c>
      <c r="H29" s="20">
        <v>4</v>
      </c>
      <c r="I29" s="20">
        <v>-4</v>
      </c>
      <c r="J29" s="26">
        <f t="shared" si="3"/>
        <v>7.228344590591302</v>
      </c>
      <c r="K29" s="26">
        <v>13.011020263064344</v>
      </c>
      <c r="L29" s="26">
        <v>5.7826756724730419</v>
      </c>
      <c r="M29" s="20">
        <f t="shared" si="26"/>
        <v>-9</v>
      </c>
      <c r="N29" s="20">
        <f t="shared" si="28"/>
        <v>10</v>
      </c>
      <c r="O29" s="20">
        <v>-23</v>
      </c>
      <c r="P29" s="20">
        <v>3</v>
      </c>
      <c r="Q29" s="20">
        <v>7</v>
      </c>
      <c r="R29" s="20">
        <f t="shared" si="27"/>
        <v>19</v>
      </c>
      <c r="S29" s="20">
        <v>-6</v>
      </c>
      <c r="T29" s="20">
        <v>8</v>
      </c>
      <c r="U29" s="20">
        <v>11</v>
      </c>
      <c r="V29" s="26">
        <v>-13.011020263064344</v>
      </c>
    </row>
    <row r="30" spans="1:22" ht="15" customHeight="1" x14ac:dyDescent="0.2">
      <c r="A30" s="3" t="s">
        <v>8</v>
      </c>
      <c r="B30" s="20">
        <f t="shared" si="23"/>
        <v>-5</v>
      </c>
      <c r="C30" s="20">
        <v>7</v>
      </c>
      <c r="D30" s="20">
        <f t="shared" si="24"/>
        <v>5</v>
      </c>
      <c r="E30" s="20">
        <f t="shared" si="25"/>
        <v>-7</v>
      </c>
      <c r="F30" s="20">
        <v>4</v>
      </c>
      <c r="G30" s="20">
        <v>0</v>
      </c>
      <c r="H30" s="20">
        <v>11</v>
      </c>
      <c r="I30" s="20">
        <v>0</v>
      </c>
      <c r="J30" s="26">
        <f t="shared" si="3"/>
        <v>-9.8194779809129571</v>
      </c>
      <c r="K30" s="26">
        <v>5.6111302748074046</v>
      </c>
      <c r="L30" s="26">
        <v>15.430608255720362</v>
      </c>
      <c r="M30" s="20">
        <f t="shared" si="26"/>
        <v>2</v>
      </c>
      <c r="N30" s="20">
        <f t="shared" si="28"/>
        <v>11</v>
      </c>
      <c r="O30" s="20">
        <v>1</v>
      </c>
      <c r="P30" s="20">
        <v>0</v>
      </c>
      <c r="Q30" s="20">
        <v>11</v>
      </c>
      <c r="R30" s="20">
        <f t="shared" si="27"/>
        <v>9</v>
      </c>
      <c r="S30" s="20">
        <v>-4</v>
      </c>
      <c r="T30" s="20">
        <v>7</v>
      </c>
      <c r="U30" s="20">
        <v>2</v>
      </c>
      <c r="V30" s="26">
        <v>2.8055651374037005</v>
      </c>
    </row>
    <row r="31" spans="1:22" ht="15" customHeight="1" x14ac:dyDescent="0.2">
      <c r="A31" s="1" t="s">
        <v>7</v>
      </c>
      <c r="B31" s="19">
        <f t="shared" si="23"/>
        <v>-19</v>
      </c>
      <c r="C31" s="19">
        <v>-12</v>
      </c>
      <c r="D31" s="19">
        <f t="shared" si="24"/>
        <v>-13</v>
      </c>
      <c r="E31" s="19">
        <f t="shared" si="25"/>
        <v>-6</v>
      </c>
      <c r="F31" s="19">
        <v>4</v>
      </c>
      <c r="G31" s="19">
        <v>1</v>
      </c>
      <c r="H31" s="19">
        <v>10</v>
      </c>
      <c r="I31" s="19">
        <v>3</v>
      </c>
      <c r="J31" s="30">
        <f t="shared" si="3"/>
        <v>-9.8413552030115596</v>
      </c>
      <c r="K31" s="30">
        <v>6.5609034686743746</v>
      </c>
      <c r="L31" s="30">
        <v>16.402258671685935</v>
      </c>
      <c r="M31" s="19">
        <f t="shared" si="26"/>
        <v>-13</v>
      </c>
      <c r="N31" s="19">
        <f t="shared" si="28"/>
        <v>10</v>
      </c>
      <c r="O31" s="19">
        <v>0</v>
      </c>
      <c r="P31" s="19">
        <v>1</v>
      </c>
      <c r="Q31" s="19">
        <v>9</v>
      </c>
      <c r="R31" s="19">
        <f t="shared" si="27"/>
        <v>23</v>
      </c>
      <c r="S31" s="19">
        <v>11</v>
      </c>
      <c r="T31" s="19">
        <v>4</v>
      </c>
      <c r="U31" s="19">
        <v>19</v>
      </c>
      <c r="V31" s="30">
        <v>-21.322936273191722</v>
      </c>
    </row>
    <row r="32" spans="1:22" ht="15" customHeight="1" x14ac:dyDescent="0.2">
      <c r="A32" s="5" t="s">
        <v>6</v>
      </c>
      <c r="B32" s="18">
        <f t="shared" si="23"/>
        <v>2</v>
      </c>
      <c r="C32" s="18">
        <v>8</v>
      </c>
      <c r="D32" s="18">
        <f t="shared" si="24"/>
        <v>-2</v>
      </c>
      <c r="E32" s="18">
        <f t="shared" si="25"/>
        <v>-2</v>
      </c>
      <c r="F32" s="18">
        <v>0</v>
      </c>
      <c r="G32" s="18">
        <v>0</v>
      </c>
      <c r="H32" s="18">
        <v>2</v>
      </c>
      <c r="I32" s="18">
        <v>2</v>
      </c>
      <c r="J32" s="25">
        <f t="shared" si="3"/>
        <v>-13.027229044313934</v>
      </c>
      <c r="K32" s="25">
        <v>0</v>
      </c>
      <c r="L32" s="25">
        <v>13.027229044313934</v>
      </c>
      <c r="M32" s="18">
        <f t="shared" si="26"/>
        <v>4</v>
      </c>
      <c r="N32" s="18">
        <f t="shared" si="28"/>
        <v>9</v>
      </c>
      <c r="O32" s="22">
        <v>2</v>
      </c>
      <c r="P32" s="22">
        <v>3</v>
      </c>
      <c r="Q32" s="22">
        <v>6</v>
      </c>
      <c r="R32" s="22">
        <f t="shared" si="27"/>
        <v>5</v>
      </c>
      <c r="S32" s="22">
        <v>2</v>
      </c>
      <c r="T32" s="22">
        <v>3</v>
      </c>
      <c r="U32" s="22">
        <v>2</v>
      </c>
      <c r="V32" s="29">
        <v>26.054458088627868</v>
      </c>
    </row>
    <row r="33" spans="1:22" ht="15" customHeight="1" x14ac:dyDescent="0.2">
      <c r="A33" s="3" t="s">
        <v>5</v>
      </c>
      <c r="B33" s="20">
        <f t="shared" si="23"/>
        <v>-4</v>
      </c>
      <c r="C33" s="20">
        <v>11</v>
      </c>
      <c r="D33" s="20">
        <f t="shared" si="24"/>
        <v>2</v>
      </c>
      <c r="E33" s="20">
        <f>F33-H33</f>
        <v>-5</v>
      </c>
      <c r="F33" s="20">
        <v>2</v>
      </c>
      <c r="G33" s="20">
        <v>-3</v>
      </c>
      <c r="H33" s="20">
        <v>7</v>
      </c>
      <c r="I33" s="20">
        <v>-8</v>
      </c>
      <c r="J33" s="26">
        <f t="shared" si="3"/>
        <v>-7.6173826173826189</v>
      </c>
      <c r="K33" s="26">
        <v>3.0469530469530466</v>
      </c>
      <c r="L33" s="26">
        <v>10.664335664335665</v>
      </c>
      <c r="M33" s="20">
        <f>N33-R33</f>
        <v>1</v>
      </c>
      <c r="N33" s="20">
        <f t="shared" si="28"/>
        <v>16</v>
      </c>
      <c r="O33" s="20">
        <v>1</v>
      </c>
      <c r="P33" s="20">
        <v>5</v>
      </c>
      <c r="Q33" s="20">
        <v>11</v>
      </c>
      <c r="R33" s="20">
        <f t="shared" si="27"/>
        <v>15</v>
      </c>
      <c r="S33" s="20">
        <v>4</v>
      </c>
      <c r="T33" s="20">
        <v>5</v>
      </c>
      <c r="U33" s="20">
        <v>10</v>
      </c>
      <c r="V33" s="26">
        <v>1.5234765234765213</v>
      </c>
    </row>
    <row r="34" spans="1:22" ht="15" customHeight="1" x14ac:dyDescent="0.2">
      <c r="A34" s="3" t="s">
        <v>4</v>
      </c>
      <c r="B34" s="20">
        <f t="shared" si="23"/>
        <v>-10</v>
      </c>
      <c r="C34" s="20">
        <v>-7</v>
      </c>
      <c r="D34" s="20">
        <f t="shared" si="24"/>
        <v>6</v>
      </c>
      <c r="E34" s="20">
        <f t="shared" si="25"/>
        <v>-2</v>
      </c>
      <c r="F34" s="20">
        <v>2</v>
      </c>
      <c r="G34" s="20">
        <v>1</v>
      </c>
      <c r="H34" s="20">
        <v>4</v>
      </c>
      <c r="I34" s="20">
        <v>1</v>
      </c>
      <c r="J34" s="26">
        <f t="shared" si="3"/>
        <v>-4.5035068290882245</v>
      </c>
      <c r="K34" s="26">
        <v>4.5035068290882245</v>
      </c>
      <c r="L34" s="26">
        <v>9.0070136581764491</v>
      </c>
      <c r="M34" s="20">
        <f t="shared" si="26"/>
        <v>-8</v>
      </c>
      <c r="N34" s="20">
        <f t="shared" si="28"/>
        <v>12</v>
      </c>
      <c r="O34" s="20">
        <v>6</v>
      </c>
      <c r="P34" s="20">
        <v>5</v>
      </c>
      <c r="Q34" s="20">
        <v>7</v>
      </c>
      <c r="R34" s="20">
        <f t="shared" si="27"/>
        <v>20</v>
      </c>
      <c r="S34" s="20">
        <v>0</v>
      </c>
      <c r="T34" s="20">
        <v>5</v>
      </c>
      <c r="U34" s="20">
        <v>15</v>
      </c>
      <c r="V34" s="26">
        <v>-18.014027316352895</v>
      </c>
    </row>
    <row r="35" spans="1:22" ht="15" customHeight="1" x14ac:dyDescent="0.2">
      <c r="A35" s="1" t="s">
        <v>3</v>
      </c>
      <c r="B35" s="19">
        <f t="shared" si="23"/>
        <v>-6</v>
      </c>
      <c r="C35" s="19">
        <v>1</v>
      </c>
      <c r="D35" s="19">
        <f t="shared" si="24"/>
        <v>3</v>
      </c>
      <c r="E35" s="19">
        <f t="shared" si="25"/>
        <v>-2</v>
      </c>
      <c r="F35" s="19">
        <v>3</v>
      </c>
      <c r="G35" s="19">
        <v>0</v>
      </c>
      <c r="H35" s="19">
        <v>5</v>
      </c>
      <c r="I35" s="19">
        <v>0</v>
      </c>
      <c r="J35" s="30">
        <f t="shared" si="3"/>
        <v>-4.3124779073877697</v>
      </c>
      <c r="K35" s="30">
        <v>6.4687168610816546</v>
      </c>
      <c r="L35" s="30">
        <v>10.781194768469424</v>
      </c>
      <c r="M35" s="19">
        <f t="shared" si="26"/>
        <v>-4</v>
      </c>
      <c r="N35" s="19">
        <f t="shared" si="28"/>
        <v>9</v>
      </c>
      <c r="O35" s="24">
        <v>-3</v>
      </c>
      <c r="P35" s="24">
        <v>7</v>
      </c>
      <c r="Q35" s="24">
        <v>2</v>
      </c>
      <c r="R35" s="24">
        <f t="shared" si="27"/>
        <v>13</v>
      </c>
      <c r="S35" s="24">
        <v>-6</v>
      </c>
      <c r="T35" s="24">
        <v>3</v>
      </c>
      <c r="U35" s="24">
        <v>10</v>
      </c>
      <c r="V35" s="31">
        <v>-8.6249558147755394</v>
      </c>
    </row>
    <row r="36" spans="1:22" ht="15" customHeight="1" x14ac:dyDescent="0.2">
      <c r="A36" s="5" t="s">
        <v>2</v>
      </c>
      <c r="B36" s="18">
        <f t="shared" si="23"/>
        <v>-5</v>
      </c>
      <c r="C36" s="18">
        <v>3</v>
      </c>
      <c r="D36" s="18">
        <f t="shared" si="24"/>
        <v>-1</v>
      </c>
      <c r="E36" s="18">
        <f t="shared" si="25"/>
        <v>-4</v>
      </c>
      <c r="F36" s="18">
        <v>1</v>
      </c>
      <c r="G36" s="18">
        <v>1</v>
      </c>
      <c r="H36" s="18">
        <v>5</v>
      </c>
      <c r="I36" s="18">
        <v>-2</v>
      </c>
      <c r="J36" s="25">
        <f t="shared" si="3"/>
        <v>-21.962196219621966</v>
      </c>
      <c r="K36" s="25">
        <v>5.4905490549054896</v>
      </c>
      <c r="L36" s="25">
        <v>27.452745274527455</v>
      </c>
      <c r="M36" s="18">
        <f t="shared" si="26"/>
        <v>-1</v>
      </c>
      <c r="N36" s="18">
        <f t="shared" si="28"/>
        <v>3</v>
      </c>
      <c r="O36" s="18">
        <v>-1</v>
      </c>
      <c r="P36" s="18">
        <v>2</v>
      </c>
      <c r="Q36" s="18">
        <v>1</v>
      </c>
      <c r="R36" s="18">
        <f t="shared" si="27"/>
        <v>4</v>
      </c>
      <c r="S36" s="18">
        <v>3</v>
      </c>
      <c r="T36" s="18">
        <v>2</v>
      </c>
      <c r="U36" s="18">
        <v>2</v>
      </c>
      <c r="V36" s="25">
        <v>-5.4905490549054861</v>
      </c>
    </row>
    <row r="37" spans="1:22" ht="15" customHeight="1" x14ac:dyDescent="0.2">
      <c r="A37" s="3" t="s">
        <v>1</v>
      </c>
      <c r="B37" s="20">
        <f t="shared" si="23"/>
        <v>-1</v>
      </c>
      <c r="C37" s="20">
        <v>4</v>
      </c>
      <c r="D37" s="20">
        <f t="shared" si="24"/>
        <v>5</v>
      </c>
      <c r="E37" s="20">
        <f t="shared" si="25"/>
        <v>1</v>
      </c>
      <c r="F37" s="20">
        <v>2</v>
      </c>
      <c r="G37" s="20">
        <v>1</v>
      </c>
      <c r="H37" s="20">
        <v>1</v>
      </c>
      <c r="I37" s="20">
        <v>-2</v>
      </c>
      <c r="J37" s="26">
        <f t="shared" si="3"/>
        <v>7.5588599752168522</v>
      </c>
      <c r="K37" s="26">
        <v>15.117719950433704</v>
      </c>
      <c r="L37" s="26">
        <v>7.5588599752168522</v>
      </c>
      <c r="M37" s="20">
        <f t="shared" si="26"/>
        <v>-2</v>
      </c>
      <c r="N37" s="20">
        <f t="shared" si="28"/>
        <v>4</v>
      </c>
      <c r="O37" s="20">
        <v>2</v>
      </c>
      <c r="P37" s="20">
        <v>1</v>
      </c>
      <c r="Q37" s="20">
        <v>3</v>
      </c>
      <c r="R37" s="20">
        <f t="shared" si="27"/>
        <v>6</v>
      </c>
      <c r="S37" s="20">
        <v>0</v>
      </c>
      <c r="T37" s="20">
        <v>3</v>
      </c>
      <c r="U37" s="20">
        <v>3</v>
      </c>
      <c r="V37" s="26">
        <v>-15.117719950433706</v>
      </c>
    </row>
    <row r="38" spans="1:22" ht="15" customHeight="1" x14ac:dyDescent="0.2">
      <c r="A38" s="1" t="s">
        <v>0</v>
      </c>
      <c r="B38" s="19">
        <f t="shared" si="23"/>
        <v>-4</v>
      </c>
      <c r="C38" s="19">
        <v>-3</v>
      </c>
      <c r="D38" s="19">
        <f t="shared" si="24"/>
        <v>2</v>
      </c>
      <c r="E38" s="19">
        <f t="shared" si="25"/>
        <v>-2</v>
      </c>
      <c r="F38" s="19">
        <v>1</v>
      </c>
      <c r="G38" s="19">
        <v>1</v>
      </c>
      <c r="H38" s="19">
        <v>3</v>
      </c>
      <c r="I38" s="19">
        <v>0</v>
      </c>
      <c r="J38" s="30">
        <f t="shared" si="3"/>
        <v>-17.195207892882308</v>
      </c>
      <c r="K38" s="30">
        <v>8.597603946441156</v>
      </c>
      <c r="L38" s="30">
        <v>25.792811839323466</v>
      </c>
      <c r="M38" s="19">
        <f t="shared" si="26"/>
        <v>-2</v>
      </c>
      <c r="N38" s="19">
        <f t="shared" si="28"/>
        <v>2</v>
      </c>
      <c r="O38" s="19">
        <v>2</v>
      </c>
      <c r="P38" s="19">
        <v>0</v>
      </c>
      <c r="Q38" s="19">
        <v>2</v>
      </c>
      <c r="R38" s="19">
        <f t="shared" si="27"/>
        <v>4</v>
      </c>
      <c r="S38" s="19">
        <v>1</v>
      </c>
      <c r="T38" s="19">
        <v>1</v>
      </c>
      <c r="U38" s="19">
        <v>3</v>
      </c>
      <c r="V38" s="30">
        <v>-17.195207892882312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2024-10-28T06:48:27Z</dcterms:modified>
</cp:coreProperties>
</file>