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8.1.129\share1\11庁舎管理\R7\電気の供給\R7.5.16公告\"/>
    </mc:Choice>
  </mc:AlternateContent>
  <xr:revisionPtr revIDLastSave="0" documentId="13_ncr:1_{89D91E4C-266F-458D-9E7F-DCCCBB7853D8}" xr6:coauthVersionLast="47" xr6:coauthVersionMax="47" xr10:uidLastSave="{00000000-0000-0000-0000-000000000000}"/>
  <bookViews>
    <workbookView xWindow="-120" yWindow="-120" windowWidth="29040" windowHeight="15840" xr2:uid="{2880A246-03A8-40A4-A0C4-9396EB547D31}"/>
  </bookViews>
  <sheets>
    <sheet name="入札用内訳(様式5号）" sheetId="28" r:id="rId1"/>
  </sheets>
  <definedNames>
    <definedName name="_xlnm.Print_Area" localSheetId="0">'入札用内訳(様式5号）'!$A$1:$L$63</definedName>
  </definedNames>
  <calcPr calcId="181029"/>
</workbook>
</file>

<file path=xl/calcChain.xml><?xml version="1.0" encoding="utf-8"?>
<calcChain xmlns="http://schemas.openxmlformats.org/spreadsheetml/2006/main">
  <c r="H47" i="28" l="1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G11" i="28"/>
  <c r="L11" i="28" s="1"/>
  <c r="G12" i="28"/>
  <c r="G13" i="28"/>
  <c r="G14" i="28"/>
  <c r="G15" i="28"/>
  <c r="G16" i="28"/>
  <c r="G17" i="28"/>
  <c r="G18" i="28"/>
  <c r="G19" i="28"/>
  <c r="L19" i="28" s="1"/>
  <c r="G20" i="28"/>
  <c r="L20" i="28" s="1"/>
  <c r="G21" i="28"/>
  <c r="L21" i="28" s="1"/>
  <c r="G22" i="28"/>
  <c r="G23" i="28"/>
  <c r="G24" i="28"/>
  <c r="G25" i="28"/>
  <c r="G26" i="28"/>
  <c r="G27" i="28"/>
  <c r="L27" i="28" s="1"/>
  <c r="G28" i="28"/>
  <c r="G29" i="28"/>
  <c r="G30" i="28"/>
  <c r="G31" i="28"/>
  <c r="G32" i="28"/>
  <c r="G33" i="28"/>
  <c r="G34" i="28"/>
  <c r="L34" i="28" s="1"/>
  <c r="G35" i="28"/>
  <c r="L35" i="28" s="1"/>
  <c r="G36" i="28"/>
  <c r="G37" i="28"/>
  <c r="G38" i="28"/>
  <c r="G39" i="28"/>
  <c r="G40" i="28"/>
  <c r="G41" i="28"/>
  <c r="G42" i="28"/>
  <c r="G43" i="28"/>
  <c r="G44" i="28"/>
  <c r="L44" i="28" s="1"/>
  <c r="G45" i="28"/>
  <c r="G46" i="28"/>
  <c r="L18" i="28" l="1"/>
  <c r="L26" i="28"/>
  <c r="L43" i="28"/>
  <c r="L37" i="28"/>
  <c r="L36" i="28"/>
  <c r="L28" i="28"/>
  <c r="L12" i="28"/>
  <c r="L45" i="28"/>
  <c r="L42" i="28"/>
  <c r="L29" i="28"/>
  <c r="L17" i="28"/>
  <c r="L41" i="28"/>
  <c r="L25" i="28"/>
  <c r="L39" i="28"/>
  <c r="L33" i="28"/>
  <c r="L40" i="28"/>
  <c r="L32" i="28"/>
  <c r="L24" i="28"/>
  <c r="L16" i="28"/>
  <c r="L31" i="28"/>
  <c r="L23" i="28"/>
  <c r="L15" i="28"/>
  <c r="L46" i="28"/>
  <c r="L38" i="28"/>
  <c r="L30" i="28"/>
  <c r="L22" i="28"/>
  <c r="L14" i="28"/>
  <c r="L13" i="28"/>
  <c r="L49" i="28" l="1"/>
</calcChain>
</file>

<file path=xl/sharedStrings.xml><?xml version="1.0" encoding="utf-8"?>
<sst xmlns="http://schemas.openxmlformats.org/spreadsheetml/2006/main" count="83" uniqueCount="59">
  <si>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</si>
  <si>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</si>
  <si>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基本料金</t>
    <rPh sb="0" eb="2">
      <t>キホン</t>
    </rPh>
    <rPh sb="2" eb="4">
      <t>リョウキン</t>
    </rPh>
    <phoneticPr fontId="2"/>
  </si>
  <si>
    <t>電力量料金</t>
    <rPh sb="0" eb="2">
      <t>デンリョク</t>
    </rPh>
    <rPh sb="2" eb="3">
      <t>リョウ</t>
    </rPh>
    <rPh sb="3" eb="5">
      <t>リョウキン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</si>
  <si>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</si>
  <si>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</si>
  <si>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合　計</t>
    <rPh sb="0" eb="1">
      <t>ゴウ</t>
    </rPh>
    <rPh sb="2" eb="3">
      <t>ケイ</t>
    </rPh>
    <phoneticPr fontId="2"/>
  </si>
  <si>
    <t>１　記載する各単価、割引額等金額には、消費税及び地方消費税相当額を含む金額を記入すること。</t>
    <rPh sb="2" eb="4">
      <t>キサイ</t>
    </rPh>
    <rPh sb="6" eb="7">
      <t>カク</t>
    </rPh>
    <rPh sb="7" eb="9">
      <t>タンカ</t>
    </rPh>
    <rPh sb="10" eb="12">
      <t>ワリビキ</t>
    </rPh>
    <rPh sb="12" eb="13">
      <t>ガク</t>
    </rPh>
    <rPh sb="13" eb="14">
      <t>トウ</t>
    </rPh>
    <rPh sb="14" eb="16">
      <t>キンガク</t>
    </rPh>
    <rPh sb="35" eb="37">
      <t>キンガク</t>
    </rPh>
    <rPh sb="38" eb="40">
      <t>キニュウ</t>
    </rPh>
    <phoneticPr fontId="2"/>
  </si>
  <si>
    <t>E=A×B×C-D</t>
    <phoneticPr fontId="2"/>
  </si>
  <si>
    <t>H=F×G</t>
    <phoneticPr fontId="2"/>
  </si>
  <si>
    <t>J=E+H-I</t>
    <phoneticPr fontId="2"/>
  </si>
  <si>
    <t>９　月表示は使用月を示す。</t>
    <rPh sb="2" eb="3">
      <t>ツキ</t>
    </rPh>
    <rPh sb="3" eb="5">
      <t>ヒョウジ</t>
    </rPh>
    <rPh sb="6" eb="8">
      <t>シヨウ</t>
    </rPh>
    <rPh sb="8" eb="9">
      <t>ツキ</t>
    </rPh>
    <rPh sb="10" eb="11">
      <t>シメ</t>
    </rPh>
    <phoneticPr fontId="2"/>
  </si>
  <si>
    <t>入札書記入金額</t>
    <phoneticPr fontId="2"/>
  </si>
  <si>
    <t>鳥取県西部総合事務所で使用する電気の供給内訳計算書</t>
    <rPh sb="0" eb="3">
      <t>トットリケン</t>
    </rPh>
    <rPh sb="5" eb="7">
      <t>ソウゴウ</t>
    </rPh>
    <rPh sb="7" eb="9">
      <t>ジム</t>
    </rPh>
    <rPh sb="9" eb="10">
      <t>ショ</t>
    </rPh>
    <rPh sb="11" eb="13">
      <t>シヨウ</t>
    </rPh>
    <rPh sb="15" eb="17">
      <t>デンキ</t>
    </rPh>
    <rPh sb="18" eb="20">
      <t>キョウキュウ</t>
    </rPh>
    <rPh sb="20" eb="21">
      <t>ウチ</t>
    </rPh>
    <rPh sb="21" eb="22">
      <t>ヤク</t>
    </rPh>
    <rPh sb="22" eb="25">
      <t>ケイサンショ</t>
    </rPh>
    <phoneticPr fontId="2"/>
  </si>
  <si>
    <t>令和９年</t>
    <rPh sb="0" eb="2">
      <t>レイワ</t>
    </rPh>
    <rPh sb="3" eb="4">
      <t>ネン</t>
    </rPh>
    <phoneticPr fontId="2"/>
  </si>
  <si>
    <t>１１月</t>
    <phoneticPr fontId="2"/>
  </si>
  <si>
    <t>令和８年</t>
    <rPh sb="0" eb="2">
      <t>レイワ</t>
    </rPh>
    <rPh sb="3" eb="4">
      <t>ネン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</si>
  <si>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</si>
  <si>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</si>
  <si>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</si>
  <si>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</si>
  <si>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Ｆ</t>
    <phoneticPr fontId="2"/>
  </si>
  <si>
    <t>Ｇ</t>
    <phoneticPr fontId="2"/>
  </si>
  <si>
    <t>Ｉ</t>
    <phoneticPr fontId="2"/>
  </si>
  <si>
    <t>様式第５号</t>
    <rPh sb="0" eb="2">
      <t>ヨウシキ</t>
    </rPh>
    <rPh sb="2" eb="3">
      <t>ダイ</t>
    </rPh>
    <rPh sb="4" eb="5">
      <t>ゴウ</t>
    </rPh>
    <phoneticPr fontId="2"/>
  </si>
  <si>
    <t>力　率
割引率</t>
    <rPh sb="0" eb="1">
      <t>チカラ</t>
    </rPh>
    <rPh sb="2" eb="3">
      <t>リツ</t>
    </rPh>
    <rPh sb="4" eb="6">
      <t>ワリビキ</t>
    </rPh>
    <rPh sb="6" eb="7">
      <t>リツ</t>
    </rPh>
    <phoneticPr fontId="2"/>
  </si>
  <si>
    <t>固有の
割引額</t>
    <rPh sb="0" eb="2">
      <t>コユウ</t>
    </rPh>
    <rPh sb="4" eb="6">
      <t>ワリビキ</t>
    </rPh>
    <rPh sb="6" eb="7">
      <t>ガク</t>
    </rPh>
    <phoneticPr fontId="2"/>
  </si>
  <si>
    <t>金　額
[円]</t>
    <rPh sb="0" eb="1">
      <t>キン</t>
    </rPh>
    <rPh sb="2" eb="3">
      <t>ガク</t>
    </rPh>
    <rPh sb="5" eb="6">
      <t>エン</t>
    </rPh>
    <phoneticPr fontId="2"/>
  </si>
  <si>
    <t>固有の
割引額
[円]</t>
    <rPh sb="0" eb="2">
      <t>コユウ</t>
    </rPh>
    <rPh sb="4" eb="6">
      <t>ワリビキ</t>
    </rPh>
    <rPh sb="6" eb="7">
      <t>ガク</t>
    </rPh>
    <rPh sb="9" eb="10">
      <t>エン</t>
    </rPh>
    <phoneticPr fontId="2"/>
  </si>
  <si>
    <t>電気料金
合　　計
[円]</t>
    <rPh sb="0" eb="2">
      <t>デンキ</t>
    </rPh>
    <rPh sb="2" eb="4">
      <t>リョウキン</t>
    </rPh>
    <rPh sb="5" eb="6">
      <t>ゴウ</t>
    </rPh>
    <rPh sb="8" eb="9">
      <t>ケイ</t>
    </rPh>
    <rPh sb="11" eb="12">
      <t>エン</t>
    </rPh>
    <phoneticPr fontId="2"/>
  </si>
  <si>
    <r>
      <t xml:space="preserve">令
和
</t>
    </r>
    <r>
      <rPr>
        <sz val="11"/>
        <rFont val="Century"/>
        <family val="1"/>
      </rPr>
      <t>10</t>
    </r>
    <r>
      <rPr>
        <sz val="11"/>
        <rFont val="ＭＳ 明朝"/>
        <family val="1"/>
        <charset val="128"/>
      </rPr>
      <t xml:space="preserve">
年</t>
    </r>
  </si>
  <si>
    <t>令和７年</t>
    <rPh sb="0" eb="2">
      <t>レイワ</t>
    </rPh>
    <rPh sb="3" eb="4">
      <t>ネン</t>
    </rPh>
    <phoneticPr fontId="2"/>
  </si>
  <si>
    <r>
      <t>予定契約
電　　力
[</t>
    </r>
    <r>
      <rPr>
        <sz val="11"/>
        <rFont val="Century"/>
        <family val="1"/>
      </rPr>
      <t>kW</t>
    </r>
    <r>
      <rPr>
        <sz val="11"/>
        <rFont val="ＭＳ 明朝"/>
        <family val="1"/>
        <charset val="128"/>
      </rPr>
      <t>]</t>
    </r>
  </si>
  <si>
    <r>
      <t>基本料金
単　　価
[円</t>
    </r>
    <r>
      <rPr>
        <sz val="11"/>
        <rFont val="Century"/>
        <family val="1"/>
      </rPr>
      <t>/kW</t>
    </r>
    <r>
      <rPr>
        <sz val="11"/>
        <rFont val="ＭＳ 明朝"/>
        <family val="1"/>
        <charset val="128"/>
      </rPr>
      <t>]</t>
    </r>
  </si>
  <si>
    <r>
      <t>予定使用
電 力 量
[</t>
    </r>
    <r>
      <rPr>
        <sz val="11"/>
        <rFont val="Century"/>
        <family val="1"/>
      </rPr>
      <t>kWh</t>
    </r>
    <r>
      <rPr>
        <sz val="11"/>
        <rFont val="ＭＳ 明朝"/>
        <family val="1"/>
        <charset val="128"/>
      </rPr>
      <t>]</t>
    </r>
  </si>
  <si>
    <r>
      <t>電 力 量
料金単価
[円</t>
    </r>
    <r>
      <rPr>
        <sz val="11"/>
        <rFont val="Century"/>
        <family val="1"/>
      </rPr>
      <t>/kWh</t>
    </r>
    <r>
      <rPr>
        <sz val="11"/>
        <rFont val="ＭＳ 明朝"/>
        <family val="1"/>
        <charset val="128"/>
      </rPr>
      <t>]</t>
    </r>
  </si>
  <si>
    <t>２　基本料金単価及び電力量料金単価は、同一月においてそれぞれ単一の価格とし、電力量料金単価には燃料費調整単価及び再生可能エネルギー</t>
    <phoneticPr fontId="2"/>
  </si>
  <si>
    <r>
      <t>供給期間合計金額</t>
    </r>
    <r>
      <rPr>
        <sz val="9"/>
        <rFont val="Century"/>
        <family val="1"/>
      </rPr>
      <t>(K)</t>
    </r>
  </si>
  <si>
    <r>
      <t>３　力率による割引制度がある場合は、力率割引率（Ｃ欄）にその割引に相当する乗数を記載すること。（例：</t>
    </r>
    <r>
      <rPr>
        <sz val="9"/>
        <rFont val="Century"/>
        <family val="1"/>
      </rPr>
      <t>15</t>
    </r>
    <r>
      <rPr>
        <sz val="9"/>
        <rFont val="ＭＳ 明朝"/>
        <family val="1"/>
        <charset val="128"/>
      </rPr>
      <t>％割引されるのであれば</t>
    </r>
    <r>
      <rPr>
        <sz val="9"/>
        <rFont val="Century"/>
        <family val="1"/>
      </rPr>
      <t>0.85</t>
    </r>
    <r>
      <rPr>
        <sz val="9"/>
        <rFont val="ＭＳ 明朝"/>
        <family val="1"/>
        <charset val="128"/>
      </rPr>
      <t>と</t>
    </r>
  </si>
  <si>
    <r>
      <t>　記載。割引がない場合は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と記載。）</t>
    </r>
  </si>
  <si>
    <t>５　固有の割引額（Ｉ欄）には、入札者固有の割引制度が適用できる場合（基本料金における割引制度（Ｄ欄）を除く。）に、その金額を記載し、</t>
    <phoneticPr fontId="2"/>
  </si>
  <si>
    <t>　その割引制度及び記載した割引額の算定方法がわかる書類（任意様式）を添付すること。</t>
    <phoneticPr fontId="2"/>
  </si>
  <si>
    <t>４　契約電力に関する割引制度（長期契約等）がある場合は、固有の割引額（Ｄ欄）にその割引に相当する金額を記載し、その割引制度及び記載</t>
    <rPh sb="36" eb="37">
      <t>ラン</t>
    </rPh>
    <phoneticPr fontId="2"/>
  </si>
  <si>
    <t>　した割引額の算定方法がわかる書類（任意様式）を添付すること。</t>
    <phoneticPr fontId="2"/>
  </si>
  <si>
    <t>６　基本料金金額（Ｅ欄）及び電力量料金金額（Ｈ欄）は、小数点第２位まで記載することとし、小数点第３位以下については、入札者ごとの電</t>
    <rPh sb="10" eb="11">
      <t>ラン</t>
    </rPh>
    <phoneticPr fontId="2"/>
  </si>
  <si>
    <t>　気料金算定基準に則り、切り上げ又は切り捨てを行うこと。</t>
    <phoneticPr fontId="2"/>
  </si>
  <si>
    <t>７　各月の電気料金合計（Ｊ欄）には、１円未満の端数を切り捨てた金額を記載すること。</t>
    <rPh sb="5" eb="7">
      <t>デンキ</t>
    </rPh>
    <rPh sb="7" eb="9">
      <t>リョウキン</t>
    </rPh>
    <rPh sb="13" eb="14">
      <t>ラン</t>
    </rPh>
    <phoneticPr fontId="2"/>
  </si>
  <si>
    <t>８　供給期間合計金額（Ｋ欄）には、各月の電気料金を合計した金額を記載し、この金額を入札書に記載すること。</t>
    <rPh sb="2" eb="4">
      <t>キョウキュウ</t>
    </rPh>
    <rPh sb="4" eb="6">
      <t>キカン</t>
    </rPh>
    <rPh sb="6" eb="8">
      <t>ゴウケイ</t>
    </rPh>
    <rPh sb="8" eb="10">
      <t>キンガク</t>
    </rPh>
    <rPh sb="12" eb="13">
      <t>ラン</t>
    </rPh>
    <rPh sb="17" eb="19">
      <t>カクツキ</t>
    </rPh>
    <rPh sb="20" eb="22">
      <t>デンキ</t>
    </rPh>
    <rPh sb="22" eb="24">
      <t>リョウキン</t>
    </rPh>
    <rPh sb="25" eb="27">
      <t>ゴウケイ</t>
    </rPh>
    <rPh sb="29" eb="31">
      <t>キンガク</t>
    </rPh>
    <rPh sb="32" eb="34">
      <t>キサイ</t>
    </rPh>
    <rPh sb="38" eb="40">
      <t>キンガク</t>
    </rPh>
    <rPh sb="41" eb="44">
      <t>ニュウサツショ</t>
    </rPh>
    <rPh sb="45" eb="47">
      <t>キサイ</t>
    </rPh>
    <phoneticPr fontId="2"/>
  </si>
  <si>
    <t>　発電促進賦課金は含まないものとする。燃料費等調整単価は、中国電力株式会社の基準単価と同一とする</t>
    <phoneticPr fontId="2"/>
  </si>
  <si>
    <t>８月</t>
    <phoneticPr fontId="2"/>
  </si>
  <si>
    <t>９月</t>
    <phoneticPr fontId="2"/>
  </si>
  <si>
    <t>１０月</t>
    <phoneticPr fontId="2"/>
  </si>
  <si>
    <t>１２月</t>
    <phoneticPr fontId="2"/>
  </si>
  <si>
    <t>１月</t>
    <phoneticPr fontId="2"/>
  </si>
  <si>
    <t>２月</t>
    <phoneticPr fontId="2"/>
  </si>
  <si>
    <t>３月</t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</si>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</sst>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_);[Red]\(#,##0\)"/>
    <numFmt numFmtId="178" formatCode="#,##0.00_);[Red]\(#,##0.00\)"/>
    <numFmt numFmtId="179" formatCode="0.0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11"/>
      <name val="Century"/>
      <family val="1"/>
    </font>
    <font>
      <sz val="9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9" fontId="6" fillId="0" borderId="0" xfId="0" applyNumberFormat="1" applyFont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177" fontId="8" fillId="0" borderId="1" xfId="1" applyNumberFormat="1" applyFont="1" applyBorder="1" applyAlignment="1">
      <alignment vertical="center" shrinkToFit="1"/>
    </xf>
    <xf numFmtId="178" fontId="8" fillId="2" borderId="1" xfId="0" applyNumberFormat="1" applyFont="1" applyFill="1" applyBorder="1" applyAlignment="1">
      <alignment vertical="center" shrinkToFit="1"/>
    </xf>
    <xf numFmtId="176" fontId="8" fillId="0" borderId="1" xfId="1" applyNumberFormat="1" applyFont="1" applyBorder="1" applyAlignment="1">
      <alignment horizontal="right" vertical="center" shrinkToFit="1"/>
    </xf>
    <xf numFmtId="40" fontId="8" fillId="2" borderId="1" xfId="1" applyNumberFormat="1" applyFont="1" applyFill="1" applyBorder="1" applyAlignment="1">
      <alignment vertical="center" shrinkToFit="1"/>
    </xf>
    <xf numFmtId="38" fontId="8" fillId="0" borderId="1" xfId="0" applyNumberFormat="1" applyFont="1" applyBorder="1" applyAlignment="1">
      <alignment vertical="center" shrinkToFit="1"/>
    </xf>
    <xf numFmtId="38" fontId="8" fillId="0" borderId="12" xfId="0" applyNumberFormat="1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178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shrinkToFit="1"/>
    </xf>
    <xf numFmtId="2" fontId="8" fillId="3" borderId="1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8" fontId="3" fillId="0" borderId="5" xfId="1" applyFont="1" applyBorder="1" applyAlignment="1">
      <alignment vertical="center" shrinkToFit="1"/>
    </xf>
    <xf numFmtId="38" fontId="3" fillId="0" borderId="11" xfId="1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8" fontId="3" fillId="0" borderId="6" xfId="1" applyFont="1" applyBorder="1" applyAlignment="1">
      <alignment vertical="center" shrinkToFit="1"/>
    </xf>
    <xf numFmtId="38" fontId="3" fillId="0" borderId="10" xfId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6" fontId="8" fillId="0" borderId="7" xfId="1" applyNumberFormat="1" applyFont="1" applyBorder="1" applyAlignment="1">
      <alignment horizontal="right" vertical="center" shrinkToFit="1"/>
    </xf>
    <xf numFmtId="176" fontId="8" fillId="0" borderId="12" xfId="1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68BF8-F55A-465F-ACCC-BAA22EE91BEF}">
  <sheetPr>
    <pageSetUpPr fitToPage="1"/>
  </sheetPr>
  <dimension ref="A1:L66"/>
  <sheetViews>
    <sheetView tabSelected="1" zoomScaleNormal="100" zoomScaleSheetLayoutView="85" workbookViewId="0"/>
  </sheetViews>
  <sheetFormatPr defaultRowHeight="13.5" x14ac:dyDescent="0.15"/>
  <cols>
    <col min="1" max="1" width="3.5" style="1" bestFit="1" customWidth="1"/>
    <col min="2" max="2" width="7.5" style="1" bestFit="1" customWidth="1"/>
    <col min="3" max="4" width="9.5" style="1" bestFit="1" customWidth="1"/>
    <col min="5" max="6" width="6.75" style="1" bestFit="1" customWidth="1"/>
    <col min="7" max="7" width="12.75" style="1" bestFit="1" customWidth="1"/>
    <col min="8" max="8" width="11.625" style="1" bestFit="1" customWidth="1"/>
    <col min="9" max="9" width="10.125" style="1" bestFit="1" customWidth="1"/>
    <col min="10" max="11" width="7.5" style="1" bestFit="1" customWidth="1"/>
    <col min="12" max="12" width="16.375" style="1" bestFit="1" customWidth="1"/>
    <col min="13" max="16384" width="9" style="1"/>
  </cols>
  <sheetData>
    <row r="1" spans="1:12" x14ac:dyDescent="0.15">
      <c r="A1" s="1" t="s">
        <v>24</v>
      </c>
    </row>
    <row r="2" spans="1:12" ht="18" customHeight="1" x14ac:dyDescent="0.15">
      <c r="A2" s="40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8" customHeight="1" x14ac:dyDescent="0.15">
      <c r="B4" s="26" t="s">
        <v>0</v>
      </c>
      <c r="C4" s="26"/>
    </row>
    <row r="5" spans="1:12" ht="18" customHeight="1" x14ac:dyDescent="0.15">
      <c r="B5" s="26" t="s">
        <v>1</v>
      </c>
      <c r="C5" s="26"/>
      <c r="I5" s="3"/>
      <c r="K5" s="6"/>
    </row>
    <row r="7" spans="1:12" ht="18" customHeight="1" x14ac:dyDescent="0.15">
      <c r="A7" s="27"/>
      <c r="B7" s="27"/>
      <c r="C7" s="27" t="s">
        <v>2</v>
      </c>
      <c r="D7" s="27"/>
      <c r="E7" s="27"/>
      <c r="F7" s="27"/>
      <c r="G7" s="27"/>
      <c r="H7" s="27" t="s">
        <v>3</v>
      </c>
      <c r="I7" s="27"/>
      <c r="J7" s="27"/>
      <c r="K7" s="28" t="s">
        <v>28</v>
      </c>
      <c r="L7" s="28" t="s">
        <v>29</v>
      </c>
    </row>
    <row r="8" spans="1:12" s="2" customFormat="1" ht="22.5" customHeight="1" x14ac:dyDescent="0.15">
      <c r="A8" s="27"/>
      <c r="B8" s="27"/>
      <c r="C8" s="28" t="s">
        <v>32</v>
      </c>
      <c r="D8" s="28" t="s">
        <v>33</v>
      </c>
      <c r="E8" s="29" t="s">
        <v>25</v>
      </c>
      <c r="F8" s="29" t="s">
        <v>26</v>
      </c>
      <c r="G8" s="28" t="s">
        <v>27</v>
      </c>
      <c r="H8" s="28" t="s">
        <v>34</v>
      </c>
      <c r="I8" s="32" t="s">
        <v>35</v>
      </c>
      <c r="J8" s="28" t="s">
        <v>27</v>
      </c>
      <c r="K8" s="28"/>
      <c r="L8" s="28"/>
    </row>
    <row r="9" spans="1:12" s="2" customFormat="1" ht="22.5" customHeight="1" x14ac:dyDescent="0.15">
      <c r="A9" s="27"/>
      <c r="B9" s="27"/>
      <c r="C9" s="28"/>
      <c r="D9" s="28"/>
      <c r="E9" s="29"/>
      <c r="F9" s="29"/>
      <c r="G9" s="28"/>
      <c r="H9" s="28"/>
      <c r="I9" s="33"/>
      <c r="J9" s="28"/>
      <c r="K9" s="28"/>
      <c r="L9" s="28"/>
    </row>
    <row r="10" spans="1:12" s="2" customFormat="1" ht="18" customHeight="1" x14ac:dyDescent="0.15">
      <c r="A10" s="27"/>
      <c r="B10" s="27"/>
      <c r="C10" s="11" t="s">
        <v>17</v>
      </c>
      <c r="D10" s="11" t="s">
        <v>18</v>
      </c>
      <c r="E10" s="11" t="s">
        <v>19</v>
      </c>
      <c r="F10" s="11" t="s">
        <v>20</v>
      </c>
      <c r="G10" s="22" t="s">
        <v>8</v>
      </c>
      <c r="H10" s="11" t="s">
        <v>21</v>
      </c>
      <c r="I10" s="12" t="s">
        <v>22</v>
      </c>
      <c r="J10" s="22" t="s">
        <v>9</v>
      </c>
      <c r="K10" s="11" t="s">
        <v>23</v>
      </c>
      <c r="L10" s="22" t="s">
        <v>10</v>
      </c>
    </row>
    <row r="11" spans="1:12" ht="18" customHeight="1" x14ac:dyDescent="0.15">
      <c r="A11" s="34" t="s">
        <v>31</v>
      </c>
      <c r="B11" s="10" t="s">
        <v>50</v>
      </c>
      <c r="C11" s="16">
        <v>512</v>
      </c>
      <c r="D11" s="23"/>
      <c r="E11" s="23"/>
      <c r="F11" s="23"/>
      <c r="G11" s="17">
        <f t="shared" ref="G11:G46" si="0">C11*D11*E11-F11</f>
        <v>0</v>
      </c>
      <c r="H11" s="18">
        <v>74840</v>
      </c>
      <c r="I11" s="24"/>
      <c r="J11" s="19">
        <f t="shared" ref="J11:J46" si="1">H11*I11</f>
        <v>0</v>
      </c>
      <c r="K11" s="23"/>
      <c r="L11" s="20">
        <f t="shared" ref="L11:L46" si="2">ROUNDDOWN(G11+J11-K11,0)</f>
        <v>0</v>
      </c>
    </row>
    <row r="12" spans="1:12" ht="18" customHeight="1" x14ac:dyDescent="0.15">
      <c r="A12" s="35"/>
      <c r="B12" s="10" t="s">
        <v>51</v>
      </c>
      <c r="C12" s="16">
        <v>512</v>
      </c>
      <c r="D12" s="23"/>
      <c r="E12" s="23"/>
      <c r="F12" s="23"/>
      <c r="G12" s="17">
        <f t="shared" si="0"/>
        <v>0</v>
      </c>
      <c r="H12" s="18">
        <v>40784</v>
      </c>
      <c r="I12" s="25"/>
      <c r="J12" s="19">
        <f t="shared" si="1"/>
        <v>0</v>
      </c>
      <c r="K12" s="23"/>
      <c r="L12" s="20">
        <f t="shared" si="2"/>
        <v>0</v>
      </c>
    </row>
    <row r="13" spans="1:12" ht="18" customHeight="1" x14ac:dyDescent="0.15">
      <c r="A13" s="35"/>
      <c r="B13" s="10" t="s">
        <v>15</v>
      </c>
      <c r="C13" s="16">
        <v>512</v>
      </c>
      <c r="D13" s="23"/>
      <c r="E13" s="23"/>
      <c r="F13" s="23"/>
      <c r="G13" s="17">
        <f t="shared" si="0"/>
        <v>0</v>
      </c>
      <c r="H13" s="18">
        <v>50466</v>
      </c>
      <c r="I13" s="25"/>
      <c r="J13" s="19">
        <f t="shared" si="1"/>
        <v>0</v>
      </c>
      <c r="K13" s="23"/>
      <c r="L13" s="20">
        <f t="shared" si="2"/>
        <v>0</v>
      </c>
    </row>
    <row r="14" spans="1:12" ht="18" customHeight="1" x14ac:dyDescent="0.15">
      <c r="A14" s="36"/>
      <c r="B14" s="10" t="s">
        <v>52</v>
      </c>
      <c r="C14" s="16">
        <v>512</v>
      </c>
      <c r="D14" s="23"/>
      <c r="E14" s="23"/>
      <c r="F14" s="23"/>
      <c r="G14" s="17">
        <f t="shared" si="0"/>
        <v>0</v>
      </c>
      <c r="H14" s="18">
        <v>82127</v>
      </c>
      <c r="I14" s="23"/>
      <c r="J14" s="19">
        <f t="shared" si="1"/>
        <v>0</v>
      </c>
      <c r="K14" s="23"/>
      <c r="L14" s="20">
        <f t="shared" si="2"/>
        <v>0</v>
      </c>
    </row>
    <row r="15" spans="1:12" ht="18" customHeight="1" x14ac:dyDescent="0.15">
      <c r="A15" s="34" t="s">
        <v>16</v>
      </c>
      <c r="B15" s="10" t="s">
        <v>53</v>
      </c>
      <c r="C15" s="16">
        <v>512</v>
      </c>
      <c r="D15" s="23"/>
      <c r="E15" s="23"/>
      <c r="F15" s="23"/>
      <c r="G15" s="17">
        <f t="shared" si="0"/>
        <v>0</v>
      </c>
      <c r="H15" s="18">
        <v>102984</v>
      </c>
      <c r="I15" s="24"/>
      <c r="J15" s="19">
        <f t="shared" si="1"/>
        <v>0</v>
      </c>
      <c r="K15" s="23"/>
      <c r="L15" s="20">
        <f t="shared" si="2"/>
        <v>0</v>
      </c>
    </row>
    <row r="16" spans="1:12" ht="18" customHeight="1" x14ac:dyDescent="0.15">
      <c r="A16" s="35"/>
      <c r="B16" s="10" t="s">
        <v>54</v>
      </c>
      <c r="C16" s="16">
        <v>512</v>
      </c>
      <c r="D16" s="23"/>
      <c r="E16" s="23"/>
      <c r="F16" s="23"/>
      <c r="G16" s="17">
        <f t="shared" si="0"/>
        <v>0</v>
      </c>
      <c r="H16" s="18">
        <v>93504</v>
      </c>
      <c r="I16" s="24"/>
      <c r="J16" s="19">
        <f t="shared" si="1"/>
        <v>0</v>
      </c>
      <c r="K16" s="23"/>
      <c r="L16" s="20">
        <f t="shared" si="2"/>
        <v>0</v>
      </c>
    </row>
    <row r="17" spans="1:12" ht="18" customHeight="1" x14ac:dyDescent="0.15">
      <c r="A17" s="35"/>
      <c r="B17" s="10" t="s">
        <v>55</v>
      </c>
      <c r="C17" s="16">
        <v>512</v>
      </c>
      <c r="D17" s="23"/>
      <c r="E17" s="23"/>
      <c r="F17" s="23"/>
      <c r="G17" s="17">
        <f t="shared" si="0"/>
        <v>0</v>
      </c>
      <c r="H17" s="18">
        <v>91295</v>
      </c>
      <c r="I17" s="24"/>
      <c r="J17" s="19">
        <f t="shared" si="1"/>
        <v>0</v>
      </c>
      <c r="K17" s="23"/>
      <c r="L17" s="20">
        <f t="shared" si="2"/>
        <v>0</v>
      </c>
    </row>
    <row r="18" spans="1:12" ht="18" customHeight="1" x14ac:dyDescent="0.15">
      <c r="A18" s="35"/>
      <c r="B18" s="10" t="s">
        <v>4</v>
      </c>
      <c r="C18" s="16">
        <v>512</v>
      </c>
      <c r="D18" s="23"/>
      <c r="E18" s="23"/>
      <c r="F18" s="23"/>
      <c r="G18" s="17">
        <f t="shared" si="0"/>
        <v>0</v>
      </c>
      <c r="H18" s="18">
        <v>39179</v>
      </c>
      <c r="I18" s="24"/>
      <c r="J18" s="19">
        <f t="shared" si="1"/>
        <v>0</v>
      </c>
      <c r="K18" s="23"/>
      <c r="L18" s="20">
        <f t="shared" si="2"/>
        <v>0</v>
      </c>
    </row>
    <row r="19" spans="1:12" ht="18" customHeight="1" x14ac:dyDescent="0.15">
      <c r="A19" s="35"/>
      <c r="B19" s="10" t="s">
        <v>5</v>
      </c>
      <c r="C19" s="16">
        <v>512</v>
      </c>
      <c r="D19" s="23"/>
      <c r="E19" s="23"/>
      <c r="F19" s="23"/>
      <c r="G19" s="17">
        <f t="shared" si="0"/>
        <v>0</v>
      </c>
      <c r="H19" s="18">
        <v>34292</v>
      </c>
      <c r="I19" s="24"/>
      <c r="J19" s="19">
        <f t="shared" si="1"/>
        <v>0</v>
      </c>
      <c r="K19" s="23"/>
      <c r="L19" s="20">
        <f t="shared" si="2"/>
        <v>0</v>
      </c>
    </row>
    <row r="20" spans="1:12" ht="18" customHeight="1" x14ac:dyDescent="0.15">
      <c r="A20" s="35"/>
      <c r="B20" s="10" t="s">
        <v>56</v>
      </c>
      <c r="C20" s="16">
        <v>512</v>
      </c>
      <c r="D20" s="23"/>
      <c r="E20" s="23"/>
      <c r="F20" s="23"/>
      <c r="G20" s="17">
        <f t="shared" si="0"/>
        <v>0</v>
      </c>
      <c r="H20" s="18">
        <v>49432</v>
      </c>
      <c r="I20" s="24"/>
      <c r="J20" s="19">
        <f t="shared" si="1"/>
        <v>0</v>
      </c>
      <c r="K20" s="23"/>
      <c r="L20" s="20">
        <f t="shared" si="2"/>
        <v>0</v>
      </c>
    </row>
    <row r="21" spans="1:12" ht="18" customHeight="1" x14ac:dyDescent="0.15">
      <c r="A21" s="35"/>
      <c r="B21" s="10" t="s">
        <v>57</v>
      </c>
      <c r="C21" s="16">
        <v>512</v>
      </c>
      <c r="D21" s="23"/>
      <c r="E21" s="23"/>
      <c r="F21" s="23"/>
      <c r="G21" s="17">
        <f t="shared" si="0"/>
        <v>0</v>
      </c>
      <c r="H21" s="18">
        <v>80753</v>
      </c>
      <c r="I21" s="24"/>
      <c r="J21" s="19">
        <f t="shared" si="1"/>
        <v>0</v>
      </c>
      <c r="K21" s="23"/>
      <c r="L21" s="20">
        <f t="shared" si="2"/>
        <v>0</v>
      </c>
    </row>
    <row r="22" spans="1:12" ht="18" customHeight="1" x14ac:dyDescent="0.15">
      <c r="A22" s="35"/>
      <c r="B22" s="10" t="s">
        <v>49</v>
      </c>
      <c r="C22" s="16">
        <v>512</v>
      </c>
      <c r="D22" s="23"/>
      <c r="E22" s="23"/>
      <c r="F22" s="23"/>
      <c r="G22" s="17">
        <f t="shared" si="0"/>
        <v>0</v>
      </c>
      <c r="H22" s="18">
        <v>85046</v>
      </c>
      <c r="I22" s="24"/>
      <c r="J22" s="19">
        <f t="shared" si="1"/>
        <v>0</v>
      </c>
      <c r="K22" s="23"/>
      <c r="L22" s="20">
        <f t="shared" si="2"/>
        <v>0</v>
      </c>
    </row>
    <row r="23" spans="1:12" ht="18" customHeight="1" x14ac:dyDescent="0.15">
      <c r="A23" s="35"/>
      <c r="B23" s="10" t="s">
        <v>50</v>
      </c>
      <c r="C23" s="16">
        <v>512</v>
      </c>
      <c r="D23" s="23"/>
      <c r="E23" s="23"/>
      <c r="F23" s="23"/>
      <c r="G23" s="17">
        <f t="shared" si="0"/>
        <v>0</v>
      </c>
      <c r="H23" s="18">
        <v>74840</v>
      </c>
      <c r="I23" s="24"/>
      <c r="J23" s="19">
        <f t="shared" si="1"/>
        <v>0</v>
      </c>
      <c r="K23" s="23"/>
      <c r="L23" s="20">
        <f t="shared" si="2"/>
        <v>0</v>
      </c>
    </row>
    <row r="24" spans="1:12" ht="18" customHeight="1" x14ac:dyDescent="0.15">
      <c r="A24" s="35"/>
      <c r="B24" s="10" t="s">
        <v>51</v>
      </c>
      <c r="C24" s="16">
        <v>512</v>
      </c>
      <c r="D24" s="23"/>
      <c r="E24" s="23"/>
      <c r="F24" s="23"/>
      <c r="G24" s="17">
        <f t="shared" si="0"/>
        <v>0</v>
      </c>
      <c r="H24" s="18">
        <v>40784</v>
      </c>
      <c r="I24" s="24"/>
      <c r="J24" s="19">
        <f t="shared" si="1"/>
        <v>0</v>
      </c>
      <c r="K24" s="23"/>
      <c r="L24" s="20">
        <f t="shared" si="2"/>
        <v>0</v>
      </c>
    </row>
    <row r="25" spans="1:12" ht="18" customHeight="1" x14ac:dyDescent="0.15">
      <c r="A25" s="35"/>
      <c r="B25" s="10" t="s">
        <v>15</v>
      </c>
      <c r="C25" s="16">
        <v>512</v>
      </c>
      <c r="D25" s="23"/>
      <c r="E25" s="23"/>
      <c r="F25" s="23"/>
      <c r="G25" s="17">
        <f t="shared" si="0"/>
        <v>0</v>
      </c>
      <c r="H25" s="18">
        <v>50466</v>
      </c>
      <c r="I25" s="24"/>
      <c r="J25" s="19">
        <f t="shared" si="1"/>
        <v>0</v>
      </c>
      <c r="K25" s="23"/>
      <c r="L25" s="20">
        <f t="shared" si="2"/>
        <v>0</v>
      </c>
    </row>
    <row r="26" spans="1:12" ht="18" customHeight="1" x14ac:dyDescent="0.15">
      <c r="A26" s="36"/>
      <c r="B26" s="10" t="s">
        <v>52</v>
      </c>
      <c r="C26" s="16">
        <v>512</v>
      </c>
      <c r="D26" s="23"/>
      <c r="E26" s="23"/>
      <c r="F26" s="23"/>
      <c r="G26" s="17">
        <f t="shared" si="0"/>
        <v>0</v>
      </c>
      <c r="H26" s="18">
        <v>82127</v>
      </c>
      <c r="I26" s="24"/>
      <c r="J26" s="19">
        <f t="shared" si="1"/>
        <v>0</v>
      </c>
      <c r="K26" s="23"/>
      <c r="L26" s="20">
        <f t="shared" si="2"/>
        <v>0</v>
      </c>
    </row>
    <row r="27" spans="1:12" ht="18" customHeight="1" x14ac:dyDescent="0.15">
      <c r="A27" s="34" t="s">
        <v>14</v>
      </c>
      <c r="B27" s="10" t="s">
        <v>53</v>
      </c>
      <c r="C27" s="16">
        <v>512</v>
      </c>
      <c r="D27" s="23"/>
      <c r="E27" s="23"/>
      <c r="F27" s="23"/>
      <c r="G27" s="17">
        <f t="shared" si="0"/>
        <v>0</v>
      </c>
      <c r="H27" s="18">
        <v>102984</v>
      </c>
      <c r="I27" s="24"/>
      <c r="J27" s="19">
        <f t="shared" si="1"/>
        <v>0</v>
      </c>
      <c r="K27" s="23"/>
      <c r="L27" s="20">
        <f t="shared" si="2"/>
        <v>0</v>
      </c>
    </row>
    <row r="28" spans="1:12" ht="18" customHeight="1" x14ac:dyDescent="0.15">
      <c r="A28" s="35"/>
      <c r="B28" s="10" t="s">
        <v>54</v>
      </c>
      <c r="C28" s="16">
        <v>512</v>
      </c>
      <c r="D28" s="23"/>
      <c r="E28" s="23"/>
      <c r="F28" s="23"/>
      <c r="G28" s="17">
        <f t="shared" si="0"/>
        <v>0</v>
      </c>
      <c r="H28" s="18">
        <v>93504</v>
      </c>
      <c r="I28" s="24"/>
      <c r="J28" s="19">
        <f t="shared" si="1"/>
        <v>0</v>
      </c>
      <c r="K28" s="23"/>
      <c r="L28" s="20">
        <f t="shared" si="2"/>
        <v>0</v>
      </c>
    </row>
    <row r="29" spans="1:12" ht="18" customHeight="1" x14ac:dyDescent="0.15">
      <c r="A29" s="35"/>
      <c r="B29" s="10" t="s">
        <v>55</v>
      </c>
      <c r="C29" s="16">
        <v>512</v>
      </c>
      <c r="D29" s="23"/>
      <c r="E29" s="23"/>
      <c r="F29" s="23"/>
      <c r="G29" s="17">
        <f t="shared" si="0"/>
        <v>0</v>
      </c>
      <c r="H29" s="18">
        <v>91295</v>
      </c>
      <c r="I29" s="24"/>
      <c r="J29" s="19">
        <f t="shared" si="1"/>
        <v>0</v>
      </c>
      <c r="K29" s="23"/>
      <c r="L29" s="20">
        <f t="shared" si="2"/>
        <v>0</v>
      </c>
    </row>
    <row r="30" spans="1:12" ht="18" customHeight="1" x14ac:dyDescent="0.15">
      <c r="A30" s="35"/>
      <c r="B30" s="10" t="s">
        <v>4</v>
      </c>
      <c r="C30" s="16">
        <v>512</v>
      </c>
      <c r="D30" s="23"/>
      <c r="E30" s="23"/>
      <c r="F30" s="23"/>
      <c r="G30" s="17">
        <f t="shared" si="0"/>
        <v>0</v>
      </c>
      <c r="H30" s="18">
        <v>39179</v>
      </c>
      <c r="I30" s="24"/>
      <c r="J30" s="19">
        <f t="shared" si="1"/>
        <v>0</v>
      </c>
      <c r="K30" s="23"/>
      <c r="L30" s="20">
        <f t="shared" si="2"/>
        <v>0</v>
      </c>
    </row>
    <row r="31" spans="1:12" ht="18" customHeight="1" x14ac:dyDescent="0.15">
      <c r="A31" s="35"/>
      <c r="B31" s="10" t="s">
        <v>5</v>
      </c>
      <c r="C31" s="16">
        <v>512</v>
      </c>
      <c r="D31" s="23"/>
      <c r="E31" s="23"/>
      <c r="F31" s="23"/>
      <c r="G31" s="17">
        <f t="shared" si="0"/>
        <v>0</v>
      </c>
      <c r="H31" s="18">
        <v>34292</v>
      </c>
      <c r="I31" s="24"/>
      <c r="J31" s="19">
        <f t="shared" si="1"/>
        <v>0</v>
      </c>
      <c r="K31" s="23"/>
      <c r="L31" s="20">
        <f t="shared" si="2"/>
        <v>0</v>
      </c>
    </row>
    <row r="32" spans="1:12" ht="18" customHeight="1" x14ac:dyDescent="0.15">
      <c r="A32" s="35"/>
      <c r="B32" s="10" t="s">
        <v>56</v>
      </c>
      <c r="C32" s="16">
        <v>512</v>
      </c>
      <c r="D32" s="23"/>
      <c r="E32" s="23"/>
      <c r="F32" s="23"/>
      <c r="G32" s="17">
        <f t="shared" si="0"/>
        <v>0</v>
      </c>
      <c r="H32" s="18">
        <v>49432</v>
      </c>
      <c r="I32" s="24"/>
      <c r="J32" s="19">
        <f t="shared" si="1"/>
        <v>0</v>
      </c>
      <c r="K32" s="23"/>
      <c r="L32" s="20">
        <f t="shared" si="2"/>
        <v>0</v>
      </c>
    </row>
    <row r="33" spans="1:12" ht="18" customHeight="1" x14ac:dyDescent="0.15">
      <c r="A33" s="35"/>
      <c r="B33" s="10" t="s">
        <v>57</v>
      </c>
      <c r="C33" s="16">
        <v>512</v>
      </c>
      <c r="D33" s="23"/>
      <c r="E33" s="23"/>
      <c r="F33" s="23"/>
      <c r="G33" s="17">
        <f t="shared" si="0"/>
        <v>0</v>
      </c>
      <c r="H33" s="18">
        <v>80753</v>
      </c>
      <c r="I33" s="24"/>
      <c r="J33" s="19">
        <f t="shared" si="1"/>
        <v>0</v>
      </c>
      <c r="K33" s="23"/>
      <c r="L33" s="20">
        <f t="shared" si="2"/>
        <v>0</v>
      </c>
    </row>
    <row r="34" spans="1:12" ht="18" customHeight="1" x14ac:dyDescent="0.15">
      <c r="A34" s="35"/>
      <c r="B34" s="10" t="s">
        <v>49</v>
      </c>
      <c r="C34" s="16">
        <v>512</v>
      </c>
      <c r="D34" s="23"/>
      <c r="E34" s="23"/>
      <c r="F34" s="23"/>
      <c r="G34" s="17">
        <f t="shared" si="0"/>
        <v>0</v>
      </c>
      <c r="H34" s="18">
        <v>85046</v>
      </c>
      <c r="I34" s="24"/>
      <c r="J34" s="19">
        <f t="shared" si="1"/>
        <v>0</v>
      </c>
      <c r="K34" s="23"/>
      <c r="L34" s="20">
        <f t="shared" si="2"/>
        <v>0</v>
      </c>
    </row>
    <row r="35" spans="1:12" ht="18" customHeight="1" x14ac:dyDescent="0.15">
      <c r="A35" s="35"/>
      <c r="B35" s="10" t="s">
        <v>50</v>
      </c>
      <c r="C35" s="16">
        <v>512</v>
      </c>
      <c r="D35" s="23"/>
      <c r="E35" s="23"/>
      <c r="F35" s="23"/>
      <c r="G35" s="17">
        <f t="shared" si="0"/>
        <v>0</v>
      </c>
      <c r="H35" s="18">
        <v>74840</v>
      </c>
      <c r="I35" s="24"/>
      <c r="J35" s="19">
        <f t="shared" si="1"/>
        <v>0</v>
      </c>
      <c r="K35" s="23"/>
      <c r="L35" s="20">
        <f t="shared" si="2"/>
        <v>0</v>
      </c>
    </row>
    <row r="36" spans="1:12" ht="18" customHeight="1" x14ac:dyDescent="0.15">
      <c r="A36" s="35"/>
      <c r="B36" s="10" t="s">
        <v>51</v>
      </c>
      <c r="C36" s="16">
        <v>512</v>
      </c>
      <c r="D36" s="23"/>
      <c r="E36" s="23"/>
      <c r="F36" s="23"/>
      <c r="G36" s="17">
        <f t="shared" si="0"/>
        <v>0</v>
      </c>
      <c r="H36" s="18">
        <v>40784</v>
      </c>
      <c r="I36" s="24"/>
      <c r="J36" s="19">
        <f t="shared" si="1"/>
        <v>0</v>
      </c>
      <c r="K36" s="23"/>
      <c r="L36" s="20">
        <f t="shared" si="2"/>
        <v>0</v>
      </c>
    </row>
    <row r="37" spans="1:12" ht="18" customHeight="1" x14ac:dyDescent="0.15">
      <c r="A37" s="35"/>
      <c r="B37" s="10" t="s">
        <v>15</v>
      </c>
      <c r="C37" s="16">
        <v>512</v>
      </c>
      <c r="D37" s="23"/>
      <c r="E37" s="23"/>
      <c r="F37" s="23"/>
      <c r="G37" s="17">
        <f t="shared" si="0"/>
        <v>0</v>
      </c>
      <c r="H37" s="18">
        <v>50466</v>
      </c>
      <c r="I37" s="24"/>
      <c r="J37" s="19">
        <f t="shared" si="1"/>
        <v>0</v>
      </c>
      <c r="K37" s="23"/>
      <c r="L37" s="20">
        <f t="shared" si="2"/>
        <v>0</v>
      </c>
    </row>
    <row r="38" spans="1:12" ht="18" customHeight="1" x14ac:dyDescent="0.15">
      <c r="A38" s="36"/>
      <c r="B38" s="10" t="s">
        <v>52</v>
      </c>
      <c r="C38" s="16">
        <v>512</v>
      </c>
      <c r="D38" s="23"/>
      <c r="E38" s="23"/>
      <c r="F38" s="23"/>
      <c r="G38" s="17">
        <f t="shared" si="0"/>
        <v>0</v>
      </c>
      <c r="H38" s="18">
        <v>82127</v>
      </c>
      <c r="I38" s="24"/>
      <c r="J38" s="19">
        <f t="shared" si="1"/>
        <v>0</v>
      </c>
      <c r="K38" s="23"/>
      <c r="L38" s="20">
        <f t="shared" si="2"/>
        <v>0</v>
      </c>
    </row>
    <row r="39" spans="1:12" ht="18" customHeight="1" x14ac:dyDescent="0.15">
      <c r="A39" s="37" t="s">
        <v>30</v>
      </c>
      <c r="B39" s="10" t="s">
        <v>53</v>
      </c>
      <c r="C39" s="16">
        <v>512</v>
      </c>
      <c r="D39" s="23"/>
      <c r="E39" s="23"/>
      <c r="F39" s="23"/>
      <c r="G39" s="17">
        <f t="shared" si="0"/>
        <v>0</v>
      </c>
      <c r="H39" s="18">
        <v>102984</v>
      </c>
      <c r="I39" s="24"/>
      <c r="J39" s="19">
        <f t="shared" si="1"/>
        <v>0</v>
      </c>
      <c r="K39" s="23"/>
      <c r="L39" s="20">
        <f t="shared" si="2"/>
        <v>0</v>
      </c>
    </row>
    <row r="40" spans="1:12" ht="18" customHeight="1" x14ac:dyDescent="0.15">
      <c r="A40" s="38"/>
      <c r="B40" s="10" t="s">
        <v>54</v>
      </c>
      <c r="C40" s="16">
        <v>512</v>
      </c>
      <c r="D40" s="23"/>
      <c r="E40" s="23"/>
      <c r="F40" s="23"/>
      <c r="G40" s="17">
        <f t="shared" si="0"/>
        <v>0</v>
      </c>
      <c r="H40" s="18">
        <v>93504</v>
      </c>
      <c r="I40" s="24"/>
      <c r="J40" s="19">
        <f t="shared" si="1"/>
        <v>0</v>
      </c>
      <c r="K40" s="23"/>
      <c r="L40" s="20">
        <f t="shared" si="2"/>
        <v>0</v>
      </c>
    </row>
    <row r="41" spans="1:12" ht="18" customHeight="1" x14ac:dyDescent="0.15">
      <c r="A41" s="38"/>
      <c r="B41" s="10" t="s">
        <v>55</v>
      </c>
      <c r="C41" s="16">
        <v>512</v>
      </c>
      <c r="D41" s="23"/>
      <c r="E41" s="23"/>
      <c r="F41" s="23"/>
      <c r="G41" s="17">
        <f t="shared" si="0"/>
        <v>0</v>
      </c>
      <c r="H41" s="18">
        <v>91295</v>
      </c>
      <c r="I41" s="24"/>
      <c r="J41" s="19">
        <f t="shared" si="1"/>
        <v>0</v>
      </c>
      <c r="K41" s="23"/>
      <c r="L41" s="20">
        <f t="shared" si="2"/>
        <v>0</v>
      </c>
    </row>
    <row r="42" spans="1:12" ht="18" customHeight="1" x14ac:dyDescent="0.15">
      <c r="A42" s="38"/>
      <c r="B42" s="10" t="s">
        <v>4</v>
      </c>
      <c r="C42" s="16">
        <v>512</v>
      </c>
      <c r="D42" s="23"/>
      <c r="E42" s="23"/>
      <c r="F42" s="23"/>
      <c r="G42" s="17">
        <f t="shared" si="0"/>
        <v>0</v>
      </c>
      <c r="H42" s="18">
        <v>39179</v>
      </c>
      <c r="I42" s="24"/>
      <c r="J42" s="19">
        <f t="shared" si="1"/>
        <v>0</v>
      </c>
      <c r="K42" s="23"/>
      <c r="L42" s="20">
        <f t="shared" si="2"/>
        <v>0</v>
      </c>
    </row>
    <row r="43" spans="1:12" ht="18" customHeight="1" x14ac:dyDescent="0.15">
      <c r="A43" s="38"/>
      <c r="B43" s="10" t="s">
        <v>5</v>
      </c>
      <c r="C43" s="16">
        <v>512</v>
      </c>
      <c r="D43" s="23"/>
      <c r="E43" s="23"/>
      <c r="F43" s="23"/>
      <c r="G43" s="17">
        <f t="shared" si="0"/>
        <v>0</v>
      </c>
      <c r="H43" s="18">
        <v>34292</v>
      </c>
      <c r="I43" s="24"/>
      <c r="J43" s="19">
        <f t="shared" si="1"/>
        <v>0</v>
      </c>
      <c r="K43" s="23"/>
      <c r="L43" s="20">
        <f t="shared" si="2"/>
        <v>0</v>
      </c>
    </row>
    <row r="44" spans="1:12" ht="18" customHeight="1" x14ac:dyDescent="0.15">
      <c r="A44" s="38"/>
      <c r="B44" s="10" t="s">
        <v>56</v>
      </c>
      <c r="C44" s="16">
        <v>512</v>
      </c>
      <c r="D44" s="23"/>
      <c r="E44" s="23"/>
      <c r="F44" s="23"/>
      <c r="G44" s="17">
        <f t="shared" si="0"/>
        <v>0</v>
      </c>
      <c r="H44" s="18">
        <v>49432</v>
      </c>
      <c r="I44" s="24"/>
      <c r="J44" s="19">
        <f t="shared" si="1"/>
        <v>0</v>
      </c>
      <c r="K44" s="23"/>
      <c r="L44" s="20">
        <f t="shared" si="2"/>
        <v>0</v>
      </c>
    </row>
    <row r="45" spans="1:12" ht="18" customHeight="1" x14ac:dyDescent="0.15">
      <c r="A45" s="38"/>
      <c r="B45" s="10" t="s">
        <v>57</v>
      </c>
      <c r="C45" s="16">
        <v>512</v>
      </c>
      <c r="D45" s="23"/>
      <c r="E45" s="23"/>
      <c r="F45" s="23"/>
      <c r="G45" s="17">
        <f t="shared" si="0"/>
        <v>0</v>
      </c>
      <c r="H45" s="18">
        <v>80753</v>
      </c>
      <c r="I45" s="24"/>
      <c r="J45" s="19">
        <f t="shared" si="1"/>
        <v>0</v>
      </c>
      <c r="K45" s="23"/>
      <c r="L45" s="20">
        <f t="shared" si="2"/>
        <v>0</v>
      </c>
    </row>
    <row r="46" spans="1:12" ht="18" customHeight="1" x14ac:dyDescent="0.15">
      <c r="A46" s="39"/>
      <c r="B46" s="10" t="s">
        <v>58</v>
      </c>
      <c r="C46" s="16">
        <v>512</v>
      </c>
      <c r="D46" s="23"/>
      <c r="E46" s="23"/>
      <c r="F46" s="23"/>
      <c r="G46" s="17">
        <f t="shared" si="0"/>
        <v>0</v>
      </c>
      <c r="H46" s="18">
        <v>85046</v>
      </c>
      <c r="I46" s="24"/>
      <c r="J46" s="19">
        <f t="shared" si="1"/>
        <v>0</v>
      </c>
      <c r="K46" s="23"/>
      <c r="L46" s="20">
        <f t="shared" si="2"/>
        <v>0</v>
      </c>
    </row>
    <row r="47" spans="1:12" ht="18" customHeight="1" x14ac:dyDescent="0.15">
      <c r="A47" s="48" t="s">
        <v>6</v>
      </c>
      <c r="B47" s="49"/>
      <c r="C47" s="41"/>
      <c r="D47" s="30"/>
      <c r="E47" s="30"/>
      <c r="F47" s="30"/>
      <c r="G47" s="30"/>
      <c r="H47" s="46">
        <f>SUM(H11:H46)</f>
        <v>2474106</v>
      </c>
      <c r="I47" s="43"/>
      <c r="J47" s="44"/>
      <c r="K47" s="9"/>
      <c r="L47" s="14" t="s">
        <v>37</v>
      </c>
    </row>
    <row r="48" spans="1:12" ht="18" customHeight="1" x14ac:dyDescent="0.15">
      <c r="A48" s="50"/>
      <c r="B48" s="51"/>
      <c r="C48" s="41"/>
      <c r="D48" s="30"/>
      <c r="E48" s="30"/>
      <c r="F48" s="30"/>
      <c r="G48" s="30"/>
      <c r="H48" s="46"/>
      <c r="I48" s="44"/>
      <c r="J48" s="44"/>
      <c r="K48" s="9"/>
      <c r="L48" s="15" t="s">
        <v>12</v>
      </c>
    </row>
    <row r="49" spans="1:12" ht="18" customHeight="1" x14ac:dyDescent="0.15">
      <c r="A49" s="52"/>
      <c r="B49" s="53"/>
      <c r="C49" s="42"/>
      <c r="D49" s="31"/>
      <c r="E49" s="31"/>
      <c r="F49" s="31"/>
      <c r="G49" s="31"/>
      <c r="H49" s="47"/>
      <c r="I49" s="45"/>
      <c r="J49" s="45"/>
      <c r="K49" s="13"/>
      <c r="L49" s="21">
        <f>SUM(L11:L46)</f>
        <v>0</v>
      </c>
    </row>
    <row r="50" spans="1:12" s="8" customFormat="1" ht="11.25" customHeight="1" x14ac:dyDescent="0.15">
      <c r="A50" s="8" t="s">
        <v>7</v>
      </c>
    </row>
    <row r="51" spans="1:12" s="8" customFormat="1" ht="11.25" customHeight="1" x14ac:dyDescent="0.15">
      <c r="A51" s="8" t="s">
        <v>36</v>
      </c>
    </row>
    <row r="52" spans="1:12" s="8" customFormat="1" ht="11.25" customHeight="1" x14ac:dyDescent="0.15">
      <c r="A52" s="8" t="s">
        <v>48</v>
      </c>
    </row>
    <row r="53" spans="1:12" s="8" customFormat="1" ht="11.25" customHeight="1" x14ac:dyDescent="0.15">
      <c r="A53" s="8" t="s">
        <v>38</v>
      </c>
    </row>
    <row r="54" spans="1:12" s="8" customFormat="1" ht="11.25" customHeight="1" x14ac:dyDescent="0.15">
      <c r="A54" s="8" t="s">
        <v>39</v>
      </c>
    </row>
    <row r="55" spans="1:12" s="8" customFormat="1" ht="11.25" customHeight="1" x14ac:dyDescent="0.15">
      <c r="A55" s="7" t="s">
        <v>42</v>
      </c>
    </row>
    <row r="56" spans="1:12" s="8" customFormat="1" ht="11.25" customHeight="1" x14ac:dyDescent="0.15">
      <c r="A56" s="7" t="s">
        <v>43</v>
      </c>
    </row>
    <row r="57" spans="1:12" s="8" customFormat="1" ht="11.25" customHeight="1" x14ac:dyDescent="0.15">
      <c r="A57" s="7" t="s">
        <v>40</v>
      </c>
      <c r="B57" s="7"/>
      <c r="C57" s="7"/>
      <c r="D57" s="7"/>
      <c r="E57" s="7"/>
      <c r="F57" s="7"/>
      <c r="G57" s="7"/>
      <c r="H57" s="7"/>
      <c r="I57" s="7"/>
      <c r="J57" s="7"/>
    </row>
    <row r="58" spans="1:12" s="8" customFormat="1" ht="11.25" customHeight="1" x14ac:dyDescent="0.15">
      <c r="A58" s="7" t="s">
        <v>41</v>
      </c>
      <c r="B58" s="7"/>
      <c r="C58" s="7"/>
      <c r="D58" s="7"/>
      <c r="E58" s="7"/>
      <c r="F58" s="7"/>
      <c r="G58" s="7"/>
      <c r="H58" s="7"/>
      <c r="I58" s="7"/>
      <c r="J58" s="7"/>
    </row>
    <row r="59" spans="1:12" s="8" customFormat="1" ht="11.25" customHeight="1" x14ac:dyDescent="0.15">
      <c r="A59" s="7" t="s">
        <v>44</v>
      </c>
      <c r="B59" s="7"/>
      <c r="C59" s="7"/>
      <c r="D59" s="7"/>
      <c r="E59" s="7"/>
      <c r="F59" s="7"/>
      <c r="G59" s="7"/>
      <c r="H59" s="7"/>
      <c r="I59" s="7"/>
      <c r="J59" s="7"/>
    </row>
    <row r="60" spans="1:12" s="8" customFormat="1" ht="11.25" customHeight="1" x14ac:dyDescent="0.15">
      <c r="A60" s="7" t="s">
        <v>45</v>
      </c>
      <c r="B60" s="7"/>
      <c r="C60" s="7"/>
      <c r="D60" s="7"/>
      <c r="E60" s="7"/>
      <c r="F60" s="7"/>
      <c r="G60" s="7"/>
      <c r="H60" s="7"/>
      <c r="I60" s="7"/>
      <c r="J60" s="7"/>
    </row>
    <row r="61" spans="1:12" s="8" customFormat="1" ht="11.25" customHeight="1" x14ac:dyDescent="0.15">
      <c r="A61" s="8" t="s">
        <v>46</v>
      </c>
    </row>
    <row r="62" spans="1:12" s="8" customFormat="1" ht="11.25" customHeight="1" x14ac:dyDescent="0.15">
      <c r="A62" s="7" t="s">
        <v>47</v>
      </c>
      <c r="B62" s="7"/>
      <c r="C62" s="7"/>
      <c r="D62" s="7"/>
      <c r="E62" s="7"/>
      <c r="F62" s="7"/>
      <c r="G62" s="7"/>
      <c r="H62" s="7"/>
      <c r="I62" s="7"/>
      <c r="J62" s="7"/>
    </row>
    <row r="63" spans="1:12" s="8" customFormat="1" ht="11.25" customHeight="1" x14ac:dyDescent="0.15">
      <c r="A63" s="8" t="s">
        <v>11</v>
      </c>
      <c r="B63" s="7"/>
      <c r="C63" s="7"/>
      <c r="D63" s="7"/>
      <c r="E63" s="7"/>
      <c r="F63" s="7"/>
      <c r="G63" s="7"/>
      <c r="H63" s="7"/>
      <c r="I63" s="7"/>
      <c r="J63" s="7"/>
    </row>
    <row r="64" spans="1:12" x14ac:dyDescent="0.15">
      <c r="B64" s="8"/>
      <c r="C64" s="8"/>
      <c r="D64" s="8"/>
      <c r="E64" s="8"/>
      <c r="F64" s="8"/>
      <c r="G64" s="8"/>
      <c r="H64" s="8"/>
      <c r="I64" s="8"/>
      <c r="J64" s="8"/>
    </row>
    <row r="65" spans="12:12" x14ac:dyDescent="0.15">
      <c r="L65" s="4"/>
    </row>
    <row r="66" spans="12:12" x14ac:dyDescent="0.15">
      <c r="L66" s="5"/>
    </row>
  </sheetData>
  <mergeCells count="29">
    <mergeCell ref="A2:L2"/>
    <mergeCell ref="A7:B10"/>
    <mergeCell ref="C47:C49"/>
    <mergeCell ref="L7:L9"/>
    <mergeCell ref="E47:E49"/>
    <mergeCell ref="I47:I49"/>
    <mergeCell ref="H47:H49"/>
    <mergeCell ref="J47:J49"/>
    <mergeCell ref="G47:G49"/>
    <mergeCell ref="E8:E9"/>
    <mergeCell ref="A47:B49"/>
    <mergeCell ref="C8:C9"/>
    <mergeCell ref="C7:G7"/>
    <mergeCell ref="K7:K9"/>
    <mergeCell ref="A11:A14"/>
    <mergeCell ref="A15:A26"/>
    <mergeCell ref="D47:D49"/>
    <mergeCell ref="D8:D9"/>
    <mergeCell ref="I8:I9"/>
    <mergeCell ref="F47:F49"/>
    <mergeCell ref="A27:A38"/>
    <mergeCell ref="A39:A46"/>
    <mergeCell ref="B4:C4"/>
    <mergeCell ref="B5:C5"/>
    <mergeCell ref="H7:J7"/>
    <mergeCell ref="J8:J9"/>
    <mergeCell ref="H8:H9"/>
    <mergeCell ref="G8:G9"/>
    <mergeCell ref="F8:F9"/>
  </mergeCells>
  <phoneticPr fontId="2"/>
  <printOptions horizontalCentered="1" verticalCentered="1"/>
  <pageMargins left="0.59055118110236227" right="0.39370078740157483" top="0.39370078740157483" bottom="0.39370078740157483" header="0" footer="0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入札用内訳(様式5号）</vt:lpstr>
      <vt:lpstr>'入札用内訳(様式5号）'!Print_Area</vt:lpstr>
    </vt:vector>
  </TitlesOfParts>
  <Company>財団法人鳥取県情報センター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財団法人鳥取県情報センター</dc:creator>
  <cp:lastModifiedBy>高橋 宗幸</cp:lastModifiedBy>
  <cp:lastPrinted>2025-01-30T01:55:13Z</cp:lastPrinted>
  <dcterms:created xsi:type="dcterms:W3CDTF">2004-01-29T23:56:47Z</dcterms:created>
  <dcterms:modified xsi:type="dcterms:W3CDTF">2025-04-15T00:54:45Z</dcterms:modified>
</cp:coreProperties>
</file>