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895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CO37" i="10"/>
  <c r="CO38" i="10" s="1"/>
  <c r="CO39" i="10" s="1"/>
  <c r="CO40" i="10" s="1"/>
  <c r="BE37" i="10"/>
  <c r="AM37" i="10"/>
  <c r="U37" i="10"/>
  <c r="C37" i="10"/>
  <c r="AM36" i="10"/>
  <c r="C36" i="10"/>
  <c r="AM35" i="10"/>
  <c r="C35" i="10"/>
  <c r="BW34" i="10"/>
  <c r="AM34" i="10"/>
  <c r="C34" i="10"/>
  <c r="BW35" i="10" l="1"/>
  <c r="BW36" i="10" s="1"/>
  <c r="BW37" i="10" s="1"/>
  <c r="BW38" i="10" s="1"/>
  <c r="BW39" i="10" s="1"/>
  <c r="BW40" i="10" s="1"/>
  <c r="BW41" i="10" s="1"/>
  <c r="BW42" i="10" s="1"/>
  <c r="BW43"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BE34" i="10"/>
  <c r="BE35" i="10" s="1"/>
  <c r="BE36" i="10" s="1"/>
</calcChain>
</file>

<file path=xl/sharedStrings.xml><?xml version="1.0" encoding="utf-8"?>
<sst xmlns="http://schemas.openxmlformats.org/spreadsheetml/2006/main" count="1178" uniqueCount="616">
  <si>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</si>
  <si>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</si>
  <si>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</si>
  <si>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</si>
  <si>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</si>
  <si>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</si>
  <si>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</si>
  <si>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</si>
  <si>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</si>
  <si>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</si>
  <si>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</si>
  <si>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</si>
  <si>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</si>
  <si>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</si>
  <si>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</si>
  <si>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</si>
  <si>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</si>
  <si>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</si>
  <si>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</si>
  <si>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</si>
  <si>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</si>
  <si>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</si>
  <si>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</si>
  <si>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</si>
  <si>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</si>
  <si>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</si>
  <si>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</si>
  <si>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</si>
  <si>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</si>
  <si>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</si>
  <si>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</si>
  <si>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</si>
  <si>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</si>
  <si>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</si>
  <si>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</si>
  <si>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</si>
  <si>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</si>
  <si>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</si>
  <si>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</si>
  <si>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</si>
  <si>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</si>
  <si>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</si>
  <si>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</si>
  <si>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</si>
  <si>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</si>
  <si>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</si>
  <si>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</si>
  <si>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</si>
  <si>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</si>
  <si>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</si>
  <si>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</si>
  <si>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</si>
  <si>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</si>
  <si>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</si>
  <si>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</si>
  <si>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</si>
  <si>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</si>
  <si>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</si>
  <si>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</si>
  <si>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</si>
  <si>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</si>
  <si>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</si>
  <si>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</si>
  <si>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</si>
  <si>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</si>
  <si>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</si>
  <si>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</si>
  <si>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</si>
  <si>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</si>
  <si>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</si>
  <si>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</si>
  <si>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</si>
  <si>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</si>
  <si>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</si>
  <si>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</si>
  <si>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</si>
  <si>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</si>
  <si>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</si>
  <si>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</si>
  <si>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</si>
  <si>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</si>
  <si>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</si>
  <si>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</si>
  <si>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</si>
  <si>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</si>
  <si>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</si>
  <si>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</si>
  <si>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</si>
  <si>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</si>
  <si>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</si>
  <si>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</si>
  <si>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</si>
  <si>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</si>
  <si>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</si>
  <si>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</si>
  <si>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</si>
  <si>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</si>
  <si>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</si>
  <si>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</si>
  <si>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</si>
  <si>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</si>
  <si>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</si>
  <si>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</si>
  <si>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</si>
  <si>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</si>
  <si>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</si>
  <si>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</si>
  <si>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</si>
  <si>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</si>
  <si>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</si>
  <si>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</si>
  <si>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</si>
  <si>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</si>
  <si>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</si>
  <si>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</si>
  <si>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</si>
  <si>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</si>
  <si>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</si>
  <si>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</si>
  <si>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</si>
  <si>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</si>
  <si>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</si>
  <si>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</si>
  <si>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</si>
  <si>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</si>
  <si>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</si>
  <si>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</si>
  <si>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</si>
  <si>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</si>
  <si>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</si>
  <si>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</si>
  <si>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</si>
  <si>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</si>
  <si>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</si>
  <si>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</si>
  <si>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</si>
  <si>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</si>
  <si>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</si>
  <si>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</si>
  <si>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</si>
  <si>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</si>
  <si>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</si>
  <si>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</si>
  <si>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</si>
  <si>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</si>
  <si>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</si>
  <si>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</si>
  <si>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</si>
  <si>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</si>
  <si>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</si>
  <si>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</si>
  <si>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4"/>
  </si>
  <si>
    <t>うち日本人(％)</t>
    <phoneticPr fontId="5"/>
  </si>
  <si>
    <t>-3.4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</si>
  <si>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</si>
  <si>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</si>
  <si>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</si>
  <si>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</si>
  <si>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</si>
  <si>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</si>
  <si>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</si>
  <si>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</si>
  <si>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</si>
  <si>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</si>
  <si>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</si>
  <si>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</si>
  <si>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</si>
  <si>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</si>
  <si>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</si>
  <si>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</si>
  <si>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</si>
  <si>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</si>
  <si>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</si>
  <si>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</si>
  <si>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</si>
  <si>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</si>
  <si>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</si>
  <si>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</si>
  <si>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</si>
  <si>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</si>
  <si>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</si>
  <si>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</si>
  <si>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</si>
  <si>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</si>
  <si>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</si>
  <si>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</si>
  <si>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</si>
  <si>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</si>
  <si>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</si>
  <si>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</si>
  <si>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</si>
  <si>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</si>
  <si>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</si>
  <si>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</si>
  <si>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</si>
  <si>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</si>
  <si>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</si>
  <si>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</si>
  <si>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</si>
  <si>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</si>
  <si>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</si>
  <si>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</si>
  <si>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</si>
  <si>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</si>
  <si>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</si>
  <si>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</si>
  <si>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</si>
  <si>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</si>
  <si>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</si>
  <si>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</si>
  <si>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</si>
  <si>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</si>
  <si>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</si>
  <si>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</si>
  <si>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</si>
  <si>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鳥取県日野町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</si>
  <si>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</si>
  <si>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</si>
  <si>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</si>
  <si>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</si>
  <si>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</si>
  <si>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</si>
  <si>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</si>
  <si>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</si>
  <si>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</si>
  <si>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</si>
  <si>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</si>
  <si>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</si>
  <si>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</si>
  <si>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</si>
  <si>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</si>
  <si>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</si>
  <si>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</si>
  <si>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</si>
  <si>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</si>
  <si>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</si>
  <si>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</si>
  <si>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</si>
  <si>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</si>
  <si>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</si>
  <si>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</si>
  <si>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</si>
  <si>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</si>
  <si>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</si>
  <si>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</si>
  <si>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</si>
  <si>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</si>
  <si>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</si>
  <si>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</si>
  <si>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</si>
  <si>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</si>
  <si>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</si>
  <si>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</si>
  <si>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</si>
  <si>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</si>
  <si>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</si>
  <si>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</si>
  <si>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</si>
  <si>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</si>
  <si>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</si>
  <si>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</si>
  <si>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</si>
  <si>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</si>
  <si>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</si>
  <si>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</si>
  <si>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</si>
  <si>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</si>
  <si>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</si>
  <si>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</si>
  <si>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</si>
  <si>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</si>
  <si>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</si>
  <si>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</si>
  <si>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</si>
  <si>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</si>
  <si>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</si>
  <si>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</si>
  <si>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</si>
  <si>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</si>
  <si>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</si>
  <si>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</si>
  <si>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</si>
  <si>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</si>
  <si>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</si>
  <si>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</si>
  <si>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</si>
  <si>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</si>
  <si>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</si>
  <si>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</si>
  <si>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</si>
  <si>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</si>
  <si>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</si>
  <si>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</si>
  <si>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</si>
  <si>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</si>
  <si>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</si>
  <si>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</si>
  <si>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</si>
  <si>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</si>
  <si>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</si>
  <si>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</si>
  <si>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</si>
  <si>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</si>
  <si>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</si>
  <si>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</si>
  <si>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</si>
  <si>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</si>
  <si>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</si>
  <si>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</si>
  <si>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</si>
  <si>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</si>
  <si>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</si>
  <si>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</si>
  <si>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</si>
  <si>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</si>
  <si>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</si>
  <si>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</si>
  <si>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</si>
  <si>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</si>
  <si>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</si>
  <si>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</si>
  <si>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</si>
  <si>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</si>
  <si>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</si>
  <si>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</si>
  <si>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</si>
  <si>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</si>
  <si>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</si>
  <si>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</si>
  <si>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</si>
  <si>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</si>
  <si>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</si>
  <si>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</si>
  <si>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</si>
  <si>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</si>
  <si>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</si>
  <si>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</si>
  <si>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</si>
  <si>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</si>
  <si>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</si>
  <si>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</si>
  <si>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</si>
  <si>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</si>
  <si>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</si>
  <si>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</si>
  <si>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</si>
  <si>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</si>
  <si>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</si>
  <si>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</si>
  <si>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</si>
  <si>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</si>
  <si>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</si>
  <si>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</si>
  <si>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</si>
  <si>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</si>
  <si>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</si>
  <si>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</si>
  <si>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</si>
  <si>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</si>
  <si>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</si>
  <si>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</si>
  <si>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</si>
  <si>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</si>
  <si>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</si>
  <si>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鳥取県日野町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</si>
  <si>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</si>
  <si>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</si>
  <si>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</si>
  <si>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</si>
  <si>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</si>
  <si>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</si>
  <si>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</si>
  <si>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</si>
  <si>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</si>
  <si>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</si>
  <si>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</si>
  <si>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</si>
  <si>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</si>
  <si>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</si>
  <si>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</si>
  <si>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</si>
  <si>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</si>
  <si>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</si>
  <si>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</si>
  <si>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</si>
  <si>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</si>
  <si>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</si>
  <si>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</si>
  <si>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</si>
  <si>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</si>
  <si>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</si>
  <si>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</si>
  <si>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</si>
  <si>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</si>
  <si>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</si>
  <si>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</si>
  <si>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</si>
  <si>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</si>
  <si>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</si>
  <si>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</si>
  <si>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</si>
  <si>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</si>
  <si>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簡易水道特別会計</t>
    <phoneticPr fontId="5"/>
  </si>
  <si>
    <t>-</t>
    <phoneticPr fontId="5"/>
  </si>
  <si>
    <t>法非適用企業</t>
    <phoneticPr fontId="5"/>
  </si>
  <si>
    <t>公共下水道事業特別会計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</si>
  <si>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</si>
  <si>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</si>
  <si>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</si>
  <si>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</si>
  <si>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</si>
  <si>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</si>
  <si>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</si>
  <si>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</si>
  <si>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</si>
  <si>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</si>
  <si>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</si>
  <si>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</si>
  <si>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</si>
  <si>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</si>
  <si>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</si>
  <si>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</si>
  <si>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</si>
  <si>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</si>
  <si>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</si>
  <si>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</si>
  <si>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</si>
  <si>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</si>
  <si>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</si>
  <si>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</si>
  <si>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</si>
  <si>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</si>
  <si>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</si>
  <si>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</si>
  <si>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</si>
  <si>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</si>
  <si>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</si>
  <si>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</si>
  <si>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</si>
  <si>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</si>
  <si>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</si>
  <si>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</si>
  <si>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</si>
  <si>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</si>
  <si>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</si>
  <si>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</si>
  <si>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</si>
  <si>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</si>
  <si>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</si>
  <si>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</si>
  <si>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</si>
  <si>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</si>
  <si>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</si>
  <si>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</si>
  <si>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</si>
  <si>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</si>
  <si>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</si>
  <si>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</si>
  <si>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</si>
  <si>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</si>
  <si>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</si>
  <si>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</si>
  <si>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</si>
  <si>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</si>
  <si>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</si>
  <si>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</si>
  <si>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</si>
  <si>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</si>
  <si>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</si>
  <si>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</si>
  <si>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</si>
  <si>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</si>
  <si>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</si>
  <si>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</si>
  <si>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</si>
  <si>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</si>
  <si>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</si>
  <si>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</si>
  <si>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</si>
  <si>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</si>
  <si>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</si>
  <si>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</si>
  <si>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</si>
  <si>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</si>
  <si>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</si>
  <si>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</si>
  <si>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</si>
  <si>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</si>
  <si>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</si>
  <si>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</si>
  <si>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</si>
  <si>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</si>
  <si>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</si>
  <si>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</si>
  <si>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</si>
  <si>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</si>
  <si>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</si>
  <si>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</si>
  <si>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</si>
  <si>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</si>
  <si>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</si>
  <si>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</si>
  <si>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</si>
  <si>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</si>
  <si>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</si>
  <si>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</si>
  <si>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</si>
  <si>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</si>
  <si>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</si>
  <si>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</si>
  <si>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</si>
  <si>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</si>
  <si>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</si>
  <si>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</si>
  <si>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</si>
  <si>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</si>
  <si>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</si>
  <si>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</si>
  <si>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</si>
  <si>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</si>
  <si>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</si>
  <si>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</si>
  <si>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</si>
  <si>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</si>
  <si>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</si>
  <si>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</si>
  <si>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</si>
  <si>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</si>
  <si>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</si>
  <si>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</si>
  <si>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</si>
  <si>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</si>
  <si>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</si>
  <si>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</si>
  <si>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</si>
  <si>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</si>
  <si>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</si>
  <si>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</si>
  <si>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</si>
  <si>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</si>
  <si>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</si>
  <si>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</si>
  <si>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</si>
  <si>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</si>
  <si>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</si>
  <si>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</si>
  <si>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</si>
  <si>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</si>
  <si>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</si>
  <si>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</si>
  <si>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</si>
  <si>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</si>
  <si>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</si>
  <si>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</si>
  <si>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</si>
  <si>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</si>
  <si>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</si>
  <si>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</si>
  <si>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</si>
  <si>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</si>
  <si>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</si>
  <si>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</si>
  <si>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</si>
  <si>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</si>
  <si>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</si>
  <si>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</si>
  <si>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</si>
  <si>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</si>
  <si>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</si>
  <si>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</si>
  <si>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</si>
  <si>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0.94</t>
  </si>
  <si>
    <t>▲ 1.61</t>
  </si>
  <si>
    <t>一般会計</t>
  </si>
  <si>
    <t>介護保険特別会計</t>
  </si>
  <si>
    <t>国民健康保険特別会計</t>
  </si>
  <si>
    <t>後期高齢者医療保険特別会計</t>
  </si>
  <si>
    <t>簡易水道特別会計</t>
  </si>
  <si>
    <t>公共下水道事業特別会計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</si>
  <si>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</si>
  <si>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</si>
  <si>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</si>
  <si>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</si>
  <si>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</si>
  <si>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</si>
  <si>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</si>
  <si>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</si>
  <si>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</si>
  <si>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鳥取県西部広域行政管理組合</t>
  </si>
  <si>
    <t>日野町江府町日南町衛生施設組合</t>
  </si>
  <si>
    <t>鳥取県町村総合事務組合</t>
  </si>
  <si>
    <t>鳥取県後期高齢者医療広域連合</t>
  </si>
  <si>
    <t>日野病院組合</t>
  </si>
  <si>
    <t>後期高齢者医療特別会計</t>
  </si>
  <si>
    <t>日野町農林振興公社</t>
  </si>
  <si>
    <t>まちづくり日野</t>
    <rPh sb="5" eb="7">
      <t>ヒノ</t>
    </rPh>
    <phoneticPr fontId="1"/>
  </si>
  <si>
    <t>奥日野土地開発公社</t>
  </si>
  <si>
    <t>公共施設等長寿命化基金</t>
    <phoneticPr fontId="2"/>
  </si>
  <si>
    <t>町営バス購入等基金</t>
    <phoneticPr fontId="2"/>
  </si>
  <si>
    <t>観光振興基金</t>
    <phoneticPr fontId="2"/>
  </si>
  <si>
    <t>造林基金</t>
    <phoneticPr fontId="2"/>
  </si>
  <si>
    <t>愛と元気の日野町ふるさと基金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</si>
  <si>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</si>
  <si>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</si>
  <si>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</si>
  <si>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</si>
  <si>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</si>
  <si>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</si>
  <si>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</si>
  <si>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</si>
  <si>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</si>
  <si>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</si>
  <si>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</si>
  <si>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</si>
  <si>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地方債の新規発行を抑制してきた結果、将来負担比率は低い水準となっている。高度経済成長期に整備した公共施設が多く、今後同じようなタイミングで更新時期を迎えることになる。有形固定資産減価償却率は類似団体と比較するとやや高い水準となっており今後も適切な施設の維持管理に努める。</t>
    <rPh sb="36" eb="38">
      <t>コウド</t>
    </rPh>
    <rPh sb="38" eb="40">
      <t>ケイザイ</t>
    </rPh>
    <rPh sb="40" eb="43">
      <t>セイチョウキ</t>
    </rPh>
    <rPh sb="44" eb="46">
      <t>セイビ</t>
    </rPh>
    <rPh sb="48" eb="50">
      <t>コウキョウ</t>
    </rPh>
    <rPh sb="50" eb="52">
      <t>シセツ</t>
    </rPh>
    <rPh sb="53" eb="54">
      <t>オオ</t>
    </rPh>
    <rPh sb="56" eb="58">
      <t>コンゴ</t>
    </rPh>
    <rPh sb="58" eb="59">
      <t>オナ</t>
    </rPh>
    <rPh sb="69" eb="71">
      <t>コウシン</t>
    </rPh>
    <rPh sb="71" eb="73">
      <t>ジキ</t>
    </rPh>
    <rPh sb="74" eb="75">
      <t>ムカ</t>
    </rPh>
    <phoneticPr fontId="2"/>
  </si>
  <si>
    <t>実質公債費比率は類似団体と比較して依然高いものの、ここ5年間で順調に低下させることができた。ただし、今後も大規模な事業や施設改修を行う予定なので、本指標の動向には注視する必要がある。将来負担比率は同水準となっている。これは財政健全化を図るため地方債の新規発行を抑制してきたためで、今後も財政の健全化に努める。</t>
    <rPh sb="0" eb="2">
      <t>ジッシツ</t>
    </rPh>
    <rPh sb="2" eb="5">
      <t>コウサイヒ</t>
    </rPh>
    <rPh sb="5" eb="7">
      <t>ヒリツ</t>
    </rPh>
    <rPh sb="8" eb="10">
      <t>ルイジ</t>
    </rPh>
    <rPh sb="10" eb="12">
      <t>ダンタイ</t>
    </rPh>
    <rPh sb="13" eb="15">
      <t>ヒカク</t>
    </rPh>
    <rPh sb="17" eb="19">
      <t>イゼン</t>
    </rPh>
    <rPh sb="19" eb="20">
      <t>タカ</t>
    </rPh>
    <rPh sb="28" eb="30">
      <t>ネンカン</t>
    </rPh>
    <rPh sb="31" eb="33">
      <t>ジュンチョウ</t>
    </rPh>
    <rPh sb="34" eb="36">
      <t>テイカ</t>
    </rPh>
    <rPh sb="50" eb="52">
      <t>コンゴ</t>
    </rPh>
    <rPh sb="53" eb="56">
      <t>ダイキボ</t>
    </rPh>
    <rPh sb="57" eb="59">
      <t>ジギョウ</t>
    </rPh>
    <rPh sb="60" eb="62">
      <t>シセツ</t>
    </rPh>
    <rPh sb="62" eb="64">
      <t>カイシュウ</t>
    </rPh>
    <rPh sb="65" eb="66">
      <t>オコナ</t>
    </rPh>
    <rPh sb="73" eb="74">
      <t>ホン</t>
    </rPh>
    <rPh sb="74" eb="76">
      <t>シヒョウ</t>
    </rPh>
    <rPh sb="77" eb="79">
      <t>ドウコウ</t>
    </rPh>
    <rPh sb="81" eb="83">
      <t>チュウシ</t>
    </rPh>
    <rPh sb="85" eb="87">
      <t>ヒツヨウ</t>
    </rPh>
    <rPh sb="91" eb="93">
      <t>ショウライ</t>
    </rPh>
    <rPh sb="93" eb="95">
      <t>フタン</t>
    </rPh>
    <rPh sb="95" eb="97">
      <t>ヒリツ</t>
    </rPh>
    <rPh sb="98" eb="101">
      <t>ドウスイジュン</t>
    </rPh>
    <rPh sb="111" eb="113">
      <t>ザイセイ</t>
    </rPh>
    <rPh sb="113" eb="116">
      <t>ケンゼンカ</t>
    </rPh>
    <rPh sb="117" eb="118">
      <t>ハカ</t>
    </rPh>
    <rPh sb="121" eb="124">
      <t>チホウサイ</t>
    </rPh>
    <rPh sb="125" eb="127">
      <t>シンキ</t>
    </rPh>
    <rPh sb="127" eb="129">
      <t>ハッコウ</t>
    </rPh>
    <rPh sb="130" eb="132">
      <t>ヨクセイ</t>
    </rPh>
    <rPh sb="140" eb="142">
      <t>コンゴ</t>
    </rPh>
    <rPh sb="143" eb="145">
      <t>ザイセイ</t>
    </rPh>
    <rPh sb="146" eb="149">
      <t>ケンゼンカ</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</si>
</sst>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5" fillId="0" borderId="41" xfId="16" applyFont="1" applyBorder="1" applyAlignment="1" applyProtection="1">
      <alignment horizontal="left" vertical="top" wrapText="1"/>
      <protection locked="0"/>
    </xf>
    <xf numFmtId="0" fontId="15" fillId="0" borderId="12" xfId="16" applyFont="1" applyBorder="1" applyAlignment="1" applyProtection="1">
      <alignment horizontal="left" vertical="top" wrapText="1"/>
      <protection locked="0"/>
    </xf>
    <xf numFmtId="0" fontId="15" fillId="0" borderId="48" xfId="16" applyFont="1" applyBorder="1" applyAlignment="1" applyProtection="1">
      <alignment horizontal="left" vertical="top" wrapText="1"/>
      <protection locked="0"/>
    </xf>
    <xf numFmtId="0" fontId="15" fillId="0" borderId="64" xfId="16" applyFont="1" applyBorder="1" applyAlignment="1" applyProtection="1">
      <alignment horizontal="left" vertical="top" wrapText="1"/>
      <protection locked="0"/>
    </xf>
    <xf numFmtId="0" fontId="15" fillId="0" borderId="0" xfId="16" applyFont="1" applyAlignment="1" applyProtection="1">
      <alignment horizontal="left" vertical="top" wrapText="1"/>
      <protection locked="0"/>
    </xf>
    <xf numFmtId="0" fontId="15" fillId="0" borderId="38" xfId="16" applyFont="1" applyBorder="1" applyAlignment="1" applyProtection="1">
      <alignment horizontal="left" vertical="top" wrapText="1"/>
      <protection locked="0"/>
    </xf>
    <xf numFmtId="0" fontId="15" fillId="0" borderId="37" xfId="16" applyFont="1" applyBorder="1" applyAlignment="1" applyProtection="1">
      <alignment horizontal="left" vertical="top" wrapText="1"/>
      <protection locked="0"/>
    </xf>
    <xf numFmtId="0" fontId="15" fillId="0" borderId="54" xfId="16" applyFont="1" applyBorder="1" applyAlignment="1" applyProtection="1">
      <alignment horizontal="left" vertical="top" wrapText="1"/>
      <protection locked="0"/>
    </xf>
    <xf numFmtId="0" fontId="15"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8E6-4F78-B5AD-F6A10A41E7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30452</c:v>
                </c:pt>
                <c:pt idx="1">
                  <c:v>55456</c:v>
                </c:pt>
                <c:pt idx="2">
                  <c:v>80490</c:v>
                </c:pt>
                <c:pt idx="3">
                  <c:v>194811</c:v>
                </c:pt>
                <c:pt idx="4">
                  <c:v>140670</c:v>
                </c:pt>
              </c:numCache>
            </c:numRef>
          </c:val>
          <c:smooth val="0"/>
          <c:extLst xmlns:c16r2="http://schemas.microsoft.com/office/drawing/2015/06/chart">
            <c:ext xmlns:c16="http://schemas.microsoft.com/office/drawing/2014/chart" uri="{C3380CC4-5D6E-409C-BE32-E72D297353CC}">
              <c16:uniqueId val="{00000001-B8E6-4F78-B5AD-F6A10A41E74E}"/>
            </c:ext>
          </c:extLst>
        </c:ser>
        <c:dLbls>
          <c:showLegendKey val="0"/>
          <c:showVal val="0"/>
          <c:showCatName val="0"/>
          <c:showSerName val="0"/>
          <c:showPercent val="0"/>
          <c:showBubbleSize val="0"/>
        </c:dLbls>
        <c:marker val="1"/>
        <c:smooth val="0"/>
        <c:axId val="394919448"/>
        <c:axId val="394920624"/>
      </c:lineChart>
      <c:catAx>
        <c:axId val="394919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20624"/>
        <c:crosses val="autoZero"/>
        <c:auto val="1"/>
        <c:lblAlgn val="ctr"/>
        <c:lblOffset val="100"/>
        <c:tickLblSkip val="1"/>
        <c:tickMarkSkip val="1"/>
        <c:noMultiLvlLbl val="0"/>
      </c:catAx>
      <c:valAx>
        <c:axId val="39492062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919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9.5500000000000007</c:v>
                </c:pt>
                <c:pt idx="1">
                  <c:v>6.76</c:v>
                </c:pt>
                <c:pt idx="2">
                  <c:v>10.41</c:v>
                </c:pt>
                <c:pt idx="3">
                  <c:v>12.11</c:v>
                </c:pt>
                <c:pt idx="4">
                  <c:v>11.14</c:v>
                </c:pt>
              </c:numCache>
            </c:numRef>
          </c:val>
          <c:extLst xmlns:c16r2="http://schemas.microsoft.com/office/drawing/2015/06/chart">
            <c:ext xmlns:c16="http://schemas.microsoft.com/office/drawing/2014/chart" uri="{C3380CC4-5D6E-409C-BE32-E72D297353CC}">
              <c16:uniqueId val="{00000000-2CB0-4A49-8B93-2763B3B23A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64.819999999999993</c:v>
                </c:pt>
                <c:pt idx="1">
                  <c:v>68.38</c:v>
                </c:pt>
                <c:pt idx="2">
                  <c:v>74.83</c:v>
                </c:pt>
                <c:pt idx="3">
                  <c:v>73.510000000000005</c:v>
                </c:pt>
                <c:pt idx="4">
                  <c:v>75.44</c:v>
                </c:pt>
              </c:numCache>
            </c:numRef>
          </c:val>
          <c:extLst xmlns:c16r2="http://schemas.microsoft.com/office/drawing/2015/06/chart">
            <c:ext xmlns:c16="http://schemas.microsoft.com/office/drawing/2014/chart" uri="{C3380CC4-5D6E-409C-BE32-E72D297353CC}">
              <c16:uniqueId val="{00000001-2CB0-4A49-8B93-2763B3B23A9C}"/>
            </c:ext>
          </c:extLst>
        </c:ser>
        <c:dLbls>
          <c:showLegendKey val="0"/>
          <c:showVal val="0"/>
          <c:showCatName val="0"/>
          <c:showSerName val="0"/>
          <c:showPercent val="0"/>
          <c:showBubbleSize val="0"/>
        </c:dLbls>
        <c:gapWidth val="250"/>
        <c:overlap val="100"/>
        <c:axId val="394915920"/>
        <c:axId val="39491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1.92</c:v>
                </c:pt>
                <c:pt idx="1">
                  <c:v>8.19</c:v>
                </c:pt>
                <c:pt idx="2">
                  <c:v>8.15</c:v>
                </c:pt>
                <c:pt idx="3">
                  <c:v>-0.94</c:v>
                </c:pt>
                <c:pt idx="4">
                  <c:v>-1.61</c:v>
                </c:pt>
              </c:numCache>
            </c:numRef>
          </c:val>
          <c:smooth val="0"/>
          <c:extLst xmlns:c16r2="http://schemas.microsoft.com/office/drawing/2015/06/chart">
            <c:ext xmlns:c16="http://schemas.microsoft.com/office/drawing/2014/chart" uri="{C3380CC4-5D6E-409C-BE32-E72D297353CC}">
              <c16:uniqueId val="{00000002-2CB0-4A49-8B93-2763B3B23A9C}"/>
            </c:ext>
          </c:extLst>
        </c:ser>
        <c:dLbls>
          <c:showLegendKey val="0"/>
          <c:showVal val="0"/>
          <c:showCatName val="0"/>
          <c:showSerName val="0"/>
          <c:showPercent val="0"/>
          <c:showBubbleSize val="0"/>
        </c:dLbls>
        <c:marker val="1"/>
        <c:smooth val="0"/>
        <c:axId val="394915920"/>
        <c:axId val="394916704"/>
      </c:lineChart>
      <c:catAx>
        <c:axId val="39491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4916704"/>
        <c:crosses val="autoZero"/>
        <c:auto val="1"/>
        <c:lblAlgn val="ctr"/>
        <c:lblOffset val="100"/>
        <c:tickLblSkip val="1"/>
        <c:tickMarkSkip val="1"/>
        <c:noMultiLvlLbl val="0"/>
      </c:catAx>
      <c:valAx>
        <c:axId val="39491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915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FFA-4591-92FC-E83D0C6F0C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FA-4591-92FC-E83D0C6F0C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FA-4591-92FC-E83D0C6F0CC4}"/>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FFA-4591-92FC-E83D0C6F0CC4}"/>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FFA-4591-92FC-E83D0C6F0CC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FFA-4591-92FC-E83D0C6F0CC4}"/>
            </c:ext>
          </c:extLst>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5FFA-4591-92FC-E83D0C6F0C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1.03</c:v>
                </c:pt>
                <c:pt idx="2">
                  <c:v>#N/A</c:v>
                </c:pt>
                <c:pt idx="3">
                  <c:v>0.45</c:v>
                </c:pt>
                <c:pt idx="4">
                  <c:v>#N/A</c:v>
                </c:pt>
                <c:pt idx="5">
                  <c:v>1.65</c:v>
                </c:pt>
                <c:pt idx="6">
                  <c:v>#N/A</c:v>
                </c:pt>
                <c:pt idx="7">
                  <c:v>2.1800000000000002</c:v>
                </c:pt>
                <c:pt idx="8">
                  <c:v>#N/A</c:v>
                </c:pt>
                <c:pt idx="9">
                  <c:v>0.37</c:v>
                </c:pt>
              </c:numCache>
            </c:numRef>
          </c:val>
          <c:extLst xmlns:c16r2="http://schemas.microsoft.com/office/drawing/2015/06/chart">
            <c:ext xmlns:c16="http://schemas.microsoft.com/office/drawing/2014/chart" uri="{C3380CC4-5D6E-409C-BE32-E72D297353CC}">
              <c16:uniqueId val="{00000007-5FFA-4591-92FC-E83D0C6F0CC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0.24</c:v>
                </c:pt>
                <c:pt idx="2">
                  <c:v>#N/A</c:v>
                </c:pt>
                <c:pt idx="3">
                  <c:v>0.01</c:v>
                </c:pt>
                <c:pt idx="4">
                  <c:v>#N/A</c:v>
                </c:pt>
                <c:pt idx="5">
                  <c:v>0.34</c:v>
                </c:pt>
                <c:pt idx="6">
                  <c:v>#N/A</c:v>
                </c:pt>
                <c:pt idx="7">
                  <c:v>0.41</c:v>
                </c:pt>
                <c:pt idx="8">
                  <c:v>#N/A</c:v>
                </c:pt>
                <c:pt idx="9">
                  <c:v>1.35</c:v>
                </c:pt>
              </c:numCache>
            </c:numRef>
          </c:val>
          <c:extLst xmlns:c16r2="http://schemas.microsoft.com/office/drawing/2015/06/chart">
            <c:ext xmlns:c16="http://schemas.microsoft.com/office/drawing/2014/chart" uri="{C3380CC4-5D6E-409C-BE32-E72D297353CC}">
              <c16:uniqueId val="{00000008-5FFA-4591-92FC-E83D0C6F0C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9.5399999999999991</c:v>
                </c:pt>
                <c:pt idx="2">
                  <c:v>#N/A</c:v>
                </c:pt>
                <c:pt idx="3">
                  <c:v>6.75</c:v>
                </c:pt>
                <c:pt idx="4">
                  <c:v>#N/A</c:v>
                </c:pt>
                <c:pt idx="5">
                  <c:v>10.41</c:v>
                </c:pt>
                <c:pt idx="6">
                  <c:v>#N/A</c:v>
                </c:pt>
                <c:pt idx="7">
                  <c:v>12.1</c:v>
                </c:pt>
                <c:pt idx="8">
                  <c:v>#N/A</c:v>
                </c:pt>
                <c:pt idx="9">
                  <c:v>11.13</c:v>
                </c:pt>
              </c:numCache>
            </c:numRef>
          </c:val>
          <c:extLst xmlns:c16r2="http://schemas.microsoft.com/office/drawing/2015/06/chart">
            <c:ext xmlns:c16="http://schemas.microsoft.com/office/drawing/2014/chart" uri="{C3380CC4-5D6E-409C-BE32-E72D297353CC}">
              <c16:uniqueId val="{00000009-5FFA-4591-92FC-E83D0C6F0CC4}"/>
            </c:ext>
          </c:extLst>
        </c:ser>
        <c:dLbls>
          <c:showLegendKey val="0"/>
          <c:showVal val="0"/>
          <c:showCatName val="0"/>
          <c:showSerName val="0"/>
          <c:showPercent val="0"/>
          <c:showBubbleSize val="0"/>
        </c:dLbls>
        <c:gapWidth val="150"/>
        <c:overlap val="100"/>
        <c:axId val="394918664"/>
        <c:axId val="394919056"/>
      </c:barChart>
      <c:catAx>
        <c:axId val="39491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919056"/>
        <c:crosses val="autoZero"/>
        <c:auto val="1"/>
        <c:lblAlgn val="ctr"/>
        <c:lblOffset val="100"/>
        <c:tickLblSkip val="1"/>
        <c:tickMarkSkip val="1"/>
        <c:noMultiLvlLbl val="0"/>
      </c:catAx>
      <c:valAx>
        <c:axId val="39491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918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400</c:v>
                </c:pt>
                <c:pt idx="5">
                  <c:v>375</c:v>
                </c:pt>
                <c:pt idx="8">
                  <c:v>350</c:v>
                </c:pt>
                <c:pt idx="11">
                  <c:v>319</c:v>
                </c:pt>
                <c:pt idx="14">
                  <c:v>296</c:v>
                </c:pt>
              </c:numCache>
            </c:numRef>
          </c:val>
          <c:extLst xmlns:c16r2="http://schemas.microsoft.com/office/drawing/2015/06/chart">
            <c:ext xmlns:c16="http://schemas.microsoft.com/office/drawing/2014/chart" uri="{C3380CC4-5D6E-409C-BE32-E72D297353CC}">
              <c16:uniqueId val="{00000000-8094-40C2-B8D2-6AB4EF3994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94-40C2-B8D2-6AB4EF3994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094-40C2-B8D2-6AB4EF3994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117</c:v>
                </c:pt>
                <c:pt idx="3">
                  <c:v>120</c:v>
                </c:pt>
                <c:pt idx="6">
                  <c:v>136</c:v>
                </c:pt>
                <c:pt idx="9">
                  <c:v>139</c:v>
                </c:pt>
                <c:pt idx="12">
                  <c:v>127</c:v>
                </c:pt>
              </c:numCache>
            </c:numRef>
          </c:val>
          <c:extLst xmlns:c16r2="http://schemas.microsoft.com/office/drawing/2015/06/chart">
            <c:ext xmlns:c16="http://schemas.microsoft.com/office/drawing/2014/chart" uri="{C3380CC4-5D6E-409C-BE32-E72D297353CC}">
              <c16:uniqueId val="{00000003-8094-40C2-B8D2-6AB4EF3994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138</c:v>
                </c:pt>
                <c:pt idx="3">
                  <c:v>125</c:v>
                </c:pt>
                <c:pt idx="6">
                  <c:v>121</c:v>
                </c:pt>
                <c:pt idx="9">
                  <c:v>109</c:v>
                </c:pt>
                <c:pt idx="12">
                  <c:v>99</c:v>
                </c:pt>
              </c:numCache>
            </c:numRef>
          </c:val>
          <c:extLst xmlns:c16r2="http://schemas.microsoft.com/office/drawing/2015/06/chart">
            <c:ext xmlns:c16="http://schemas.microsoft.com/office/drawing/2014/chart" uri="{C3380CC4-5D6E-409C-BE32-E72D297353CC}">
              <c16:uniqueId val="{00000004-8094-40C2-B8D2-6AB4EF3994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94-40C2-B8D2-6AB4EF3994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94-40C2-B8D2-6AB4EF3994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477</c:v>
                </c:pt>
                <c:pt idx="3">
                  <c:v>419</c:v>
                </c:pt>
                <c:pt idx="6">
                  <c:v>283</c:v>
                </c:pt>
                <c:pt idx="9">
                  <c:v>236</c:v>
                </c:pt>
                <c:pt idx="12">
                  <c:v>181</c:v>
                </c:pt>
              </c:numCache>
            </c:numRef>
          </c:val>
          <c:extLst xmlns:c16r2="http://schemas.microsoft.com/office/drawing/2015/06/chart">
            <c:ext xmlns:c16="http://schemas.microsoft.com/office/drawing/2014/chart" uri="{C3380CC4-5D6E-409C-BE32-E72D297353CC}">
              <c16:uniqueId val="{00000007-8094-40C2-B8D2-6AB4EF39947A}"/>
            </c:ext>
          </c:extLst>
        </c:ser>
        <c:dLbls>
          <c:showLegendKey val="0"/>
          <c:showVal val="0"/>
          <c:showCatName val="0"/>
          <c:showSerName val="0"/>
          <c:showPercent val="0"/>
          <c:showBubbleSize val="0"/>
        </c:dLbls>
        <c:gapWidth val="100"/>
        <c:overlap val="100"/>
        <c:axId val="394921408"/>
        <c:axId val="394921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332</c:v>
                </c:pt>
                <c:pt idx="2">
                  <c:v>#N/A</c:v>
                </c:pt>
                <c:pt idx="3">
                  <c:v>#N/A</c:v>
                </c:pt>
                <c:pt idx="4">
                  <c:v>289</c:v>
                </c:pt>
                <c:pt idx="5">
                  <c:v>#N/A</c:v>
                </c:pt>
                <c:pt idx="6">
                  <c:v>#N/A</c:v>
                </c:pt>
                <c:pt idx="7">
                  <c:v>190</c:v>
                </c:pt>
                <c:pt idx="8">
                  <c:v>#N/A</c:v>
                </c:pt>
                <c:pt idx="9">
                  <c:v>#N/A</c:v>
                </c:pt>
                <c:pt idx="10">
                  <c:v>165</c:v>
                </c:pt>
                <c:pt idx="11">
                  <c:v>#N/A</c:v>
                </c:pt>
                <c:pt idx="12">
                  <c:v>#N/A</c:v>
                </c:pt>
                <c:pt idx="13">
                  <c:v>111</c:v>
                </c:pt>
                <c:pt idx="14">
                  <c:v>#N/A</c:v>
                </c:pt>
              </c:numCache>
            </c:numRef>
          </c:val>
          <c:smooth val="0"/>
          <c:extLst xmlns:c16r2="http://schemas.microsoft.com/office/drawing/2015/06/chart">
            <c:ext xmlns:c16="http://schemas.microsoft.com/office/drawing/2014/chart" uri="{C3380CC4-5D6E-409C-BE32-E72D297353CC}">
              <c16:uniqueId val="{00000008-8094-40C2-B8D2-6AB4EF39947A}"/>
            </c:ext>
          </c:extLst>
        </c:ser>
        <c:dLbls>
          <c:showLegendKey val="0"/>
          <c:showVal val="0"/>
          <c:showCatName val="0"/>
          <c:showSerName val="0"/>
          <c:showPercent val="0"/>
          <c:showBubbleSize val="0"/>
        </c:dLbls>
        <c:marker val="1"/>
        <c:smooth val="0"/>
        <c:axId val="394921408"/>
        <c:axId val="394921800"/>
      </c:lineChart>
      <c:catAx>
        <c:axId val="3949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921800"/>
        <c:crosses val="autoZero"/>
        <c:auto val="1"/>
        <c:lblAlgn val="ctr"/>
        <c:lblOffset val="100"/>
        <c:tickLblSkip val="1"/>
        <c:tickMarkSkip val="1"/>
        <c:noMultiLvlLbl val="0"/>
      </c:catAx>
      <c:valAx>
        <c:axId val="394921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92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3336</c:v>
                </c:pt>
                <c:pt idx="5">
                  <c:v>3315</c:v>
                </c:pt>
                <c:pt idx="8">
                  <c:v>3404</c:v>
                </c:pt>
                <c:pt idx="11">
                  <c:v>3638</c:v>
                </c:pt>
                <c:pt idx="14">
                  <c:v>3702</c:v>
                </c:pt>
              </c:numCache>
            </c:numRef>
          </c:val>
          <c:extLst xmlns:c16r2="http://schemas.microsoft.com/office/drawing/2015/06/chart">
            <c:ext xmlns:c16="http://schemas.microsoft.com/office/drawing/2014/chart" uri="{C3380CC4-5D6E-409C-BE32-E72D297353CC}">
              <c16:uniqueId val="{00000000-78AF-4098-9CAC-2FFDB0D304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69</c:v>
                </c:pt>
                <c:pt idx="5">
                  <c:v>66</c:v>
                </c:pt>
                <c:pt idx="8">
                  <c:v>52</c:v>
                </c:pt>
                <c:pt idx="11">
                  <c:v>38</c:v>
                </c:pt>
                <c:pt idx="14">
                  <c:v>28</c:v>
                </c:pt>
              </c:numCache>
            </c:numRef>
          </c:val>
          <c:extLst xmlns:c16r2="http://schemas.microsoft.com/office/drawing/2015/06/chart">
            <c:ext xmlns:c16="http://schemas.microsoft.com/office/drawing/2014/chart" uri="{C3380CC4-5D6E-409C-BE32-E72D297353CC}">
              <c16:uniqueId val="{00000001-78AF-4098-9CAC-2FFDB0D304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1759</c:v>
                </c:pt>
                <c:pt idx="5">
                  <c:v>1583</c:v>
                </c:pt>
                <c:pt idx="8">
                  <c:v>1771</c:v>
                </c:pt>
                <c:pt idx="11">
                  <c:v>2253</c:v>
                </c:pt>
                <c:pt idx="14">
                  <c:v>2414</c:v>
                </c:pt>
              </c:numCache>
            </c:numRef>
          </c:val>
          <c:extLst xmlns:c16r2="http://schemas.microsoft.com/office/drawing/2015/06/chart">
            <c:ext xmlns:c16="http://schemas.microsoft.com/office/drawing/2014/chart" uri="{C3380CC4-5D6E-409C-BE32-E72D297353CC}">
              <c16:uniqueId val="{00000002-78AF-4098-9CAC-2FFDB0D304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8AF-4098-9CAC-2FFDB0D304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8AF-4098-9CAC-2FFDB0D304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8AF-4098-9CAC-2FFDB0D304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c:v>
                </c:pt>
                <c:pt idx="3">
                  <c:v>337</c:v>
                </c:pt>
                <c:pt idx="6">
                  <c:v>302</c:v>
                </c:pt>
                <c:pt idx="9">
                  <c:v>319</c:v>
                </c:pt>
                <c:pt idx="12">
                  <c:v>287</c:v>
                </c:pt>
              </c:numCache>
            </c:numRef>
          </c:val>
          <c:extLst xmlns:c16r2="http://schemas.microsoft.com/office/drawing/2015/06/chart">
            <c:ext xmlns:c16="http://schemas.microsoft.com/office/drawing/2014/chart" uri="{C3380CC4-5D6E-409C-BE32-E72D297353CC}">
              <c16:uniqueId val="{00000006-78AF-4098-9CAC-2FFDB0D304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261</c:v>
                </c:pt>
                <c:pt idx="3">
                  <c:v>252</c:v>
                </c:pt>
                <c:pt idx="6">
                  <c:v>217</c:v>
                </c:pt>
                <c:pt idx="9">
                  <c:v>187</c:v>
                </c:pt>
                <c:pt idx="12">
                  <c:v>159</c:v>
                </c:pt>
              </c:numCache>
            </c:numRef>
          </c:val>
          <c:extLst xmlns:c16r2="http://schemas.microsoft.com/office/drawing/2015/06/chart">
            <c:ext xmlns:c16="http://schemas.microsoft.com/office/drawing/2014/chart" uri="{C3380CC4-5D6E-409C-BE32-E72D297353CC}">
              <c16:uniqueId val="{00000007-78AF-4098-9CAC-2FFDB0D304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2153</c:v>
                </c:pt>
                <c:pt idx="3">
                  <c:v>1974</c:v>
                </c:pt>
                <c:pt idx="6">
                  <c:v>1831</c:v>
                </c:pt>
                <c:pt idx="9">
                  <c:v>1857</c:v>
                </c:pt>
                <c:pt idx="12">
                  <c:v>1877</c:v>
                </c:pt>
              </c:numCache>
            </c:numRef>
          </c:val>
          <c:extLst xmlns:c16r2="http://schemas.microsoft.com/office/drawing/2015/06/chart">
            <c:ext xmlns:c16="http://schemas.microsoft.com/office/drawing/2014/chart" uri="{C3380CC4-5D6E-409C-BE32-E72D297353CC}">
              <c16:uniqueId val="{00000008-78AF-4098-9CAC-2FFDB0D304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8AF-4098-9CAC-2FFDB0D304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2239</c:v>
                </c:pt>
                <c:pt idx="3">
                  <c:v>1982</c:v>
                </c:pt>
                <c:pt idx="6">
                  <c:v>2145</c:v>
                </c:pt>
                <c:pt idx="9">
                  <c:v>2525</c:v>
                </c:pt>
                <c:pt idx="12">
                  <c:v>2853</c:v>
                </c:pt>
              </c:numCache>
            </c:numRef>
          </c:val>
          <c:extLst xmlns:c16r2="http://schemas.microsoft.com/office/drawing/2015/06/chart">
            <c:ext xmlns:c16="http://schemas.microsoft.com/office/drawing/2014/chart" uri="{C3380CC4-5D6E-409C-BE32-E72D297353CC}">
              <c16:uniqueId val="{0000000A-78AF-4098-9CAC-2FFDB0D304BB}"/>
            </c:ext>
          </c:extLst>
        </c:ser>
        <c:dLbls>
          <c:showLegendKey val="0"/>
          <c:showVal val="0"/>
          <c:showCatName val="0"/>
          <c:showSerName val="0"/>
          <c:showPercent val="0"/>
          <c:showBubbleSize val="0"/>
        </c:dLbls>
        <c:gapWidth val="100"/>
        <c:overlap val="100"/>
        <c:axId val="394917096"/>
        <c:axId val="408978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8AF-4098-9CAC-2FFDB0D304BB}"/>
            </c:ext>
          </c:extLst>
        </c:ser>
        <c:dLbls>
          <c:showLegendKey val="0"/>
          <c:showVal val="0"/>
          <c:showCatName val="0"/>
          <c:showSerName val="0"/>
          <c:showPercent val="0"/>
          <c:showBubbleSize val="0"/>
        </c:dLbls>
        <c:marker val="1"/>
        <c:smooth val="0"/>
        <c:axId val="394917096"/>
        <c:axId val="408978104"/>
      </c:lineChart>
      <c:catAx>
        <c:axId val="394917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978104"/>
        <c:crosses val="autoZero"/>
        <c:auto val="1"/>
        <c:lblAlgn val="ctr"/>
        <c:lblOffset val="100"/>
        <c:tickLblSkip val="1"/>
        <c:tickMarkSkip val="1"/>
        <c:noMultiLvlLbl val="0"/>
      </c:catAx>
      <c:valAx>
        <c:axId val="408978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917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1625</c:v>
                </c:pt>
                <c:pt idx="1">
                  <c:v>1572</c:v>
                </c:pt>
                <c:pt idx="2">
                  <c:v>1566</c:v>
                </c:pt>
              </c:numCache>
            </c:numRef>
          </c:val>
          <c:extLst xmlns:c16r2="http://schemas.microsoft.com/office/drawing/2015/06/chart">
            <c:ext xmlns:c16="http://schemas.microsoft.com/office/drawing/2014/chart" uri="{C3380CC4-5D6E-409C-BE32-E72D297353CC}">
              <c16:uniqueId val="{00000000-A58F-4CA2-855E-CE57AF396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236</c:v>
                </c:pt>
                <c:pt idx="1">
                  <c:v>236</c:v>
                </c:pt>
                <c:pt idx="2">
                  <c:v>236</c:v>
                </c:pt>
              </c:numCache>
            </c:numRef>
          </c:val>
          <c:extLst xmlns:c16r2="http://schemas.microsoft.com/office/drawing/2015/06/chart">
            <c:ext xmlns:c16="http://schemas.microsoft.com/office/drawing/2014/chart" uri="{C3380CC4-5D6E-409C-BE32-E72D297353CC}">
              <c16:uniqueId val="{00000001-A58F-4CA2-855E-CE57AF396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87</c:v>
                </c:pt>
                <c:pt idx="1">
                  <c:v>303</c:v>
                </c:pt>
                <c:pt idx="2">
                  <c:v>445</c:v>
                </c:pt>
              </c:numCache>
            </c:numRef>
          </c:val>
          <c:extLst xmlns:c16r2="http://schemas.microsoft.com/office/drawing/2015/06/chart">
            <c:ext xmlns:c16="http://schemas.microsoft.com/office/drawing/2014/chart" uri="{C3380CC4-5D6E-409C-BE32-E72D297353CC}">
              <c16:uniqueId val="{00000002-A58F-4CA2-855E-CE57AF396157}"/>
            </c:ext>
          </c:extLst>
        </c:ser>
        <c:dLbls>
          <c:showLegendKey val="0"/>
          <c:showVal val="0"/>
          <c:showCatName val="0"/>
          <c:showSerName val="0"/>
          <c:showPercent val="0"/>
          <c:showBubbleSize val="0"/>
        </c:dLbls>
        <c:gapWidth val="120"/>
        <c:overlap val="100"/>
        <c:axId val="408983200"/>
        <c:axId val="408981632"/>
      </c:barChart>
      <c:catAx>
        <c:axId val="40898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8981632"/>
        <c:crosses val="autoZero"/>
        <c:auto val="1"/>
        <c:lblAlgn val="ctr"/>
        <c:lblOffset val="100"/>
        <c:tickLblSkip val="1"/>
        <c:tickMarkSkip val="1"/>
        <c:noMultiLvlLbl val="0"/>
      </c:catAx>
      <c:valAx>
        <c:axId val="408981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898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560-483E-8E98-D96A25199F73}"/>
                </c:ext>
                <c:ext xmlns:c15="http://schemas.microsoft.com/office/drawing/2012/chart" uri="{CE6537A1-D6FC-4f65-9D91-7224C49458BB}">
                  <c15:dlblFieldTable>
                    <c15:dlblFTEntry>
                      <c15:txfldGUID>{B10592C9-0737-4908-9289-B067619BEF90}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560-483E-8E98-D96A25199F73}"/>
                </c:ext>
                <c:ext xmlns:c15="http://schemas.microsoft.com/office/drawing/2012/chart" uri="{CE6537A1-D6FC-4f65-9D91-7224C49458BB}">
                  <c15:dlblFieldTable>
                    <c15:dlblFTEntry>
                      <c15:txfldGUID>{60538DFA-679F-4188-A679-031C104B433C}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560-483E-8E98-D96A25199F73}"/>
                </c:ext>
                <c:ext xmlns:c15="http://schemas.microsoft.com/office/drawing/2012/chart" uri="{CE6537A1-D6FC-4f65-9D91-7224C49458BB}">
                  <c15:dlblFieldTable>
                    <c15:dlblFTEntry>
                      <c15:txfldGUID>{23B927FD-F345-40D2-B6CE-8577D3E94BA8}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560-483E-8E98-D96A25199F73}"/>
                </c:ext>
                <c:ext xmlns:c15="http://schemas.microsoft.com/office/drawing/2012/chart" uri="{CE6537A1-D6FC-4f65-9D91-7224C49458BB}">
                  <c15:dlblFieldTable>
                    <c15:dlblFTEntry>
                      <c15:txfldGUID>{B8FD32DD-956B-4DD8-8313-2F8A5B62BCA8}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560-483E-8E98-D96A25199F73}"/>
                </c:ext>
                <c:ext xmlns:c15="http://schemas.microsoft.com/office/drawing/2012/chart" uri="{CE6537A1-D6FC-4f65-9D91-7224C49458BB}">
                  <c15:dlblFieldTable>
                    <c15:dlblFTEntry>
                      <c15:txfldGUID>{1BE10845-DC4A-4A96-9039-77A14403578D}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560-483E-8E98-D96A25199F73}"/>
                </c:ext>
                <c:ext xmlns:c15="http://schemas.microsoft.com/office/drawing/2012/chart" uri="{CE6537A1-D6FC-4f65-9D91-7224C49458BB}">
                  <c15:dlblFieldTable>
                    <c15:dlblFTEntry>
                      <c15:txfldGUID>{3D7AA8CB-6FC6-450C-943F-396A7CC3C130}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560-483E-8E98-D96A25199F73}"/>
                </c:ext>
                <c:ext xmlns:c15="http://schemas.microsoft.com/office/drawing/2012/chart" uri="{CE6537A1-D6FC-4f65-9D91-7224C49458BB}">
                  <c15:dlblFieldTable>
                    <c15:dlblFTEntry>
                      <c15:txfldGUID>{AF1DE320-BDD1-46D6-882B-705BE54632F9}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560-483E-8E98-D96A25199F73}"/>
                </c:ext>
                <c:ext xmlns:c15="http://schemas.microsoft.com/office/drawing/2012/chart" uri="{CE6537A1-D6FC-4f65-9D91-7224C49458BB}">
                  <c15:dlblFieldTable>
                    <c15:dlblFTEntry>
                      <c15:txfldGUID>{8BF8B031-553D-40CC-B544-90BC2D1CE5CE}</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560-483E-8E98-D96A25199F73}"/>
                </c:ext>
                <c:ext xmlns:c15="http://schemas.microsoft.com/office/drawing/2012/chart" uri="{CE6537A1-D6FC-4f65-9D91-7224C49458BB}">
                  <c15:dlblFieldTable>
                    <c15:dlblFTEntry>
                      <c15:txfldGUID>{0DEA3CAC-297A-4102-8B89-C1D66DF3FD84}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56.2</c:v>
                </c:pt>
                <c:pt idx="24">
                  <c:v>57</c:v>
                </c:pt>
                <c:pt idx="32">
                  <c:v>58.2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560-483E-8E98-D96A25199F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560-483E-8E98-D96A25199F73}"/>
                </c:ext>
                <c:ext xmlns:c15="http://schemas.microsoft.com/office/drawing/2012/chart" uri="{CE6537A1-D6FC-4f65-9D91-7224C49458BB}">
                  <c15:dlblFieldTable>
                    <c15:dlblFTEntry>
                      <c15:txfldGUID>{FD5A97CB-6CC2-4155-B892-B1CFD0104620}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560-483E-8E98-D96A25199F73}"/>
                </c:ext>
                <c:ext xmlns:c15="http://schemas.microsoft.com/office/drawing/2012/chart" uri="{CE6537A1-D6FC-4f65-9D91-7224C49458BB}">
                  <c15:dlblFieldTable>
                    <c15:dlblFTEntry>
                      <c15:txfldGUID>{B3022072-2D4B-4465-A1F7-02FAE220E3ED}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560-483E-8E98-D96A25199F73}"/>
                </c:ext>
                <c:ext xmlns:c15="http://schemas.microsoft.com/office/drawing/2012/chart" uri="{CE6537A1-D6FC-4f65-9D91-7224C49458BB}">
                  <c15:dlblFieldTable>
                    <c15:dlblFTEntry>
                      <c15:txfldGUID>{B7C64FB0-5580-4B54-9630-1E53F6070F80}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560-483E-8E98-D96A25199F73}"/>
                </c:ext>
                <c:ext xmlns:c15="http://schemas.microsoft.com/office/drawing/2012/chart" uri="{CE6537A1-D6FC-4f65-9D91-7224C49458BB}">
                  <c15:dlblFieldTable>
                    <c15:dlblFTEntry>
                      <c15:txfldGUID>{6E92C291-5878-4018-955D-827D14B45CE3}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560-483E-8E98-D96A25199F73}"/>
                </c:ext>
                <c:ext xmlns:c15="http://schemas.microsoft.com/office/drawing/2012/chart" uri="{CE6537A1-D6FC-4f65-9D91-7224C49458BB}">
                  <c15:dlblFieldTable>
                    <c15:dlblFTEntry>
                      <c15:txfldGUID>{6889D578-9870-4894-8906-680F6C7BF2B0}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560-483E-8E98-D96A25199F73}"/>
                </c:ext>
                <c:ext xmlns:c15="http://schemas.microsoft.com/office/drawing/2012/chart" uri="{CE6537A1-D6FC-4f65-9D91-7224C49458BB}">
                  <c15:layout/>
                  <c15:dlblFieldTable>
                    <c15:dlblFTEntry>
                      <c15:txfldGUID>{D7DE8A34-BC3E-41DF-A663-76B6384477DF}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560-483E-8E98-D96A25199F73}"/>
                </c:ext>
                <c:ext xmlns:c15="http://schemas.microsoft.com/office/drawing/2012/chart" uri="{CE6537A1-D6FC-4f65-9D91-7224C49458BB}">
                  <c15:layout/>
                  <c15:dlblFieldTable>
                    <c15:dlblFTEntry>
                      <c15:txfldGUID>{E42014BB-1F90-4A86-8F78-1E8778C342ED}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560-483E-8E98-D96A25199F73}"/>
                </c:ext>
                <c:ext xmlns:c15="http://schemas.microsoft.com/office/drawing/2012/chart" uri="{CE6537A1-D6FC-4f65-9D91-7224C49458BB}">
                  <c15:layout/>
                  <c15:dlblFieldTable>
                    <c15:dlblFTEntry>
                      <c15:txfldGUID>{15A23739-087C-4005-A4AE-47ABE5358773}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560-483E-8E98-D96A25199F73}"/>
                </c:ext>
                <c:ext xmlns:c15="http://schemas.microsoft.com/office/drawing/2012/chart" uri="{CE6537A1-D6FC-4f65-9D91-7224C49458BB}">
                  <c15:layout/>
                  <c15:dlblFieldTable>
                    <c15:dlblFTEntry>
                      <c15:txfldGUID>{4D64FB59-2566-4122-AC24-87707F46BD20}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560-483E-8E98-D96A25199F73}"/>
            </c:ext>
          </c:extLst>
        </c:ser>
        <c:dLbls>
          <c:showLegendKey val="0"/>
          <c:showVal val="1"/>
          <c:showCatName val="0"/>
          <c:showSerName val="0"/>
          <c:showPercent val="0"/>
          <c:showBubbleSize val="0"/>
        </c:dLbls>
        <c:axId val="408982808"/>
        <c:axId val="408981240"/>
      </c:scatterChart>
      <c:valAx>
        <c:axId val="408982808"/>
        <c:scaling>
          <c:orientation val="minMax"/>
          <c:max val="59"/>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981240"/>
        <c:crosses val="autoZero"/>
        <c:crossBetween val="midCat"/>
      </c:valAx>
      <c:valAx>
        <c:axId val="408981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982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CC2-4AAE-A912-504827ABAB03}"/>
                </c:ext>
                <c:ext xmlns:c15="http://schemas.microsoft.com/office/drawing/2012/chart" uri="{CE6537A1-D6FC-4f65-9D91-7224C49458BB}">
                  <c15:dlblFieldTable>
                    <c15:dlblFTEntry>
                      <c15:txfldGUID>{AC64484C-2681-4DAF-B6EF-AAD1980DFDC1}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C2-4AAE-A912-504827ABAB03}"/>
                </c:ext>
                <c:ext xmlns:c15="http://schemas.microsoft.com/office/drawing/2012/chart" uri="{CE6537A1-D6FC-4f65-9D91-7224C49458BB}">
                  <c15:dlblFieldTable>
                    <c15:dlblFTEntry>
                      <c15:txfldGUID>{46387A44-1648-42C2-95D7-17CA377911FD}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CC2-4AAE-A912-504827ABAB03}"/>
                </c:ext>
                <c:ext xmlns:c15="http://schemas.microsoft.com/office/drawing/2012/chart" uri="{CE6537A1-D6FC-4f65-9D91-7224C49458BB}">
                  <c15:dlblFieldTable>
                    <c15:dlblFTEntry>
                      <c15:txfldGUID>{ACBF9C58-904F-4A9D-872A-D6D17A178679}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CC2-4AAE-A912-504827ABAB03}"/>
                </c:ext>
                <c:ext xmlns:c15="http://schemas.microsoft.com/office/drawing/2012/chart" uri="{CE6537A1-D6FC-4f65-9D91-7224C49458BB}">
                  <c15:dlblFieldTable>
                    <c15:dlblFTEntry>
                      <c15:txfldGUID>{839134E6-4387-4794-89EA-6E917C306BA0}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CC2-4AAE-A912-504827ABAB03}"/>
                </c:ext>
                <c:ext xmlns:c15="http://schemas.microsoft.com/office/drawing/2012/chart" uri="{CE6537A1-D6FC-4f65-9D91-7224C49458BB}">
                  <c15:dlblFieldTable>
                    <c15:dlblFTEntry>
                      <c15:txfldGUID>{328F82FA-3750-4A4D-A7E5-7B8FE7F2A13F}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C2-4AAE-A912-504827ABAB03}"/>
                </c:ext>
                <c:ext xmlns:c15="http://schemas.microsoft.com/office/drawing/2012/chart" uri="{CE6537A1-D6FC-4f65-9D91-7224C49458BB}">
                  <c15:dlblFieldTable>
                    <c15:dlblFTEntry>
                      <c15:txfldGUID>{7D64B256-979C-4EF6-A48F-786EBE2E506D}</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CC2-4AAE-A912-504827ABAB03}"/>
                </c:ext>
                <c:ext xmlns:c15="http://schemas.microsoft.com/office/drawing/2012/chart" uri="{CE6537A1-D6FC-4f65-9D91-7224C49458BB}">
                  <c15:dlblFieldTable>
                    <c15:dlblFTEntry>
                      <c15:txfldGUID>{0389EE94-0052-4E98-915C-851E0F79AF2D}</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CC2-4AAE-A912-504827ABAB03}"/>
                </c:ext>
                <c:ext xmlns:c15="http://schemas.microsoft.com/office/drawing/2012/chart" uri="{CE6537A1-D6FC-4f65-9D91-7224C49458BB}">
                  <c15:dlblFieldTable>
                    <c15:dlblFTEntry>
                      <c15:txfldGUID>{964FBFE8-CB33-4EE4-B10E-DBBB24129CDC}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CC2-4AAE-A912-504827ABAB03}"/>
                </c:ext>
                <c:ext xmlns:c15="http://schemas.microsoft.com/office/drawing/2012/chart" uri="{CE6537A1-D6FC-4f65-9D91-7224C49458BB}">
                  <c15:dlblFieldTable>
                    <c15:dlblFTEntry>
                      <c15:txfldGUID>{046E4A5D-48A6-4B1D-8FC5-AF0AC9E31647}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19.5</c:v>
                </c:pt>
                <c:pt idx="8">
                  <c:v>17.7</c:v>
                </c:pt>
                <c:pt idx="16">
                  <c:v>14.9</c:v>
                </c:pt>
                <c:pt idx="24">
                  <c:v>11.6</c:v>
                </c:pt>
                <c:pt idx="32">
                  <c:v>8.5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CC2-4AAE-A912-504827ABAB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CC2-4AAE-A912-504827ABAB03}"/>
                </c:ext>
                <c:ext xmlns:c15="http://schemas.microsoft.com/office/drawing/2012/chart" uri="{CE6537A1-D6FC-4f65-9D91-7224C49458BB}">
                  <c15:layout/>
                  <c15:dlblFieldTable>
                    <c15:dlblFTEntry>
                      <c15:txfldGUID>{1D626F0E-946F-4172-8109-574112A1F931}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CC2-4AAE-A912-504827ABAB03}"/>
                </c:ext>
                <c:ext xmlns:c15="http://schemas.microsoft.com/office/drawing/2012/chart" uri="{CE6537A1-D6FC-4f65-9D91-7224C49458BB}">
                  <c15:dlblFieldTable>
                    <c15:dlblFTEntry>
                      <c15:txfldGUID>{FAFBDE38-98E9-4149-8E4E-E1465FE6F84C}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CC2-4AAE-A912-504827ABAB03}"/>
                </c:ext>
                <c:ext xmlns:c15="http://schemas.microsoft.com/office/drawing/2012/chart" uri="{CE6537A1-D6FC-4f65-9D91-7224C49458BB}">
                  <c15:dlblFieldTable>
                    <c15:dlblFTEntry>
                      <c15:txfldGUID>{904A8331-A87A-4E9F-8C94-0CD9EE3A2B4D}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CC2-4AAE-A912-504827ABAB03}"/>
                </c:ext>
                <c:ext xmlns:c15="http://schemas.microsoft.com/office/drawing/2012/chart" uri="{CE6537A1-D6FC-4f65-9D91-7224C49458BB}">
                  <c15:dlblFieldTable>
                    <c15:dlblFTEntry>
                      <c15:txfldGUID>{9A5269BE-CA63-4322-B10B-A6C84E3A4398}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CC2-4AAE-A912-504827ABAB03}"/>
                </c:ext>
                <c:ext xmlns:c15="http://schemas.microsoft.com/office/drawing/2012/chart" uri="{CE6537A1-D6FC-4f65-9D91-7224C49458BB}">
                  <c15:dlblFieldTable>
                    <c15:dlblFTEntry>
                      <c15:txfldGUID>{D31F1C3E-C295-4BE2-A21F-558589564F53}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CC2-4AAE-A912-504827ABAB03}"/>
                </c:ext>
                <c:ext xmlns:c15="http://schemas.microsoft.com/office/drawing/2012/chart" uri="{CE6537A1-D6FC-4f65-9D91-7224C49458BB}">
                  <c15:layout/>
                  <c15:dlblFieldTable>
                    <c15:dlblFTEntry>
                      <c15:txfldGUID>{6E05426C-D748-4507-8B09-B94D91DC3F26}</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CC2-4AAE-A912-504827ABAB03}"/>
                </c:ext>
                <c:ext xmlns:c15="http://schemas.microsoft.com/office/drawing/2012/chart" uri="{CE6537A1-D6FC-4f65-9D91-7224C49458BB}">
                  <c15:layout/>
                  <c15:dlblFieldTable>
                    <c15:dlblFTEntry>
                      <c15:txfldGUID>{3AF072A9-E10C-4FAE-9009-1766E6A38FC8}</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CC2-4AAE-A912-504827ABAB03}"/>
                </c:ext>
                <c:ext xmlns:c15="http://schemas.microsoft.com/office/drawing/2012/chart" uri="{CE6537A1-D6FC-4f65-9D91-7224C49458BB}">
                  <c15:layout/>
                  <c15:dlblFieldTable>
                    <c15:dlblFTEntry>
                      <c15:txfldGUID>{4EFF76D7-6633-4981-91C5-E0594EEE0246}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CC2-4AAE-A912-504827ABAB03}"/>
                </c:ext>
                <c:ext xmlns:c15="http://schemas.microsoft.com/office/drawing/2012/chart" uri="{CE6537A1-D6FC-4f65-9D91-7224C49458BB}">
                  <c15:layout/>
                  <c15:dlblFieldTable>
                    <c15:dlblFTEntry>
                      <c15:txfldGUID>{2D85F001-0E75-45D9-917E-C10F45FD194F}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CC2-4AAE-A912-504827ABAB03}"/>
            </c:ext>
          </c:extLst>
        </c:ser>
        <c:dLbls>
          <c:showLegendKey val="0"/>
          <c:showVal val="1"/>
          <c:showCatName val="0"/>
          <c:showSerName val="0"/>
          <c:showPercent val="0"/>
          <c:showBubbleSize val="0"/>
        </c:dLbls>
        <c:axId val="408983592"/>
        <c:axId val="408976536"/>
      </c:scatterChart>
      <c:valAx>
        <c:axId val="408983592"/>
        <c:scaling>
          <c:orientation val="minMax"/>
          <c:max val="7.8"/>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976536"/>
        <c:crosses val="autoZero"/>
        <c:crossBetween val="midCat"/>
      </c:valAx>
      <c:valAx>
        <c:axId val="40897653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983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初頭から積極的に起債事業を実施したこと及び鳥取県西部地震による貸付金の借り入れなどの結果、財政規模に比べて多額の公債費となっていたが、現在は公債費の償還ピークが過ぎ、行財政改革以降の地方債抑制や繰上償還、震災に対する貸付金の借換えなどにより実質公債費比率は年々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年度決算以降も実質公債費比率の分子は減少していく見込みである。今後も計画的な地方債の発行に努め、財政健全化を図る。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日野町は満期一括型の償還方法を採用していないため、近年の基金残高はない。今後も新規積立を行う予定はない。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初頭から積極的に起債事業を実施したこと及び鳥取県西部地震による貸付金の借り入れなどの結果、財政規模に比べて多い地方債残高となっていた。現在は、行財政改革以降の地方債抑制により地方債残高が減少し、将来負担額は下がってきている。また、充当可能財源等については、財政調整基金等への積み増しの結果、全体で将来負担額より多くなっている。今まで財政再建の為に公共投資を抑制してきたことから、今後は遅れている公共投資を積極的に行うこと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将来負担額は増加する見込みではあるが計画的な地方債の発行に努め、今後も財政健全化に努める。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基金全体としては年々増加傾向にある。これは、今後公共施設の更新・維持管理に費用がかかることが見込まれるため、</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度に「公共施設等長寿命化基金」を設置し、基金への積み立てを行ったことによる増加が大きな要因である。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今後は、日野町公共施設等長寿命化計画に基づき、将来の設備更新に充てる財源として、基金積立を行っていく。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・公共施設等長寿命化基金：公共施設等の長寿命化を図るための修繕、改修等及び除却に要する経費に充てる。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・町営バス購入等基金：町営バスの購入資金等に充てる。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・観光振興基金：町観光振興のための経費に充てる。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その他特定目的基金全体としては、</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年度にかけて</a:t>
          </a:r>
          <a:r>
            <a:rPr kumimoji="1" lang="ja-JP" altLang="ja-JP" sz="1100">
              <a:solidFill>
                <a:sysClr val="windowText" lastClr="000000"/>
              </a:solidFill>
              <a:effectLst/>
              <a:latin typeface="+mn-lt"/>
              <a:ea typeface="+mn-ea"/>
              <a:cs typeface="+mn-cs"/>
            </a:rPr>
            <a:t>大幅に増額している。これは、</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年度に設置した公共施設等長寿命化基金への積立金が大部分を占める。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町財政推計に基づいて見込まれる事業の財源として充てていく。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年度に約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億円を積み立てたものの、近年は残高約</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億円で推移している。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今後は、残高</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億円を基準に基金の安定的な運営に努める。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から残高は変わっていない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今後、増加見込みの公債費の財源として充てることとしている。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00000000-0008-0000-0D00-000028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00000000-0008-0000-0D00-000029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00000000-0008-0000-0D00-00002A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00000000-0008-0000-0D00-00002B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00000000-0008-0000-0D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00000000-0008-0000-0D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00000000-0008-0000-0D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本町では、平成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月に「公共施設等総合管理計画」を策定し、施設の利用状況等を的確に把握しながら適切な維持管理、補修及び更新等を経過的に実施することとしている。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有形固定資産減価償却率は類似団体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より</a:t>
          </a:r>
          <a:r>
            <a:rPr kumimoji="1" lang="ja-JP" altLang="en-US" sz="1100">
              <a:solidFill>
                <a:sysClr val="windowText" lastClr="000000"/>
              </a:solidFill>
              <a:effectLst/>
              <a:latin typeface="+mn-lt"/>
              <a:ea typeface="+mn-ea"/>
              <a:cs typeface="+mn-cs"/>
            </a:rPr>
            <a:t>若干低いものの</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全般的に施設の老朽化が進行しているので、</a:t>
          </a:r>
          <a:r>
            <a:rPr kumimoji="1" lang="ja-JP" altLang="ja-JP" sz="1100">
              <a:solidFill>
                <a:sysClr val="windowText" lastClr="000000"/>
              </a:solidFill>
              <a:effectLst/>
              <a:latin typeface="+mn-lt"/>
              <a:ea typeface="+mn-ea"/>
              <a:cs typeface="+mn-cs"/>
            </a:rPr>
            <a:t>年次的に施設の修繕等を計画しているところである。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今後は個別計画を策定し、適切な施設の維持管理に努める。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00000000-0008-0000-0D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00000000-0008-0000-0D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0000000-0008-0000-0D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00000000-0008-0000-0D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00000000-0008-0000-0D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00000000-0008-0000-0D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00000000-0008-0000-0D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00000000-0008-0000-0D00-00004B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00000000-0008-0000-0D00-00004C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00000000-0008-0000-0D00-00004D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00000000-0008-0000-0D00-00004E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00000000-0008-0000-0D00-00004F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xmlns="" id="{00000000-0008-0000-0D00-000050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00000000-0008-0000-0D00-000051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00000000-0008-0000-0D00-000052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00000000-0008-0000-0D00-000053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a:extLst>
            <a:ext uri="{FF2B5EF4-FFF2-40B4-BE49-F238E27FC236}">
              <a16:creationId xmlns:a16="http://schemas.microsoft.com/office/drawing/2014/main" xmlns="" id="{00000000-0008-0000-0D00-000054000000}"/>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90" name="楕円 89">
          <a:extLst>
            <a:ext uri="{FF2B5EF4-FFF2-40B4-BE49-F238E27FC236}">
              <a16:creationId xmlns:a16="http://schemas.microsoft.com/office/drawing/2014/main" xmlns="" id="{00000000-0008-0000-0D00-00005A000000}"/>
            </a:ext>
          </a:extLst>
        </xdr:cNvPr>
        <xdr:cNvSpPr/>
      </xdr:nvSpPr>
      <xdr:spPr>
        <a:xfrm>
          <a:off x="47117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117855</xdr:rowOff>
    </xdr:from>
    <xdr:ext cx="405111" cy="259045"/>
    <xdr:sp macro="" textlink="">
      <xdr:nvSpPr>
        <xdr:cNvPr id="91" name="有形固定資産減価償却率該当値テキスト">
          <a:extLst>
            <a:ext uri="{FF2B5EF4-FFF2-40B4-BE49-F238E27FC236}">
              <a16:creationId xmlns:a16="http://schemas.microsoft.com/office/drawing/2014/main" xmlns="" id="{00000000-0008-0000-0D00-00005B000000}"/>
            </a:ext>
          </a:extLst>
        </xdr:cNvPr>
        <xdr:cNvSpPr txBox="1"/>
      </xdr:nvSpPr>
      <xdr:spPr>
        <a:xfrm>
          <a:off x="4813300"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4989</xdr:rowOff>
    </xdr:from>
    <xdr:to>
      <xdr:col>19</xdr:col>
      <xdr:colOff>187325</xdr:colOff>
      <xdr:row>30</xdr:row>
      <xdr:rowOff>106589</xdr:rowOff>
    </xdr:to>
    <xdr:sp macro="" textlink="">
      <xdr:nvSpPr>
        <xdr:cNvPr id="92" name="楕円 91">
          <a:extLst>
            <a:ext uri="{FF2B5EF4-FFF2-40B4-BE49-F238E27FC236}">
              <a16:creationId xmlns:a16="http://schemas.microsoft.com/office/drawing/2014/main" xmlns="" id="{00000000-0008-0000-0D00-00005C000000}"/>
            </a:ext>
          </a:extLst>
        </xdr:cNvPr>
        <xdr:cNvSpPr/>
      </xdr:nvSpPr>
      <xdr:spPr>
        <a:xfrm>
          <a:off x="4000500" y="5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18778</xdr:rowOff>
    </xdr:from>
    <xdr:to>
      <xdr:col>23</xdr:col>
      <xdr:colOff>85725</xdr:colOff>
      <xdr:row>30</xdr:row>
      <xdr:rowOff>55789</xdr:rowOff>
    </xdr:to>
    <xdr:cxnSp macro="">
      <xdr:nvCxnSpPr>
        <xdr:cNvPr id="93" name="直線コネクタ 92">
          <a:extLst>
            <a:ext uri="{FF2B5EF4-FFF2-40B4-BE49-F238E27FC236}">
              <a16:creationId xmlns:a16="http://schemas.microsoft.com/office/drawing/2014/main" xmlns="" id="{00000000-0008-0000-0D00-00005D000000}"/>
            </a:ext>
          </a:extLst>
        </xdr:cNvPr>
        <xdr:cNvCxnSpPr/>
      </xdr:nvCxnSpPr>
      <xdr:spPr>
        <a:xfrm flipV="1">
          <a:off x="4051300" y="593380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94" name="楕円 93">
          <a:extLst>
            <a:ext uri="{FF2B5EF4-FFF2-40B4-BE49-F238E27FC236}">
              <a16:creationId xmlns:a16="http://schemas.microsoft.com/office/drawing/2014/main" xmlns="" id="{00000000-0008-0000-0D00-00005E000000}"/>
            </a:ext>
          </a:extLst>
        </xdr:cNvPr>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55789</xdr:rowOff>
    </xdr:from>
    <xdr:to>
      <xdr:col>19</xdr:col>
      <xdr:colOff>136525</xdr:colOff>
      <xdr:row>30</xdr:row>
      <xdr:rowOff>80464</xdr:rowOff>
    </xdr:to>
    <xdr:cxnSp macro="">
      <xdr:nvCxnSpPr>
        <xdr:cNvPr id="95" name="直線コネクタ 94">
          <a:extLst>
            <a:ext uri="{FF2B5EF4-FFF2-40B4-BE49-F238E27FC236}">
              <a16:creationId xmlns:a16="http://schemas.microsoft.com/office/drawing/2014/main" xmlns="" id="{00000000-0008-0000-0D00-00005F000000}"/>
            </a:ext>
          </a:extLst>
        </xdr:cNvPr>
        <xdr:cNvCxnSpPr/>
      </xdr:nvCxnSpPr>
      <xdr:spPr>
        <a:xfrm flipV="1">
          <a:off x="3289300" y="597081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96" name="楕円 95">
          <a:extLst>
            <a:ext uri="{FF2B5EF4-FFF2-40B4-BE49-F238E27FC236}">
              <a16:creationId xmlns:a16="http://schemas.microsoft.com/office/drawing/2014/main" xmlns="" id="{00000000-0008-0000-0D00-000060000000}"/>
            </a:ext>
          </a:extLst>
        </xdr:cNvPr>
        <xdr:cNvSpPr/>
      </xdr:nvSpPr>
      <xdr:spPr>
        <a:xfrm>
          <a:off x="2476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80464</xdr:rowOff>
    </xdr:from>
    <xdr:to>
      <xdr:col>15</xdr:col>
      <xdr:colOff>136525</xdr:colOff>
      <xdr:row>31</xdr:row>
      <xdr:rowOff>60144</xdr:rowOff>
    </xdr:to>
    <xdr:cxnSp macro="">
      <xdr:nvCxnSpPr>
        <xdr:cNvPr id="97" name="直線コネクタ 96">
          <a:extLst>
            <a:ext uri="{FF2B5EF4-FFF2-40B4-BE49-F238E27FC236}">
              <a16:creationId xmlns:a16="http://schemas.microsoft.com/office/drawing/2014/main" xmlns="" id="{00000000-0008-0000-0D00-000061000000}"/>
            </a:ext>
          </a:extLst>
        </xdr:cNvPr>
        <xdr:cNvCxnSpPr/>
      </xdr:nvCxnSpPr>
      <xdr:spPr>
        <a:xfrm flipV="1">
          <a:off x="2527300" y="5995489"/>
          <a:ext cx="762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xmlns="" id="{00000000-0008-0000-0D00-000062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xmlns="" id="{00000000-0008-0000-0D00-000063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100" name="n_3aveValue有形固定資産減価償却率">
          <a:extLst>
            <a:ext uri="{FF2B5EF4-FFF2-40B4-BE49-F238E27FC236}">
              <a16:creationId xmlns:a16="http://schemas.microsoft.com/office/drawing/2014/main" xmlns="" id="{00000000-0008-0000-0D00-000064000000}"/>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97716</xdr:rowOff>
    </xdr:from>
    <xdr:ext cx="405111" cy="259045"/>
    <xdr:sp macro="" textlink="">
      <xdr:nvSpPr>
        <xdr:cNvPr id="101" name="n_1mainValue有形固定資産減価償却率">
          <a:extLst>
            <a:ext uri="{FF2B5EF4-FFF2-40B4-BE49-F238E27FC236}">
              <a16:creationId xmlns:a16="http://schemas.microsoft.com/office/drawing/2014/main" xmlns="" id="{00000000-0008-0000-0D00-000065000000}"/>
            </a:ext>
          </a:extLst>
        </xdr:cNvPr>
        <xdr:cNvSpPr txBox="1"/>
      </xdr:nvSpPr>
      <xdr:spPr>
        <a:xfrm>
          <a:off x="3836044" y="60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122391</xdr:rowOff>
    </xdr:from>
    <xdr:ext cx="405111" cy="259045"/>
    <xdr:sp macro="" textlink="">
      <xdr:nvSpPr>
        <xdr:cNvPr id="102" name="n_2mainValue有形固定資産減価償却率">
          <a:extLst>
            <a:ext uri="{FF2B5EF4-FFF2-40B4-BE49-F238E27FC236}">
              <a16:creationId xmlns:a16="http://schemas.microsoft.com/office/drawing/2014/main" xmlns="" id="{00000000-0008-0000-0D00-000066000000}"/>
            </a:ext>
          </a:extLst>
        </xdr:cNvPr>
        <xdr:cNvSpPr txBox="1"/>
      </xdr:nvSpPr>
      <xdr:spPr>
        <a:xfrm>
          <a:off x="3086744" y="603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103" name="n_3mainValue有形固定資産減価償却率">
          <a:extLst>
            <a:ext uri="{FF2B5EF4-FFF2-40B4-BE49-F238E27FC236}">
              <a16:creationId xmlns:a16="http://schemas.microsoft.com/office/drawing/2014/main" xmlns="" id="{00000000-0008-0000-0D00-000067000000}"/>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00000000-0008-0000-0D00-00006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00000000-0008-0000-0D00-00006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00000000-0008-0000-0D00-00006A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00000000-0008-0000-0D00-00006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00000000-0008-0000-0D00-00006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00000000-0008-0000-0D00-00006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00000000-0008-0000-0D00-00006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00000000-0008-0000-0D00-00006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00000000-0008-0000-0D00-00007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00000000-0008-0000-0D00-00007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00000000-0008-0000-0D00-00007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00000000-0008-0000-0D00-00007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近年の大型事業実施により本指標は上昇傾向にあり、類似団体より高い</a:t>
          </a:r>
          <a:r>
            <a:rPr kumimoji="1" lang="ja-JP" altLang="ja-JP" sz="1100">
              <a:solidFill>
                <a:sysClr val="windowText" lastClr="000000"/>
              </a:solidFill>
              <a:effectLst/>
              <a:latin typeface="+mn-lt"/>
              <a:ea typeface="+mn-ea"/>
              <a:cs typeface="+mn-cs"/>
            </a:rPr>
            <a:t>数値となった。</a:t>
          </a:r>
          <a:r>
            <a:rPr kumimoji="1" lang="ja-JP" altLang="en-US" sz="1100">
              <a:solidFill>
                <a:sysClr val="windowText" lastClr="000000"/>
              </a:solidFill>
              <a:effectLst/>
              <a:latin typeface="+mn-lt"/>
              <a:ea typeface="+mn-ea"/>
              <a:cs typeface="+mn-cs"/>
            </a:rPr>
            <a:t>老朽化により更新時期を迎える施設は増加してきているが、</a:t>
          </a:r>
          <a:r>
            <a:rPr kumimoji="1" lang="ja-JP" altLang="ja-JP" sz="1100">
              <a:solidFill>
                <a:sysClr val="windowText" lastClr="000000"/>
              </a:solidFill>
              <a:effectLst/>
              <a:latin typeface="+mn-lt"/>
              <a:ea typeface="+mn-ea"/>
              <a:cs typeface="+mn-cs"/>
            </a:rPr>
            <a:t>今後も過度な地方債の発行を抑え、健全な財政運営に努める。</a:t>
          </a:r>
          <a:endParaRPr lang="ja-JP" altLang="ja-JP">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00000000-0008-0000-0D00-00007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00000000-0008-0000-0D00-000078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00000000-0008-0000-0D00-000084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00000000-0008-0000-0D00-000085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00000000-0008-0000-0D00-000086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00000000-0008-0000-0D00-000087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xmlns="" id="{00000000-0008-0000-0D00-000089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00000000-0008-0000-0D00-00008A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00000000-0008-0000-0D00-00008B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166899</xdr:rowOff>
    </xdr:from>
    <xdr:to>
      <xdr:col>76</xdr:col>
      <xdr:colOff>73025</xdr:colOff>
      <xdr:row>32</xdr:row>
      <xdr:rowOff>97049</xdr:rowOff>
    </xdr:to>
    <xdr:sp macro="" textlink="">
      <xdr:nvSpPr>
        <xdr:cNvPr id="145" name="楕円 144">
          <a:extLst>
            <a:ext uri="{FF2B5EF4-FFF2-40B4-BE49-F238E27FC236}">
              <a16:creationId xmlns:a16="http://schemas.microsoft.com/office/drawing/2014/main" xmlns="" id="{00000000-0008-0000-0D00-000091000000}"/>
            </a:ext>
          </a:extLst>
        </xdr:cNvPr>
        <xdr:cNvSpPr/>
      </xdr:nvSpPr>
      <xdr:spPr>
        <a:xfrm>
          <a:off x="14744700" y="625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18326</xdr:rowOff>
    </xdr:from>
    <xdr:ext cx="469744" cy="259045"/>
    <xdr:sp macro="" textlink="">
      <xdr:nvSpPr>
        <xdr:cNvPr id="146" name="債務償還比率該当値テキスト">
          <a:extLst>
            <a:ext uri="{FF2B5EF4-FFF2-40B4-BE49-F238E27FC236}">
              <a16:creationId xmlns:a16="http://schemas.microsoft.com/office/drawing/2014/main" xmlns="" id="{00000000-0008-0000-0D00-000092000000}"/>
            </a:ext>
          </a:extLst>
        </xdr:cNvPr>
        <xdr:cNvSpPr txBox="1"/>
      </xdr:nvSpPr>
      <xdr:spPr>
        <a:xfrm>
          <a:off x="14846300" y="610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96083</xdr:rowOff>
    </xdr:from>
    <xdr:to>
      <xdr:col>72</xdr:col>
      <xdr:colOff>123825</xdr:colOff>
      <xdr:row>33</xdr:row>
      <xdr:rowOff>26233</xdr:rowOff>
    </xdr:to>
    <xdr:sp macro="" textlink="">
      <xdr:nvSpPr>
        <xdr:cNvPr id="147" name="楕円 146">
          <a:extLst>
            <a:ext uri="{FF2B5EF4-FFF2-40B4-BE49-F238E27FC236}">
              <a16:creationId xmlns:a16="http://schemas.microsoft.com/office/drawing/2014/main" xmlns="" id="{00000000-0008-0000-0D00-000093000000}"/>
            </a:ext>
          </a:extLst>
        </xdr:cNvPr>
        <xdr:cNvSpPr/>
      </xdr:nvSpPr>
      <xdr:spPr>
        <a:xfrm>
          <a:off x="14033500" y="63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46249</xdr:rowOff>
    </xdr:from>
    <xdr:to>
      <xdr:col>76</xdr:col>
      <xdr:colOff>22225</xdr:colOff>
      <xdr:row>32</xdr:row>
      <xdr:rowOff>146883</xdr:rowOff>
    </xdr:to>
    <xdr:cxnSp macro="">
      <xdr:nvCxnSpPr>
        <xdr:cNvPr id="148" name="直線コネクタ 147">
          <a:extLst>
            <a:ext uri="{FF2B5EF4-FFF2-40B4-BE49-F238E27FC236}">
              <a16:creationId xmlns:a16="http://schemas.microsoft.com/office/drawing/2014/main" xmlns="" id="{00000000-0008-0000-0D00-000094000000}"/>
            </a:ext>
          </a:extLst>
        </xdr:cNvPr>
        <xdr:cNvCxnSpPr/>
      </xdr:nvCxnSpPr>
      <xdr:spPr>
        <a:xfrm flipV="1">
          <a:off x="14084300" y="6304174"/>
          <a:ext cx="711200" cy="1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xmlns="" id="{00000000-0008-0000-0D00-000095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42760</xdr:rowOff>
    </xdr:from>
    <xdr:ext cx="469744" cy="259045"/>
    <xdr:sp macro="" textlink="">
      <xdr:nvSpPr>
        <xdr:cNvPr id="150" name="n_1mainValue債務償還比率">
          <a:extLst>
            <a:ext uri="{FF2B5EF4-FFF2-40B4-BE49-F238E27FC236}">
              <a16:creationId xmlns:a16="http://schemas.microsoft.com/office/drawing/2014/main" xmlns="" id="{00000000-0008-0000-0D00-000096000000}"/>
            </a:ext>
          </a:extLst>
        </xdr:cNvPr>
        <xdr:cNvSpPr txBox="1"/>
      </xdr:nvSpPr>
      <xdr:spPr>
        <a:xfrm>
          <a:off x="13836727" y="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00000000-0008-0000-0D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00000000-0008-0000-0D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00000000-0008-0000-0D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00000000-0008-0000-0D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00000000-0008-0000-0D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00000000-0008-0000-0D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00000000-0008-0000-0E00-00003E000000}"/>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xmlns="" id="{00000000-0008-0000-0E00-000042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2" name="楕円 71">
          <a:extLst>
            <a:ext uri="{FF2B5EF4-FFF2-40B4-BE49-F238E27FC236}">
              <a16:creationId xmlns:a16="http://schemas.microsoft.com/office/drawing/2014/main" xmlns="" id="{00000000-0008-0000-0E00-000048000000}"/>
            </a:ext>
          </a:extLst>
        </xdr:cNvPr>
        <xdr:cNvSpPr/>
      </xdr:nvSpPr>
      <xdr:spPr>
        <a:xfrm>
          <a:off x="4584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00000000-0008-0000-0E00-000049000000}"/>
            </a:ext>
          </a:extLst>
        </xdr:cNvPr>
        <xdr:cNvSpPr txBox="1"/>
      </xdr:nvSpPr>
      <xdr:spPr>
        <a:xfrm>
          <a:off x="4673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76019</xdr:rowOff>
    </xdr:from>
    <xdr:to>
      <xdr:col>20</xdr:col>
      <xdr:colOff>38100</xdr:colOff>
      <xdr:row>37</xdr:row>
      <xdr:rowOff>6169</xdr:rowOff>
    </xdr:to>
    <xdr:sp macro="" textlink="">
      <xdr:nvSpPr>
        <xdr:cNvPr id="74" name="楕円 73">
          <a:extLst>
            <a:ext uri="{FF2B5EF4-FFF2-40B4-BE49-F238E27FC236}">
              <a16:creationId xmlns:a16="http://schemas.microsoft.com/office/drawing/2014/main" xmlns="" id="{00000000-0008-0000-0E00-00004A000000}"/>
            </a:ext>
          </a:extLst>
        </xdr:cNvPr>
        <xdr:cNvSpPr/>
      </xdr:nvSpPr>
      <xdr:spPr>
        <a:xfrm>
          <a:off x="3746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100693</xdr:rowOff>
    </xdr:from>
    <xdr:to>
      <xdr:col>24</xdr:col>
      <xdr:colOff>63500</xdr:colOff>
      <xdr:row>36</xdr:row>
      <xdr:rowOff>126819</xdr:rowOff>
    </xdr:to>
    <xdr:cxnSp macro="">
      <xdr:nvCxnSpPr>
        <xdr:cNvPr id="75" name="直線コネクタ 74">
          <a:extLst>
            <a:ext uri="{FF2B5EF4-FFF2-40B4-BE49-F238E27FC236}">
              <a16:creationId xmlns:a16="http://schemas.microsoft.com/office/drawing/2014/main" xmlns="" id="{00000000-0008-0000-0E00-00004B000000}"/>
            </a:ext>
          </a:extLst>
        </xdr:cNvPr>
        <xdr:cNvCxnSpPr/>
      </xdr:nvCxnSpPr>
      <xdr:spPr>
        <a:xfrm flipV="1">
          <a:off x="3797300" y="62728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6" name="楕円 75">
          <a:extLst>
            <a:ext uri="{FF2B5EF4-FFF2-40B4-BE49-F238E27FC236}">
              <a16:creationId xmlns:a16="http://schemas.microsoft.com/office/drawing/2014/main" xmlns="" id="{00000000-0008-0000-0E00-00004C000000}"/>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126819</xdr:rowOff>
    </xdr:from>
    <xdr:to>
      <xdr:col>19</xdr:col>
      <xdr:colOff>177800</xdr:colOff>
      <xdr:row>36</xdr:row>
      <xdr:rowOff>149678</xdr:rowOff>
    </xdr:to>
    <xdr:cxnSp macro="">
      <xdr:nvCxnSpPr>
        <xdr:cNvPr id="77" name="直線コネクタ 76">
          <a:extLst>
            <a:ext uri="{FF2B5EF4-FFF2-40B4-BE49-F238E27FC236}">
              <a16:creationId xmlns:a16="http://schemas.microsoft.com/office/drawing/2014/main" xmlns="" id="{00000000-0008-0000-0E00-00004D000000}"/>
            </a:ext>
          </a:extLst>
        </xdr:cNvPr>
        <xdr:cNvCxnSpPr/>
      </xdr:nvCxnSpPr>
      <xdr:spPr>
        <a:xfrm flipV="1">
          <a:off x="2908300" y="629901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8" name="楕円 77">
          <a:extLst>
            <a:ext uri="{FF2B5EF4-FFF2-40B4-BE49-F238E27FC236}">
              <a16:creationId xmlns:a16="http://schemas.microsoft.com/office/drawing/2014/main" xmlns="" id="{00000000-0008-0000-0E00-00004E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149678</xdr:rowOff>
    </xdr:from>
    <xdr:to>
      <xdr:col>15</xdr:col>
      <xdr:colOff>50800</xdr:colOff>
      <xdr:row>37</xdr:row>
      <xdr:rowOff>30480</xdr:rowOff>
    </xdr:to>
    <xdr:cxnSp macro="">
      <xdr:nvCxnSpPr>
        <xdr:cNvPr id="79" name="直線コネクタ 78">
          <a:extLst>
            <a:ext uri="{FF2B5EF4-FFF2-40B4-BE49-F238E27FC236}">
              <a16:creationId xmlns:a16="http://schemas.microsoft.com/office/drawing/2014/main" xmlns="" id="{00000000-0008-0000-0E00-00004F000000}"/>
            </a:ext>
          </a:extLst>
        </xdr:cNvPr>
        <xdr:cNvCxnSpPr/>
      </xdr:nvCxnSpPr>
      <xdr:spPr>
        <a:xfrm flipV="1">
          <a:off x="2019300" y="632187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2" name="n_3aveValue【道路】&#10;有形固定資産減価償却率">
          <a:extLst>
            <a:ext uri="{FF2B5EF4-FFF2-40B4-BE49-F238E27FC236}">
              <a16:creationId xmlns:a16="http://schemas.microsoft.com/office/drawing/2014/main" xmlns="" id="{00000000-0008-0000-0E00-000052000000}"/>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22696</xdr:rowOff>
    </xdr:from>
    <xdr:ext cx="405111" cy="259045"/>
    <xdr:sp macro="" textlink="">
      <xdr:nvSpPr>
        <xdr:cNvPr id="83" name="n_1mainValue【道路】&#10;有形固定資産減価償却率">
          <a:extLst>
            <a:ext uri="{FF2B5EF4-FFF2-40B4-BE49-F238E27FC236}">
              <a16:creationId xmlns:a16="http://schemas.microsoft.com/office/drawing/2014/main" xmlns="" id="{00000000-0008-0000-0E00-000053000000}"/>
            </a:ext>
          </a:extLst>
        </xdr:cNvPr>
        <xdr:cNvSpPr txBox="1"/>
      </xdr:nvSpPr>
      <xdr:spPr>
        <a:xfrm>
          <a:off x="35820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4" name="n_2mainValue【道路】&#10;有形固定資産減価償却率">
          <a:extLst>
            <a:ext uri="{FF2B5EF4-FFF2-40B4-BE49-F238E27FC236}">
              <a16:creationId xmlns:a16="http://schemas.microsoft.com/office/drawing/2014/main" xmlns="" id="{00000000-0008-0000-0E00-000054000000}"/>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5" name="n_3mainValue【道路】&#10;有形固定資産減価償却率">
          <a:extLst>
            <a:ext uri="{FF2B5EF4-FFF2-40B4-BE49-F238E27FC236}">
              <a16:creationId xmlns:a16="http://schemas.microsoft.com/office/drawing/2014/main" xmlns="" id="{00000000-0008-0000-0E00-000055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00000000-0008-0000-0E00-000072000000}"/>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8" name="フローチャート: 判断 117">
          <a:extLst>
            <a:ext uri="{FF2B5EF4-FFF2-40B4-BE49-F238E27FC236}">
              <a16:creationId xmlns:a16="http://schemas.microsoft.com/office/drawing/2014/main" xmlns="" id="{00000000-0008-0000-0E00-000076000000}"/>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76023</xdr:rowOff>
    </xdr:from>
    <xdr:to>
      <xdr:col>55</xdr:col>
      <xdr:colOff>50800</xdr:colOff>
      <xdr:row>42</xdr:row>
      <xdr:rowOff>6173</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10426700" y="71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162400</xdr:rowOff>
    </xdr:from>
    <xdr:ext cx="534377" cy="259045"/>
    <xdr:sp macro="" textlink="">
      <xdr:nvSpPr>
        <xdr:cNvPr id="125" name="【道路】&#10;一人当たり延長該当値テキスト">
          <a:extLst>
            <a:ext uri="{FF2B5EF4-FFF2-40B4-BE49-F238E27FC236}">
              <a16:creationId xmlns:a16="http://schemas.microsoft.com/office/drawing/2014/main" xmlns="" id="{00000000-0008-0000-0E00-00007D000000}"/>
            </a:ext>
          </a:extLst>
        </xdr:cNvPr>
        <xdr:cNvSpPr txBox="1"/>
      </xdr:nvSpPr>
      <xdr:spPr>
        <a:xfrm>
          <a:off x="10515600" y="702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78488</xdr:rowOff>
    </xdr:from>
    <xdr:to>
      <xdr:col>50</xdr:col>
      <xdr:colOff>165100</xdr:colOff>
      <xdr:row>42</xdr:row>
      <xdr:rowOff>8638</xdr:rowOff>
    </xdr:to>
    <xdr:sp macro="" textlink="">
      <xdr:nvSpPr>
        <xdr:cNvPr id="126" name="楕円 125">
          <a:extLst>
            <a:ext uri="{FF2B5EF4-FFF2-40B4-BE49-F238E27FC236}">
              <a16:creationId xmlns:a16="http://schemas.microsoft.com/office/drawing/2014/main" xmlns="" id="{00000000-0008-0000-0E00-00007E000000}"/>
            </a:ext>
          </a:extLst>
        </xdr:cNvPr>
        <xdr:cNvSpPr/>
      </xdr:nvSpPr>
      <xdr:spPr>
        <a:xfrm>
          <a:off x="9588500" y="7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126823</xdr:rowOff>
    </xdr:from>
    <xdr:to>
      <xdr:col>55</xdr:col>
      <xdr:colOff>0</xdr:colOff>
      <xdr:row>41</xdr:row>
      <xdr:rowOff>129288</xdr:rowOff>
    </xdr:to>
    <xdr:cxnSp macro="">
      <xdr:nvCxnSpPr>
        <xdr:cNvPr id="127" name="直線コネクタ 126">
          <a:extLst>
            <a:ext uri="{FF2B5EF4-FFF2-40B4-BE49-F238E27FC236}">
              <a16:creationId xmlns:a16="http://schemas.microsoft.com/office/drawing/2014/main" xmlns="" id="{00000000-0008-0000-0E00-00007F000000}"/>
            </a:ext>
          </a:extLst>
        </xdr:cNvPr>
        <xdr:cNvCxnSpPr/>
      </xdr:nvCxnSpPr>
      <xdr:spPr>
        <a:xfrm flipV="1">
          <a:off x="9639300" y="7156273"/>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80767</xdr:rowOff>
    </xdr:from>
    <xdr:to>
      <xdr:col>46</xdr:col>
      <xdr:colOff>38100</xdr:colOff>
      <xdr:row>42</xdr:row>
      <xdr:rowOff>10917</xdr:rowOff>
    </xdr:to>
    <xdr:sp macro="" textlink="">
      <xdr:nvSpPr>
        <xdr:cNvPr id="128" name="楕円 127">
          <a:extLst>
            <a:ext uri="{FF2B5EF4-FFF2-40B4-BE49-F238E27FC236}">
              <a16:creationId xmlns:a16="http://schemas.microsoft.com/office/drawing/2014/main" xmlns="" id="{00000000-0008-0000-0E00-000080000000}"/>
            </a:ext>
          </a:extLst>
        </xdr:cNvPr>
        <xdr:cNvSpPr/>
      </xdr:nvSpPr>
      <xdr:spPr>
        <a:xfrm>
          <a:off x="8699500" y="71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129288</xdr:rowOff>
    </xdr:from>
    <xdr:to>
      <xdr:col>50</xdr:col>
      <xdr:colOff>114300</xdr:colOff>
      <xdr:row>41</xdr:row>
      <xdr:rowOff>131567</xdr:rowOff>
    </xdr:to>
    <xdr:cxnSp macro="">
      <xdr:nvCxnSpPr>
        <xdr:cNvPr id="129" name="直線コネクタ 128">
          <a:extLst>
            <a:ext uri="{FF2B5EF4-FFF2-40B4-BE49-F238E27FC236}">
              <a16:creationId xmlns:a16="http://schemas.microsoft.com/office/drawing/2014/main" xmlns="" id="{00000000-0008-0000-0E00-000081000000}"/>
            </a:ext>
          </a:extLst>
        </xdr:cNvPr>
        <xdr:cNvCxnSpPr/>
      </xdr:nvCxnSpPr>
      <xdr:spPr>
        <a:xfrm flipV="1">
          <a:off x="8750300" y="7158738"/>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82274</xdr:rowOff>
    </xdr:from>
    <xdr:to>
      <xdr:col>41</xdr:col>
      <xdr:colOff>101600</xdr:colOff>
      <xdr:row>42</xdr:row>
      <xdr:rowOff>12424</xdr:rowOff>
    </xdr:to>
    <xdr:sp macro="" textlink="">
      <xdr:nvSpPr>
        <xdr:cNvPr id="130" name="楕円 129">
          <a:extLst>
            <a:ext uri="{FF2B5EF4-FFF2-40B4-BE49-F238E27FC236}">
              <a16:creationId xmlns:a16="http://schemas.microsoft.com/office/drawing/2014/main" xmlns="" id="{00000000-0008-0000-0E00-000082000000}"/>
            </a:ext>
          </a:extLst>
        </xdr:cNvPr>
        <xdr:cNvSpPr/>
      </xdr:nvSpPr>
      <xdr:spPr>
        <a:xfrm>
          <a:off x="7810500" y="71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131567</xdr:rowOff>
    </xdr:from>
    <xdr:to>
      <xdr:col>45</xdr:col>
      <xdr:colOff>177800</xdr:colOff>
      <xdr:row>41</xdr:row>
      <xdr:rowOff>133074</xdr:rowOff>
    </xdr:to>
    <xdr:cxnSp macro="">
      <xdr:nvCxnSpPr>
        <xdr:cNvPr id="131" name="直線コネクタ 130">
          <a:extLst>
            <a:ext uri="{FF2B5EF4-FFF2-40B4-BE49-F238E27FC236}">
              <a16:creationId xmlns:a16="http://schemas.microsoft.com/office/drawing/2014/main" xmlns="" id="{00000000-0008-0000-0E00-000083000000}"/>
            </a:ext>
          </a:extLst>
        </xdr:cNvPr>
        <xdr:cNvCxnSpPr/>
      </xdr:nvCxnSpPr>
      <xdr:spPr>
        <a:xfrm flipV="1">
          <a:off x="7861300" y="7161017"/>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xmlns="" id="{00000000-0008-0000-0E00-000084000000}"/>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xmlns="" id="{00000000-0008-0000-0E00-000085000000}"/>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1018</xdr:rowOff>
    </xdr:from>
    <xdr:ext cx="534377" cy="259045"/>
    <xdr:sp macro="" textlink="">
      <xdr:nvSpPr>
        <xdr:cNvPr id="134" name="n_3aveValue【道路】&#10;一人当たり延長">
          <a:extLst>
            <a:ext uri="{FF2B5EF4-FFF2-40B4-BE49-F238E27FC236}">
              <a16:creationId xmlns:a16="http://schemas.microsoft.com/office/drawing/2014/main" xmlns="" id="{00000000-0008-0000-0E00-000086000000}"/>
            </a:ext>
          </a:extLst>
        </xdr:cNvPr>
        <xdr:cNvSpPr txBox="1"/>
      </xdr:nvSpPr>
      <xdr:spPr>
        <a:xfrm>
          <a:off x="7594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171215</xdr:rowOff>
    </xdr:from>
    <xdr:ext cx="534377" cy="259045"/>
    <xdr:sp macro="" textlink="">
      <xdr:nvSpPr>
        <xdr:cNvPr id="135" name="n_1mainValue【道路】&#10;一人当たり延長">
          <a:extLst>
            <a:ext uri="{FF2B5EF4-FFF2-40B4-BE49-F238E27FC236}">
              <a16:creationId xmlns:a16="http://schemas.microsoft.com/office/drawing/2014/main" xmlns="" id="{00000000-0008-0000-0E00-000087000000}"/>
            </a:ext>
          </a:extLst>
        </xdr:cNvPr>
        <xdr:cNvSpPr txBox="1"/>
      </xdr:nvSpPr>
      <xdr:spPr>
        <a:xfrm>
          <a:off x="9359411" y="7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2044</xdr:rowOff>
    </xdr:from>
    <xdr:ext cx="534377" cy="259045"/>
    <xdr:sp macro="" textlink="">
      <xdr:nvSpPr>
        <xdr:cNvPr id="136" name="n_2mainValue【道路】&#10;一人当たり延長">
          <a:extLst>
            <a:ext uri="{FF2B5EF4-FFF2-40B4-BE49-F238E27FC236}">
              <a16:creationId xmlns:a16="http://schemas.microsoft.com/office/drawing/2014/main" xmlns="" id="{00000000-0008-0000-0E00-000088000000}"/>
            </a:ext>
          </a:extLst>
        </xdr:cNvPr>
        <xdr:cNvSpPr txBox="1"/>
      </xdr:nvSpPr>
      <xdr:spPr>
        <a:xfrm>
          <a:off x="8483111" y="7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3551</xdr:rowOff>
    </xdr:from>
    <xdr:ext cx="534377" cy="259045"/>
    <xdr:sp macro="" textlink="">
      <xdr:nvSpPr>
        <xdr:cNvPr id="137" name="n_3mainValue【道路】&#10;一人当たり延長">
          <a:extLst>
            <a:ext uri="{FF2B5EF4-FFF2-40B4-BE49-F238E27FC236}">
              <a16:creationId xmlns:a16="http://schemas.microsoft.com/office/drawing/2014/main" xmlns="" id="{00000000-0008-0000-0E00-000089000000}"/>
            </a:ext>
          </a:extLst>
        </xdr:cNvPr>
        <xdr:cNvSpPr txBox="1"/>
      </xdr:nvSpPr>
      <xdr:spPr>
        <a:xfrm>
          <a:off x="7594111" y="720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0000000-0008-0000-0E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72" name="フローチャート: 判断 171">
          <a:extLst>
            <a:ext uri="{FF2B5EF4-FFF2-40B4-BE49-F238E27FC236}">
              <a16:creationId xmlns:a16="http://schemas.microsoft.com/office/drawing/2014/main" xmlns="" id="{00000000-0008-0000-0E00-0000AC000000}"/>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171269</xdr:rowOff>
    </xdr:from>
    <xdr:to>
      <xdr:col>24</xdr:col>
      <xdr:colOff>114300</xdr:colOff>
      <xdr:row>60</xdr:row>
      <xdr:rowOff>101419</xdr:rowOff>
    </xdr:to>
    <xdr:sp macro="" textlink="">
      <xdr:nvSpPr>
        <xdr:cNvPr id="178" name="楕円 177">
          <a:extLst>
            <a:ext uri="{FF2B5EF4-FFF2-40B4-BE49-F238E27FC236}">
              <a16:creationId xmlns:a16="http://schemas.microsoft.com/office/drawing/2014/main" xmlns="" id="{00000000-0008-0000-0E00-0000B2000000}"/>
            </a:ext>
          </a:extLst>
        </xdr:cNvPr>
        <xdr:cNvSpPr/>
      </xdr:nvSpPr>
      <xdr:spPr>
        <a:xfrm>
          <a:off x="4584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149696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00000000-0008-0000-0E00-0000B3000000}"/>
            </a:ext>
          </a:extLst>
        </xdr:cNvPr>
        <xdr:cNvSpPr txBox="1"/>
      </xdr:nvSpPr>
      <xdr:spPr>
        <a:xfrm>
          <a:off x="4673600"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0" name="楕円 179">
          <a:extLst>
            <a:ext uri="{FF2B5EF4-FFF2-40B4-BE49-F238E27FC236}">
              <a16:creationId xmlns:a16="http://schemas.microsoft.com/office/drawing/2014/main" xmlns="" id="{00000000-0008-0000-0E00-0000B4000000}"/>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76744</xdr:rowOff>
    </xdr:to>
    <xdr:cxnSp macro="">
      <xdr:nvCxnSpPr>
        <xdr:cNvPr id="181" name="直線コネクタ 180">
          <a:extLst>
            <a:ext uri="{FF2B5EF4-FFF2-40B4-BE49-F238E27FC236}">
              <a16:creationId xmlns:a16="http://schemas.microsoft.com/office/drawing/2014/main" xmlns="" id="{00000000-0008-0000-0E00-0000B5000000}"/>
            </a:ext>
          </a:extLst>
        </xdr:cNvPr>
        <xdr:cNvCxnSpPr/>
      </xdr:nvCxnSpPr>
      <xdr:spPr>
        <a:xfrm flipV="1">
          <a:off x="3797300" y="103376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82" name="楕円 181">
          <a:extLst>
            <a:ext uri="{FF2B5EF4-FFF2-40B4-BE49-F238E27FC236}">
              <a16:creationId xmlns:a16="http://schemas.microsoft.com/office/drawing/2014/main" xmlns="" id="{00000000-0008-0000-0E00-0000B6000000}"/>
            </a:ext>
          </a:extLst>
        </xdr:cNvPr>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76744</xdr:rowOff>
    </xdr:from>
    <xdr:to>
      <xdr:col>19</xdr:col>
      <xdr:colOff>177800</xdr:colOff>
      <xdr:row>60</xdr:row>
      <xdr:rowOff>101237</xdr:rowOff>
    </xdr:to>
    <xdr:cxnSp macro="">
      <xdr:nvCxnSpPr>
        <xdr:cNvPr id="183" name="直線コネクタ 182">
          <a:extLst>
            <a:ext uri="{FF2B5EF4-FFF2-40B4-BE49-F238E27FC236}">
              <a16:creationId xmlns:a16="http://schemas.microsoft.com/office/drawing/2014/main" xmlns="" id="{00000000-0008-0000-0E00-0000B7000000}"/>
            </a:ext>
          </a:extLst>
        </xdr:cNvPr>
        <xdr:cNvCxnSpPr/>
      </xdr:nvCxnSpPr>
      <xdr:spPr>
        <a:xfrm flipV="1">
          <a:off x="2908300" y="103637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4" name="楕円 183">
          <a:extLst>
            <a:ext uri="{FF2B5EF4-FFF2-40B4-BE49-F238E27FC236}">
              <a16:creationId xmlns:a16="http://schemas.microsoft.com/office/drawing/2014/main" xmlns="" id="{00000000-0008-0000-0E00-0000B8000000}"/>
            </a:ext>
          </a:extLst>
        </xdr:cNvPr>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101237</xdr:rowOff>
    </xdr:from>
    <xdr:to>
      <xdr:col>15</xdr:col>
      <xdr:colOff>50800</xdr:colOff>
      <xdr:row>60</xdr:row>
      <xdr:rowOff>151856</xdr:rowOff>
    </xdr:to>
    <xdr:cxnSp macro="">
      <xdr:nvCxnSpPr>
        <xdr:cNvPr id="185" name="直線コネクタ 184">
          <a:extLst>
            <a:ext uri="{FF2B5EF4-FFF2-40B4-BE49-F238E27FC236}">
              <a16:creationId xmlns:a16="http://schemas.microsoft.com/office/drawing/2014/main" xmlns="" id="{00000000-0008-0000-0E00-0000B9000000}"/>
            </a:ext>
          </a:extLst>
        </xdr:cNvPr>
        <xdr:cNvCxnSpPr/>
      </xdr:nvCxnSpPr>
      <xdr:spPr>
        <a:xfrm flipV="1">
          <a:off x="2019300" y="103882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00000000-0008-0000-0E00-0000BA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00000000-0008-0000-0E00-0000BB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00000000-0008-0000-0E00-0000BC000000}"/>
            </a:ext>
          </a:extLst>
        </xdr:cNvPr>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118671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00000000-0008-0000-0E00-0000BD000000}"/>
            </a:ext>
          </a:extLst>
        </xdr:cNvPr>
        <xdr:cNvSpPr txBox="1"/>
      </xdr:nvSpPr>
      <xdr:spPr>
        <a:xfrm>
          <a:off x="3582044"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00000000-0008-0000-0E00-0000BE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00000000-0008-0000-0E00-0000BF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00000000-0008-0000-0E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00000000-0008-0000-0E00-0000C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00000000-0008-0000-0E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00000000-0008-0000-0E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00000000-0008-0000-0E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00000000-0008-0000-0E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00000000-0008-0000-0E00-0000D5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00000000-0008-0000-0E00-0000D6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00000000-0008-0000-0E00-0000D7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00000000-0008-0000-0E00-0000D8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00000000-0008-0000-0E00-0000D9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00000000-0008-0000-0E00-0000DA000000}"/>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00000000-0008-0000-0E00-0000DB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00000000-0008-0000-0E00-0000DC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00000000-0008-0000-0E00-0000DD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22" name="フローチャート: 判断 221">
          <a:extLst>
            <a:ext uri="{FF2B5EF4-FFF2-40B4-BE49-F238E27FC236}">
              <a16:creationId xmlns:a16="http://schemas.microsoft.com/office/drawing/2014/main" xmlns="" id="{00000000-0008-0000-0E00-0000DE000000}"/>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E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E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E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E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70441</xdr:rowOff>
    </xdr:from>
    <xdr:to>
      <xdr:col>55</xdr:col>
      <xdr:colOff>50800</xdr:colOff>
      <xdr:row>62</xdr:row>
      <xdr:rowOff>591</xdr:rowOff>
    </xdr:to>
    <xdr:sp macro="" textlink="">
      <xdr:nvSpPr>
        <xdr:cNvPr id="228" name="楕円 227">
          <a:extLst>
            <a:ext uri="{FF2B5EF4-FFF2-40B4-BE49-F238E27FC236}">
              <a16:creationId xmlns:a16="http://schemas.microsoft.com/office/drawing/2014/main" xmlns="" id="{00000000-0008-0000-0E00-0000E4000000}"/>
            </a:ext>
          </a:extLst>
        </xdr:cNvPr>
        <xdr:cNvSpPr/>
      </xdr:nvSpPr>
      <xdr:spPr>
        <a:xfrm>
          <a:off x="10426700" y="105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93318</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0000000-0008-0000-0E00-0000E5000000}"/>
            </a:ext>
          </a:extLst>
        </xdr:cNvPr>
        <xdr:cNvSpPr txBox="1"/>
      </xdr:nvSpPr>
      <xdr:spPr>
        <a:xfrm>
          <a:off x="10515600" y="10380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82162</xdr:rowOff>
    </xdr:from>
    <xdr:to>
      <xdr:col>50</xdr:col>
      <xdr:colOff>165100</xdr:colOff>
      <xdr:row>62</xdr:row>
      <xdr:rowOff>12312</xdr:rowOff>
    </xdr:to>
    <xdr:sp macro="" textlink="">
      <xdr:nvSpPr>
        <xdr:cNvPr id="230" name="楕円 229">
          <a:extLst>
            <a:ext uri="{FF2B5EF4-FFF2-40B4-BE49-F238E27FC236}">
              <a16:creationId xmlns:a16="http://schemas.microsoft.com/office/drawing/2014/main" xmlns="" id="{00000000-0008-0000-0E00-0000E6000000}"/>
            </a:ext>
          </a:extLst>
        </xdr:cNvPr>
        <xdr:cNvSpPr/>
      </xdr:nvSpPr>
      <xdr:spPr>
        <a:xfrm>
          <a:off x="9588500" y="105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121241</xdr:rowOff>
    </xdr:from>
    <xdr:to>
      <xdr:col>55</xdr:col>
      <xdr:colOff>0</xdr:colOff>
      <xdr:row>61</xdr:row>
      <xdr:rowOff>132962</xdr:rowOff>
    </xdr:to>
    <xdr:cxnSp macro="">
      <xdr:nvCxnSpPr>
        <xdr:cNvPr id="231" name="直線コネクタ 230">
          <a:extLst>
            <a:ext uri="{FF2B5EF4-FFF2-40B4-BE49-F238E27FC236}">
              <a16:creationId xmlns:a16="http://schemas.microsoft.com/office/drawing/2014/main" xmlns="" id="{00000000-0008-0000-0E00-0000E7000000}"/>
            </a:ext>
          </a:extLst>
        </xdr:cNvPr>
        <xdr:cNvCxnSpPr/>
      </xdr:nvCxnSpPr>
      <xdr:spPr>
        <a:xfrm flipV="1">
          <a:off x="9639300" y="10579691"/>
          <a:ext cx="8382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92984</xdr:rowOff>
    </xdr:from>
    <xdr:to>
      <xdr:col>46</xdr:col>
      <xdr:colOff>38100</xdr:colOff>
      <xdr:row>62</xdr:row>
      <xdr:rowOff>23134</xdr:rowOff>
    </xdr:to>
    <xdr:sp macro="" textlink="">
      <xdr:nvSpPr>
        <xdr:cNvPr id="232" name="楕円 231">
          <a:extLst>
            <a:ext uri="{FF2B5EF4-FFF2-40B4-BE49-F238E27FC236}">
              <a16:creationId xmlns:a16="http://schemas.microsoft.com/office/drawing/2014/main" xmlns="" id="{00000000-0008-0000-0E00-0000E8000000}"/>
            </a:ext>
          </a:extLst>
        </xdr:cNvPr>
        <xdr:cNvSpPr/>
      </xdr:nvSpPr>
      <xdr:spPr>
        <a:xfrm>
          <a:off x="8699500" y="105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132962</xdr:rowOff>
    </xdr:from>
    <xdr:to>
      <xdr:col>50</xdr:col>
      <xdr:colOff>114300</xdr:colOff>
      <xdr:row>61</xdr:row>
      <xdr:rowOff>143784</xdr:rowOff>
    </xdr:to>
    <xdr:cxnSp macro="">
      <xdr:nvCxnSpPr>
        <xdr:cNvPr id="233" name="直線コネクタ 232">
          <a:extLst>
            <a:ext uri="{FF2B5EF4-FFF2-40B4-BE49-F238E27FC236}">
              <a16:creationId xmlns:a16="http://schemas.microsoft.com/office/drawing/2014/main" xmlns="" id="{00000000-0008-0000-0E00-0000E9000000}"/>
            </a:ext>
          </a:extLst>
        </xdr:cNvPr>
        <xdr:cNvCxnSpPr/>
      </xdr:nvCxnSpPr>
      <xdr:spPr>
        <a:xfrm flipV="1">
          <a:off x="8750300" y="10591412"/>
          <a:ext cx="889000" cy="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100148</xdr:rowOff>
    </xdr:from>
    <xdr:to>
      <xdr:col>41</xdr:col>
      <xdr:colOff>101600</xdr:colOff>
      <xdr:row>62</xdr:row>
      <xdr:rowOff>30298</xdr:rowOff>
    </xdr:to>
    <xdr:sp macro="" textlink="">
      <xdr:nvSpPr>
        <xdr:cNvPr id="234" name="楕円 233">
          <a:extLst>
            <a:ext uri="{FF2B5EF4-FFF2-40B4-BE49-F238E27FC236}">
              <a16:creationId xmlns:a16="http://schemas.microsoft.com/office/drawing/2014/main" xmlns="" id="{00000000-0008-0000-0E00-0000EA000000}"/>
            </a:ext>
          </a:extLst>
        </xdr:cNvPr>
        <xdr:cNvSpPr/>
      </xdr:nvSpPr>
      <xdr:spPr>
        <a:xfrm>
          <a:off x="7810500" y="105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143784</xdr:rowOff>
    </xdr:from>
    <xdr:to>
      <xdr:col>45</xdr:col>
      <xdr:colOff>177800</xdr:colOff>
      <xdr:row>61</xdr:row>
      <xdr:rowOff>150948</xdr:rowOff>
    </xdr:to>
    <xdr:cxnSp macro="">
      <xdr:nvCxnSpPr>
        <xdr:cNvPr id="235" name="直線コネクタ 234">
          <a:extLst>
            <a:ext uri="{FF2B5EF4-FFF2-40B4-BE49-F238E27FC236}">
              <a16:creationId xmlns:a16="http://schemas.microsoft.com/office/drawing/2014/main" xmlns="" id="{00000000-0008-0000-0E00-0000EB000000}"/>
            </a:ext>
          </a:extLst>
        </xdr:cNvPr>
        <xdr:cNvCxnSpPr/>
      </xdr:nvCxnSpPr>
      <xdr:spPr>
        <a:xfrm flipV="1">
          <a:off x="7861300" y="10602234"/>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00000000-0008-0000-0E00-0000EC00000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00000000-0008-0000-0E00-0000ED000000}"/>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81125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xmlns="" id="{00000000-0008-0000-0E00-0000EE000000}"/>
            </a:ext>
          </a:extLst>
        </xdr:cNvPr>
        <xdr:cNvSpPr txBox="1"/>
      </xdr:nvSpPr>
      <xdr:spPr>
        <a:xfrm>
          <a:off x="7516205" y="107110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28839</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xmlns="" id="{00000000-0008-0000-0E00-0000EF000000}"/>
            </a:ext>
          </a:extLst>
        </xdr:cNvPr>
        <xdr:cNvSpPr txBox="1"/>
      </xdr:nvSpPr>
      <xdr:spPr>
        <a:xfrm>
          <a:off x="9281505" y="103158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39661</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xmlns="" id="{00000000-0008-0000-0E00-0000F0000000}"/>
            </a:ext>
          </a:extLst>
        </xdr:cNvPr>
        <xdr:cNvSpPr txBox="1"/>
      </xdr:nvSpPr>
      <xdr:spPr>
        <a:xfrm>
          <a:off x="8405205" y="103266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46825</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xmlns="" id="{00000000-0008-0000-0E00-0000F1000000}"/>
            </a:ext>
          </a:extLst>
        </xdr:cNvPr>
        <xdr:cNvSpPr txBox="1"/>
      </xdr:nvSpPr>
      <xdr:spPr>
        <a:xfrm>
          <a:off x="7516205" y="10333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00000000-0008-0000-0E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00000000-0008-0000-0E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00000000-0008-0000-0E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00000000-0008-0000-0E00-00000B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00000000-0008-0000-0E00-00000D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00000000-0008-0000-0E00-00000F01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00000000-0008-0000-0E00-00001101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00000000-0008-0000-0E00-000012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xmlns="" id="{00000000-0008-0000-0E00-00001301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81" name="楕円 280">
          <a:extLst>
            <a:ext uri="{FF2B5EF4-FFF2-40B4-BE49-F238E27FC236}">
              <a16:creationId xmlns:a16="http://schemas.microsoft.com/office/drawing/2014/main" xmlns="" id="{00000000-0008-0000-0E00-000019010000}"/>
            </a:ext>
          </a:extLst>
        </xdr:cNvPr>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00000000-0008-0000-0E00-00001A010000}"/>
            </a:ext>
          </a:extLst>
        </xdr:cNvPr>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145414</xdr:rowOff>
    </xdr:from>
    <xdr:to>
      <xdr:col>20</xdr:col>
      <xdr:colOff>38100</xdr:colOff>
      <xdr:row>81</xdr:row>
      <xdr:rowOff>75564</xdr:rowOff>
    </xdr:to>
    <xdr:sp macro="" textlink="">
      <xdr:nvSpPr>
        <xdr:cNvPr id="283" name="楕円 282">
          <a:extLst>
            <a:ext uri="{FF2B5EF4-FFF2-40B4-BE49-F238E27FC236}">
              <a16:creationId xmlns:a16="http://schemas.microsoft.com/office/drawing/2014/main" xmlns="" id="{00000000-0008-0000-0E00-00001B010000}"/>
            </a:ext>
          </a:extLst>
        </xdr:cNvPr>
        <xdr:cNvSpPr/>
      </xdr:nvSpPr>
      <xdr:spPr>
        <a:xfrm>
          <a:off x="3746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24764</xdr:rowOff>
    </xdr:to>
    <xdr:cxnSp macro="">
      <xdr:nvCxnSpPr>
        <xdr:cNvPr id="284" name="直線コネクタ 283">
          <a:extLst>
            <a:ext uri="{FF2B5EF4-FFF2-40B4-BE49-F238E27FC236}">
              <a16:creationId xmlns:a16="http://schemas.microsoft.com/office/drawing/2014/main" xmlns="" id="{00000000-0008-0000-0E00-00001C010000}"/>
            </a:ext>
          </a:extLst>
        </xdr:cNvPr>
        <xdr:cNvCxnSpPr/>
      </xdr:nvCxnSpPr>
      <xdr:spPr>
        <a:xfrm flipV="1">
          <a:off x="3797300" y="138550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285" name="楕円 284">
          <a:extLst>
            <a:ext uri="{FF2B5EF4-FFF2-40B4-BE49-F238E27FC236}">
              <a16:creationId xmlns:a16="http://schemas.microsoft.com/office/drawing/2014/main" xmlns="" id="{00000000-0008-0000-0E00-00001D010000}"/>
            </a:ext>
          </a:extLst>
        </xdr:cNvPr>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93345</xdr:rowOff>
    </xdr:to>
    <xdr:cxnSp macro="">
      <xdr:nvCxnSpPr>
        <xdr:cNvPr id="286" name="直線コネクタ 285">
          <a:extLst>
            <a:ext uri="{FF2B5EF4-FFF2-40B4-BE49-F238E27FC236}">
              <a16:creationId xmlns:a16="http://schemas.microsoft.com/office/drawing/2014/main" xmlns="" id="{00000000-0008-0000-0E00-00001E010000}"/>
            </a:ext>
          </a:extLst>
        </xdr:cNvPr>
        <xdr:cNvCxnSpPr/>
      </xdr:nvCxnSpPr>
      <xdr:spPr>
        <a:xfrm flipV="1">
          <a:off x="2908300" y="139122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7" name="楕円 286">
          <a:extLst>
            <a:ext uri="{FF2B5EF4-FFF2-40B4-BE49-F238E27FC236}">
              <a16:creationId xmlns:a16="http://schemas.microsoft.com/office/drawing/2014/main" xmlns="" id="{00000000-0008-0000-0E00-00001F010000}"/>
            </a:ext>
          </a:extLst>
        </xdr:cNvPr>
        <xdr:cNvSpPr/>
      </xdr:nvSpPr>
      <xdr:spPr>
        <a:xfrm>
          <a:off x="196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93345</xdr:rowOff>
    </xdr:from>
    <xdr:to>
      <xdr:col>15</xdr:col>
      <xdr:colOff>50800</xdr:colOff>
      <xdr:row>81</xdr:row>
      <xdr:rowOff>133350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flipV="1">
          <a:off x="2019300" y="1398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00000000-0008-0000-0E00-000021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00000000-0008-0000-0E00-000022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47641</xdr:rowOff>
    </xdr:from>
    <xdr:ext cx="405111" cy="259045"/>
    <xdr:sp macro="" textlink="">
      <xdr:nvSpPr>
        <xdr:cNvPr id="291" name="n_3aveValue【公営住宅】&#10;有形固定資産減価償却率">
          <a:extLst>
            <a:ext uri="{FF2B5EF4-FFF2-40B4-BE49-F238E27FC236}">
              <a16:creationId xmlns:a16="http://schemas.microsoft.com/office/drawing/2014/main" xmlns="" id="{00000000-0008-0000-0E00-000023010000}"/>
            </a:ext>
          </a:extLst>
        </xdr:cNvPr>
        <xdr:cNvSpPr txBox="1"/>
      </xdr:nvSpPr>
      <xdr:spPr>
        <a:xfrm>
          <a:off x="1816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92091</xdr:rowOff>
    </xdr:from>
    <xdr:ext cx="405111" cy="259045"/>
    <xdr:sp macro="" textlink="">
      <xdr:nvSpPr>
        <xdr:cNvPr id="292" name="n_1mainValue【公営住宅】&#10;有形固定資産減価償却率">
          <a:extLst>
            <a:ext uri="{FF2B5EF4-FFF2-40B4-BE49-F238E27FC236}">
              <a16:creationId xmlns:a16="http://schemas.microsoft.com/office/drawing/2014/main" xmlns="" id="{00000000-0008-0000-0E00-000024010000}"/>
            </a:ext>
          </a:extLst>
        </xdr:cNvPr>
        <xdr:cNvSpPr txBox="1"/>
      </xdr:nvSpPr>
      <xdr:spPr>
        <a:xfrm>
          <a:off x="35820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293" name="n_2mainValue【公営住宅】&#10;有形固定資産減価償却率">
          <a:extLst>
            <a:ext uri="{FF2B5EF4-FFF2-40B4-BE49-F238E27FC236}">
              <a16:creationId xmlns:a16="http://schemas.microsoft.com/office/drawing/2014/main" xmlns="" id="{00000000-0008-0000-0E00-000025010000}"/>
            </a:ext>
          </a:extLst>
        </xdr:cNvPr>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94" name="n_3mainValue【公営住宅】&#10;有形固定資産減価償却率">
          <a:extLst>
            <a:ext uri="{FF2B5EF4-FFF2-40B4-BE49-F238E27FC236}">
              <a16:creationId xmlns:a16="http://schemas.microsoft.com/office/drawing/2014/main" xmlns="" id="{00000000-0008-0000-0E00-000026010000}"/>
            </a:ext>
          </a:extLst>
        </xdr:cNvPr>
        <xdr:cNvSpPr txBox="1"/>
      </xdr:nvSpPr>
      <xdr:spPr>
        <a:xfrm>
          <a:off x="1816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00000000-0008-0000-0E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00000000-0008-0000-0E00-00003E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00000000-0008-0000-0E00-00003F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00000000-0008-0000-0E00-000041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00000000-0008-0000-0E00-000043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00000000-0008-0000-0E00-000044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00000000-0008-0000-0E00-000045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00000000-0008-0000-0E00-000046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27" name="フローチャート: 判断 326">
          <a:extLst>
            <a:ext uri="{FF2B5EF4-FFF2-40B4-BE49-F238E27FC236}">
              <a16:creationId xmlns:a16="http://schemas.microsoft.com/office/drawing/2014/main" xmlns="" id="{00000000-0008-0000-0E00-000047010000}"/>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E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E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E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13588</xdr:rowOff>
    </xdr:from>
    <xdr:to>
      <xdr:col>55</xdr:col>
      <xdr:colOff>50800</xdr:colOff>
      <xdr:row>86</xdr:row>
      <xdr:rowOff>115188</xdr:rowOff>
    </xdr:to>
    <xdr:sp macro="" textlink="">
      <xdr:nvSpPr>
        <xdr:cNvPr id="333" name="楕円 332">
          <a:extLst>
            <a:ext uri="{FF2B5EF4-FFF2-40B4-BE49-F238E27FC236}">
              <a16:creationId xmlns:a16="http://schemas.microsoft.com/office/drawing/2014/main" xmlns="" id="{00000000-0008-0000-0E00-00004D010000}"/>
            </a:ext>
          </a:extLst>
        </xdr:cNvPr>
        <xdr:cNvSpPr/>
      </xdr:nvSpPr>
      <xdr:spPr>
        <a:xfrm>
          <a:off x="10426700" y="1475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99965</xdr:rowOff>
    </xdr:from>
    <xdr:ext cx="469744" cy="259045"/>
    <xdr:sp macro="" textlink="">
      <xdr:nvSpPr>
        <xdr:cNvPr id="334" name="【公営住宅】&#10;一人当たり面積該当値テキスト">
          <a:extLst>
            <a:ext uri="{FF2B5EF4-FFF2-40B4-BE49-F238E27FC236}">
              <a16:creationId xmlns:a16="http://schemas.microsoft.com/office/drawing/2014/main" xmlns="" id="{00000000-0008-0000-0E00-00004E010000}"/>
            </a:ext>
          </a:extLst>
        </xdr:cNvPr>
        <xdr:cNvSpPr txBox="1"/>
      </xdr:nvSpPr>
      <xdr:spPr>
        <a:xfrm>
          <a:off x="10515600" y="1467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15075</xdr:rowOff>
    </xdr:from>
    <xdr:to>
      <xdr:col>50</xdr:col>
      <xdr:colOff>165100</xdr:colOff>
      <xdr:row>86</xdr:row>
      <xdr:rowOff>116675</xdr:rowOff>
    </xdr:to>
    <xdr:sp macro="" textlink="">
      <xdr:nvSpPr>
        <xdr:cNvPr id="335" name="楕円 334">
          <a:extLst>
            <a:ext uri="{FF2B5EF4-FFF2-40B4-BE49-F238E27FC236}">
              <a16:creationId xmlns:a16="http://schemas.microsoft.com/office/drawing/2014/main" xmlns="" id="{00000000-0008-0000-0E00-00004F010000}"/>
            </a:ext>
          </a:extLst>
        </xdr:cNvPr>
        <xdr:cNvSpPr/>
      </xdr:nvSpPr>
      <xdr:spPr>
        <a:xfrm>
          <a:off x="9588500" y="1475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64388</xdr:rowOff>
    </xdr:from>
    <xdr:to>
      <xdr:col>55</xdr:col>
      <xdr:colOff>0</xdr:colOff>
      <xdr:row>86</xdr:row>
      <xdr:rowOff>65875</xdr:rowOff>
    </xdr:to>
    <xdr:cxnSp macro="">
      <xdr:nvCxnSpPr>
        <xdr:cNvPr id="336" name="直線コネクタ 335">
          <a:extLst>
            <a:ext uri="{FF2B5EF4-FFF2-40B4-BE49-F238E27FC236}">
              <a16:creationId xmlns:a16="http://schemas.microsoft.com/office/drawing/2014/main" xmlns="" id="{00000000-0008-0000-0E00-000050010000}"/>
            </a:ext>
          </a:extLst>
        </xdr:cNvPr>
        <xdr:cNvCxnSpPr/>
      </xdr:nvCxnSpPr>
      <xdr:spPr>
        <a:xfrm flipV="1">
          <a:off x="9639300" y="14809088"/>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16447</xdr:rowOff>
    </xdr:from>
    <xdr:to>
      <xdr:col>46</xdr:col>
      <xdr:colOff>38100</xdr:colOff>
      <xdr:row>86</xdr:row>
      <xdr:rowOff>118047</xdr:rowOff>
    </xdr:to>
    <xdr:sp macro="" textlink="">
      <xdr:nvSpPr>
        <xdr:cNvPr id="337" name="楕円 336">
          <a:extLst>
            <a:ext uri="{FF2B5EF4-FFF2-40B4-BE49-F238E27FC236}">
              <a16:creationId xmlns:a16="http://schemas.microsoft.com/office/drawing/2014/main" xmlns="" id="{00000000-0008-0000-0E00-000051010000}"/>
            </a:ext>
          </a:extLst>
        </xdr:cNvPr>
        <xdr:cNvSpPr/>
      </xdr:nvSpPr>
      <xdr:spPr>
        <a:xfrm>
          <a:off x="8699500" y="147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65875</xdr:rowOff>
    </xdr:from>
    <xdr:to>
      <xdr:col>50</xdr:col>
      <xdr:colOff>114300</xdr:colOff>
      <xdr:row>86</xdr:row>
      <xdr:rowOff>67247</xdr:rowOff>
    </xdr:to>
    <xdr:cxnSp macro="">
      <xdr:nvCxnSpPr>
        <xdr:cNvPr id="338" name="直線コネクタ 337">
          <a:extLst>
            <a:ext uri="{FF2B5EF4-FFF2-40B4-BE49-F238E27FC236}">
              <a16:creationId xmlns:a16="http://schemas.microsoft.com/office/drawing/2014/main" xmlns="" id="{00000000-0008-0000-0E00-000052010000}"/>
            </a:ext>
          </a:extLst>
        </xdr:cNvPr>
        <xdr:cNvCxnSpPr/>
      </xdr:nvCxnSpPr>
      <xdr:spPr>
        <a:xfrm flipV="1">
          <a:off x="8750300" y="1481057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20904</xdr:rowOff>
    </xdr:from>
    <xdr:to>
      <xdr:col>41</xdr:col>
      <xdr:colOff>101600</xdr:colOff>
      <xdr:row>86</xdr:row>
      <xdr:rowOff>122504</xdr:rowOff>
    </xdr:to>
    <xdr:sp macro="" textlink="">
      <xdr:nvSpPr>
        <xdr:cNvPr id="339" name="楕円 338">
          <a:extLst>
            <a:ext uri="{FF2B5EF4-FFF2-40B4-BE49-F238E27FC236}">
              <a16:creationId xmlns:a16="http://schemas.microsoft.com/office/drawing/2014/main" xmlns="" id="{00000000-0008-0000-0E00-000053010000}"/>
            </a:ext>
          </a:extLst>
        </xdr:cNvPr>
        <xdr:cNvSpPr/>
      </xdr:nvSpPr>
      <xdr:spPr>
        <a:xfrm>
          <a:off x="7810500" y="147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67247</xdr:rowOff>
    </xdr:from>
    <xdr:to>
      <xdr:col>45</xdr:col>
      <xdr:colOff>177800</xdr:colOff>
      <xdr:row>86</xdr:row>
      <xdr:rowOff>71704</xdr:rowOff>
    </xdr:to>
    <xdr:cxnSp macro="">
      <xdr:nvCxnSpPr>
        <xdr:cNvPr id="340" name="直線コネクタ 339">
          <a:extLst>
            <a:ext uri="{FF2B5EF4-FFF2-40B4-BE49-F238E27FC236}">
              <a16:creationId xmlns:a16="http://schemas.microsoft.com/office/drawing/2014/main" xmlns="" id="{00000000-0008-0000-0E00-000054010000}"/>
            </a:ext>
          </a:extLst>
        </xdr:cNvPr>
        <xdr:cNvCxnSpPr/>
      </xdr:nvCxnSpPr>
      <xdr:spPr>
        <a:xfrm flipV="1">
          <a:off x="7861300" y="14811947"/>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00000000-0008-0000-0E00-000055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00000000-0008-0000-0E00-000056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43" name="n_3aveValue【公営住宅】&#10;一人当たり面積">
          <a:extLst>
            <a:ext uri="{FF2B5EF4-FFF2-40B4-BE49-F238E27FC236}">
              <a16:creationId xmlns:a16="http://schemas.microsoft.com/office/drawing/2014/main" xmlns="" id="{00000000-0008-0000-0E00-000057010000}"/>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107802</xdr:rowOff>
    </xdr:from>
    <xdr:ext cx="469744" cy="259045"/>
    <xdr:sp macro="" textlink="">
      <xdr:nvSpPr>
        <xdr:cNvPr id="344" name="n_1mainValue【公営住宅】&#10;一人当たり面積">
          <a:extLst>
            <a:ext uri="{FF2B5EF4-FFF2-40B4-BE49-F238E27FC236}">
              <a16:creationId xmlns:a16="http://schemas.microsoft.com/office/drawing/2014/main" xmlns="" id="{00000000-0008-0000-0E00-000058010000}"/>
            </a:ext>
          </a:extLst>
        </xdr:cNvPr>
        <xdr:cNvSpPr txBox="1"/>
      </xdr:nvSpPr>
      <xdr:spPr>
        <a:xfrm>
          <a:off x="9391727" y="1485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109174</xdr:rowOff>
    </xdr:from>
    <xdr:ext cx="469744" cy="259045"/>
    <xdr:sp macro="" textlink="">
      <xdr:nvSpPr>
        <xdr:cNvPr id="345" name="n_2mainValue【公営住宅】&#10;一人当たり面積">
          <a:extLst>
            <a:ext uri="{FF2B5EF4-FFF2-40B4-BE49-F238E27FC236}">
              <a16:creationId xmlns:a16="http://schemas.microsoft.com/office/drawing/2014/main" xmlns="" id="{00000000-0008-0000-0E00-000059010000}"/>
            </a:ext>
          </a:extLst>
        </xdr:cNvPr>
        <xdr:cNvSpPr txBox="1"/>
      </xdr:nvSpPr>
      <xdr:spPr>
        <a:xfrm>
          <a:off x="8515427" y="1485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113631</xdr:rowOff>
    </xdr:from>
    <xdr:ext cx="469744" cy="259045"/>
    <xdr:sp macro="" textlink="">
      <xdr:nvSpPr>
        <xdr:cNvPr id="346" name="n_3mainValue【公営住宅】&#10;一人当たり面積">
          <a:extLst>
            <a:ext uri="{FF2B5EF4-FFF2-40B4-BE49-F238E27FC236}">
              <a16:creationId xmlns:a16="http://schemas.microsoft.com/office/drawing/2014/main" xmlns="" id="{00000000-0008-0000-0E00-00005A010000}"/>
            </a:ext>
          </a:extLst>
        </xdr:cNvPr>
        <xdr:cNvSpPr txBox="1"/>
      </xdr:nvSpPr>
      <xdr:spPr>
        <a:xfrm>
          <a:off x="7626427"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00000000-0008-0000-0E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0000000-0008-0000-0E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00000000-0008-0000-0E00-00006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00000000-0008-0000-0E00-00006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00000000-0008-0000-0E00-00006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00000000-0008-0000-0E00-00006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00000000-0008-0000-0E00-00006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00000000-0008-0000-0E00-00006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00000000-0008-0000-0E00-00006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0000000-0008-0000-0E00-00006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00000000-0008-0000-0E00-00006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00000000-0008-0000-0E00-00006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E00-00006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E00-00006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00000000-0008-0000-0E00-00006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00000000-0008-0000-0E00-00006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00000000-0008-0000-0E00-00007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00000000-0008-0000-0E00-00007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00000000-0008-0000-0E00-00007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00000000-0008-0000-0E00-00007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00000000-0008-0000-0E00-00007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00000000-0008-0000-0E00-00007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00000000-0008-0000-0E00-00007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00000000-0008-0000-0E00-00007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00000000-0008-0000-0E00-00007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00000000-0008-0000-0E00-00007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00000000-0008-0000-0E00-00008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00000000-0008-0000-0E00-000085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00000000-0008-0000-0E00-00008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00000000-0008-0000-0E00-000089010000}"/>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00000000-0008-0000-0E00-00008A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00000000-0008-0000-0E00-00008B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00000000-0008-0000-0E00-00008C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97" name="フローチャート: 判断 396">
          <a:extLst>
            <a:ext uri="{FF2B5EF4-FFF2-40B4-BE49-F238E27FC236}">
              <a16:creationId xmlns:a16="http://schemas.microsoft.com/office/drawing/2014/main" xmlns="" id="{00000000-0008-0000-0E00-00008D010000}"/>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22134</xdr:rowOff>
    </xdr:from>
    <xdr:to>
      <xdr:col>85</xdr:col>
      <xdr:colOff>177800</xdr:colOff>
      <xdr:row>36</xdr:row>
      <xdr:rowOff>123734</xdr:rowOff>
    </xdr:to>
    <xdr:sp macro="" textlink="">
      <xdr:nvSpPr>
        <xdr:cNvPr id="403" name="楕円 402">
          <a:extLst>
            <a:ext uri="{FF2B5EF4-FFF2-40B4-BE49-F238E27FC236}">
              <a16:creationId xmlns:a16="http://schemas.microsoft.com/office/drawing/2014/main" xmlns="" id="{00000000-0008-0000-0E00-000093010000}"/>
            </a:ext>
          </a:extLst>
        </xdr:cNvPr>
        <xdr:cNvSpPr/>
      </xdr:nvSpPr>
      <xdr:spPr>
        <a:xfrm>
          <a:off x="16268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45011</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00000000-0008-0000-0E00-000094010000}"/>
            </a:ext>
          </a:extLst>
        </xdr:cNvPr>
        <xdr:cNvSpPr txBox="1"/>
      </xdr:nvSpPr>
      <xdr:spPr>
        <a:xfrm>
          <a:off x="16357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95613</xdr:rowOff>
    </xdr:from>
    <xdr:to>
      <xdr:col>81</xdr:col>
      <xdr:colOff>101600</xdr:colOff>
      <xdr:row>37</xdr:row>
      <xdr:rowOff>25763</xdr:rowOff>
    </xdr:to>
    <xdr:sp macro="" textlink="">
      <xdr:nvSpPr>
        <xdr:cNvPr id="405" name="楕円 404">
          <a:extLst>
            <a:ext uri="{FF2B5EF4-FFF2-40B4-BE49-F238E27FC236}">
              <a16:creationId xmlns:a16="http://schemas.microsoft.com/office/drawing/2014/main" xmlns="" id="{00000000-0008-0000-0E00-000095010000}"/>
            </a:ext>
          </a:extLst>
        </xdr:cNvPr>
        <xdr:cNvSpPr/>
      </xdr:nvSpPr>
      <xdr:spPr>
        <a:xfrm>
          <a:off x="15430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72934</xdr:rowOff>
    </xdr:from>
    <xdr:to>
      <xdr:col>85</xdr:col>
      <xdr:colOff>127000</xdr:colOff>
      <xdr:row>36</xdr:row>
      <xdr:rowOff>146413</xdr:rowOff>
    </xdr:to>
    <xdr:cxnSp macro="">
      <xdr:nvCxnSpPr>
        <xdr:cNvPr id="406" name="直線コネクタ 405">
          <a:extLst>
            <a:ext uri="{FF2B5EF4-FFF2-40B4-BE49-F238E27FC236}">
              <a16:creationId xmlns:a16="http://schemas.microsoft.com/office/drawing/2014/main" xmlns="" id="{00000000-0008-0000-0E00-000096010000}"/>
            </a:ext>
          </a:extLst>
        </xdr:cNvPr>
        <xdr:cNvCxnSpPr/>
      </xdr:nvCxnSpPr>
      <xdr:spPr>
        <a:xfrm flipV="1">
          <a:off x="15481300" y="624513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170724</xdr:rowOff>
    </xdr:from>
    <xdr:to>
      <xdr:col>76</xdr:col>
      <xdr:colOff>165100</xdr:colOff>
      <xdr:row>37</xdr:row>
      <xdr:rowOff>100874</xdr:rowOff>
    </xdr:to>
    <xdr:sp macro="" textlink="">
      <xdr:nvSpPr>
        <xdr:cNvPr id="407" name="楕円 406">
          <a:extLst>
            <a:ext uri="{FF2B5EF4-FFF2-40B4-BE49-F238E27FC236}">
              <a16:creationId xmlns:a16="http://schemas.microsoft.com/office/drawing/2014/main" xmlns="" id="{00000000-0008-0000-0E00-000097010000}"/>
            </a:ext>
          </a:extLst>
        </xdr:cNvPr>
        <xdr:cNvSpPr/>
      </xdr:nvSpPr>
      <xdr:spPr>
        <a:xfrm>
          <a:off x="14541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146413</xdr:rowOff>
    </xdr:from>
    <xdr:to>
      <xdr:col>81</xdr:col>
      <xdr:colOff>50800</xdr:colOff>
      <xdr:row>37</xdr:row>
      <xdr:rowOff>50074</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flipV="1">
          <a:off x="14592300" y="631861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149497</xdr:rowOff>
    </xdr:from>
    <xdr:to>
      <xdr:col>72</xdr:col>
      <xdr:colOff>38100</xdr:colOff>
      <xdr:row>38</xdr:row>
      <xdr:rowOff>79647</xdr:rowOff>
    </xdr:to>
    <xdr:sp macro="" textlink="">
      <xdr:nvSpPr>
        <xdr:cNvPr id="409" name="楕円 408">
          <a:extLst>
            <a:ext uri="{FF2B5EF4-FFF2-40B4-BE49-F238E27FC236}">
              <a16:creationId xmlns:a16="http://schemas.microsoft.com/office/drawing/2014/main" xmlns="" id="{00000000-0008-0000-0E00-000099010000}"/>
            </a:ext>
          </a:extLst>
        </xdr:cNvPr>
        <xdr:cNvSpPr/>
      </xdr:nvSpPr>
      <xdr:spPr>
        <a:xfrm>
          <a:off x="13652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50074</xdr:rowOff>
    </xdr:from>
    <xdr:to>
      <xdr:col>76</xdr:col>
      <xdr:colOff>114300</xdr:colOff>
      <xdr:row>38</xdr:row>
      <xdr:rowOff>28847</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flipV="1">
          <a:off x="13703300" y="6393724"/>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00000000-0008-0000-0E00-00009B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00000000-0008-0000-0E00-00009C01000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00000000-0008-0000-0E00-00009D010000}"/>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42290</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00000000-0008-0000-0E00-00009E010000}"/>
            </a:ext>
          </a:extLst>
        </xdr:cNvPr>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92001</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00000000-0008-0000-0E00-00009F010000}"/>
            </a:ext>
          </a:extLst>
        </xdr:cNvPr>
        <xdr:cNvSpPr txBox="1"/>
      </xdr:nvSpPr>
      <xdr:spPr>
        <a:xfrm>
          <a:off x="14389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70774</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00000000-0008-0000-0E00-0000A0010000}"/>
            </a:ext>
          </a:extLst>
        </xdr:cNvPr>
        <xdr:cNvSpPr txBox="1"/>
      </xdr:nvSpPr>
      <xdr:spPr>
        <a:xfrm>
          <a:off x="13500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00000000-0008-0000-0E00-0000BB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00000000-0008-0000-0E00-0000BD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00000000-0008-0000-0E00-0000BE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00000000-0008-0000-0E00-0000BF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51" name="フローチャート: 判断 450">
          <a:extLst>
            <a:ext uri="{FF2B5EF4-FFF2-40B4-BE49-F238E27FC236}">
              <a16:creationId xmlns:a16="http://schemas.microsoft.com/office/drawing/2014/main" xmlns="" id="{00000000-0008-0000-0E00-0000C3010000}"/>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39551</xdr:rowOff>
    </xdr:from>
    <xdr:to>
      <xdr:col>116</xdr:col>
      <xdr:colOff>114300</xdr:colOff>
      <xdr:row>40</xdr:row>
      <xdr:rowOff>141151</xdr:rowOff>
    </xdr:to>
    <xdr:sp macro="" textlink="">
      <xdr:nvSpPr>
        <xdr:cNvPr id="457" name="楕円 456">
          <a:extLst>
            <a:ext uri="{FF2B5EF4-FFF2-40B4-BE49-F238E27FC236}">
              <a16:creationId xmlns:a16="http://schemas.microsoft.com/office/drawing/2014/main" xmlns="" id="{00000000-0008-0000-0E00-0000C9010000}"/>
            </a:ext>
          </a:extLst>
        </xdr:cNvPr>
        <xdr:cNvSpPr/>
      </xdr:nvSpPr>
      <xdr:spPr>
        <a:xfrm>
          <a:off x="22110700" y="68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17978</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00000000-0008-0000-0E00-0000CA010000}"/>
            </a:ext>
          </a:extLst>
        </xdr:cNvPr>
        <xdr:cNvSpPr txBox="1"/>
      </xdr:nvSpPr>
      <xdr:spPr>
        <a:xfrm>
          <a:off x="221996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50437</xdr:rowOff>
    </xdr:from>
    <xdr:to>
      <xdr:col>112</xdr:col>
      <xdr:colOff>38100</xdr:colOff>
      <xdr:row>40</xdr:row>
      <xdr:rowOff>152037</xdr:rowOff>
    </xdr:to>
    <xdr:sp macro="" textlink="">
      <xdr:nvSpPr>
        <xdr:cNvPr id="459" name="楕円 458">
          <a:extLst>
            <a:ext uri="{FF2B5EF4-FFF2-40B4-BE49-F238E27FC236}">
              <a16:creationId xmlns:a16="http://schemas.microsoft.com/office/drawing/2014/main" xmlns="" id="{00000000-0008-0000-0E00-0000CB010000}"/>
            </a:ext>
          </a:extLst>
        </xdr:cNvPr>
        <xdr:cNvSpPr/>
      </xdr:nvSpPr>
      <xdr:spPr>
        <a:xfrm>
          <a:off x="21272500" y="69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90351</xdr:rowOff>
    </xdr:from>
    <xdr:to>
      <xdr:col>116</xdr:col>
      <xdr:colOff>63500</xdr:colOff>
      <xdr:row>40</xdr:row>
      <xdr:rowOff>101237</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flipV="1">
          <a:off x="21323300" y="694835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59146</xdr:rowOff>
    </xdr:from>
    <xdr:to>
      <xdr:col>107</xdr:col>
      <xdr:colOff>101600</xdr:colOff>
      <xdr:row>40</xdr:row>
      <xdr:rowOff>160746</xdr:rowOff>
    </xdr:to>
    <xdr:sp macro="" textlink="">
      <xdr:nvSpPr>
        <xdr:cNvPr id="461" name="楕円 460">
          <a:extLst>
            <a:ext uri="{FF2B5EF4-FFF2-40B4-BE49-F238E27FC236}">
              <a16:creationId xmlns:a16="http://schemas.microsoft.com/office/drawing/2014/main" xmlns="" id="{00000000-0008-0000-0E00-0000CD010000}"/>
            </a:ext>
          </a:extLst>
        </xdr:cNvPr>
        <xdr:cNvSpPr/>
      </xdr:nvSpPr>
      <xdr:spPr>
        <a:xfrm>
          <a:off x="20383500" y="6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101237</xdr:rowOff>
    </xdr:from>
    <xdr:to>
      <xdr:col>111</xdr:col>
      <xdr:colOff>177800</xdr:colOff>
      <xdr:row>40</xdr:row>
      <xdr:rowOff>109946</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flipV="1">
          <a:off x="20434300" y="695923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66766</xdr:rowOff>
    </xdr:from>
    <xdr:to>
      <xdr:col>102</xdr:col>
      <xdr:colOff>165100</xdr:colOff>
      <xdr:row>40</xdr:row>
      <xdr:rowOff>168366</xdr:rowOff>
    </xdr:to>
    <xdr:sp macro="" textlink="">
      <xdr:nvSpPr>
        <xdr:cNvPr id="463" name="楕円 462">
          <a:extLst>
            <a:ext uri="{FF2B5EF4-FFF2-40B4-BE49-F238E27FC236}">
              <a16:creationId xmlns:a16="http://schemas.microsoft.com/office/drawing/2014/main" xmlns="" id="{00000000-0008-0000-0E00-0000CF010000}"/>
            </a:ext>
          </a:extLst>
        </xdr:cNvPr>
        <xdr:cNvSpPr/>
      </xdr:nvSpPr>
      <xdr:spPr>
        <a:xfrm>
          <a:off x="19494500" y="692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109946</xdr:rowOff>
    </xdr:from>
    <xdr:to>
      <xdr:col>107</xdr:col>
      <xdr:colOff>50800</xdr:colOff>
      <xdr:row>40</xdr:row>
      <xdr:rowOff>117566</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flipV="1">
          <a:off x="19545300" y="696794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00000000-0008-0000-0E00-0000D1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00000000-0008-0000-0E00-0000D2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121755</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00000000-0008-0000-0E00-0000D3010000}"/>
            </a:ext>
          </a:extLst>
        </xdr:cNvPr>
        <xdr:cNvSpPr txBox="1"/>
      </xdr:nvSpPr>
      <xdr:spPr>
        <a:xfrm>
          <a:off x="19310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143164</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00000000-0008-0000-0E00-0000D4010000}"/>
            </a:ext>
          </a:extLst>
        </xdr:cNvPr>
        <xdr:cNvSpPr txBox="1"/>
      </xdr:nvSpPr>
      <xdr:spPr>
        <a:xfrm>
          <a:off x="21075727" y="70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151873</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00000000-0008-0000-0E00-0000D5010000}"/>
            </a:ext>
          </a:extLst>
        </xdr:cNvPr>
        <xdr:cNvSpPr txBox="1"/>
      </xdr:nvSpPr>
      <xdr:spPr>
        <a:xfrm>
          <a:off x="20199427" y="7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159493</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00000000-0008-0000-0E00-0000D6010000}"/>
            </a:ext>
          </a:extLst>
        </xdr:cNvPr>
        <xdr:cNvSpPr txBox="1"/>
      </xdr:nvSpPr>
      <xdr:spPr>
        <a:xfrm>
          <a:off x="19310427" y="701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00000000-0008-0000-0E00-0000E1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00000000-0008-0000-0E00-0000E3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00000000-0008-0000-0E00-0000EE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00000000-0008-0000-0E00-0000E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00000000-0008-0000-0E00-0000F0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00000000-0008-0000-0E00-0000F1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00000000-0008-0000-0E00-0000F3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00000000-0008-0000-0E00-0000F4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00000000-0008-0000-0E00-0000F5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00000000-0008-0000-0E00-0000F6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00000000-0008-0000-0E00-0000F7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00000000-0008-0000-0E00-0000F8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505" name="フローチャート: 判断 504">
          <a:extLst>
            <a:ext uri="{FF2B5EF4-FFF2-40B4-BE49-F238E27FC236}">
              <a16:creationId xmlns:a16="http://schemas.microsoft.com/office/drawing/2014/main" xmlns="" id="{00000000-0008-0000-0E00-0000F9010000}"/>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00000000-0008-0000-0E00-0000F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141877</xdr:rowOff>
    </xdr:from>
    <xdr:to>
      <xdr:col>85</xdr:col>
      <xdr:colOff>177800</xdr:colOff>
      <xdr:row>58</xdr:row>
      <xdr:rowOff>72027</xdr:rowOff>
    </xdr:to>
    <xdr:sp macro="" textlink="">
      <xdr:nvSpPr>
        <xdr:cNvPr id="511" name="楕円 510">
          <a:extLst>
            <a:ext uri="{FF2B5EF4-FFF2-40B4-BE49-F238E27FC236}">
              <a16:creationId xmlns:a16="http://schemas.microsoft.com/office/drawing/2014/main" xmlns="" id="{00000000-0008-0000-0E00-0000FF010000}"/>
            </a:ext>
          </a:extLst>
        </xdr:cNvPr>
        <xdr:cNvSpPr/>
      </xdr:nvSpPr>
      <xdr:spPr>
        <a:xfrm>
          <a:off x="162687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164754</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00000000-0008-0000-0E00-000000020000}"/>
            </a:ext>
          </a:extLst>
        </xdr:cNvPr>
        <xdr:cNvSpPr txBox="1"/>
      </xdr:nvSpPr>
      <xdr:spPr>
        <a:xfrm>
          <a:off x="16357600" y="976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171269</xdr:rowOff>
    </xdr:from>
    <xdr:to>
      <xdr:col>81</xdr:col>
      <xdr:colOff>101600</xdr:colOff>
      <xdr:row>58</xdr:row>
      <xdr:rowOff>101419</xdr:rowOff>
    </xdr:to>
    <xdr:sp macro="" textlink="">
      <xdr:nvSpPr>
        <xdr:cNvPr id="513" name="楕円 512">
          <a:extLst>
            <a:ext uri="{FF2B5EF4-FFF2-40B4-BE49-F238E27FC236}">
              <a16:creationId xmlns:a16="http://schemas.microsoft.com/office/drawing/2014/main" xmlns="" id="{00000000-0008-0000-0E00-000001020000}"/>
            </a:ext>
          </a:extLst>
        </xdr:cNvPr>
        <xdr:cNvSpPr/>
      </xdr:nvSpPr>
      <xdr:spPr>
        <a:xfrm>
          <a:off x="15430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21227</xdr:rowOff>
    </xdr:from>
    <xdr:to>
      <xdr:col>85</xdr:col>
      <xdr:colOff>127000</xdr:colOff>
      <xdr:row>58</xdr:row>
      <xdr:rowOff>50619</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flipV="1">
          <a:off x="15481300" y="996532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32476</xdr:rowOff>
    </xdr:from>
    <xdr:to>
      <xdr:col>76</xdr:col>
      <xdr:colOff>165100</xdr:colOff>
      <xdr:row>58</xdr:row>
      <xdr:rowOff>134076</xdr:rowOff>
    </xdr:to>
    <xdr:sp macro="" textlink="">
      <xdr:nvSpPr>
        <xdr:cNvPr id="515" name="楕円 514">
          <a:extLst>
            <a:ext uri="{FF2B5EF4-FFF2-40B4-BE49-F238E27FC236}">
              <a16:creationId xmlns:a16="http://schemas.microsoft.com/office/drawing/2014/main" xmlns="" id="{00000000-0008-0000-0E00-000003020000}"/>
            </a:ext>
          </a:extLst>
        </xdr:cNvPr>
        <xdr:cNvSpPr/>
      </xdr:nvSpPr>
      <xdr:spPr>
        <a:xfrm>
          <a:off x="14541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50619</xdr:rowOff>
    </xdr:from>
    <xdr:to>
      <xdr:col>81</xdr:col>
      <xdr:colOff>50800</xdr:colOff>
      <xdr:row>58</xdr:row>
      <xdr:rowOff>83276</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flipV="1">
          <a:off x="14592300" y="99947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517" name="楕円 516">
          <a:extLst>
            <a:ext uri="{FF2B5EF4-FFF2-40B4-BE49-F238E27FC236}">
              <a16:creationId xmlns:a16="http://schemas.microsoft.com/office/drawing/2014/main" xmlns="" id="{00000000-0008-0000-0E00-000005020000}"/>
            </a:ext>
          </a:extLst>
        </xdr:cNvPr>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83276</xdr:rowOff>
    </xdr:from>
    <xdr:to>
      <xdr:col>76</xdr:col>
      <xdr:colOff>114300</xdr:colOff>
      <xdr:row>58</xdr:row>
      <xdr:rowOff>133894</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flipV="1">
          <a:off x="13703300" y="1002737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xmlns="" id="{00000000-0008-0000-0E00-00000702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xmlns="" id="{00000000-0008-0000-0E00-00000802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37028</xdr:rowOff>
    </xdr:from>
    <xdr:ext cx="405111" cy="259045"/>
    <xdr:sp macro="" textlink="">
      <xdr:nvSpPr>
        <xdr:cNvPr id="521" name="n_3aveValue【学校施設】&#10;有形固定資産減価償却率">
          <a:extLst>
            <a:ext uri="{FF2B5EF4-FFF2-40B4-BE49-F238E27FC236}">
              <a16:creationId xmlns:a16="http://schemas.microsoft.com/office/drawing/2014/main" xmlns="" id="{00000000-0008-0000-0E00-000009020000}"/>
            </a:ext>
          </a:extLst>
        </xdr:cNvPr>
        <xdr:cNvSpPr txBox="1"/>
      </xdr:nvSpPr>
      <xdr:spPr>
        <a:xfrm>
          <a:off x="13500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117946</xdr:rowOff>
    </xdr:from>
    <xdr:ext cx="405111" cy="259045"/>
    <xdr:sp macro="" textlink="">
      <xdr:nvSpPr>
        <xdr:cNvPr id="522" name="n_1mainValue【学校施設】&#10;有形固定資産減価償却率">
          <a:extLst>
            <a:ext uri="{FF2B5EF4-FFF2-40B4-BE49-F238E27FC236}">
              <a16:creationId xmlns:a16="http://schemas.microsoft.com/office/drawing/2014/main" xmlns="" id="{00000000-0008-0000-0E00-00000A020000}"/>
            </a:ext>
          </a:extLst>
        </xdr:cNvPr>
        <xdr:cNvSpPr txBox="1"/>
      </xdr:nvSpPr>
      <xdr:spPr>
        <a:xfrm>
          <a:off x="15266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150603</xdr:rowOff>
    </xdr:from>
    <xdr:ext cx="405111" cy="259045"/>
    <xdr:sp macro="" textlink="">
      <xdr:nvSpPr>
        <xdr:cNvPr id="523" name="n_2mainValue【学校施設】&#10;有形固定資産減価償却率">
          <a:extLst>
            <a:ext uri="{FF2B5EF4-FFF2-40B4-BE49-F238E27FC236}">
              <a16:creationId xmlns:a16="http://schemas.microsoft.com/office/drawing/2014/main" xmlns="" id="{00000000-0008-0000-0E00-00000B020000}"/>
            </a:ext>
          </a:extLst>
        </xdr:cNvPr>
        <xdr:cNvSpPr txBox="1"/>
      </xdr:nvSpPr>
      <xdr:spPr>
        <a:xfrm>
          <a:off x="14389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29771</xdr:rowOff>
    </xdr:from>
    <xdr:ext cx="405111" cy="259045"/>
    <xdr:sp macro="" textlink="">
      <xdr:nvSpPr>
        <xdr:cNvPr id="524" name="n_3mainValue【学校施設】&#10;有形固定資産減価償却率">
          <a:extLst>
            <a:ext uri="{FF2B5EF4-FFF2-40B4-BE49-F238E27FC236}">
              <a16:creationId xmlns:a16="http://schemas.microsoft.com/office/drawing/2014/main" xmlns="" id="{00000000-0008-0000-0E00-00000C020000}"/>
            </a:ext>
          </a:extLst>
        </xdr:cNvPr>
        <xdr:cNvSpPr txBox="1"/>
      </xdr:nvSpPr>
      <xdr:spPr>
        <a:xfrm>
          <a:off x="13500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00000000-0008-0000-0E00-00000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00000000-0008-0000-0E00-00000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00000000-0008-0000-0E00-00000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E00-00001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E00-00001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00000000-0008-0000-0E00-00001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00000000-0008-0000-0E00-00001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00000000-0008-0000-0E00-00001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00000000-0008-0000-0E00-00001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00000000-0008-0000-0E00-00001C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00000000-0008-0000-0E00-00001E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00000000-0008-0000-0E00-000020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00000000-0008-0000-0E00-00002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00000000-0008-0000-0E00-000022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00000000-0008-0000-0E00-00002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00000000-0008-0000-0E00-000024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00000000-0008-0000-0E00-00002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00000000-0008-0000-0E00-000026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00000000-0008-0000-0E00-000027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00000000-0008-0000-0E00-000028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00000000-0008-0000-0E00-000029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00000000-0008-0000-0E00-00002A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00000000-0008-0000-0E00-00002B020000}"/>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00000000-0008-0000-0E00-00002C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00000000-0008-0000-0E00-00002D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00000000-0008-0000-0E00-00002E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559" name="フローチャート: 判断 558">
          <a:extLst>
            <a:ext uri="{FF2B5EF4-FFF2-40B4-BE49-F238E27FC236}">
              <a16:creationId xmlns:a16="http://schemas.microsoft.com/office/drawing/2014/main" xmlns="" id="{00000000-0008-0000-0E00-00002F020000}"/>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00000000-0008-0000-0E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137926</xdr:rowOff>
    </xdr:from>
    <xdr:to>
      <xdr:col>116</xdr:col>
      <xdr:colOff>114300</xdr:colOff>
      <xdr:row>64</xdr:row>
      <xdr:rowOff>68076</xdr:rowOff>
    </xdr:to>
    <xdr:sp macro="" textlink="">
      <xdr:nvSpPr>
        <xdr:cNvPr id="565" name="楕円 564">
          <a:extLst>
            <a:ext uri="{FF2B5EF4-FFF2-40B4-BE49-F238E27FC236}">
              <a16:creationId xmlns:a16="http://schemas.microsoft.com/office/drawing/2014/main" xmlns="" id="{00000000-0008-0000-0E00-000035020000}"/>
            </a:ext>
          </a:extLst>
        </xdr:cNvPr>
        <xdr:cNvSpPr/>
      </xdr:nvSpPr>
      <xdr:spPr>
        <a:xfrm>
          <a:off x="22110700" y="109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a:extLst>
            <a:ext uri="{FF2B5EF4-FFF2-40B4-BE49-F238E27FC236}">
              <a16:creationId xmlns:a16="http://schemas.microsoft.com/office/drawing/2014/main" xmlns="" id="{00000000-0008-0000-0E00-000036020000}"/>
            </a:ext>
          </a:extLst>
        </xdr:cNvPr>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141289</xdr:rowOff>
    </xdr:from>
    <xdr:to>
      <xdr:col>112</xdr:col>
      <xdr:colOff>38100</xdr:colOff>
      <xdr:row>64</xdr:row>
      <xdr:rowOff>71439</xdr:rowOff>
    </xdr:to>
    <xdr:sp macro="" textlink="">
      <xdr:nvSpPr>
        <xdr:cNvPr id="567" name="楕円 566">
          <a:extLst>
            <a:ext uri="{FF2B5EF4-FFF2-40B4-BE49-F238E27FC236}">
              <a16:creationId xmlns:a16="http://schemas.microsoft.com/office/drawing/2014/main" xmlns="" id="{00000000-0008-0000-0E00-000037020000}"/>
            </a:ext>
          </a:extLst>
        </xdr:cNvPr>
        <xdr:cNvSpPr/>
      </xdr:nvSpPr>
      <xdr:spPr>
        <a:xfrm>
          <a:off x="21272500" y="109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17276</xdr:rowOff>
    </xdr:from>
    <xdr:to>
      <xdr:col>116</xdr:col>
      <xdr:colOff>63500</xdr:colOff>
      <xdr:row>64</xdr:row>
      <xdr:rowOff>20639</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flipV="1">
          <a:off x="21323300" y="10990076"/>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144425</xdr:rowOff>
    </xdr:from>
    <xdr:to>
      <xdr:col>107</xdr:col>
      <xdr:colOff>101600</xdr:colOff>
      <xdr:row>64</xdr:row>
      <xdr:rowOff>74575</xdr:rowOff>
    </xdr:to>
    <xdr:sp macro="" textlink="">
      <xdr:nvSpPr>
        <xdr:cNvPr id="569" name="楕円 568">
          <a:extLst>
            <a:ext uri="{FF2B5EF4-FFF2-40B4-BE49-F238E27FC236}">
              <a16:creationId xmlns:a16="http://schemas.microsoft.com/office/drawing/2014/main" xmlns="" id="{00000000-0008-0000-0E00-000039020000}"/>
            </a:ext>
          </a:extLst>
        </xdr:cNvPr>
        <xdr:cNvSpPr/>
      </xdr:nvSpPr>
      <xdr:spPr>
        <a:xfrm>
          <a:off x="20383500" y="109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20639</xdr:rowOff>
    </xdr:from>
    <xdr:to>
      <xdr:col>111</xdr:col>
      <xdr:colOff>177800</xdr:colOff>
      <xdr:row>64</xdr:row>
      <xdr:rowOff>23775</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flipV="1">
          <a:off x="20434300" y="10993439"/>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146482</xdr:rowOff>
    </xdr:from>
    <xdr:to>
      <xdr:col>102</xdr:col>
      <xdr:colOff>165100</xdr:colOff>
      <xdr:row>64</xdr:row>
      <xdr:rowOff>76632</xdr:rowOff>
    </xdr:to>
    <xdr:sp macro="" textlink="">
      <xdr:nvSpPr>
        <xdr:cNvPr id="571" name="楕円 570">
          <a:extLst>
            <a:ext uri="{FF2B5EF4-FFF2-40B4-BE49-F238E27FC236}">
              <a16:creationId xmlns:a16="http://schemas.microsoft.com/office/drawing/2014/main" xmlns="" id="{00000000-0008-0000-0E00-00003B020000}"/>
            </a:ext>
          </a:extLst>
        </xdr:cNvPr>
        <xdr:cNvSpPr/>
      </xdr:nvSpPr>
      <xdr:spPr>
        <a:xfrm>
          <a:off x="19494500" y="109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23775</xdr:rowOff>
    </xdr:from>
    <xdr:to>
      <xdr:col>107</xdr:col>
      <xdr:colOff>50800</xdr:colOff>
      <xdr:row>64</xdr:row>
      <xdr:rowOff>25832</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flipV="1">
          <a:off x="19545300" y="1099657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00000000-0008-0000-0E00-00003D020000}"/>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00000000-0008-0000-0E00-00003E020000}"/>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53088</xdr:rowOff>
    </xdr:from>
    <xdr:ext cx="469744" cy="259045"/>
    <xdr:sp macro="" textlink="">
      <xdr:nvSpPr>
        <xdr:cNvPr id="575" name="n_3aveValue【学校施設】&#10;一人当たり面積">
          <a:extLst>
            <a:ext uri="{FF2B5EF4-FFF2-40B4-BE49-F238E27FC236}">
              <a16:creationId xmlns:a16="http://schemas.microsoft.com/office/drawing/2014/main" xmlns="" id="{00000000-0008-0000-0E00-00003F020000}"/>
            </a:ext>
          </a:extLst>
        </xdr:cNvPr>
        <xdr:cNvSpPr txBox="1"/>
      </xdr:nvSpPr>
      <xdr:spPr>
        <a:xfrm>
          <a:off x="19310427" y="1068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62566</xdr:rowOff>
    </xdr:from>
    <xdr:ext cx="469744" cy="259045"/>
    <xdr:sp macro="" textlink="">
      <xdr:nvSpPr>
        <xdr:cNvPr id="576" name="n_1mainValue【学校施設】&#10;一人当たり面積">
          <a:extLst>
            <a:ext uri="{FF2B5EF4-FFF2-40B4-BE49-F238E27FC236}">
              <a16:creationId xmlns:a16="http://schemas.microsoft.com/office/drawing/2014/main" xmlns="" id="{00000000-0008-0000-0E00-000040020000}"/>
            </a:ext>
          </a:extLst>
        </xdr:cNvPr>
        <xdr:cNvSpPr txBox="1"/>
      </xdr:nvSpPr>
      <xdr:spPr>
        <a:xfrm>
          <a:off x="21075727" y="110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65702</xdr:rowOff>
    </xdr:from>
    <xdr:ext cx="469744" cy="259045"/>
    <xdr:sp macro="" textlink="">
      <xdr:nvSpPr>
        <xdr:cNvPr id="577" name="n_2mainValue【学校施設】&#10;一人当たり面積">
          <a:extLst>
            <a:ext uri="{FF2B5EF4-FFF2-40B4-BE49-F238E27FC236}">
              <a16:creationId xmlns:a16="http://schemas.microsoft.com/office/drawing/2014/main" xmlns="" id="{00000000-0008-0000-0E00-000041020000}"/>
            </a:ext>
          </a:extLst>
        </xdr:cNvPr>
        <xdr:cNvSpPr txBox="1"/>
      </xdr:nvSpPr>
      <xdr:spPr>
        <a:xfrm>
          <a:off x="20199427" y="110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67759</xdr:rowOff>
    </xdr:from>
    <xdr:ext cx="469744" cy="259045"/>
    <xdr:sp macro="" textlink="">
      <xdr:nvSpPr>
        <xdr:cNvPr id="578" name="n_3mainValue【学校施設】&#10;一人当たり面積">
          <a:extLst>
            <a:ext uri="{FF2B5EF4-FFF2-40B4-BE49-F238E27FC236}">
              <a16:creationId xmlns:a16="http://schemas.microsoft.com/office/drawing/2014/main" xmlns="" id="{00000000-0008-0000-0E00-000042020000}"/>
            </a:ext>
          </a:extLst>
        </xdr:cNvPr>
        <xdr:cNvSpPr txBox="1"/>
      </xdr:nvSpPr>
      <xdr:spPr>
        <a:xfrm>
          <a:off x="19310427" y="1104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00000000-0008-0000-0E00-00004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00000000-0008-0000-0E00-00004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00000000-0008-0000-0E00-00004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00000000-0008-0000-0E00-00004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00000000-0008-0000-0E00-00004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xmlns="" id="{00000000-0008-0000-0E00-00005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xmlns="" id="{00000000-0008-0000-0E00-00005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xmlns="" id="{00000000-0008-0000-0E00-00005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xmlns="" id="{00000000-0008-0000-0E00-00005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xmlns="" id="{00000000-0008-0000-0E00-00005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xmlns="" id="{00000000-0008-0000-0E00-00005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xmlns="" id="{00000000-0008-0000-0E00-00005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xmlns="" id="{00000000-0008-0000-0E00-00005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xmlns="" id="{00000000-0008-0000-0E00-00005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xmlns="" id="{00000000-0008-0000-0E00-00005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xmlns="" id="{00000000-0008-0000-0E00-00005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xmlns="" id="{00000000-0008-0000-0E00-00005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xmlns="" id="{00000000-0008-0000-0E00-00006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xmlns="" id="{00000000-0008-0000-0E00-00006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xmlns="" id="{00000000-0008-0000-0E00-00006C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xmlns="" id="{00000000-0008-0000-0E00-00006D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xmlns="" id="{00000000-0008-0000-0E00-00006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xmlns="" id="{00000000-0008-0000-0E00-00007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xmlns="" id="{00000000-0008-0000-0E00-000071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xmlns="" id="{00000000-0008-0000-0E00-000072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xmlns="" id="{00000000-0008-0000-0E00-000073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xmlns="" id="{00000000-0008-0000-0E00-000074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629" name="フローチャート: 判断 628">
          <a:extLst>
            <a:ext uri="{FF2B5EF4-FFF2-40B4-BE49-F238E27FC236}">
              <a16:creationId xmlns:a16="http://schemas.microsoft.com/office/drawing/2014/main" xmlns="" id="{00000000-0008-0000-0E00-000075020000}"/>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E00-00007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00000000-0008-0000-0E00-00007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00000000-0008-0000-0E00-00007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56424</xdr:rowOff>
    </xdr:from>
    <xdr:to>
      <xdr:col>85</xdr:col>
      <xdr:colOff>177800</xdr:colOff>
      <xdr:row>102</xdr:row>
      <xdr:rowOff>158024</xdr:rowOff>
    </xdr:to>
    <xdr:sp macro="" textlink="">
      <xdr:nvSpPr>
        <xdr:cNvPr id="635" name="楕円 634">
          <a:extLst>
            <a:ext uri="{FF2B5EF4-FFF2-40B4-BE49-F238E27FC236}">
              <a16:creationId xmlns:a16="http://schemas.microsoft.com/office/drawing/2014/main" xmlns="" id="{00000000-0008-0000-0E00-00007B020000}"/>
            </a:ext>
          </a:extLst>
        </xdr:cNvPr>
        <xdr:cNvSpPr/>
      </xdr:nvSpPr>
      <xdr:spPr>
        <a:xfrm>
          <a:off x="162687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79301</xdr:rowOff>
    </xdr:from>
    <xdr:ext cx="405111" cy="259045"/>
    <xdr:sp macro="" textlink="">
      <xdr:nvSpPr>
        <xdr:cNvPr id="636" name="【公民館】&#10;有形固定資産減価償却率該当値テキスト">
          <a:extLst>
            <a:ext uri="{FF2B5EF4-FFF2-40B4-BE49-F238E27FC236}">
              <a16:creationId xmlns:a16="http://schemas.microsoft.com/office/drawing/2014/main" xmlns="" id="{00000000-0008-0000-0E00-00007C020000}"/>
            </a:ext>
          </a:extLst>
        </xdr:cNvPr>
        <xdr:cNvSpPr txBox="1"/>
      </xdr:nvSpPr>
      <xdr:spPr>
        <a:xfrm>
          <a:off x="16357600" y="1739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30299</xdr:rowOff>
    </xdr:from>
    <xdr:to>
      <xdr:col>81</xdr:col>
      <xdr:colOff>101600</xdr:colOff>
      <xdr:row>102</xdr:row>
      <xdr:rowOff>131899</xdr:rowOff>
    </xdr:to>
    <xdr:sp macro="" textlink="">
      <xdr:nvSpPr>
        <xdr:cNvPr id="637" name="楕円 636">
          <a:extLst>
            <a:ext uri="{FF2B5EF4-FFF2-40B4-BE49-F238E27FC236}">
              <a16:creationId xmlns:a16="http://schemas.microsoft.com/office/drawing/2014/main" xmlns="" id="{00000000-0008-0000-0E00-00007D020000}"/>
            </a:ext>
          </a:extLst>
        </xdr:cNvPr>
        <xdr:cNvSpPr/>
      </xdr:nvSpPr>
      <xdr:spPr>
        <a:xfrm>
          <a:off x="154305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107224</xdr:rowOff>
    </xdr:to>
    <xdr:cxnSp macro="">
      <xdr:nvCxnSpPr>
        <xdr:cNvPr id="638" name="直線コネクタ 637">
          <a:extLst>
            <a:ext uri="{FF2B5EF4-FFF2-40B4-BE49-F238E27FC236}">
              <a16:creationId xmlns:a16="http://schemas.microsoft.com/office/drawing/2014/main" xmlns="" id="{00000000-0008-0000-0E00-00007E020000}"/>
            </a:ext>
          </a:extLst>
        </xdr:cNvPr>
        <xdr:cNvCxnSpPr/>
      </xdr:nvCxnSpPr>
      <xdr:spPr>
        <a:xfrm>
          <a:off x="15481300" y="175689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62956</xdr:rowOff>
    </xdr:from>
    <xdr:to>
      <xdr:col>76</xdr:col>
      <xdr:colOff>165100</xdr:colOff>
      <xdr:row>102</xdr:row>
      <xdr:rowOff>164556</xdr:rowOff>
    </xdr:to>
    <xdr:sp macro="" textlink="">
      <xdr:nvSpPr>
        <xdr:cNvPr id="639" name="楕円 638">
          <a:extLst>
            <a:ext uri="{FF2B5EF4-FFF2-40B4-BE49-F238E27FC236}">
              <a16:creationId xmlns:a16="http://schemas.microsoft.com/office/drawing/2014/main" xmlns="" id="{00000000-0008-0000-0E00-00007F020000}"/>
            </a:ext>
          </a:extLst>
        </xdr:cNvPr>
        <xdr:cNvSpPr/>
      </xdr:nvSpPr>
      <xdr:spPr>
        <a:xfrm>
          <a:off x="14541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81099</xdr:rowOff>
    </xdr:from>
    <xdr:to>
      <xdr:col>81</xdr:col>
      <xdr:colOff>50800</xdr:colOff>
      <xdr:row>102</xdr:row>
      <xdr:rowOff>113756</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flipV="1">
          <a:off x="14592300" y="175689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41729</xdr:rowOff>
    </xdr:from>
    <xdr:to>
      <xdr:col>72</xdr:col>
      <xdr:colOff>38100</xdr:colOff>
      <xdr:row>102</xdr:row>
      <xdr:rowOff>143329</xdr:rowOff>
    </xdr:to>
    <xdr:sp macro="" textlink="">
      <xdr:nvSpPr>
        <xdr:cNvPr id="641" name="楕円 640">
          <a:extLst>
            <a:ext uri="{FF2B5EF4-FFF2-40B4-BE49-F238E27FC236}">
              <a16:creationId xmlns:a16="http://schemas.microsoft.com/office/drawing/2014/main" xmlns="" id="{00000000-0008-0000-0E00-000081020000}"/>
            </a:ext>
          </a:extLst>
        </xdr:cNvPr>
        <xdr:cNvSpPr/>
      </xdr:nvSpPr>
      <xdr:spPr>
        <a:xfrm>
          <a:off x="13652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92529</xdr:rowOff>
    </xdr:from>
    <xdr:to>
      <xdr:col>76</xdr:col>
      <xdr:colOff>114300</xdr:colOff>
      <xdr:row>102</xdr:row>
      <xdr:rowOff>113756</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13703300" y="175804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xmlns="" id="{00000000-0008-0000-0E00-000083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xmlns="" id="{00000000-0008-0000-0E00-000084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645" name="n_3aveValue【公民館】&#10;有形固定資産減価償却率">
          <a:extLst>
            <a:ext uri="{FF2B5EF4-FFF2-40B4-BE49-F238E27FC236}">
              <a16:creationId xmlns:a16="http://schemas.microsoft.com/office/drawing/2014/main" xmlns="" id="{00000000-0008-0000-0E00-000085020000}"/>
            </a:ext>
          </a:extLst>
        </xdr:cNvPr>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148426</xdr:rowOff>
    </xdr:from>
    <xdr:ext cx="405111" cy="259045"/>
    <xdr:sp macro="" textlink="">
      <xdr:nvSpPr>
        <xdr:cNvPr id="646" name="n_1mainValue【公民館】&#10;有形固定資産減価償却率">
          <a:extLst>
            <a:ext uri="{FF2B5EF4-FFF2-40B4-BE49-F238E27FC236}">
              <a16:creationId xmlns:a16="http://schemas.microsoft.com/office/drawing/2014/main" xmlns="" id="{00000000-0008-0000-0E00-000086020000}"/>
            </a:ext>
          </a:extLst>
        </xdr:cNvPr>
        <xdr:cNvSpPr txBox="1"/>
      </xdr:nvSpPr>
      <xdr:spPr>
        <a:xfrm>
          <a:off x="152660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9633</xdr:rowOff>
    </xdr:from>
    <xdr:ext cx="405111" cy="259045"/>
    <xdr:sp macro="" textlink="">
      <xdr:nvSpPr>
        <xdr:cNvPr id="647" name="n_2mainValue【公民館】&#10;有形固定資産減価償却率">
          <a:extLst>
            <a:ext uri="{FF2B5EF4-FFF2-40B4-BE49-F238E27FC236}">
              <a16:creationId xmlns:a16="http://schemas.microsoft.com/office/drawing/2014/main" xmlns="" id="{00000000-0008-0000-0E00-000087020000}"/>
            </a:ext>
          </a:extLst>
        </xdr:cNvPr>
        <xdr:cNvSpPr txBox="1"/>
      </xdr:nvSpPr>
      <xdr:spPr>
        <a:xfrm>
          <a:off x="143897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159856</xdr:rowOff>
    </xdr:from>
    <xdr:ext cx="405111" cy="259045"/>
    <xdr:sp macro="" textlink="">
      <xdr:nvSpPr>
        <xdr:cNvPr id="648" name="n_3mainValue【公民館】&#10;有形固定資産減価償却率">
          <a:extLst>
            <a:ext uri="{FF2B5EF4-FFF2-40B4-BE49-F238E27FC236}">
              <a16:creationId xmlns:a16="http://schemas.microsoft.com/office/drawing/2014/main" xmlns="" id="{00000000-0008-0000-0E00-000088020000}"/>
            </a:ext>
          </a:extLst>
        </xdr:cNvPr>
        <xdr:cNvSpPr txBox="1"/>
      </xdr:nvSpPr>
      <xdr:spPr>
        <a:xfrm>
          <a:off x="13500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xmlns="" id="{00000000-0008-0000-0E00-00008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xmlns="" id="{00000000-0008-0000-0E00-00008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xmlns="" id="{00000000-0008-0000-0E00-00008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xmlns="" id="{00000000-0008-0000-0E00-00008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xmlns="" id="{00000000-0008-0000-0E00-00008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xmlns="" id="{00000000-0008-0000-0E00-00009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xmlns="" id="{00000000-0008-0000-0E00-00009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xmlns="" id="{00000000-0008-0000-0E00-00009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xmlns="" id="{00000000-0008-0000-0E00-00009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xmlns="" id="{00000000-0008-0000-0E00-00009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xmlns="" id="{00000000-0008-0000-0E00-00009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xmlns="" id="{00000000-0008-0000-0E00-00009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xmlns="" id="{00000000-0008-0000-0E00-00009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xmlns="" id="{00000000-0008-0000-0E00-0000A1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xmlns="" id="{00000000-0008-0000-0E00-0000A3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xmlns="" id="{00000000-0008-0000-0E00-0000A4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677" name="【公民館】&#10;一人当たり面積平均値テキスト">
          <a:extLst>
            <a:ext uri="{FF2B5EF4-FFF2-40B4-BE49-F238E27FC236}">
              <a16:creationId xmlns:a16="http://schemas.microsoft.com/office/drawing/2014/main" xmlns="" id="{00000000-0008-0000-0E00-0000A5020000}"/>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xmlns="" id="{00000000-0008-0000-0E00-0000A6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xmlns="" id="{00000000-0008-0000-0E00-0000A7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xmlns="" id="{00000000-0008-0000-0E00-0000A8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681" name="フローチャート: 判断 680">
          <a:extLst>
            <a:ext uri="{FF2B5EF4-FFF2-40B4-BE49-F238E27FC236}">
              <a16:creationId xmlns:a16="http://schemas.microsoft.com/office/drawing/2014/main" xmlns="" id="{00000000-0008-0000-0E00-0000A9020000}"/>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E00-0000A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E00-0000A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E00-0000A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76378</xdr:rowOff>
    </xdr:from>
    <xdr:to>
      <xdr:col>116</xdr:col>
      <xdr:colOff>114300</xdr:colOff>
      <xdr:row>109</xdr:row>
      <xdr:rowOff>6528</xdr:rowOff>
    </xdr:to>
    <xdr:sp macro="" textlink="">
      <xdr:nvSpPr>
        <xdr:cNvPr id="687" name="楕円 686">
          <a:extLst>
            <a:ext uri="{FF2B5EF4-FFF2-40B4-BE49-F238E27FC236}">
              <a16:creationId xmlns:a16="http://schemas.microsoft.com/office/drawing/2014/main" xmlns="" id="{00000000-0008-0000-0E00-0000AF020000}"/>
            </a:ext>
          </a:extLst>
        </xdr:cNvPr>
        <xdr:cNvSpPr/>
      </xdr:nvSpPr>
      <xdr:spPr>
        <a:xfrm>
          <a:off x="22110700" y="185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688" name="【公民館】&#10;一人当たり面積該当値テキスト">
          <a:extLst>
            <a:ext uri="{FF2B5EF4-FFF2-40B4-BE49-F238E27FC236}">
              <a16:creationId xmlns:a16="http://schemas.microsoft.com/office/drawing/2014/main" xmlns="" id="{00000000-0008-0000-0E00-0000B0020000}"/>
            </a:ext>
          </a:extLst>
        </xdr:cNvPr>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77064</xdr:rowOff>
    </xdr:from>
    <xdr:to>
      <xdr:col>112</xdr:col>
      <xdr:colOff>38100</xdr:colOff>
      <xdr:row>109</xdr:row>
      <xdr:rowOff>7214</xdr:rowOff>
    </xdr:to>
    <xdr:sp macro="" textlink="">
      <xdr:nvSpPr>
        <xdr:cNvPr id="689" name="楕円 688">
          <a:extLst>
            <a:ext uri="{FF2B5EF4-FFF2-40B4-BE49-F238E27FC236}">
              <a16:creationId xmlns:a16="http://schemas.microsoft.com/office/drawing/2014/main" xmlns="" id="{00000000-0008-0000-0E00-0000B1020000}"/>
            </a:ext>
          </a:extLst>
        </xdr:cNvPr>
        <xdr:cNvSpPr/>
      </xdr:nvSpPr>
      <xdr:spPr>
        <a:xfrm>
          <a:off x="21272500" y="1859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127178</xdr:rowOff>
    </xdr:from>
    <xdr:to>
      <xdr:col>116</xdr:col>
      <xdr:colOff>63500</xdr:colOff>
      <xdr:row>108</xdr:row>
      <xdr:rowOff>127864</xdr:rowOff>
    </xdr:to>
    <xdr:cxnSp macro="">
      <xdr:nvCxnSpPr>
        <xdr:cNvPr id="690" name="直線コネクタ 689">
          <a:extLst>
            <a:ext uri="{FF2B5EF4-FFF2-40B4-BE49-F238E27FC236}">
              <a16:creationId xmlns:a16="http://schemas.microsoft.com/office/drawing/2014/main" xmlns="" id="{00000000-0008-0000-0E00-0000B2020000}"/>
            </a:ext>
          </a:extLst>
        </xdr:cNvPr>
        <xdr:cNvCxnSpPr/>
      </xdr:nvCxnSpPr>
      <xdr:spPr>
        <a:xfrm flipV="1">
          <a:off x="21323300" y="1864377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77826</xdr:rowOff>
    </xdr:from>
    <xdr:to>
      <xdr:col>107</xdr:col>
      <xdr:colOff>101600</xdr:colOff>
      <xdr:row>109</xdr:row>
      <xdr:rowOff>7976</xdr:rowOff>
    </xdr:to>
    <xdr:sp macro="" textlink="">
      <xdr:nvSpPr>
        <xdr:cNvPr id="691" name="楕円 690">
          <a:extLst>
            <a:ext uri="{FF2B5EF4-FFF2-40B4-BE49-F238E27FC236}">
              <a16:creationId xmlns:a16="http://schemas.microsoft.com/office/drawing/2014/main" xmlns="" id="{00000000-0008-0000-0E00-0000B3020000}"/>
            </a:ext>
          </a:extLst>
        </xdr:cNvPr>
        <xdr:cNvSpPr/>
      </xdr:nvSpPr>
      <xdr:spPr>
        <a:xfrm>
          <a:off x="20383500" y="185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127864</xdr:rowOff>
    </xdr:from>
    <xdr:to>
      <xdr:col>111</xdr:col>
      <xdr:colOff>177800</xdr:colOff>
      <xdr:row>108</xdr:row>
      <xdr:rowOff>128626</xdr:rowOff>
    </xdr:to>
    <xdr:cxnSp macro="">
      <xdr:nvCxnSpPr>
        <xdr:cNvPr id="692" name="直線コネクタ 691">
          <a:extLst>
            <a:ext uri="{FF2B5EF4-FFF2-40B4-BE49-F238E27FC236}">
              <a16:creationId xmlns:a16="http://schemas.microsoft.com/office/drawing/2014/main" xmlns="" id="{00000000-0008-0000-0E00-0000B4020000}"/>
            </a:ext>
          </a:extLst>
        </xdr:cNvPr>
        <xdr:cNvCxnSpPr/>
      </xdr:nvCxnSpPr>
      <xdr:spPr>
        <a:xfrm flipV="1">
          <a:off x="20434300" y="1864446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78282</xdr:rowOff>
    </xdr:from>
    <xdr:to>
      <xdr:col>102</xdr:col>
      <xdr:colOff>165100</xdr:colOff>
      <xdr:row>109</xdr:row>
      <xdr:rowOff>8432</xdr:rowOff>
    </xdr:to>
    <xdr:sp macro="" textlink="">
      <xdr:nvSpPr>
        <xdr:cNvPr id="693" name="楕円 692">
          <a:extLst>
            <a:ext uri="{FF2B5EF4-FFF2-40B4-BE49-F238E27FC236}">
              <a16:creationId xmlns:a16="http://schemas.microsoft.com/office/drawing/2014/main" xmlns="" id="{00000000-0008-0000-0E00-0000B5020000}"/>
            </a:ext>
          </a:extLst>
        </xdr:cNvPr>
        <xdr:cNvSpPr/>
      </xdr:nvSpPr>
      <xdr:spPr>
        <a:xfrm>
          <a:off x="19494500" y="185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128626</xdr:rowOff>
    </xdr:from>
    <xdr:to>
      <xdr:col>107</xdr:col>
      <xdr:colOff>50800</xdr:colOff>
      <xdr:row>108</xdr:row>
      <xdr:rowOff>129082</xdr:rowOff>
    </xdr:to>
    <xdr:cxnSp macro="">
      <xdr:nvCxnSpPr>
        <xdr:cNvPr id="694" name="直線コネクタ 693">
          <a:extLst>
            <a:ext uri="{FF2B5EF4-FFF2-40B4-BE49-F238E27FC236}">
              <a16:creationId xmlns:a16="http://schemas.microsoft.com/office/drawing/2014/main" xmlns="" id="{00000000-0008-0000-0E00-0000B6020000}"/>
            </a:ext>
          </a:extLst>
        </xdr:cNvPr>
        <xdr:cNvCxnSpPr/>
      </xdr:nvCxnSpPr>
      <xdr:spPr>
        <a:xfrm flipV="1">
          <a:off x="19545300" y="186452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695" name="n_1aveValue【公民館】&#10;一人当たり面積">
          <a:extLst>
            <a:ext uri="{FF2B5EF4-FFF2-40B4-BE49-F238E27FC236}">
              <a16:creationId xmlns:a16="http://schemas.microsoft.com/office/drawing/2014/main" xmlns="" id="{00000000-0008-0000-0E00-0000B7020000}"/>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696" name="n_2aveValue【公民館】&#10;一人当たり面積">
          <a:extLst>
            <a:ext uri="{FF2B5EF4-FFF2-40B4-BE49-F238E27FC236}">
              <a16:creationId xmlns:a16="http://schemas.microsoft.com/office/drawing/2014/main" xmlns="" id="{00000000-0008-0000-0E00-0000B8020000}"/>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154957</xdr:rowOff>
    </xdr:from>
    <xdr:ext cx="469744" cy="259045"/>
    <xdr:sp macro="" textlink="">
      <xdr:nvSpPr>
        <xdr:cNvPr id="697" name="n_3aveValue【公民館】&#10;一人当たり面積">
          <a:extLst>
            <a:ext uri="{FF2B5EF4-FFF2-40B4-BE49-F238E27FC236}">
              <a16:creationId xmlns:a16="http://schemas.microsoft.com/office/drawing/2014/main" xmlns="" id="{00000000-0008-0000-0E00-0000B9020000}"/>
            </a:ext>
          </a:extLst>
        </xdr:cNvPr>
        <xdr:cNvSpPr txBox="1"/>
      </xdr:nvSpPr>
      <xdr:spPr>
        <a:xfrm>
          <a:off x="19310427" y="183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169791</xdr:rowOff>
    </xdr:from>
    <xdr:ext cx="469744" cy="259045"/>
    <xdr:sp macro="" textlink="">
      <xdr:nvSpPr>
        <xdr:cNvPr id="698" name="n_1mainValue【公民館】&#10;一人当たり面積">
          <a:extLst>
            <a:ext uri="{FF2B5EF4-FFF2-40B4-BE49-F238E27FC236}">
              <a16:creationId xmlns:a16="http://schemas.microsoft.com/office/drawing/2014/main" xmlns="" id="{00000000-0008-0000-0E00-0000BA020000}"/>
            </a:ext>
          </a:extLst>
        </xdr:cNvPr>
        <xdr:cNvSpPr txBox="1"/>
      </xdr:nvSpPr>
      <xdr:spPr>
        <a:xfrm>
          <a:off x="21075727" y="186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170553</xdr:rowOff>
    </xdr:from>
    <xdr:ext cx="469744" cy="259045"/>
    <xdr:sp macro="" textlink="">
      <xdr:nvSpPr>
        <xdr:cNvPr id="699" name="n_2mainValue【公民館】&#10;一人当たり面積">
          <a:extLst>
            <a:ext uri="{FF2B5EF4-FFF2-40B4-BE49-F238E27FC236}">
              <a16:creationId xmlns:a16="http://schemas.microsoft.com/office/drawing/2014/main" xmlns="" id="{00000000-0008-0000-0E00-0000BB020000}"/>
            </a:ext>
          </a:extLst>
        </xdr:cNvPr>
        <xdr:cNvSpPr txBox="1"/>
      </xdr:nvSpPr>
      <xdr:spPr>
        <a:xfrm>
          <a:off x="20199427" y="186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171009</xdr:rowOff>
    </xdr:from>
    <xdr:ext cx="469744" cy="259045"/>
    <xdr:sp macro="" textlink="">
      <xdr:nvSpPr>
        <xdr:cNvPr id="700" name="n_3mainValue【公民館】&#10;一人当たり面積">
          <a:extLst>
            <a:ext uri="{FF2B5EF4-FFF2-40B4-BE49-F238E27FC236}">
              <a16:creationId xmlns:a16="http://schemas.microsoft.com/office/drawing/2014/main" xmlns="" id="{00000000-0008-0000-0E00-0000BC020000}"/>
            </a:ext>
          </a:extLst>
        </xdr:cNvPr>
        <xdr:cNvSpPr txBox="1"/>
      </xdr:nvSpPr>
      <xdr:spPr>
        <a:xfrm>
          <a:off x="19310427" y="186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xmlns="" id="{00000000-0008-0000-0E00-0000B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xmlns="" id="{00000000-0008-0000-0E00-0000B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年度決算を見ると</a:t>
          </a:r>
          <a:r>
            <a:rPr kumimoji="1" lang="ja-JP" altLang="ja-JP" sz="1100">
              <a:solidFill>
                <a:schemeClr val="dk1"/>
              </a:solidFill>
              <a:effectLst/>
              <a:latin typeface="+mn-lt"/>
              <a:ea typeface="+mn-ea"/>
              <a:cs typeface="+mn-cs"/>
            </a:rPr>
            <a:t>公営住宅や保育所、学校施設</a:t>
          </a:r>
          <a:r>
            <a:rPr kumimoji="1" lang="ja-JP" altLang="en-US" sz="1100">
              <a:solidFill>
                <a:schemeClr val="dk1"/>
              </a:solidFill>
              <a:effectLst/>
              <a:latin typeface="+mn-lt"/>
              <a:ea typeface="+mn-ea"/>
              <a:cs typeface="+mn-cs"/>
            </a:rPr>
            <a:t>において</a:t>
          </a:r>
          <a:r>
            <a:rPr kumimoji="1" lang="ja-JP" altLang="ja-JP" sz="1100">
              <a:solidFill>
                <a:sysClr val="windowText" lastClr="000000"/>
              </a:solidFill>
              <a:effectLst/>
              <a:latin typeface="+mn-lt"/>
              <a:ea typeface="+mn-ea"/>
              <a:cs typeface="+mn-cs"/>
            </a:rPr>
            <a:t>、有形固定資産償却率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より高い</a:t>
          </a:r>
          <a:r>
            <a:rPr kumimoji="1" lang="ja-JP" altLang="ja-JP" sz="1100">
              <a:solidFill>
                <a:sysClr val="windowText" lastClr="000000"/>
              </a:solidFill>
              <a:effectLst/>
              <a:latin typeface="+mn-lt"/>
              <a:ea typeface="+mn-ea"/>
              <a:cs typeface="+mn-cs"/>
            </a:rPr>
            <a:t>数値となっている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公営</a:t>
          </a:r>
          <a:r>
            <a:rPr kumimoji="1" lang="ja-JP" altLang="ja-JP" sz="1100">
              <a:solidFill>
                <a:sysClr val="windowText" lastClr="000000"/>
              </a:solidFill>
              <a:effectLst/>
              <a:latin typeface="+mn-lt"/>
              <a:ea typeface="+mn-ea"/>
              <a:cs typeface="+mn-cs"/>
            </a:rPr>
            <a:t>住宅について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、老朽化した物件の取り壊し、払い下げ等を行い、施設の更新を図る。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学校施設については、少子化により町内の児童・生徒数は減少する一方であ</a:t>
          </a:r>
          <a:r>
            <a:rPr kumimoji="1" lang="ja-JP" altLang="en-US" sz="1100">
              <a:solidFill>
                <a:sysClr val="windowText" lastClr="000000"/>
              </a:solidFill>
              <a:effectLst/>
              <a:latin typeface="+mn-lt"/>
              <a:ea typeface="+mn-ea"/>
              <a:cs typeface="+mn-cs"/>
            </a:rPr>
            <a:t>り、令和</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月に現在の</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小中学校を義務教育学校に移行する方針が決定した。今後、校舎の統廃合・大規模改修が予定されているので、動向次第で償却率の大幅な変動が予想される。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00000000-0008-0000-0F00-00003C000000}"/>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xmlns="" id="{00000000-0008-0000-0F00-00003D000000}"/>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xmlns="" id="{00000000-0008-0000-0F00-00003E000000}"/>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73660</xdr:rowOff>
    </xdr:from>
    <xdr:to>
      <xdr:col>10</xdr:col>
      <xdr:colOff>165100</xdr:colOff>
      <xdr:row>40</xdr:row>
      <xdr:rowOff>3810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1968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a:extLst>
            <a:ext uri="{FF2B5EF4-FFF2-40B4-BE49-F238E27FC236}">
              <a16:creationId xmlns:a16="http://schemas.microsoft.com/office/drawing/2014/main" xmlns="" id="{00000000-0008-0000-0F00-000046000000}"/>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158767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00000000-0008-0000-0F00-000047000000}"/>
            </a:ext>
          </a:extLst>
        </xdr:cNvPr>
        <xdr:cNvSpPr txBox="1"/>
      </xdr:nvSpPr>
      <xdr:spPr>
        <a:xfrm>
          <a:off x="4673600"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115570</xdr:rowOff>
    </xdr:from>
    <xdr:to>
      <xdr:col>20</xdr:col>
      <xdr:colOff>38100</xdr:colOff>
      <xdr:row>39</xdr:row>
      <xdr:rowOff>45720</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3746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166370</xdr:rowOff>
    </xdr:from>
    <xdr:to>
      <xdr:col>24</xdr:col>
      <xdr:colOff>63500</xdr:colOff>
      <xdr:row>39</xdr:row>
      <xdr:rowOff>15240</xdr:rowOff>
    </xdr:to>
    <xdr:cxnSp macro="">
      <xdr:nvCxnSpPr>
        <xdr:cNvPr id="73" name="直線コネクタ 72">
          <a:extLst>
            <a:ext uri="{FF2B5EF4-FFF2-40B4-BE49-F238E27FC236}">
              <a16:creationId xmlns:a16="http://schemas.microsoft.com/office/drawing/2014/main" xmlns="" id="{00000000-0008-0000-0F00-000049000000}"/>
            </a:ext>
          </a:extLst>
        </xdr:cNvPr>
        <xdr:cNvCxnSpPr/>
      </xdr:nvCxnSpPr>
      <xdr:spPr>
        <a:xfrm>
          <a:off x="3797300" y="668147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140970</xdr:rowOff>
    </xdr:from>
    <xdr:to>
      <xdr:col>15</xdr:col>
      <xdr:colOff>101600</xdr:colOff>
      <xdr:row>39</xdr:row>
      <xdr:rowOff>71120</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2857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20320</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2908300" y="66814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7620</xdr:rowOff>
    </xdr:from>
    <xdr:to>
      <xdr:col>10</xdr:col>
      <xdr:colOff>165100</xdr:colOff>
      <xdr:row>39</xdr:row>
      <xdr:rowOff>109220</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1968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20320</xdr:rowOff>
    </xdr:from>
    <xdr:to>
      <xdr:col>15</xdr:col>
      <xdr:colOff>50800</xdr:colOff>
      <xdr:row>39</xdr:row>
      <xdr:rowOff>58420</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019300" y="6706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166387</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62247</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62247</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674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3" name="n_3mainValue【図書館】&#10;有形固定資産減価償却率">
          <a:extLst>
            <a:ext uri="{FF2B5EF4-FFF2-40B4-BE49-F238E27FC236}">
              <a16:creationId xmlns:a16="http://schemas.microsoft.com/office/drawing/2014/main" xmlns="" id="{00000000-0008-0000-0F00-000053000000}"/>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00000000-0008-0000-0F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xmlns="" id="{00000000-0008-0000-0F00-00005E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xmlns="" id="{00000000-0008-0000-0F00-00005F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xmlns="" id="{00000000-0008-0000-0F00-000061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xmlns=""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xmlns="" id="{00000000-0008-0000-0F00-000065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xmlns="" id="{00000000-0008-0000-0F00-000066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xmlns="" id="{00000000-0008-0000-0F00-000067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00000000-0008-0000-0F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xmlns="" id="{00000000-0008-0000-0F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xmlns="" id="{00000000-0008-0000-0F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xmlns="" id="{00000000-0008-0000-0F00-00006B000000}"/>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xmlns="" id="{00000000-0008-0000-0F00-00006C000000}"/>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xmlns="" id="{00000000-0008-0000-0F00-00006D000000}"/>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a:extLst>
            <a:ext uri="{FF2B5EF4-FFF2-40B4-BE49-F238E27FC236}">
              <a16:creationId xmlns:a16="http://schemas.microsoft.com/office/drawing/2014/main" xmlns="" id="{00000000-0008-0000-0F00-00006E000000}"/>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a:extLst>
            <a:ext uri="{FF2B5EF4-FFF2-40B4-BE49-F238E27FC236}">
              <a16:creationId xmlns:a16="http://schemas.microsoft.com/office/drawing/2014/main" xmlns="" id="{00000000-0008-0000-0F00-00006F000000}"/>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a:extLst>
            <a:ext uri="{FF2B5EF4-FFF2-40B4-BE49-F238E27FC236}">
              <a16:creationId xmlns:a16="http://schemas.microsoft.com/office/drawing/2014/main" xmlns="" id="{00000000-0008-0000-0F00-000070000000}"/>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a:extLst>
            <a:ext uri="{FF2B5EF4-FFF2-40B4-BE49-F238E27FC236}">
              <a16:creationId xmlns:a16="http://schemas.microsoft.com/office/drawing/2014/main" xmlns="" id="{00000000-0008-0000-0F00-000073000000}"/>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6" name="フローチャート: 判断 115">
          <a:extLst>
            <a:ext uri="{FF2B5EF4-FFF2-40B4-BE49-F238E27FC236}">
              <a16:creationId xmlns:a16="http://schemas.microsoft.com/office/drawing/2014/main" xmlns="" id="{00000000-0008-0000-0F00-000074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00000000-0008-0000-0F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22" name="楕円 121">
          <a:extLst>
            <a:ext uri="{FF2B5EF4-FFF2-40B4-BE49-F238E27FC236}">
              <a16:creationId xmlns:a16="http://schemas.microsoft.com/office/drawing/2014/main" xmlns="" id="{00000000-0008-0000-0F00-00007A000000}"/>
            </a:ext>
          </a:extLst>
        </xdr:cNvPr>
        <xdr:cNvSpPr/>
      </xdr:nvSpPr>
      <xdr:spPr>
        <a:xfrm>
          <a:off x="10426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53357</xdr:rowOff>
    </xdr:from>
    <xdr:ext cx="469744" cy="259045"/>
    <xdr:sp macro="" textlink="">
      <xdr:nvSpPr>
        <xdr:cNvPr id="123" name="【図書館】&#10;一人当たり面積該当値テキスト">
          <a:extLst>
            <a:ext uri="{FF2B5EF4-FFF2-40B4-BE49-F238E27FC236}">
              <a16:creationId xmlns:a16="http://schemas.microsoft.com/office/drawing/2014/main" xmlns="" id="{00000000-0008-0000-0F00-00007B000000}"/>
            </a:ext>
          </a:extLst>
        </xdr:cNvPr>
        <xdr:cNvSpPr txBox="1"/>
      </xdr:nvSpPr>
      <xdr:spPr>
        <a:xfrm>
          <a:off x="10515600" y="673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4" name="楕円 123">
          <a:extLst>
            <a:ext uri="{FF2B5EF4-FFF2-40B4-BE49-F238E27FC236}">
              <a16:creationId xmlns:a16="http://schemas.microsoft.com/office/drawing/2014/main" xmlns="" id="{00000000-0008-0000-0F00-00007C000000}"/>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137160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flipV="1">
          <a:off x="9639300" y="68122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99695</xdr:rowOff>
    </xdr:from>
    <xdr:to>
      <xdr:col>46</xdr:col>
      <xdr:colOff>38100</xdr:colOff>
      <xdr:row>40</xdr:row>
      <xdr:rowOff>29845</xdr:rowOff>
    </xdr:to>
    <xdr:sp macro="" textlink="">
      <xdr:nvSpPr>
        <xdr:cNvPr id="126" name="楕円 125">
          <a:extLst>
            <a:ext uri="{FF2B5EF4-FFF2-40B4-BE49-F238E27FC236}">
              <a16:creationId xmlns:a16="http://schemas.microsoft.com/office/drawing/2014/main" xmlns="" id="{00000000-0008-0000-0F00-00007E000000}"/>
            </a:ext>
          </a:extLst>
        </xdr:cNvPr>
        <xdr:cNvSpPr/>
      </xdr:nvSpPr>
      <xdr:spPr>
        <a:xfrm>
          <a:off x="8699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150495</xdr:rowOff>
    </xdr:to>
    <xdr:cxnSp macro="">
      <xdr:nvCxnSpPr>
        <xdr:cNvPr id="127" name="直線コネクタ 126">
          <a:extLst>
            <a:ext uri="{FF2B5EF4-FFF2-40B4-BE49-F238E27FC236}">
              <a16:creationId xmlns:a16="http://schemas.microsoft.com/office/drawing/2014/main" xmlns="" id="{00000000-0008-0000-0F00-00007F000000}"/>
            </a:ext>
          </a:extLst>
        </xdr:cNvPr>
        <xdr:cNvCxnSpPr/>
      </xdr:nvCxnSpPr>
      <xdr:spPr>
        <a:xfrm flipV="1">
          <a:off x="8750300" y="68237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107315</xdr:rowOff>
    </xdr:from>
    <xdr:to>
      <xdr:col>41</xdr:col>
      <xdr:colOff>101600</xdr:colOff>
      <xdr:row>40</xdr:row>
      <xdr:rowOff>37465</xdr:rowOff>
    </xdr:to>
    <xdr:sp macro="" textlink="">
      <xdr:nvSpPr>
        <xdr:cNvPr id="128" name="楕円 127">
          <a:extLst>
            <a:ext uri="{FF2B5EF4-FFF2-40B4-BE49-F238E27FC236}">
              <a16:creationId xmlns:a16="http://schemas.microsoft.com/office/drawing/2014/main" xmlns="" id="{00000000-0008-0000-0F00-000080000000}"/>
            </a:ext>
          </a:extLst>
        </xdr:cNvPr>
        <xdr:cNvSpPr/>
      </xdr:nvSpPr>
      <xdr:spPr>
        <a:xfrm>
          <a:off x="7810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150495</xdr:rowOff>
    </xdr:from>
    <xdr:to>
      <xdr:col>45</xdr:col>
      <xdr:colOff>177800</xdr:colOff>
      <xdr:row>39</xdr:row>
      <xdr:rowOff>158115</xdr:rowOff>
    </xdr:to>
    <xdr:cxnSp macro="">
      <xdr:nvCxnSpPr>
        <xdr:cNvPr id="129" name="直線コネクタ 128">
          <a:extLst>
            <a:ext uri="{FF2B5EF4-FFF2-40B4-BE49-F238E27FC236}">
              <a16:creationId xmlns:a16="http://schemas.microsoft.com/office/drawing/2014/main" xmlns="" id="{00000000-0008-0000-0F00-000081000000}"/>
            </a:ext>
          </a:extLst>
        </xdr:cNvPr>
        <xdr:cNvCxnSpPr/>
      </xdr:nvCxnSpPr>
      <xdr:spPr>
        <a:xfrm flipV="1">
          <a:off x="7861300" y="68370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30" name="n_1aveValue【図書館】&#10;一人当たり面積">
          <a:extLst>
            <a:ext uri="{FF2B5EF4-FFF2-40B4-BE49-F238E27FC236}">
              <a16:creationId xmlns:a16="http://schemas.microsoft.com/office/drawing/2014/main" xmlns="" id="{00000000-0008-0000-0F00-000082000000}"/>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34307</xdr:rowOff>
    </xdr:from>
    <xdr:ext cx="469744" cy="259045"/>
    <xdr:sp macro="" textlink="">
      <xdr:nvSpPr>
        <xdr:cNvPr id="131" name="n_2aveValue【図書館】&#10;一人当たり面積">
          <a:extLst>
            <a:ext uri="{FF2B5EF4-FFF2-40B4-BE49-F238E27FC236}">
              <a16:creationId xmlns:a16="http://schemas.microsoft.com/office/drawing/2014/main" xmlns="" id="{00000000-0008-0000-0F00-000083000000}"/>
            </a:ext>
          </a:extLst>
        </xdr:cNvPr>
        <xdr:cNvSpPr txBox="1"/>
      </xdr:nvSpPr>
      <xdr:spPr>
        <a:xfrm>
          <a:off x="8515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2" name="n_3aveValue【図書館】&#10;一人当たり面積">
          <a:extLst>
            <a:ext uri="{FF2B5EF4-FFF2-40B4-BE49-F238E27FC236}">
              <a16:creationId xmlns:a16="http://schemas.microsoft.com/office/drawing/2014/main" xmlns="" id="{00000000-0008-0000-0F00-000084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7637</xdr:rowOff>
    </xdr:from>
    <xdr:ext cx="469744" cy="259045"/>
    <xdr:sp macro="" textlink="">
      <xdr:nvSpPr>
        <xdr:cNvPr id="133" name="n_1mainValue【図書館】&#10;一人当たり面積">
          <a:extLst>
            <a:ext uri="{FF2B5EF4-FFF2-40B4-BE49-F238E27FC236}">
              <a16:creationId xmlns:a16="http://schemas.microsoft.com/office/drawing/2014/main" xmlns="" id="{00000000-0008-0000-0F00-000085000000}"/>
            </a:ext>
          </a:extLst>
        </xdr:cNvPr>
        <xdr:cNvSpPr txBox="1"/>
      </xdr:nvSpPr>
      <xdr:spPr>
        <a:xfrm>
          <a:off x="9391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46372</xdr:rowOff>
    </xdr:from>
    <xdr:ext cx="469744" cy="259045"/>
    <xdr:sp macro="" textlink="">
      <xdr:nvSpPr>
        <xdr:cNvPr id="134" name="n_2mainValue【図書館】&#10;一人当たり面積">
          <a:extLst>
            <a:ext uri="{FF2B5EF4-FFF2-40B4-BE49-F238E27FC236}">
              <a16:creationId xmlns:a16="http://schemas.microsoft.com/office/drawing/2014/main" xmlns="" id="{00000000-0008-0000-0F00-000086000000}"/>
            </a:ext>
          </a:extLst>
        </xdr:cNvPr>
        <xdr:cNvSpPr txBox="1"/>
      </xdr:nvSpPr>
      <xdr:spPr>
        <a:xfrm>
          <a:off x="8515427"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28592</xdr:rowOff>
    </xdr:from>
    <xdr:ext cx="469744" cy="259045"/>
    <xdr:sp macro="" textlink="">
      <xdr:nvSpPr>
        <xdr:cNvPr id="135" name="n_3mainValue【図書館】&#10;一人当たり面積">
          <a:extLst>
            <a:ext uri="{FF2B5EF4-FFF2-40B4-BE49-F238E27FC236}">
              <a16:creationId xmlns:a16="http://schemas.microsoft.com/office/drawing/2014/main" xmlns="" id="{00000000-0008-0000-0F00-000087000000}"/>
            </a:ext>
          </a:extLst>
        </xdr:cNvPr>
        <xdr:cNvSpPr txBox="1"/>
      </xdr:nvSpPr>
      <xdr:spPr>
        <a:xfrm>
          <a:off x="76264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00000000-0008-0000-0F00-00008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00000000-0008-0000-0F00-00008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00000000-0008-0000-0F00-00008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00000000-0008-0000-0F00-00008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00000000-0008-0000-0F00-00009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a:extLst>
            <a:ext uri="{FF2B5EF4-FFF2-40B4-BE49-F238E27FC236}">
              <a16:creationId xmlns:a16="http://schemas.microsoft.com/office/drawing/2014/main" xmlns="" id="{00000000-0008-0000-0F00-000092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xmlns="" id="{00000000-0008-0000-0F00-000094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00000000-0008-0000-0F00-00009B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a:extLst>
            <a:ext uri="{FF2B5EF4-FFF2-40B4-BE49-F238E27FC236}">
              <a16:creationId xmlns:a16="http://schemas.microsoft.com/office/drawing/2014/main" xmlns="" id="{00000000-0008-0000-0F00-00009C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00000000-0008-0000-0F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xmlns="" id="{00000000-0008-0000-0F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xmlns="" id="{00000000-0008-0000-0F00-0000A1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a:extLst>
            <a:ext uri="{FF2B5EF4-FFF2-40B4-BE49-F238E27FC236}">
              <a16:creationId xmlns:a16="http://schemas.microsoft.com/office/drawing/2014/main" xmlns="" id="{00000000-0008-0000-0F00-0000A2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a:extLst>
            <a:ext uri="{FF2B5EF4-FFF2-40B4-BE49-F238E27FC236}">
              <a16:creationId xmlns:a16="http://schemas.microsoft.com/office/drawing/2014/main" xmlns="" id="{00000000-0008-0000-0F00-0000A3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a:extLst>
            <a:ext uri="{FF2B5EF4-FFF2-40B4-BE49-F238E27FC236}">
              <a16:creationId xmlns:a16="http://schemas.microsoft.com/office/drawing/2014/main" xmlns="" id="{00000000-0008-0000-0F00-0000A4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xmlns="" id="{00000000-0008-0000-0F00-0000A5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a:extLst>
            <a:ext uri="{FF2B5EF4-FFF2-40B4-BE49-F238E27FC236}">
              <a16:creationId xmlns:a16="http://schemas.microsoft.com/office/drawing/2014/main" xmlns="" id="{00000000-0008-0000-0F00-0000A7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a:extLst>
            <a:ext uri="{FF2B5EF4-FFF2-40B4-BE49-F238E27FC236}">
              <a16:creationId xmlns:a16="http://schemas.microsoft.com/office/drawing/2014/main" xmlns="" id="{00000000-0008-0000-0F00-0000A8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69" name="フローチャート: 判断 168">
          <a:extLst>
            <a:ext uri="{FF2B5EF4-FFF2-40B4-BE49-F238E27FC236}">
              <a16:creationId xmlns:a16="http://schemas.microsoft.com/office/drawing/2014/main" xmlns="" id="{00000000-0008-0000-0F00-0000A9000000}"/>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00000000-0008-0000-0F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00000000-0008-0000-0F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00000000-0008-0000-0F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44450</xdr:rowOff>
    </xdr:from>
    <xdr:to>
      <xdr:col>24</xdr:col>
      <xdr:colOff>114300</xdr:colOff>
      <xdr:row>55</xdr:row>
      <xdr:rowOff>146050</xdr:rowOff>
    </xdr:to>
    <xdr:sp macro="" textlink="">
      <xdr:nvSpPr>
        <xdr:cNvPr id="175" name="楕円 174">
          <a:extLst>
            <a:ext uri="{FF2B5EF4-FFF2-40B4-BE49-F238E27FC236}">
              <a16:creationId xmlns:a16="http://schemas.microsoft.com/office/drawing/2014/main" xmlns="" id="{00000000-0008-0000-0F00-0000AF000000}"/>
            </a:ext>
          </a:extLst>
        </xdr:cNvPr>
        <xdr:cNvSpPr/>
      </xdr:nvSpPr>
      <xdr:spPr>
        <a:xfrm>
          <a:off x="4584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69744" cy="259045"/>
    <xdr:sp macro="" textlink="">
      <xdr:nvSpPr>
        <xdr:cNvPr id="176" name="【体育館・プール】&#10;有形固定資産減価償却率該当値テキスト">
          <a:extLst>
            <a:ext uri="{FF2B5EF4-FFF2-40B4-BE49-F238E27FC236}">
              <a16:creationId xmlns:a16="http://schemas.microsoft.com/office/drawing/2014/main" xmlns="" id="{00000000-0008-0000-0F00-0000B0000000}"/>
            </a:ext>
          </a:extLst>
        </xdr:cNvPr>
        <xdr:cNvSpPr txBox="1"/>
      </xdr:nvSpPr>
      <xdr:spPr>
        <a:xfrm>
          <a:off x="4673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61595</xdr:rowOff>
    </xdr:from>
    <xdr:to>
      <xdr:col>20</xdr:col>
      <xdr:colOff>38100</xdr:colOff>
      <xdr:row>55</xdr:row>
      <xdr:rowOff>163195</xdr:rowOff>
    </xdr:to>
    <xdr:sp macro="" textlink="">
      <xdr:nvSpPr>
        <xdr:cNvPr id="177" name="楕円 176">
          <a:extLst>
            <a:ext uri="{FF2B5EF4-FFF2-40B4-BE49-F238E27FC236}">
              <a16:creationId xmlns:a16="http://schemas.microsoft.com/office/drawing/2014/main" xmlns="" id="{00000000-0008-0000-0F00-0000B1000000}"/>
            </a:ext>
          </a:extLst>
        </xdr:cNvPr>
        <xdr:cNvSpPr/>
      </xdr:nvSpPr>
      <xdr:spPr>
        <a:xfrm>
          <a:off x="3746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95250</xdr:rowOff>
    </xdr:from>
    <xdr:to>
      <xdr:col>24</xdr:col>
      <xdr:colOff>63500</xdr:colOff>
      <xdr:row>55</xdr:row>
      <xdr:rowOff>112395</xdr:rowOff>
    </xdr:to>
    <xdr:cxnSp macro="">
      <xdr:nvCxnSpPr>
        <xdr:cNvPr id="178" name="直線コネクタ 177">
          <a:extLst>
            <a:ext uri="{FF2B5EF4-FFF2-40B4-BE49-F238E27FC236}">
              <a16:creationId xmlns:a16="http://schemas.microsoft.com/office/drawing/2014/main" xmlns="" id="{00000000-0008-0000-0F00-0000B2000000}"/>
            </a:ext>
          </a:extLst>
        </xdr:cNvPr>
        <xdr:cNvCxnSpPr/>
      </xdr:nvCxnSpPr>
      <xdr:spPr>
        <a:xfrm flipV="1">
          <a:off x="3797300" y="9525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114935</xdr:rowOff>
    </xdr:from>
    <xdr:to>
      <xdr:col>15</xdr:col>
      <xdr:colOff>101600</xdr:colOff>
      <xdr:row>56</xdr:row>
      <xdr:rowOff>45085</xdr:rowOff>
    </xdr:to>
    <xdr:sp macro="" textlink="">
      <xdr:nvSpPr>
        <xdr:cNvPr id="179" name="楕円 178">
          <a:extLst>
            <a:ext uri="{FF2B5EF4-FFF2-40B4-BE49-F238E27FC236}">
              <a16:creationId xmlns:a16="http://schemas.microsoft.com/office/drawing/2014/main" xmlns="" id="{00000000-0008-0000-0F00-0000B3000000}"/>
            </a:ext>
          </a:extLst>
        </xdr:cNvPr>
        <xdr:cNvSpPr/>
      </xdr:nvSpPr>
      <xdr:spPr>
        <a:xfrm>
          <a:off x="2857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112395</xdr:rowOff>
    </xdr:from>
    <xdr:to>
      <xdr:col>19</xdr:col>
      <xdr:colOff>177800</xdr:colOff>
      <xdr:row>55</xdr:row>
      <xdr:rowOff>165735</xdr:rowOff>
    </xdr:to>
    <xdr:cxnSp macro="">
      <xdr:nvCxnSpPr>
        <xdr:cNvPr id="180" name="直線コネクタ 179">
          <a:extLst>
            <a:ext uri="{FF2B5EF4-FFF2-40B4-BE49-F238E27FC236}">
              <a16:creationId xmlns:a16="http://schemas.microsoft.com/office/drawing/2014/main" xmlns="" id="{00000000-0008-0000-0F00-0000B4000000}"/>
            </a:ext>
          </a:extLst>
        </xdr:cNvPr>
        <xdr:cNvCxnSpPr/>
      </xdr:nvCxnSpPr>
      <xdr:spPr>
        <a:xfrm flipV="1">
          <a:off x="2908300" y="95421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52070</xdr:rowOff>
    </xdr:from>
    <xdr:to>
      <xdr:col>10</xdr:col>
      <xdr:colOff>165100</xdr:colOff>
      <xdr:row>56</xdr:row>
      <xdr:rowOff>153670</xdr:rowOff>
    </xdr:to>
    <xdr:sp macro="" textlink="">
      <xdr:nvSpPr>
        <xdr:cNvPr id="181" name="楕円 180">
          <a:extLst>
            <a:ext uri="{FF2B5EF4-FFF2-40B4-BE49-F238E27FC236}">
              <a16:creationId xmlns:a16="http://schemas.microsoft.com/office/drawing/2014/main" xmlns="" id="{00000000-0008-0000-0F00-0000B5000000}"/>
            </a:ext>
          </a:extLst>
        </xdr:cNvPr>
        <xdr:cNvSpPr/>
      </xdr:nvSpPr>
      <xdr:spPr>
        <a:xfrm>
          <a:off x="1968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165735</xdr:rowOff>
    </xdr:from>
    <xdr:to>
      <xdr:col>15</xdr:col>
      <xdr:colOff>50800</xdr:colOff>
      <xdr:row>56</xdr:row>
      <xdr:rowOff>102870</xdr:rowOff>
    </xdr:to>
    <xdr:cxnSp macro="">
      <xdr:nvCxnSpPr>
        <xdr:cNvPr id="182" name="直線コネクタ 181">
          <a:extLst>
            <a:ext uri="{FF2B5EF4-FFF2-40B4-BE49-F238E27FC236}">
              <a16:creationId xmlns:a16="http://schemas.microsoft.com/office/drawing/2014/main" xmlns="" id="{00000000-0008-0000-0F00-0000B6000000}"/>
            </a:ext>
          </a:extLst>
        </xdr:cNvPr>
        <xdr:cNvCxnSpPr/>
      </xdr:nvCxnSpPr>
      <xdr:spPr>
        <a:xfrm flipV="1">
          <a:off x="2019300" y="95954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83" name="n_1aveValue【体育館・プール】&#10;有形固定資産減価償却率">
          <a:extLst>
            <a:ext uri="{FF2B5EF4-FFF2-40B4-BE49-F238E27FC236}">
              <a16:creationId xmlns:a16="http://schemas.microsoft.com/office/drawing/2014/main" xmlns="" id="{00000000-0008-0000-0F00-0000B7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4" name="n_2aveValue【体育館・プール】&#10;有形固定資産減価償却率">
          <a:extLst>
            <a:ext uri="{FF2B5EF4-FFF2-40B4-BE49-F238E27FC236}">
              <a16:creationId xmlns:a16="http://schemas.microsoft.com/office/drawing/2014/main" xmlns="" id="{00000000-0008-0000-0F00-0000B8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85" name="n_3aveValue【体育館・プール】&#10;有形固定資産減価償却率">
          <a:extLst>
            <a:ext uri="{FF2B5EF4-FFF2-40B4-BE49-F238E27FC236}">
              <a16:creationId xmlns:a16="http://schemas.microsoft.com/office/drawing/2014/main" xmlns="" id="{00000000-0008-0000-0F00-0000B9000000}"/>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8272</xdr:rowOff>
    </xdr:from>
    <xdr:ext cx="405111" cy="259045"/>
    <xdr:sp macro="" textlink="">
      <xdr:nvSpPr>
        <xdr:cNvPr id="186" name="n_1mainValue【体育館・プール】&#10;有形固定資産減価償却率">
          <a:extLst>
            <a:ext uri="{FF2B5EF4-FFF2-40B4-BE49-F238E27FC236}">
              <a16:creationId xmlns:a16="http://schemas.microsoft.com/office/drawing/2014/main" xmlns="" id="{00000000-0008-0000-0F00-0000BA000000}"/>
            </a:ext>
          </a:extLst>
        </xdr:cNvPr>
        <xdr:cNvSpPr txBox="1"/>
      </xdr:nvSpPr>
      <xdr:spPr>
        <a:xfrm>
          <a:off x="3582044" y="926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61612</xdr:rowOff>
    </xdr:from>
    <xdr:ext cx="405111" cy="259045"/>
    <xdr:sp macro="" textlink="">
      <xdr:nvSpPr>
        <xdr:cNvPr id="187" name="n_2mainValue【体育館・プール】&#10;有形固定資産減価償却率">
          <a:extLst>
            <a:ext uri="{FF2B5EF4-FFF2-40B4-BE49-F238E27FC236}">
              <a16:creationId xmlns:a16="http://schemas.microsoft.com/office/drawing/2014/main" xmlns="" id="{00000000-0008-0000-0F00-0000BB000000}"/>
            </a:ext>
          </a:extLst>
        </xdr:cNvPr>
        <xdr:cNvSpPr txBox="1"/>
      </xdr:nvSpPr>
      <xdr:spPr>
        <a:xfrm>
          <a:off x="2705744" y="931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170197</xdr:rowOff>
    </xdr:from>
    <xdr:ext cx="405111" cy="259045"/>
    <xdr:sp macro="" textlink="">
      <xdr:nvSpPr>
        <xdr:cNvPr id="188" name="n_3mainValue【体育館・プール】&#10;有形固定資産減価償却率">
          <a:extLst>
            <a:ext uri="{FF2B5EF4-FFF2-40B4-BE49-F238E27FC236}">
              <a16:creationId xmlns:a16="http://schemas.microsoft.com/office/drawing/2014/main" xmlns="" id="{00000000-0008-0000-0F00-0000BC000000}"/>
            </a:ext>
          </a:extLst>
        </xdr:cNvPr>
        <xdr:cNvSpPr txBox="1"/>
      </xdr:nvSpPr>
      <xdr:spPr>
        <a:xfrm>
          <a:off x="1816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00000000-0008-0000-0F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00000000-0008-0000-0F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00000000-0008-0000-0F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00000000-0008-0000-0F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00000000-0008-0000-0F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xmlns="" id="{00000000-0008-0000-0F00-0000CC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xmlns="" id="{00000000-0008-0000-0F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xmlns="" id="{00000000-0008-0000-0F00-0000CE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xmlns="" id="{00000000-0008-0000-0F00-0000D0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xmlns="" id="{00000000-0008-0000-0F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a:extLst>
            <a:ext uri="{FF2B5EF4-FFF2-40B4-BE49-F238E27FC236}">
              <a16:creationId xmlns:a16="http://schemas.microsoft.com/office/drawing/2014/main" xmlns="" id="{00000000-0008-0000-0F00-0000D2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a:extLst>
            <a:ext uri="{FF2B5EF4-FFF2-40B4-BE49-F238E27FC236}">
              <a16:creationId xmlns:a16="http://schemas.microsoft.com/office/drawing/2014/main" xmlns="" id="{00000000-0008-0000-0F00-0000D4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xmlns=""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a:extLst>
            <a:ext uri="{FF2B5EF4-FFF2-40B4-BE49-F238E27FC236}">
              <a16:creationId xmlns:a16="http://schemas.microsoft.com/office/drawing/2014/main" xmlns="" id="{00000000-0008-0000-0F00-0000D7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a:extLst>
            <a:ext uri="{FF2B5EF4-FFF2-40B4-BE49-F238E27FC236}">
              <a16:creationId xmlns:a16="http://schemas.microsoft.com/office/drawing/2014/main" xmlns="" id="{00000000-0008-0000-0F00-0000D8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a:extLst>
            <a:ext uri="{FF2B5EF4-FFF2-40B4-BE49-F238E27FC236}">
              <a16:creationId xmlns:a16="http://schemas.microsoft.com/office/drawing/2014/main" xmlns="" id="{00000000-0008-0000-0F00-0000D9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a:extLst>
            <a:ext uri="{FF2B5EF4-FFF2-40B4-BE49-F238E27FC236}">
              <a16:creationId xmlns:a16="http://schemas.microsoft.com/office/drawing/2014/main" xmlns="" id="{00000000-0008-0000-0F00-0000DA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9" name="【体育館・プール】&#10;一人当たり面積平均値テキスト">
          <a:extLst>
            <a:ext uri="{FF2B5EF4-FFF2-40B4-BE49-F238E27FC236}">
              <a16:creationId xmlns:a16="http://schemas.microsoft.com/office/drawing/2014/main" xmlns="" id="{00000000-0008-0000-0F00-0000DB000000}"/>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a:extLst>
            <a:ext uri="{FF2B5EF4-FFF2-40B4-BE49-F238E27FC236}">
              <a16:creationId xmlns:a16="http://schemas.microsoft.com/office/drawing/2014/main" xmlns="" id="{00000000-0008-0000-0F00-0000DC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a:extLst>
            <a:ext uri="{FF2B5EF4-FFF2-40B4-BE49-F238E27FC236}">
              <a16:creationId xmlns:a16="http://schemas.microsoft.com/office/drawing/2014/main" xmlns="" id="{00000000-0008-0000-0F00-0000DD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a:extLst>
            <a:ext uri="{FF2B5EF4-FFF2-40B4-BE49-F238E27FC236}">
              <a16:creationId xmlns:a16="http://schemas.microsoft.com/office/drawing/2014/main" xmlns="" id="{00000000-0008-0000-0F00-0000DE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72317</xdr:rowOff>
    </xdr:from>
    <xdr:to>
      <xdr:col>41</xdr:col>
      <xdr:colOff>101600</xdr:colOff>
      <xdr:row>64</xdr:row>
      <xdr:rowOff>2467</xdr:rowOff>
    </xdr:to>
    <xdr:sp macro="" textlink="">
      <xdr:nvSpPr>
        <xdr:cNvPr id="223" name="フローチャート: 判断 222">
          <a:extLst>
            <a:ext uri="{FF2B5EF4-FFF2-40B4-BE49-F238E27FC236}">
              <a16:creationId xmlns:a16="http://schemas.microsoft.com/office/drawing/2014/main" xmlns="" id="{00000000-0008-0000-0F00-0000DF000000}"/>
            </a:ext>
          </a:extLst>
        </xdr:cNvPr>
        <xdr:cNvSpPr/>
      </xdr:nvSpPr>
      <xdr:spPr>
        <a:xfrm>
          <a:off x="7810500" y="1087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59908</xdr:rowOff>
    </xdr:from>
    <xdr:to>
      <xdr:col>55</xdr:col>
      <xdr:colOff>50800</xdr:colOff>
      <xdr:row>64</xdr:row>
      <xdr:rowOff>161508</xdr:rowOff>
    </xdr:to>
    <xdr:sp macro="" textlink="">
      <xdr:nvSpPr>
        <xdr:cNvPr id="229" name="楕円 228">
          <a:extLst>
            <a:ext uri="{FF2B5EF4-FFF2-40B4-BE49-F238E27FC236}">
              <a16:creationId xmlns:a16="http://schemas.microsoft.com/office/drawing/2014/main" xmlns="" id="{00000000-0008-0000-0F00-0000E5000000}"/>
            </a:ext>
          </a:extLst>
        </xdr:cNvPr>
        <xdr:cNvSpPr/>
      </xdr:nvSpPr>
      <xdr:spPr>
        <a:xfrm>
          <a:off x="10426700" y="110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146285</xdr:rowOff>
    </xdr:from>
    <xdr:ext cx="469744" cy="259045"/>
    <xdr:sp macro="" textlink="">
      <xdr:nvSpPr>
        <xdr:cNvPr id="230" name="【体育館・プール】&#10;一人当たり面積該当値テキスト">
          <a:extLst>
            <a:ext uri="{FF2B5EF4-FFF2-40B4-BE49-F238E27FC236}">
              <a16:creationId xmlns:a16="http://schemas.microsoft.com/office/drawing/2014/main" xmlns="" id="{00000000-0008-0000-0F00-0000E6000000}"/>
            </a:ext>
          </a:extLst>
        </xdr:cNvPr>
        <xdr:cNvSpPr txBox="1"/>
      </xdr:nvSpPr>
      <xdr:spPr>
        <a:xfrm>
          <a:off x="10515600" y="1094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60561</xdr:rowOff>
    </xdr:from>
    <xdr:to>
      <xdr:col>50</xdr:col>
      <xdr:colOff>165100</xdr:colOff>
      <xdr:row>64</xdr:row>
      <xdr:rowOff>162161</xdr:rowOff>
    </xdr:to>
    <xdr:sp macro="" textlink="">
      <xdr:nvSpPr>
        <xdr:cNvPr id="231" name="楕円 230">
          <a:extLst>
            <a:ext uri="{FF2B5EF4-FFF2-40B4-BE49-F238E27FC236}">
              <a16:creationId xmlns:a16="http://schemas.microsoft.com/office/drawing/2014/main" xmlns="" id="{00000000-0008-0000-0F00-0000E7000000}"/>
            </a:ext>
          </a:extLst>
        </xdr:cNvPr>
        <xdr:cNvSpPr/>
      </xdr:nvSpPr>
      <xdr:spPr>
        <a:xfrm>
          <a:off x="9588500" y="11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110708</xdr:rowOff>
    </xdr:from>
    <xdr:to>
      <xdr:col>55</xdr:col>
      <xdr:colOff>0</xdr:colOff>
      <xdr:row>64</xdr:row>
      <xdr:rowOff>111361</xdr:rowOff>
    </xdr:to>
    <xdr:cxnSp macro="">
      <xdr:nvCxnSpPr>
        <xdr:cNvPr id="232" name="直線コネクタ 231">
          <a:extLst>
            <a:ext uri="{FF2B5EF4-FFF2-40B4-BE49-F238E27FC236}">
              <a16:creationId xmlns:a16="http://schemas.microsoft.com/office/drawing/2014/main" xmlns="" id="{00000000-0008-0000-0F00-0000E8000000}"/>
            </a:ext>
          </a:extLst>
        </xdr:cNvPr>
        <xdr:cNvCxnSpPr/>
      </xdr:nvCxnSpPr>
      <xdr:spPr>
        <a:xfrm flipV="1">
          <a:off x="9639300" y="11083508"/>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61051</xdr:rowOff>
    </xdr:from>
    <xdr:to>
      <xdr:col>46</xdr:col>
      <xdr:colOff>38100</xdr:colOff>
      <xdr:row>64</xdr:row>
      <xdr:rowOff>162651</xdr:rowOff>
    </xdr:to>
    <xdr:sp macro="" textlink="">
      <xdr:nvSpPr>
        <xdr:cNvPr id="233" name="楕円 232">
          <a:extLst>
            <a:ext uri="{FF2B5EF4-FFF2-40B4-BE49-F238E27FC236}">
              <a16:creationId xmlns:a16="http://schemas.microsoft.com/office/drawing/2014/main" xmlns="" id="{00000000-0008-0000-0F00-0000E9000000}"/>
            </a:ext>
          </a:extLst>
        </xdr:cNvPr>
        <xdr:cNvSpPr/>
      </xdr:nvSpPr>
      <xdr:spPr>
        <a:xfrm>
          <a:off x="8699500" y="110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111361</xdr:rowOff>
    </xdr:from>
    <xdr:to>
      <xdr:col>50</xdr:col>
      <xdr:colOff>114300</xdr:colOff>
      <xdr:row>64</xdr:row>
      <xdr:rowOff>111851</xdr:rowOff>
    </xdr:to>
    <xdr:cxnSp macro="">
      <xdr:nvCxnSpPr>
        <xdr:cNvPr id="234" name="直線コネクタ 233">
          <a:extLst>
            <a:ext uri="{FF2B5EF4-FFF2-40B4-BE49-F238E27FC236}">
              <a16:creationId xmlns:a16="http://schemas.microsoft.com/office/drawing/2014/main" xmlns="" id="{00000000-0008-0000-0F00-0000EA000000}"/>
            </a:ext>
          </a:extLst>
        </xdr:cNvPr>
        <xdr:cNvCxnSpPr/>
      </xdr:nvCxnSpPr>
      <xdr:spPr>
        <a:xfrm flipV="1">
          <a:off x="8750300" y="1108416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61540</xdr:rowOff>
    </xdr:from>
    <xdr:to>
      <xdr:col>41</xdr:col>
      <xdr:colOff>101600</xdr:colOff>
      <xdr:row>64</xdr:row>
      <xdr:rowOff>163140</xdr:rowOff>
    </xdr:to>
    <xdr:sp macro="" textlink="">
      <xdr:nvSpPr>
        <xdr:cNvPr id="235" name="楕円 234">
          <a:extLst>
            <a:ext uri="{FF2B5EF4-FFF2-40B4-BE49-F238E27FC236}">
              <a16:creationId xmlns:a16="http://schemas.microsoft.com/office/drawing/2014/main" xmlns="" id="{00000000-0008-0000-0F00-0000EB000000}"/>
            </a:ext>
          </a:extLst>
        </xdr:cNvPr>
        <xdr:cNvSpPr/>
      </xdr:nvSpPr>
      <xdr:spPr>
        <a:xfrm>
          <a:off x="7810500" y="110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111851</xdr:rowOff>
    </xdr:from>
    <xdr:to>
      <xdr:col>45</xdr:col>
      <xdr:colOff>177800</xdr:colOff>
      <xdr:row>64</xdr:row>
      <xdr:rowOff>112340</xdr:rowOff>
    </xdr:to>
    <xdr:cxnSp macro="">
      <xdr:nvCxnSpPr>
        <xdr:cNvPr id="236" name="直線コネクタ 235">
          <a:extLst>
            <a:ext uri="{FF2B5EF4-FFF2-40B4-BE49-F238E27FC236}">
              <a16:creationId xmlns:a16="http://schemas.microsoft.com/office/drawing/2014/main" xmlns="" id="{00000000-0008-0000-0F00-0000EC000000}"/>
            </a:ext>
          </a:extLst>
        </xdr:cNvPr>
        <xdr:cNvCxnSpPr/>
      </xdr:nvCxnSpPr>
      <xdr:spPr>
        <a:xfrm flipV="1">
          <a:off x="7861300" y="11084651"/>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37" name="n_1aveValue【体育館・プール】&#10;一人当たり面積">
          <a:extLst>
            <a:ext uri="{FF2B5EF4-FFF2-40B4-BE49-F238E27FC236}">
              <a16:creationId xmlns:a16="http://schemas.microsoft.com/office/drawing/2014/main" xmlns="" id="{00000000-0008-0000-0F00-0000ED000000}"/>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38" name="n_2aveValue【体育館・プール】&#10;一人当たり面積">
          <a:extLst>
            <a:ext uri="{FF2B5EF4-FFF2-40B4-BE49-F238E27FC236}">
              <a16:creationId xmlns:a16="http://schemas.microsoft.com/office/drawing/2014/main" xmlns="" id="{00000000-0008-0000-0F00-0000EE000000}"/>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18994</xdr:rowOff>
    </xdr:from>
    <xdr:ext cx="469744" cy="259045"/>
    <xdr:sp macro="" textlink="">
      <xdr:nvSpPr>
        <xdr:cNvPr id="239" name="n_3aveValue【体育館・プール】&#10;一人当たり面積">
          <a:extLst>
            <a:ext uri="{FF2B5EF4-FFF2-40B4-BE49-F238E27FC236}">
              <a16:creationId xmlns:a16="http://schemas.microsoft.com/office/drawing/2014/main" xmlns="" id="{00000000-0008-0000-0F00-0000EF000000}"/>
            </a:ext>
          </a:extLst>
        </xdr:cNvPr>
        <xdr:cNvSpPr txBox="1"/>
      </xdr:nvSpPr>
      <xdr:spPr>
        <a:xfrm>
          <a:off x="7626427" y="106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153288</xdr:rowOff>
    </xdr:from>
    <xdr:ext cx="469744" cy="259045"/>
    <xdr:sp macro="" textlink="">
      <xdr:nvSpPr>
        <xdr:cNvPr id="240" name="n_1mainValue【体育館・プール】&#10;一人当たり面積">
          <a:extLst>
            <a:ext uri="{FF2B5EF4-FFF2-40B4-BE49-F238E27FC236}">
              <a16:creationId xmlns:a16="http://schemas.microsoft.com/office/drawing/2014/main" xmlns="" id="{00000000-0008-0000-0F00-0000F0000000}"/>
            </a:ext>
          </a:extLst>
        </xdr:cNvPr>
        <xdr:cNvSpPr txBox="1"/>
      </xdr:nvSpPr>
      <xdr:spPr>
        <a:xfrm>
          <a:off x="9391727" y="1112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153778</xdr:rowOff>
    </xdr:from>
    <xdr:ext cx="469744" cy="259045"/>
    <xdr:sp macro="" textlink="">
      <xdr:nvSpPr>
        <xdr:cNvPr id="241" name="n_2mainValue【体育館・プール】&#10;一人当たり面積">
          <a:extLst>
            <a:ext uri="{FF2B5EF4-FFF2-40B4-BE49-F238E27FC236}">
              <a16:creationId xmlns:a16="http://schemas.microsoft.com/office/drawing/2014/main" xmlns="" id="{00000000-0008-0000-0F00-0000F1000000}"/>
            </a:ext>
          </a:extLst>
        </xdr:cNvPr>
        <xdr:cNvSpPr txBox="1"/>
      </xdr:nvSpPr>
      <xdr:spPr>
        <a:xfrm>
          <a:off x="8515427" y="111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154267</xdr:rowOff>
    </xdr:from>
    <xdr:ext cx="469744" cy="259045"/>
    <xdr:sp macro="" textlink="">
      <xdr:nvSpPr>
        <xdr:cNvPr id="242" name="n_3mainValue【体育館・プール】&#10;一人当たり面積">
          <a:extLst>
            <a:ext uri="{FF2B5EF4-FFF2-40B4-BE49-F238E27FC236}">
              <a16:creationId xmlns:a16="http://schemas.microsoft.com/office/drawing/2014/main" xmlns="" id="{00000000-0008-0000-0F00-0000F2000000}"/>
            </a:ext>
          </a:extLst>
        </xdr:cNvPr>
        <xdr:cNvSpPr txBox="1"/>
      </xdr:nvSpPr>
      <xdr:spPr>
        <a:xfrm>
          <a:off x="7626427" y="111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xmlns="" id="{00000000-0008-0000-0F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xmlns="" id="{00000000-0008-0000-0F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xmlns="" id="{00000000-0008-0000-0F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xmlns="" id="{00000000-0008-0000-0F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xmlns="" id="{00000000-0008-0000-0F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xmlns="" id="{00000000-0008-0000-0F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xmlns="" id="{00000000-0008-0000-0F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xmlns="" id="{00000000-0008-0000-0F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00000000-0008-0000-0F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xmlns="" id="{00000000-0008-0000-0F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xmlns="" id="{00000000-0008-0000-0F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a:extLst>
            <a:ext uri="{FF2B5EF4-FFF2-40B4-BE49-F238E27FC236}">
              <a16:creationId xmlns:a16="http://schemas.microsoft.com/office/drawing/2014/main" xmlns="" id="{00000000-0008-0000-0F00-00000B01000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a:extLst>
            <a:ext uri="{FF2B5EF4-FFF2-40B4-BE49-F238E27FC236}">
              <a16:creationId xmlns:a16="http://schemas.microsoft.com/office/drawing/2014/main" xmlns="" id="{00000000-0008-0000-0F00-00000C01000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a:extLst>
            <a:ext uri="{FF2B5EF4-FFF2-40B4-BE49-F238E27FC236}">
              <a16:creationId xmlns:a16="http://schemas.microsoft.com/office/drawing/2014/main" xmlns="" id="{00000000-0008-0000-0F00-00000D010000}"/>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a:extLst>
            <a:ext uri="{FF2B5EF4-FFF2-40B4-BE49-F238E27FC236}">
              <a16:creationId xmlns:a16="http://schemas.microsoft.com/office/drawing/2014/main" xmlns="" id="{00000000-0008-0000-0F00-00000E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xmlns="" id="{00000000-0008-0000-0F00-00000F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72" name="【福祉施設】&#10;有形固定資産減価償却率平均値テキスト">
          <a:extLst>
            <a:ext uri="{FF2B5EF4-FFF2-40B4-BE49-F238E27FC236}">
              <a16:creationId xmlns:a16="http://schemas.microsoft.com/office/drawing/2014/main" xmlns="" id="{00000000-0008-0000-0F00-000010010000}"/>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a:extLst>
            <a:ext uri="{FF2B5EF4-FFF2-40B4-BE49-F238E27FC236}">
              <a16:creationId xmlns:a16="http://schemas.microsoft.com/office/drawing/2014/main" xmlns="" id="{00000000-0008-0000-0F00-000011010000}"/>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a:extLst>
            <a:ext uri="{FF2B5EF4-FFF2-40B4-BE49-F238E27FC236}">
              <a16:creationId xmlns:a16="http://schemas.microsoft.com/office/drawing/2014/main" xmlns="" id="{00000000-0008-0000-0F00-000012010000}"/>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a:extLst>
            <a:ext uri="{FF2B5EF4-FFF2-40B4-BE49-F238E27FC236}">
              <a16:creationId xmlns:a16="http://schemas.microsoft.com/office/drawing/2014/main" xmlns="" id="{00000000-0008-0000-0F00-000013010000}"/>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6" name="フローチャート: 判断 275">
          <a:extLst>
            <a:ext uri="{FF2B5EF4-FFF2-40B4-BE49-F238E27FC236}">
              <a16:creationId xmlns:a16="http://schemas.microsoft.com/office/drawing/2014/main" xmlns="" id="{00000000-0008-0000-0F00-00001401000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F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00000000-0008-0000-0F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0000000-0008-0000-0F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00000000-0008-0000-0F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00000000-0008-0000-0F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2" name="楕円 281">
          <a:extLst>
            <a:ext uri="{FF2B5EF4-FFF2-40B4-BE49-F238E27FC236}">
              <a16:creationId xmlns:a16="http://schemas.microsoft.com/office/drawing/2014/main" xmlns="" id="{00000000-0008-0000-0F00-00001A010000}"/>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3" name="【福祉施設】&#10;有形固定資産減価償却率該当値テキスト">
          <a:extLst>
            <a:ext uri="{FF2B5EF4-FFF2-40B4-BE49-F238E27FC236}">
              <a16:creationId xmlns:a16="http://schemas.microsoft.com/office/drawing/2014/main" xmlns="" id="{00000000-0008-0000-0F00-00001B010000}"/>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4" name="楕円 283">
          <a:extLst>
            <a:ext uri="{FF2B5EF4-FFF2-40B4-BE49-F238E27FC236}">
              <a16:creationId xmlns:a16="http://schemas.microsoft.com/office/drawing/2014/main" xmlns="" id="{00000000-0008-0000-0F00-00001C010000}"/>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6" name="楕円 285">
          <a:extLst>
            <a:ext uri="{FF2B5EF4-FFF2-40B4-BE49-F238E27FC236}">
              <a16:creationId xmlns:a16="http://schemas.microsoft.com/office/drawing/2014/main" xmlns="" id="{00000000-0008-0000-0F00-00001E010000}"/>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7" name="直線コネクタ 286">
          <a:extLst>
            <a:ext uri="{FF2B5EF4-FFF2-40B4-BE49-F238E27FC236}">
              <a16:creationId xmlns:a16="http://schemas.microsoft.com/office/drawing/2014/main" xmlns="" id="{00000000-0008-0000-0F00-00001F010000}"/>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88" name="n_1aveValue【福祉施設】&#10;有形固定資産減価償却率">
          <a:extLst>
            <a:ext uri="{FF2B5EF4-FFF2-40B4-BE49-F238E27FC236}">
              <a16:creationId xmlns:a16="http://schemas.microsoft.com/office/drawing/2014/main" xmlns="" id="{00000000-0008-0000-0F00-000020010000}"/>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89" name="n_2aveValue【福祉施設】&#10;有形固定資産減価償却率">
          <a:extLst>
            <a:ext uri="{FF2B5EF4-FFF2-40B4-BE49-F238E27FC236}">
              <a16:creationId xmlns:a16="http://schemas.microsoft.com/office/drawing/2014/main" xmlns="" id="{00000000-0008-0000-0F00-000021010000}"/>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90" name="n_3aveValue【福祉施設】&#10;有形固定資産減価償却率">
          <a:extLst>
            <a:ext uri="{FF2B5EF4-FFF2-40B4-BE49-F238E27FC236}">
              <a16:creationId xmlns:a16="http://schemas.microsoft.com/office/drawing/2014/main" xmlns="" id="{00000000-0008-0000-0F00-000022010000}"/>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1" name="n_1mainValue【福祉施設】&#10;有形固定資産減価償却率">
          <a:extLst>
            <a:ext uri="{FF2B5EF4-FFF2-40B4-BE49-F238E27FC236}">
              <a16:creationId xmlns:a16="http://schemas.microsoft.com/office/drawing/2014/main" xmlns="" id="{00000000-0008-0000-0F00-000023010000}"/>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2" name="n_2mainValue【福祉施設】&#10;有形固定資産減価償却率">
          <a:extLst>
            <a:ext uri="{FF2B5EF4-FFF2-40B4-BE49-F238E27FC236}">
              <a16:creationId xmlns:a16="http://schemas.microsoft.com/office/drawing/2014/main" xmlns="" id="{00000000-0008-0000-0F00-000024010000}"/>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xmlns="" id="{00000000-0008-0000-0F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xmlns="" id="{00000000-0008-0000-0F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xmlns="" id="{00000000-0008-0000-0F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xmlns="" id="{00000000-0008-0000-0F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xmlns="" id="{00000000-0008-0000-0F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xmlns="" id="{00000000-0008-0000-0F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xmlns="" id="{00000000-0008-0000-0F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xmlns="" id="{00000000-0008-0000-0F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xmlns="" id="{00000000-0008-0000-0F00-000030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xmlns="" id="{00000000-0008-0000-0F00-000032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xmlns="" id="{00000000-0008-0000-0F00-000034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xmlns="" id="{00000000-0008-0000-0F00-000035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xmlns="" id="{00000000-0008-0000-0F00-000036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xmlns="" id="{00000000-0008-0000-0F00-000037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xmlns="" id="{00000000-0008-0000-0F00-000039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00000000-0008-0000-0F00-00003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xmlns="" id="{00000000-0008-0000-0F00-00003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18" name="直線コネクタ 317">
          <a:extLst>
            <a:ext uri="{FF2B5EF4-FFF2-40B4-BE49-F238E27FC236}">
              <a16:creationId xmlns:a16="http://schemas.microsoft.com/office/drawing/2014/main" xmlns="" id="{00000000-0008-0000-0F00-00003E01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9" name="【福祉施設】&#10;一人当たり面積最小値テキスト">
          <a:extLst>
            <a:ext uri="{FF2B5EF4-FFF2-40B4-BE49-F238E27FC236}">
              <a16:creationId xmlns:a16="http://schemas.microsoft.com/office/drawing/2014/main" xmlns="" id="{00000000-0008-0000-0F00-00003F01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20" name="直線コネクタ 319">
          <a:extLst>
            <a:ext uri="{FF2B5EF4-FFF2-40B4-BE49-F238E27FC236}">
              <a16:creationId xmlns:a16="http://schemas.microsoft.com/office/drawing/2014/main" xmlns="" id="{00000000-0008-0000-0F00-00004001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21" name="【福祉施設】&#10;一人当たり面積最大値テキスト">
          <a:extLst>
            <a:ext uri="{FF2B5EF4-FFF2-40B4-BE49-F238E27FC236}">
              <a16:creationId xmlns:a16="http://schemas.microsoft.com/office/drawing/2014/main" xmlns="" id="{00000000-0008-0000-0F00-00004101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22" name="直線コネクタ 321">
          <a:extLst>
            <a:ext uri="{FF2B5EF4-FFF2-40B4-BE49-F238E27FC236}">
              <a16:creationId xmlns:a16="http://schemas.microsoft.com/office/drawing/2014/main" xmlns="" id="{00000000-0008-0000-0F00-00004201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23" name="【福祉施設】&#10;一人当たり面積平均値テキスト">
          <a:extLst>
            <a:ext uri="{FF2B5EF4-FFF2-40B4-BE49-F238E27FC236}">
              <a16:creationId xmlns:a16="http://schemas.microsoft.com/office/drawing/2014/main" xmlns="" id="{00000000-0008-0000-0F00-000043010000}"/>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24" name="フローチャート: 判断 323">
          <a:extLst>
            <a:ext uri="{FF2B5EF4-FFF2-40B4-BE49-F238E27FC236}">
              <a16:creationId xmlns:a16="http://schemas.microsoft.com/office/drawing/2014/main" xmlns="" id="{00000000-0008-0000-0F00-00004401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25" name="フローチャート: 判断 324">
          <a:extLst>
            <a:ext uri="{FF2B5EF4-FFF2-40B4-BE49-F238E27FC236}">
              <a16:creationId xmlns:a16="http://schemas.microsoft.com/office/drawing/2014/main" xmlns="" id="{00000000-0008-0000-0F00-00004501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6" name="フローチャート: 判断 325">
          <a:extLst>
            <a:ext uri="{FF2B5EF4-FFF2-40B4-BE49-F238E27FC236}">
              <a16:creationId xmlns:a16="http://schemas.microsoft.com/office/drawing/2014/main" xmlns="" id="{00000000-0008-0000-0F00-00004601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119887</xdr:rowOff>
    </xdr:from>
    <xdr:to>
      <xdr:col>41</xdr:col>
      <xdr:colOff>101600</xdr:colOff>
      <xdr:row>85</xdr:row>
      <xdr:rowOff>50037</xdr:rowOff>
    </xdr:to>
    <xdr:sp macro="" textlink="">
      <xdr:nvSpPr>
        <xdr:cNvPr id="327" name="フローチャート: 判断 326">
          <a:extLst>
            <a:ext uri="{FF2B5EF4-FFF2-40B4-BE49-F238E27FC236}">
              <a16:creationId xmlns:a16="http://schemas.microsoft.com/office/drawing/2014/main" xmlns="" id="{00000000-0008-0000-0F00-000047010000}"/>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0000000-0008-0000-0F00-00004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00000000-0008-0000-0F00-00004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00000000-0008-0000-0F00-00004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00000000-0008-0000-0F00-00004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106824</xdr:rowOff>
    </xdr:from>
    <xdr:to>
      <xdr:col>55</xdr:col>
      <xdr:colOff>50800</xdr:colOff>
      <xdr:row>87</xdr:row>
      <xdr:rowOff>36974</xdr:rowOff>
    </xdr:to>
    <xdr:sp macro="" textlink="">
      <xdr:nvSpPr>
        <xdr:cNvPr id="333" name="楕円 332">
          <a:extLst>
            <a:ext uri="{FF2B5EF4-FFF2-40B4-BE49-F238E27FC236}">
              <a16:creationId xmlns:a16="http://schemas.microsoft.com/office/drawing/2014/main" xmlns="" id="{00000000-0008-0000-0F00-00004D010000}"/>
            </a:ext>
          </a:extLst>
        </xdr:cNvPr>
        <xdr:cNvSpPr/>
      </xdr:nvSpPr>
      <xdr:spPr>
        <a:xfrm>
          <a:off x="10426700" y="148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21751</xdr:rowOff>
    </xdr:from>
    <xdr:ext cx="469744" cy="259045"/>
    <xdr:sp macro="" textlink="">
      <xdr:nvSpPr>
        <xdr:cNvPr id="334" name="【福祉施設】&#10;一人当たり面積該当値テキスト">
          <a:extLst>
            <a:ext uri="{FF2B5EF4-FFF2-40B4-BE49-F238E27FC236}">
              <a16:creationId xmlns:a16="http://schemas.microsoft.com/office/drawing/2014/main" xmlns="" id="{00000000-0008-0000-0F00-00004E010000}"/>
            </a:ext>
          </a:extLst>
        </xdr:cNvPr>
        <xdr:cNvSpPr txBox="1"/>
      </xdr:nvSpPr>
      <xdr:spPr>
        <a:xfrm>
          <a:off x="10515600" y="147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107152</xdr:rowOff>
    </xdr:from>
    <xdr:to>
      <xdr:col>50</xdr:col>
      <xdr:colOff>165100</xdr:colOff>
      <xdr:row>87</xdr:row>
      <xdr:rowOff>37302</xdr:rowOff>
    </xdr:to>
    <xdr:sp macro="" textlink="">
      <xdr:nvSpPr>
        <xdr:cNvPr id="335" name="楕円 334">
          <a:extLst>
            <a:ext uri="{FF2B5EF4-FFF2-40B4-BE49-F238E27FC236}">
              <a16:creationId xmlns:a16="http://schemas.microsoft.com/office/drawing/2014/main" xmlns="" id="{00000000-0008-0000-0F00-00004F010000}"/>
            </a:ext>
          </a:extLst>
        </xdr:cNvPr>
        <xdr:cNvSpPr/>
      </xdr:nvSpPr>
      <xdr:spPr>
        <a:xfrm>
          <a:off x="9588500" y="148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157624</xdr:rowOff>
    </xdr:from>
    <xdr:to>
      <xdr:col>55</xdr:col>
      <xdr:colOff>0</xdr:colOff>
      <xdr:row>86</xdr:row>
      <xdr:rowOff>157952</xdr:rowOff>
    </xdr:to>
    <xdr:cxnSp macro="">
      <xdr:nvCxnSpPr>
        <xdr:cNvPr id="336" name="直線コネクタ 335">
          <a:extLst>
            <a:ext uri="{FF2B5EF4-FFF2-40B4-BE49-F238E27FC236}">
              <a16:creationId xmlns:a16="http://schemas.microsoft.com/office/drawing/2014/main" xmlns="" id="{00000000-0008-0000-0F00-000050010000}"/>
            </a:ext>
          </a:extLst>
        </xdr:cNvPr>
        <xdr:cNvCxnSpPr/>
      </xdr:nvCxnSpPr>
      <xdr:spPr>
        <a:xfrm flipV="1">
          <a:off x="9639300" y="14902324"/>
          <a:ext cx="8382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107479</xdr:rowOff>
    </xdr:from>
    <xdr:to>
      <xdr:col>46</xdr:col>
      <xdr:colOff>38100</xdr:colOff>
      <xdr:row>87</xdr:row>
      <xdr:rowOff>37629</xdr:rowOff>
    </xdr:to>
    <xdr:sp macro="" textlink="">
      <xdr:nvSpPr>
        <xdr:cNvPr id="337" name="楕円 336">
          <a:extLst>
            <a:ext uri="{FF2B5EF4-FFF2-40B4-BE49-F238E27FC236}">
              <a16:creationId xmlns:a16="http://schemas.microsoft.com/office/drawing/2014/main" xmlns="" id="{00000000-0008-0000-0F00-000051010000}"/>
            </a:ext>
          </a:extLst>
        </xdr:cNvPr>
        <xdr:cNvSpPr/>
      </xdr:nvSpPr>
      <xdr:spPr>
        <a:xfrm>
          <a:off x="8699500" y="148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157952</xdr:rowOff>
    </xdr:from>
    <xdr:to>
      <xdr:col>50</xdr:col>
      <xdr:colOff>114300</xdr:colOff>
      <xdr:row>86</xdr:row>
      <xdr:rowOff>158279</xdr:rowOff>
    </xdr:to>
    <xdr:cxnSp macro="">
      <xdr:nvCxnSpPr>
        <xdr:cNvPr id="338" name="直線コネクタ 337">
          <a:extLst>
            <a:ext uri="{FF2B5EF4-FFF2-40B4-BE49-F238E27FC236}">
              <a16:creationId xmlns:a16="http://schemas.microsoft.com/office/drawing/2014/main" xmlns="" id="{00000000-0008-0000-0F00-000052010000}"/>
            </a:ext>
          </a:extLst>
        </xdr:cNvPr>
        <xdr:cNvCxnSpPr/>
      </xdr:nvCxnSpPr>
      <xdr:spPr>
        <a:xfrm flipV="1">
          <a:off x="8750300" y="1490265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39" name="n_1aveValue【福祉施設】&#10;一人当たり面積">
          <a:extLst>
            <a:ext uri="{FF2B5EF4-FFF2-40B4-BE49-F238E27FC236}">
              <a16:creationId xmlns:a16="http://schemas.microsoft.com/office/drawing/2014/main" xmlns="" id="{00000000-0008-0000-0F00-000053010000}"/>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40" name="n_2aveValue【福祉施設】&#10;一人当たり面積">
          <a:extLst>
            <a:ext uri="{FF2B5EF4-FFF2-40B4-BE49-F238E27FC236}">
              <a16:creationId xmlns:a16="http://schemas.microsoft.com/office/drawing/2014/main" xmlns="" id="{00000000-0008-0000-0F00-000054010000}"/>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66564</xdr:rowOff>
    </xdr:from>
    <xdr:ext cx="469744" cy="259045"/>
    <xdr:sp macro="" textlink="">
      <xdr:nvSpPr>
        <xdr:cNvPr id="341" name="n_3aveValue【福祉施設】&#10;一人当たり面積">
          <a:extLst>
            <a:ext uri="{FF2B5EF4-FFF2-40B4-BE49-F238E27FC236}">
              <a16:creationId xmlns:a16="http://schemas.microsoft.com/office/drawing/2014/main" xmlns="" id="{00000000-0008-0000-0F00-000055010000}"/>
            </a:ext>
          </a:extLst>
        </xdr:cNvPr>
        <xdr:cNvSpPr txBox="1"/>
      </xdr:nvSpPr>
      <xdr:spPr>
        <a:xfrm>
          <a:off x="7626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28429</xdr:rowOff>
    </xdr:from>
    <xdr:ext cx="469744" cy="259045"/>
    <xdr:sp macro="" textlink="">
      <xdr:nvSpPr>
        <xdr:cNvPr id="342" name="n_1mainValue【福祉施設】&#10;一人当たり面積">
          <a:extLst>
            <a:ext uri="{FF2B5EF4-FFF2-40B4-BE49-F238E27FC236}">
              <a16:creationId xmlns:a16="http://schemas.microsoft.com/office/drawing/2014/main" xmlns="" id="{00000000-0008-0000-0F00-000056010000}"/>
            </a:ext>
          </a:extLst>
        </xdr:cNvPr>
        <xdr:cNvSpPr txBox="1"/>
      </xdr:nvSpPr>
      <xdr:spPr>
        <a:xfrm>
          <a:off x="9391727" y="1494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28756</xdr:rowOff>
    </xdr:from>
    <xdr:ext cx="469744" cy="259045"/>
    <xdr:sp macro="" textlink="">
      <xdr:nvSpPr>
        <xdr:cNvPr id="343" name="n_2mainValue【福祉施設】&#10;一人当たり面積">
          <a:extLst>
            <a:ext uri="{FF2B5EF4-FFF2-40B4-BE49-F238E27FC236}">
              <a16:creationId xmlns:a16="http://schemas.microsoft.com/office/drawing/2014/main" xmlns="" id="{00000000-0008-0000-0F00-000057010000}"/>
            </a:ext>
          </a:extLst>
        </xdr:cNvPr>
        <xdr:cNvSpPr txBox="1"/>
      </xdr:nvSpPr>
      <xdr:spPr>
        <a:xfrm>
          <a:off x="8515427" y="1494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xmlns="" id="{00000000-0008-0000-0F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xmlns="" id="{00000000-0008-0000-0F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xmlns="" id="{00000000-0008-0000-0F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xmlns="" id="{00000000-0008-0000-0F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xmlns="" id="{00000000-0008-0000-0F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xmlns="" id="{00000000-0008-0000-0F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xmlns="" id="{00000000-0008-0000-0F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xmlns="" id="{00000000-0008-0000-0F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8" name="テキスト ボックス 357">
          <a:extLst>
            <a:ext uri="{FF2B5EF4-FFF2-40B4-BE49-F238E27FC236}">
              <a16:creationId xmlns:a16="http://schemas.microsoft.com/office/drawing/2014/main" xmlns="" id="{00000000-0008-0000-0F00-000066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0" name="テキスト ボックス 359">
          <a:extLst>
            <a:ext uri="{FF2B5EF4-FFF2-40B4-BE49-F238E27FC236}">
              <a16:creationId xmlns:a16="http://schemas.microsoft.com/office/drawing/2014/main" xmlns="" id="{00000000-0008-0000-0F00-000068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1" name="直線コネクタ 360">
          <a:extLst>
            <a:ext uri="{FF2B5EF4-FFF2-40B4-BE49-F238E27FC236}">
              <a16:creationId xmlns:a16="http://schemas.microsoft.com/office/drawing/2014/main" xmlns="" id="{00000000-0008-0000-0F00-000069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2" name="テキスト ボックス 361">
          <a:extLst>
            <a:ext uri="{FF2B5EF4-FFF2-40B4-BE49-F238E27FC236}">
              <a16:creationId xmlns:a16="http://schemas.microsoft.com/office/drawing/2014/main" xmlns="" id="{00000000-0008-0000-0F00-00006A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xmlns="" id="{00000000-0008-0000-0F00-00006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xmlns="" id="{00000000-0008-0000-0F00-00006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xmlns="" id="{00000000-0008-0000-0F00-00006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66" name="直線コネクタ 365">
          <a:extLst>
            <a:ext uri="{FF2B5EF4-FFF2-40B4-BE49-F238E27FC236}">
              <a16:creationId xmlns:a16="http://schemas.microsoft.com/office/drawing/2014/main" xmlns="" id="{00000000-0008-0000-0F00-00006E010000}"/>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67" name="【市民会館】&#10;有形固定資産減価償却率最小値テキスト">
          <a:extLst>
            <a:ext uri="{FF2B5EF4-FFF2-40B4-BE49-F238E27FC236}">
              <a16:creationId xmlns:a16="http://schemas.microsoft.com/office/drawing/2014/main" xmlns="" id="{00000000-0008-0000-0F00-00006F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68" name="直線コネクタ 367">
          <a:extLst>
            <a:ext uri="{FF2B5EF4-FFF2-40B4-BE49-F238E27FC236}">
              <a16:creationId xmlns:a16="http://schemas.microsoft.com/office/drawing/2014/main" xmlns="" id="{00000000-0008-0000-0F00-000070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69" name="【市民会館】&#10;有形固定資産減価償却率最大値テキスト">
          <a:extLst>
            <a:ext uri="{FF2B5EF4-FFF2-40B4-BE49-F238E27FC236}">
              <a16:creationId xmlns:a16="http://schemas.microsoft.com/office/drawing/2014/main" xmlns="" id="{00000000-0008-0000-0F00-000071010000}"/>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0" name="直線コネクタ 369">
          <a:extLst>
            <a:ext uri="{FF2B5EF4-FFF2-40B4-BE49-F238E27FC236}">
              <a16:creationId xmlns:a16="http://schemas.microsoft.com/office/drawing/2014/main" xmlns="" id="{00000000-0008-0000-0F00-000072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27703</xdr:rowOff>
    </xdr:from>
    <xdr:ext cx="405111" cy="259045"/>
    <xdr:sp macro="" textlink="">
      <xdr:nvSpPr>
        <xdr:cNvPr id="371" name="【市民会館】&#10;有形固定資産減価償却率平均値テキスト">
          <a:extLst>
            <a:ext uri="{FF2B5EF4-FFF2-40B4-BE49-F238E27FC236}">
              <a16:creationId xmlns:a16="http://schemas.microsoft.com/office/drawing/2014/main" xmlns="" id="{00000000-0008-0000-0F00-000073010000}"/>
            </a:ext>
          </a:extLst>
        </xdr:cNvPr>
        <xdr:cNvSpPr txBox="1"/>
      </xdr:nvSpPr>
      <xdr:spPr>
        <a:xfrm>
          <a:off x="4673600" y="18029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72" name="フローチャート: 判断 371">
          <a:extLst>
            <a:ext uri="{FF2B5EF4-FFF2-40B4-BE49-F238E27FC236}">
              <a16:creationId xmlns:a16="http://schemas.microsoft.com/office/drawing/2014/main" xmlns="" id="{00000000-0008-0000-0F00-000074010000}"/>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73" name="フローチャート: 判断 372">
          <a:extLst>
            <a:ext uri="{FF2B5EF4-FFF2-40B4-BE49-F238E27FC236}">
              <a16:creationId xmlns:a16="http://schemas.microsoft.com/office/drawing/2014/main" xmlns="" id="{00000000-0008-0000-0F00-00007501000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74" name="フローチャート: 判断 373">
          <a:extLst>
            <a:ext uri="{FF2B5EF4-FFF2-40B4-BE49-F238E27FC236}">
              <a16:creationId xmlns:a16="http://schemas.microsoft.com/office/drawing/2014/main" xmlns="" id="{00000000-0008-0000-0F00-000076010000}"/>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132842</xdr:rowOff>
    </xdr:from>
    <xdr:to>
      <xdr:col>10</xdr:col>
      <xdr:colOff>165100</xdr:colOff>
      <xdr:row>109</xdr:row>
      <xdr:rowOff>62992</xdr:rowOff>
    </xdr:to>
    <xdr:sp macro="" textlink="">
      <xdr:nvSpPr>
        <xdr:cNvPr id="375" name="フローチャート: 判断 374">
          <a:extLst>
            <a:ext uri="{FF2B5EF4-FFF2-40B4-BE49-F238E27FC236}">
              <a16:creationId xmlns:a16="http://schemas.microsoft.com/office/drawing/2014/main" xmlns="" id="{00000000-0008-0000-0F00-000077010000}"/>
            </a:ext>
          </a:extLst>
        </xdr:cNvPr>
        <xdr:cNvSpPr/>
      </xdr:nvSpPr>
      <xdr:spPr>
        <a:xfrm>
          <a:off x="1968500" y="1864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00000000-0008-0000-0F00-00007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00000000-0008-0000-0F00-00007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00000000-0008-0000-0F00-00007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00000000-0008-0000-0F00-00007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00000000-0008-0000-0F00-00007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144272</xdr:rowOff>
    </xdr:from>
    <xdr:to>
      <xdr:col>24</xdr:col>
      <xdr:colOff>114300</xdr:colOff>
      <xdr:row>108</xdr:row>
      <xdr:rowOff>74422</xdr:rowOff>
    </xdr:to>
    <xdr:sp macro="" textlink="">
      <xdr:nvSpPr>
        <xdr:cNvPr id="381" name="楕円 380">
          <a:extLst>
            <a:ext uri="{FF2B5EF4-FFF2-40B4-BE49-F238E27FC236}">
              <a16:creationId xmlns:a16="http://schemas.microsoft.com/office/drawing/2014/main" xmlns="" id="{00000000-0008-0000-0F00-00007D010000}"/>
            </a:ext>
          </a:extLst>
        </xdr:cNvPr>
        <xdr:cNvSpPr/>
      </xdr:nvSpPr>
      <xdr:spPr>
        <a:xfrm>
          <a:off x="45847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122699</xdr:rowOff>
    </xdr:from>
    <xdr:ext cx="405111" cy="259045"/>
    <xdr:sp macro="" textlink="">
      <xdr:nvSpPr>
        <xdr:cNvPr id="382" name="【市民会館】&#10;有形固定資産減価償却率該当値テキスト">
          <a:extLst>
            <a:ext uri="{FF2B5EF4-FFF2-40B4-BE49-F238E27FC236}">
              <a16:creationId xmlns:a16="http://schemas.microsoft.com/office/drawing/2014/main" xmlns="" id="{00000000-0008-0000-0F00-00007E010000}"/>
            </a:ext>
          </a:extLst>
        </xdr:cNvPr>
        <xdr:cNvSpPr txBox="1"/>
      </xdr:nvSpPr>
      <xdr:spPr>
        <a:xfrm>
          <a:off x="4673600" y="184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87122</xdr:rowOff>
    </xdr:from>
    <xdr:to>
      <xdr:col>20</xdr:col>
      <xdr:colOff>38100</xdr:colOff>
      <xdr:row>108</xdr:row>
      <xdr:rowOff>17272</xdr:rowOff>
    </xdr:to>
    <xdr:sp macro="" textlink="">
      <xdr:nvSpPr>
        <xdr:cNvPr id="383" name="楕円 382">
          <a:extLst>
            <a:ext uri="{FF2B5EF4-FFF2-40B4-BE49-F238E27FC236}">
              <a16:creationId xmlns:a16="http://schemas.microsoft.com/office/drawing/2014/main" xmlns="" id="{00000000-0008-0000-0F00-00007F010000}"/>
            </a:ext>
          </a:extLst>
        </xdr:cNvPr>
        <xdr:cNvSpPr/>
      </xdr:nvSpPr>
      <xdr:spPr>
        <a:xfrm>
          <a:off x="3746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137922</xdr:rowOff>
    </xdr:from>
    <xdr:to>
      <xdr:col>24</xdr:col>
      <xdr:colOff>63500</xdr:colOff>
      <xdr:row>108</xdr:row>
      <xdr:rowOff>23622</xdr:rowOff>
    </xdr:to>
    <xdr:cxnSp macro="">
      <xdr:nvCxnSpPr>
        <xdr:cNvPr id="384" name="直線コネクタ 383">
          <a:extLst>
            <a:ext uri="{FF2B5EF4-FFF2-40B4-BE49-F238E27FC236}">
              <a16:creationId xmlns:a16="http://schemas.microsoft.com/office/drawing/2014/main" xmlns="" id="{00000000-0008-0000-0F00-000080010000}"/>
            </a:ext>
          </a:extLst>
        </xdr:cNvPr>
        <xdr:cNvCxnSpPr/>
      </xdr:nvCxnSpPr>
      <xdr:spPr>
        <a:xfrm>
          <a:off x="3797300" y="1848307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130556</xdr:rowOff>
    </xdr:from>
    <xdr:to>
      <xdr:col>15</xdr:col>
      <xdr:colOff>101600</xdr:colOff>
      <xdr:row>108</xdr:row>
      <xdr:rowOff>60706</xdr:rowOff>
    </xdr:to>
    <xdr:sp macro="" textlink="">
      <xdr:nvSpPr>
        <xdr:cNvPr id="385" name="楕円 384">
          <a:extLst>
            <a:ext uri="{FF2B5EF4-FFF2-40B4-BE49-F238E27FC236}">
              <a16:creationId xmlns:a16="http://schemas.microsoft.com/office/drawing/2014/main" xmlns="" id="{00000000-0008-0000-0F00-000081010000}"/>
            </a:ext>
          </a:extLst>
        </xdr:cNvPr>
        <xdr:cNvSpPr/>
      </xdr:nvSpPr>
      <xdr:spPr>
        <a:xfrm>
          <a:off x="2857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137922</xdr:rowOff>
    </xdr:from>
    <xdr:to>
      <xdr:col>19</xdr:col>
      <xdr:colOff>177800</xdr:colOff>
      <xdr:row>108</xdr:row>
      <xdr:rowOff>9906</xdr:rowOff>
    </xdr:to>
    <xdr:cxnSp macro="">
      <xdr:nvCxnSpPr>
        <xdr:cNvPr id="386" name="直線コネクタ 385">
          <a:extLst>
            <a:ext uri="{FF2B5EF4-FFF2-40B4-BE49-F238E27FC236}">
              <a16:creationId xmlns:a16="http://schemas.microsoft.com/office/drawing/2014/main" xmlns="" id="{00000000-0008-0000-0F00-000082010000}"/>
            </a:ext>
          </a:extLst>
        </xdr:cNvPr>
        <xdr:cNvCxnSpPr/>
      </xdr:nvCxnSpPr>
      <xdr:spPr>
        <a:xfrm flipV="1">
          <a:off x="2908300" y="184830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50546</xdr:rowOff>
    </xdr:from>
    <xdr:to>
      <xdr:col>10</xdr:col>
      <xdr:colOff>165100</xdr:colOff>
      <xdr:row>108</xdr:row>
      <xdr:rowOff>152146</xdr:rowOff>
    </xdr:to>
    <xdr:sp macro="" textlink="">
      <xdr:nvSpPr>
        <xdr:cNvPr id="387" name="楕円 386">
          <a:extLst>
            <a:ext uri="{FF2B5EF4-FFF2-40B4-BE49-F238E27FC236}">
              <a16:creationId xmlns:a16="http://schemas.microsoft.com/office/drawing/2014/main" xmlns="" id="{00000000-0008-0000-0F00-000083010000}"/>
            </a:ext>
          </a:extLst>
        </xdr:cNvPr>
        <xdr:cNvSpPr/>
      </xdr:nvSpPr>
      <xdr:spPr>
        <a:xfrm>
          <a:off x="1968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9906</xdr:rowOff>
    </xdr:from>
    <xdr:to>
      <xdr:col>15</xdr:col>
      <xdr:colOff>50800</xdr:colOff>
      <xdr:row>108</xdr:row>
      <xdr:rowOff>101346</xdr:rowOff>
    </xdr:to>
    <xdr:cxnSp macro="">
      <xdr:nvCxnSpPr>
        <xdr:cNvPr id="388" name="直線コネクタ 387">
          <a:extLst>
            <a:ext uri="{FF2B5EF4-FFF2-40B4-BE49-F238E27FC236}">
              <a16:creationId xmlns:a16="http://schemas.microsoft.com/office/drawing/2014/main" xmlns="" id="{00000000-0008-0000-0F00-000084010000}"/>
            </a:ext>
          </a:extLst>
        </xdr:cNvPr>
        <xdr:cNvCxnSpPr/>
      </xdr:nvCxnSpPr>
      <xdr:spPr>
        <a:xfrm flipV="1">
          <a:off x="2019300" y="185265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159529</xdr:rowOff>
    </xdr:from>
    <xdr:ext cx="405111" cy="259045"/>
    <xdr:sp macro="" textlink="">
      <xdr:nvSpPr>
        <xdr:cNvPr id="389" name="n_1aveValue【市民会館】&#10;有形固定資産減価償却率">
          <a:extLst>
            <a:ext uri="{FF2B5EF4-FFF2-40B4-BE49-F238E27FC236}">
              <a16:creationId xmlns:a16="http://schemas.microsoft.com/office/drawing/2014/main" xmlns="" id="{00000000-0008-0000-0F00-000085010000}"/>
            </a:ext>
          </a:extLst>
        </xdr:cNvPr>
        <xdr:cNvSpPr txBox="1"/>
      </xdr:nvSpPr>
      <xdr:spPr>
        <a:xfrm>
          <a:off x="3582044" y="17990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148099</xdr:rowOff>
    </xdr:from>
    <xdr:ext cx="405111" cy="259045"/>
    <xdr:sp macro="" textlink="">
      <xdr:nvSpPr>
        <xdr:cNvPr id="390" name="n_2aveValue【市民会館】&#10;有形固定資産減価償却率">
          <a:extLst>
            <a:ext uri="{FF2B5EF4-FFF2-40B4-BE49-F238E27FC236}">
              <a16:creationId xmlns:a16="http://schemas.microsoft.com/office/drawing/2014/main" xmlns="" id="{00000000-0008-0000-0F00-000086010000}"/>
            </a:ext>
          </a:extLst>
        </xdr:cNvPr>
        <xdr:cNvSpPr txBox="1"/>
      </xdr:nvSpPr>
      <xdr:spPr>
        <a:xfrm>
          <a:off x="2705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54119</xdr:rowOff>
    </xdr:from>
    <xdr:ext cx="405111" cy="259045"/>
    <xdr:sp macro="" textlink="">
      <xdr:nvSpPr>
        <xdr:cNvPr id="391" name="n_3aveValue【市民会館】&#10;有形固定資産減価償却率">
          <a:extLst>
            <a:ext uri="{FF2B5EF4-FFF2-40B4-BE49-F238E27FC236}">
              <a16:creationId xmlns:a16="http://schemas.microsoft.com/office/drawing/2014/main" xmlns="" id="{00000000-0008-0000-0F00-000087010000}"/>
            </a:ext>
          </a:extLst>
        </xdr:cNvPr>
        <xdr:cNvSpPr txBox="1"/>
      </xdr:nvSpPr>
      <xdr:spPr>
        <a:xfrm>
          <a:off x="1816744" y="187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8399</xdr:rowOff>
    </xdr:from>
    <xdr:ext cx="405111" cy="259045"/>
    <xdr:sp macro="" textlink="">
      <xdr:nvSpPr>
        <xdr:cNvPr id="392" name="n_1mainValue【市民会館】&#10;有形固定資産減価償却率">
          <a:extLst>
            <a:ext uri="{FF2B5EF4-FFF2-40B4-BE49-F238E27FC236}">
              <a16:creationId xmlns:a16="http://schemas.microsoft.com/office/drawing/2014/main" xmlns="" id="{00000000-0008-0000-0F00-000088010000}"/>
            </a:ext>
          </a:extLst>
        </xdr:cNvPr>
        <xdr:cNvSpPr txBox="1"/>
      </xdr:nvSpPr>
      <xdr:spPr>
        <a:xfrm>
          <a:off x="3582044" y="1852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51833</xdr:rowOff>
    </xdr:from>
    <xdr:ext cx="405111" cy="259045"/>
    <xdr:sp macro="" textlink="">
      <xdr:nvSpPr>
        <xdr:cNvPr id="393" name="n_2mainValue【市民会館】&#10;有形固定資産減価償却率">
          <a:extLst>
            <a:ext uri="{FF2B5EF4-FFF2-40B4-BE49-F238E27FC236}">
              <a16:creationId xmlns:a16="http://schemas.microsoft.com/office/drawing/2014/main" xmlns="" id="{00000000-0008-0000-0F00-000089010000}"/>
            </a:ext>
          </a:extLst>
        </xdr:cNvPr>
        <xdr:cNvSpPr txBox="1"/>
      </xdr:nvSpPr>
      <xdr:spPr>
        <a:xfrm>
          <a:off x="2705744" y="1856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168673</xdr:rowOff>
    </xdr:from>
    <xdr:ext cx="405111" cy="259045"/>
    <xdr:sp macro="" textlink="">
      <xdr:nvSpPr>
        <xdr:cNvPr id="394" name="n_3mainValue【市民会館】&#10;有形固定資産減価償却率">
          <a:extLst>
            <a:ext uri="{FF2B5EF4-FFF2-40B4-BE49-F238E27FC236}">
              <a16:creationId xmlns:a16="http://schemas.microsoft.com/office/drawing/2014/main" xmlns="" id="{00000000-0008-0000-0F00-00008A010000}"/>
            </a:ext>
          </a:extLst>
        </xdr:cNvPr>
        <xdr:cNvSpPr txBox="1"/>
      </xdr:nvSpPr>
      <xdr:spPr>
        <a:xfrm>
          <a:off x="1816744" y="18342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a16="http://schemas.microsoft.com/office/drawing/2014/main" xmlns="" id="{00000000-0008-0000-0F00-00009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a16="http://schemas.microsoft.com/office/drawing/2014/main" xmlns="" id="{00000000-0008-0000-0F00-00009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a16="http://schemas.microsoft.com/office/drawing/2014/main" xmlns="" id="{00000000-0008-0000-0F00-00009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5" name="直線コネクタ 404">
          <a:extLst>
            <a:ext uri="{FF2B5EF4-FFF2-40B4-BE49-F238E27FC236}">
              <a16:creationId xmlns:a16="http://schemas.microsoft.com/office/drawing/2014/main" xmlns="" id="{00000000-0008-0000-0F00-00009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6" name="テキスト ボックス 405">
          <a:extLst>
            <a:ext uri="{FF2B5EF4-FFF2-40B4-BE49-F238E27FC236}">
              <a16:creationId xmlns:a16="http://schemas.microsoft.com/office/drawing/2014/main" xmlns="" id="{00000000-0008-0000-0F00-00009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7" name="直線コネクタ 406">
          <a:extLst>
            <a:ext uri="{FF2B5EF4-FFF2-40B4-BE49-F238E27FC236}">
              <a16:creationId xmlns:a16="http://schemas.microsoft.com/office/drawing/2014/main" xmlns="" id="{00000000-0008-0000-0F00-00009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8" name="テキスト ボックス 407">
          <a:extLst>
            <a:ext uri="{FF2B5EF4-FFF2-40B4-BE49-F238E27FC236}">
              <a16:creationId xmlns:a16="http://schemas.microsoft.com/office/drawing/2014/main" xmlns="" id="{00000000-0008-0000-0F00-00009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1" name="直線コネクタ 410">
          <a:extLst>
            <a:ext uri="{FF2B5EF4-FFF2-40B4-BE49-F238E27FC236}">
              <a16:creationId xmlns:a16="http://schemas.microsoft.com/office/drawing/2014/main" xmlns="" id="{00000000-0008-0000-0F00-00009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xmlns="" id="{00000000-0008-0000-0F00-00009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xmlns="" id="{00000000-0008-0000-0F00-0000A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xmlns="" id="{00000000-0008-0000-0F00-0000A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18" name="直線コネクタ 417">
          <a:extLst>
            <a:ext uri="{FF2B5EF4-FFF2-40B4-BE49-F238E27FC236}">
              <a16:creationId xmlns:a16="http://schemas.microsoft.com/office/drawing/2014/main" xmlns="" id="{00000000-0008-0000-0F00-0000A2010000}"/>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19" name="【市民会館】&#10;一人当たり面積最小値テキスト">
          <a:extLst>
            <a:ext uri="{FF2B5EF4-FFF2-40B4-BE49-F238E27FC236}">
              <a16:creationId xmlns:a16="http://schemas.microsoft.com/office/drawing/2014/main" xmlns="" id="{00000000-0008-0000-0F00-0000A3010000}"/>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20" name="直線コネクタ 419">
          <a:extLst>
            <a:ext uri="{FF2B5EF4-FFF2-40B4-BE49-F238E27FC236}">
              <a16:creationId xmlns:a16="http://schemas.microsoft.com/office/drawing/2014/main" xmlns="" id="{00000000-0008-0000-0F00-0000A4010000}"/>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21" name="【市民会館】&#10;一人当たり面積最大値テキスト">
          <a:extLst>
            <a:ext uri="{FF2B5EF4-FFF2-40B4-BE49-F238E27FC236}">
              <a16:creationId xmlns:a16="http://schemas.microsoft.com/office/drawing/2014/main" xmlns="" id="{00000000-0008-0000-0F00-0000A5010000}"/>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22" name="直線コネクタ 421">
          <a:extLst>
            <a:ext uri="{FF2B5EF4-FFF2-40B4-BE49-F238E27FC236}">
              <a16:creationId xmlns:a16="http://schemas.microsoft.com/office/drawing/2014/main" xmlns="" id="{00000000-0008-0000-0F00-0000A6010000}"/>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23" name="【市民会館】&#10;一人当たり面積平均値テキスト">
          <a:extLst>
            <a:ext uri="{FF2B5EF4-FFF2-40B4-BE49-F238E27FC236}">
              <a16:creationId xmlns:a16="http://schemas.microsoft.com/office/drawing/2014/main" xmlns="" id="{00000000-0008-0000-0F00-0000A7010000}"/>
            </a:ext>
          </a:extLst>
        </xdr:cNvPr>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25" name="フローチャート: 判断 424">
          <a:extLst>
            <a:ext uri="{FF2B5EF4-FFF2-40B4-BE49-F238E27FC236}">
              <a16:creationId xmlns:a16="http://schemas.microsoft.com/office/drawing/2014/main" xmlns="" id="{00000000-0008-0000-0F00-0000A9010000}"/>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104648</xdr:rowOff>
    </xdr:from>
    <xdr:to>
      <xdr:col>41</xdr:col>
      <xdr:colOff>101600</xdr:colOff>
      <xdr:row>108</xdr:row>
      <xdr:rowOff>34798</xdr:rowOff>
    </xdr:to>
    <xdr:sp macro="" textlink="">
      <xdr:nvSpPr>
        <xdr:cNvPr id="427" name="フローチャート: 判断 426">
          <a:extLst>
            <a:ext uri="{FF2B5EF4-FFF2-40B4-BE49-F238E27FC236}">
              <a16:creationId xmlns:a16="http://schemas.microsoft.com/office/drawing/2014/main" xmlns="" id="{00000000-0008-0000-0F00-0000AB010000}"/>
            </a:ext>
          </a:extLst>
        </xdr:cNvPr>
        <xdr:cNvSpPr/>
      </xdr:nvSpPr>
      <xdr:spPr>
        <a:xfrm>
          <a:off x="7810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101219</xdr:rowOff>
    </xdr:from>
    <xdr:to>
      <xdr:col>55</xdr:col>
      <xdr:colOff>50800</xdr:colOff>
      <xdr:row>108</xdr:row>
      <xdr:rowOff>31369</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10426700" y="18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79646</xdr:rowOff>
    </xdr:from>
    <xdr:ext cx="469744" cy="259045"/>
    <xdr:sp macro="" textlink="">
      <xdr:nvSpPr>
        <xdr:cNvPr id="434" name="【市民会館】&#10;一人当たり面積該当値テキスト">
          <a:extLst>
            <a:ext uri="{FF2B5EF4-FFF2-40B4-BE49-F238E27FC236}">
              <a16:creationId xmlns:a16="http://schemas.microsoft.com/office/drawing/2014/main" xmlns="" id="{00000000-0008-0000-0F00-0000B2010000}"/>
            </a:ext>
          </a:extLst>
        </xdr:cNvPr>
        <xdr:cNvSpPr txBox="1"/>
      </xdr:nvSpPr>
      <xdr:spPr>
        <a:xfrm>
          <a:off x="10515600" y="184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106172</xdr:rowOff>
    </xdr:from>
    <xdr:to>
      <xdr:col>50</xdr:col>
      <xdr:colOff>165100</xdr:colOff>
      <xdr:row>108</xdr:row>
      <xdr:rowOff>36322</xdr:rowOff>
    </xdr:to>
    <xdr:sp macro="" textlink="">
      <xdr:nvSpPr>
        <xdr:cNvPr id="435" name="楕円 434">
          <a:extLst>
            <a:ext uri="{FF2B5EF4-FFF2-40B4-BE49-F238E27FC236}">
              <a16:creationId xmlns:a16="http://schemas.microsoft.com/office/drawing/2014/main" xmlns="" id="{00000000-0008-0000-0F00-0000B3010000}"/>
            </a:ext>
          </a:extLst>
        </xdr:cNvPr>
        <xdr:cNvSpPr/>
      </xdr:nvSpPr>
      <xdr:spPr>
        <a:xfrm>
          <a:off x="9588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152019</xdr:rowOff>
    </xdr:from>
    <xdr:to>
      <xdr:col>55</xdr:col>
      <xdr:colOff>0</xdr:colOff>
      <xdr:row>107</xdr:row>
      <xdr:rowOff>156972</xdr:rowOff>
    </xdr:to>
    <xdr:cxnSp macro="">
      <xdr:nvCxnSpPr>
        <xdr:cNvPr id="436" name="直線コネクタ 435">
          <a:extLst>
            <a:ext uri="{FF2B5EF4-FFF2-40B4-BE49-F238E27FC236}">
              <a16:creationId xmlns:a16="http://schemas.microsoft.com/office/drawing/2014/main" xmlns="" id="{00000000-0008-0000-0F00-0000B4010000}"/>
            </a:ext>
          </a:extLst>
        </xdr:cNvPr>
        <xdr:cNvCxnSpPr/>
      </xdr:nvCxnSpPr>
      <xdr:spPr>
        <a:xfrm flipV="1">
          <a:off x="9639300" y="1849716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111125</xdr:rowOff>
    </xdr:from>
    <xdr:to>
      <xdr:col>46</xdr:col>
      <xdr:colOff>38100</xdr:colOff>
      <xdr:row>108</xdr:row>
      <xdr:rowOff>41275</xdr:rowOff>
    </xdr:to>
    <xdr:sp macro="" textlink="">
      <xdr:nvSpPr>
        <xdr:cNvPr id="437" name="楕円 436">
          <a:extLst>
            <a:ext uri="{FF2B5EF4-FFF2-40B4-BE49-F238E27FC236}">
              <a16:creationId xmlns:a16="http://schemas.microsoft.com/office/drawing/2014/main" xmlns="" id="{00000000-0008-0000-0F00-0000B5010000}"/>
            </a:ext>
          </a:extLst>
        </xdr:cNvPr>
        <xdr:cNvSpPr/>
      </xdr:nvSpPr>
      <xdr:spPr>
        <a:xfrm>
          <a:off x="8699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156972</xdr:rowOff>
    </xdr:from>
    <xdr:to>
      <xdr:col>50</xdr:col>
      <xdr:colOff>114300</xdr:colOff>
      <xdr:row>107</xdr:row>
      <xdr:rowOff>161925</xdr:rowOff>
    </xdr:to>
    <xdr:cxnSp macro="">
      <xdr:nvCxnSpPr>
        <xdr:cNvPr id="438" name="直線コネクタ 437">
          <a:extLst>
            <a:ext uri="{FF2B5EF4-FFF2-40B4-BE49-F238E27FC236}">
              <a16:creationId xmlns:a16="http://schemas.microsoft.com/office/drawing/2014/main" xmlns="" id="{00000000-0008-0000-0F00-0000B6010000}"/>
            </a:ext>
          </a:extLst>
        </xdr:cNvPr>
        <xdr:cNvCxnSpPr/>
      </xdr:nvCxnSpPr>
      <xdr:spPr>
        <a:xfrm flipV="1">
          <a:off x="8750300" y="1850212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114173</xdr:rowOff>
    </xdr:from>
    <xdr:to>
      <xdr:col>41</xdr:col>
      <xdr:colOff>101600</xdr:colOff>
      <xdr:row>108</xdr:row>
      <xdr:rowOff>44323</xdr:rowOff>
    </xdr:to>
    <xdr:sp macro="" textlink="">
      <xdr:nvSpPr>
        <xdr:cNvPr id="439" name="楕円 438">
          <a:extLst>
            <a:ext uri="{FF2B5EF4-FFF2-40B4-BE49-F238E27FC236}">
              <a16:creationId xmlns:a16="http://schemas.microsoft.com/office/drawing/2014/main" xmlns="" id="{00000000-0008-0000-0F00-0000B7010000}"/>
            </a:ext>
          </a:extLst>
        </xdr:cNvPr>
        <xdr:cNvSpPr/>
      </xdr:nvSpPr>
      <xdr:spPr>
        <a:xfrm>
          <a:off x="7810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161925</xdr:rowOff>
    </xdr:from>
    <xdr:to>
      <xdr:col>45</xdr:col>
      <xdr:colOff>177800</xdr:colOff>
      <xdr:row>107</xdr:row>
      <xdr:rowOff>164973</xdr:rowOff>
    </xdr:to>
    <xdr:cxnSp macro="">
      <xdr:nvCxnSpPr>
        <xdr:cNvPr id="440" name="直線コネクタ 439">
          <a:extLst>
            <a:ext uri="{FF2B5EF4-FFF2-40B4-BE49-F238E27FC236}">
              <a16:creationId xmlns:a16="http://schemas.microsoft.com/office/drawing/2014/main" xmlns="" id="{00000000-0008-0000-0F00-0000B8010000}"/>
            </a:ext>
          </a:extLst>
        </xdr:cNvPr>
        <xdr:cNvCxnSpPr/>
      </xdr:nvCxnSpPr>
      <xdr:spPr>
        <a:xfrm flipV="1">
          <a:off x="7861300" y="1850707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40276</xdr:rowOff>
    </xdr:from>
    <xdr:ext cx="469744" cy="259045"/>
    <xdr:sp macro="" textlink="">
      <xdr:nvSpPr>
        <xdr:cNvPr id="441" name="n_1aveValue【市民会館】&#10;一人当たり面積">
          <a:extLst>
            <a:ext uri="{FF2B5EF4-FFF2-40B4-BE49-F238E27FC236}">
              <a16:creationId xmlns:a16="http://schemas.microsoft.com/office/drawing/2014/main" xmlns="" id="{00000000-0008-0000-0F00-0000B9010000}"/>
            </a:ext>
          </a:extLst>
        </xdr:cNvPr>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85234</xdr:rowOff>
    </xdr:from>
    <xdr:ext cx="469744" cy="259045"/>
    <xdr:sp macro="" textlink="">
      <xdr:nvSpPr>
        <xdr:cNvPr id="442" name="n_2aveValue【市民会館】&#10;一人当たり面積">
          <a:extLst>
            <a:ext uri="{FF2B5EF4-FFF2-40B4-BE49-F238E27FC236}">
              <a16:creationId xmlns:a16="http://schemas.microsoft.com/office/drawing/2014/main" xmlns="" id="{00000000-0008-0000-0F00-0000BA010000}"/>
            </a:ext>
          </a:extLst>
        </xdr:cNvPr>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51325</xdr:rowOff>
    </xdr:from>
    <xdr:ext cx="469744" cy="259045"/>
    <xdr:sp macro="" textlink="">
      <xdr:nvSpPr>
        <xdr:cNvPr id="443" name="n_3aveValue【市民会館】&#10;一人当たり面積">
          <a:extLst>
            <a:ext uri="{FF2B5EF4-FFF2-40B4-BE49-F238E27FC236}">
              <a16:creationId xmlns:a16="http://schemas.microsoft.com/office/drawing/2014/main" xmlns="" id="{00000000-0008-0000-0F00-0000BB010000}"/>
            </a:ext>
          </a:extLst>
        </xdr:cNvPr>
        <xdr:cNvSpPr txBox="1"/>
      </xdr:nvSpPr>
      <xdr:spPr>
        <a:xfrm>
          <a:off x="7626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27449</xdr:rowOff>
    </xdr:from>
    <xdr:ext cx="469744" cy="259045"/>
    <xdr:sp macro="" textlink="">
      <xdr:nvSpPr>
        <xdr:cNvPr id="444" name="n_1mainValue【市民会館】&#10;一人当たり面積">
          <a:extLst>
            <a:ext uri="{FF2B5EF4-FFF2-40B4-BE49-F238E27FC236}">
              <a16:creationId xmlns:a16="http://schemas.microsoft.com/office/drawing/2014/main" xmlns="" id="{00000000-0008-0000-0F00-0000BC010000}"/>
            </a:ext>
          </a:extLst>
        </xdr:cNvPr>
        <xdr:cNvSpPr txBox="1"/>
      </xdr:nvSpPr>
      <xdr:spPr>
        <a:xfrm>
          <a:off x="93917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32402</xdr:rowOff>
    </xdr:from>
    <xdr:ext cx="469744" cy="259045"/>
    <xdr:sp macro="" textlink="">
      <xdr:nvSpPr>
        <xdr:cNvPr id="445" name="n_2mainValue【市民会館】&#10;一人当たり面積">
          <a:extLst>
            <a:ext uri="{FF2B5EF4-FFF2-40B4-BE49-F238E27FC236}">
              <a16:creationId xmlns:a16="http://schemas.microsoft.com/office/drawing/2014/main" xmlns="" id="{00000000-0008-0000-0F00-0000BD010000}"/>
            </a:ext>
          </a:extLst>
        </xdr:cNvPr>
        <xdr:cNvSpPr txBox="1"/>
      </xdr:nvSpPr>
      <xdr:spPr>
        <a:xfrm>
          <a:off x="8515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35450</xdr:rowOff>
    </xdr:from>
    <xdr:ext cx="469744" cy="259045"/>
    <xdr:sp macro="" textlink="">
      <xdr:nvSpPr>
        <xdr:cNvPr id="446" name="n_3mainValue【市民会館】&#10;一人当たり面積">
          <a:extLst>
            <a:ext uri="{FF2B5EF4-FFF2-40B4-BE49-F238E27FC236}">
              <a16:creationId xmlns:a16="http://schemas.microsoft.com/office/drawing/2014/main" xmlns="" id="{00000000-0008-0000-0F00-0000BE010000}"/>
            </a:ext>
          </a:extLst>
        </xdr:cNvPr>
        <xdr:cNvSpPr txBox="1"/>
      </xdr:nvSpPr>
      <xdr:spPr>
        <a:xfrm>
          <a:off x="7626427" y="1855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xmlns="" id="{00000000-0008-0000-0F00-0000C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xmlns="" id="{00000000-0008-0000-0F00-0000C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xmlns="" id="{00000000-0008-0000-0F00-0000C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xmlns="" id="{00000000-0008-0000-0F00-0000C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xmlns="" id="{00000000-0008-0000-0F00-0000C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xmlns="" id="{00000000-0008-0000-0F00-0000C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xmlns="" id="{00000000-0008-0000-0F00-0000C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xmlns="" id="{00000000-0008-0000-0F00-0000C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xmlns="" id="{00000000-0008-0000-0F00-0000D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xmlns="" id="{00000000-0008-0000-0F00-0000D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a:extLst>
            <a:ext uri="{FF2B5EF4-FFF2-40B4-BE49-F238E27FC236}">
              <a16:creationId xmlns:a16="http://schemas.microsoft.com/office/drawing/2014/main" xmlns="" id="{00000000-0008-0000-0F00-0000D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xmlns="" id="{00000000-0008-0000-0F00-0000D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xmlns="" id="{00000000-0008-0000-0F00-0000D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a:extLst>
            <a:ext uri="{FF2B5EF4-FFF2-40B4-BE49-F238E27FC236}">
              <a16:creationId xmlns:a16="http://schemas.microsoft.com/office/drawing/2014/main" xmlns="" id="{00000000-0008-0000-0F00-0000D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71" name="【一般廃棄物処理施設】&#10;有形固定資産減価償却率最小値テキスト">
          <a:extLst>
            <a:ext uri="{FF2B5EF4-FFF2-40B4-BE49-F238E27FC236}">
              <a16:creationId xmlns:a16="http://schemas.microsoft.com/office/drawing/2014/main" xmlns="" id="{00000000-0008-0000-0F00-0000D7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2" name="直線コネクタ 471">
          <a:extLst>
            <a:ext uri="{FF2B5EF4-FFF2-40B4-BE49-F238E27FC236}">
              <a16:creationId xmlns:a16="http://schemas.microsoft.com/office/drawing/2014/main" xmlns="" id="{00000000-0008-0000-0F00-0000D8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73" name="【一般廃棄物処理施設】&#10;有形固定資産減価償却率最大値テキスト">
          <a:extLst>
            <a:ext uri="{FF2B5EF4-FFF2-40B4-BE49-F238E27FC236}">
              <a16:creationId xmlns:a16="http://schemas.microsoft.com/office/drawing/2014/main" xmlns="" id="{00000000-0008-0000-0F00-0000D9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74" name="直線コネクタ 473">
          <a:extLst>
            <a:ext uri="{FF2B5EF4-FFF2-40B4-BE49-F238E27FC236}">
              <a16:creationId xmlns:a16="http://schemas.microsoft.com/office/drawing/2014/main" xmlns="" id="{00000000-0008-0000-0F00-0000DA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75" name="【一般廃棄物処理施設】&#10;有形固定資産減価償却率平均値テキスト">
          <a:extLst>
            <a:ext uri="{FF2B5EF4-FFF2-40B4-BE49-F238E27FC236}">
              <a16:creationId xmlns:a16="http://schemas.microsoft.com/office/drawing/2014/main" xmlns="" id="{00000000-0008-0000-0F00-0000DB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76" name="フローチャート: 判断 475">
          <a:extLst>
            <a:ext uri="{FF2B5EF4-FFF2-40B4-BE49-F238E27FC236}">
              <a16:creationId xmlns:a16="http://schemas.microsoft.com/office/drawing/2014/main" xmlns="" id="{00000000-0008-0000-0F00-0000DC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77" name="フローチャート: 判断 476">
          <a:extLst>
            <a:ext uri="{FF2B5EF4-FFF2-40B4-BE49-F238E27FC236}">
              <a16:creationId xmlns:a16="http://schemas.microsoft.com/office/drawing/2014/main" xmlns="" id="{00000000-0008-0000-0F00-0000DD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78" name="フローチャート: 判断 477">
          <a:extLst>
            <a:ext uri="{FF2B5EF4-FFF2-40B4-BE49-F238E27FC236}">
              <a16:creationId xmlns:a16="http://schemas.microsoft.com/office/drawing/2014/main" xmlns="" id="{00000000-0008-0000-0F00-0000DE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79" name="フローチャート: 判断 478">
          <a:extLst>
            <a:ext uri="{FF2B5EF4-FFF2-40B4-BE49-F238E27FC236}">
              <a16:creationId xmlns:a16="http://schemas.microsoft.com/office/drawing/2014/main" xmlns="" id="{00000000-0008-0000-0F00-0000DF010000}"/>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xmlns="" id="{00000000-0008-0000-0F00-0000E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xmlns="" id="{00000000-0008-0000-0F00-0000E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xmlns="" id="{00000000-0008-0000-0F00-0000E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xmlns="" id="{00000000-0008-0000-0F00-0000E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xmlns="" id="{00000000-0008-0000-0F00-0000E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168910</xdr:rowOff>
    </xdr:from>
    <xdr:to>
      <xdr:col>85</xdr:col>
      <xdr:colOff>177800</xdr:colOff>
      <xdr:row>36</xdr:row>
      <xdr:rowOff>99060</xdr:rowOff>
    </xdr:to>
    <xdr:sp macro="" textlink="">
      <xdr:nvSpPr>
        <xdr:cNvPr id="485" name="楕円 484">
          <a:extLst>
            <a:ext uri="{FF2B5EF4-FFF2-40B4-BE49-F238E27FC236}">
              <a16:creationId xmlns:a16="http://schemas.microsoft.com/office/drawing/2014/main" xmlns="" id="{00000000-0008-0000-0F00-0000E5010000}"/>
            </a:ext>
          </a:extLst>
        </xdr:cNvPr>
        <xdr:cNvSpPr/>
      </xdr:nvSpPr>
      <xdr:spPr>
        <a:xfrm>
          <a:off x="16268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20337</xdr:rowOff>
    </xdr:from>
    <xdr:ext cx="405111" cy="259045"/>
    <xdr:sp macro="" textlink="">
      <xdr:nvSpPr>
        <xdr:cNvPr id="486" name="【一般廃棄物処理施設】&#10;有形固定資産減価償却率該当値テキスト">
          <a:extLst>
            <a:ext uri="{FF2B5EF4-FFF2-40B4-BE49-F238E27FC236}">
              <a16:creationId xmlns:a16="http://schemas.microsoft.com/office/drawing/2014/main" xmlns="" id="{00000000-0008-0000-0F00-0000E6010000}"/>
            </a:ext>
          </a:extLst>
        </xdr:cNvPr>
        <xdr:cNvSpPr txBox="1"/>
      </xdr:nvSpPr>
      <xdr:spPr>
        <a:xfrm>
          <a:off x="16357600" y="602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26670</xdr:rowOff>
    </xdr:from>
    <xdr:to>
      <xdr:col>81</xdr:col>
      <xdr:colOff>101600</xdr:colOff>
      <xdr:row>36</xdr:row>
      <xdr:rowOff>128270</xdr:rowOff>
    </xdr:to>
    <xdr:sp macro="" textlink="">
      <xdr:nvSpPr>
        <xdr:cNvPr id="487" name="楕円 486">
          <a:extLst>
            <a:ext uri="{FF2B5EF4-FFF2-40B4-BE49-F238E27FC236}">
              <a16:creationId xmlns:a16="http://schemas.microsoft.com/office/drawing/2014/main" xmlns="" id="{00000000-0008-0000-0F00-0000E7010000}"/>
            </a:ext>
          </a:extLst>
        </xdr:cNvPr>
        <xdr:cNvSpPr/>
      </xdr:nvSpPr>
      <xdr:spPr>
        <a:xfrm>
          <a:off x="15430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48260</xdr:rowOff>
    </xdr:from>
    <xdr:to>
      <xdr:col>85</xdr:col>
      <xdr:colOff>127000</xdr:colOff>
      <xdr:row>36</xdr:row>
      <xdr:rowOff>77470</xdr:rowOff>
    </xdr:to>
    <xdr:cxnSp macro="">
      <xdr:nvCxnSpPr>
        <xdr:cNvPr id="488" name="直線コネクタ 487">
          <a:extLst>
            <a:ext uri="{FF2B5EF4-FFF2-40B4-BE49-F238E27FC236}">
              <a16:creationId xmlns:a16="http://schemas.microsoft.com/office/drawing/2014/main" xmlns="" id="{00000000-0008-0000-0F00-0000E8010000}"/>
            </a:ext>
          </a:extLst>
        </xdr:cNvPr>
        <xdr:cNvCxnSpPr/>
      </xdr:nvCxnSpPr>
      <xdr:spPr>
        <a:xfrm flipV="1">
          <a:off x="15481300" y="622046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125730</xdr:rowOff>
    </xdr:from>
    <xdr:to>
      <xdr:col>72</xdr:col>
      <xdr:colOff>38100</xdr:colOff>
      <xdr:row>37</xdr:row>
      <xdr:rowOff>55880</xdr:rowOff>
    </xdr:to>
    <xdr:sp macro="" textlink="">
      <xdr:nvSpPr>
        <xdr:cNvPr id="489" name="楕円 488">
          <a:extLst>
            <a:ext uri="{FF2B5EF4-FFF2-40B4-BE49-F238E27FC236}">
              <a16:creationId xmlns:a16="http://schemas.microsoft.com/office/drawing/2014/main" xmlns="" id="{00000000-0008-0000-0F00-0000E9010000}"/>
            </a:ext>
          </a:extLst>
        </xdr:cNvPr>
        <xdr:cNvSpPr/>
      </xdr:nvSpPr>
      <xdr:spPr>
        <a:xfrm>
          <a:off x="13652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490" name="n_1aveValue【一般廃棄物処理施設】&#10;有形固定資産減価償却率">
          <a:extLst>
            <a:ext uri="{FF2B5EF4-FFF2-40B4-BE49-F238E27FC236}">
              <a16:creationId xmlns:a16="http://schemas.microsoft.com/office/drawing/2014/main" xmlns="" id="{00000000-0008-0000-0F00-0000EA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91" name="n_2aveValue【一般廃棄物処理施設】&#10;有形固定資産減価償却率">
          <a:extLst>
            <a:ext uri="{FF2B5EF4-FFF2-40B4-BE49-F238E27FC236}">
              <a16:creationId xmlns:a16="http://schemas.microsoft.com/office/drawing/2014/main" xmlns="" id="{00000000-0008-0000-0F00-0000EB010000}"/>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152417</xdr:rowOff>
    </xdr:from>
    <xdr:ext cx="405111" cy="259045"/>
    <xdr:sp macro="" textlink="">
      <xdr:nvSpPr>
        <xdr:cNvPr id="492" name="n_3aveValue【一般廃棄物処理施設】&#10;有形固定資産減価償却率">
          <a:extLst>
            <a:ext uri="{FF2B5EF4-FFF2-40B4-BE49-F238E27FC236}">
              <a16:creationId xmlns:a16="http://schemas.microsoft.com/office/drawing/2014/main" xmlns="" id="{00000000-0008-0000-0F00-0000EC010000}"/>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144797</xdr:rowOff>
    </xdr:from>
    <xdr:ext cx="405111" cy="259045"/>
    <xdr:sp macro="" textlink="">
      <xdr:nvSpPr>
        <xdr:cNvPr id="493" name="n_1mainValue【一般廃棄物処理施設】&#10;有形固定資産減価償却率">
          <a:extLst>
            <a:ext uri="{FF2B5EF4-FFF2-40B4-BE49-F238E27FC236}">
              <a16:creationId xmlns:a16="http://schemas.microsoft.com/office/drawing/2014/main" xmlns="" id="{00000000-0008-0000-0F00-0000ED010000}"/>
            </a:ext>
          </a:extLst>
        </xdr:cNvPr>
        <xdr:cNvSpPr txBox="1"/>
      </xdr:nvSpPr>
      <xdr:spPr>
        <a:xfrm>
          <a:off x="15266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494" name="n_3mainValue【一般廃棄物処理施設】&#10;有形固定資産減価償却率">
          <a:extLst>
            <a:ext uri="{FF2B5EF4-FFF2-40B4-BE49-F238E27FC236}">
              <a16:creationId xmlns:a16="http://schemas.microsoft.com/office/drawing/2014/main" xmlns="" id="{00000000-0008-0000-0F00-0000EE010000}"/>
            </a:ext>
          </a:extLst>
        </xdr:cNvPr>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xmlns="" id="{00000000-0008-0000-0F00-0000E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xmlns="" id="{00000000-0008-0000-0F00-0000F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xmlns="" id="{00000000-0008-0000-0F00-0000F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xmlns="" id="{00000000-0008-0000-0F00-0000F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xmlns="" id="{00000000-0008-0000-0F00-0000F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5" name="直線コネクタ 504">
          <a:extLst>
            <a:ext uri="{FF2B5EF4-FFF2-40B4-BE49-F238E27FC236}">
              <a16:creationId xmlns:a16="http://schemas.microsoft.com/office/drawing/2014/main" xmlns="" id="{00000000-0008-0000-0F00-0000F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6" name="テキスト ボックス 505">
          <a:extLst>
            <a:ext uri="{FF2B5EF4-FFF2-40B4-BE49-F238E27FC236}">
              <a16:creationId xmlns:a16="http://schemas.microsoft.com/office/drawing/2014/main" xmlns="" id="{00000000-0008-0000-0F00-0000F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7" name="直線コネクタ 506">
          <a:extLst>
            <a:ext uri="{FF2B5EF4-FFF2-40B4-BE49-F238E27FC236}">
              <a16:creationId xmlns:a16="http://schemas.microsoft.com/office/drawing/2014/main" xmlns="" id="{00000000-0008-0000-0F00-0000F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8" name="テキスト ボックス 507">
          <a:extLst>
            <a:ext uri="{FF2B5EF4-FFF2-40B4-BE49-F238E27FC236}">
              <a16:creationId xmlns:a16="http://schemas.microsoft.com/office/drawing/2014/main" xmlns="" id="{00000000-0008-0000-0F00-0000F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0" name="テキスト ボックス 509">
          <a:extLst>
            <a:ext uri="{FF2B5EF4-FFF2-40B4-BE49-F238E27FC236}">
              <a16:creationId xmlns:a16="http://schemas.microsoft.com/office/drawing/2014/main" xmlns="" id="{00000000-0008-0000-0F00-0000F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1" name="直線コネクタ 510">
          <a:extLst>
            <a:ext uri="{FF2B5EF4-FFF2-40B4-BE49-F238E27FC236}">
              <a16:creationId xmlns:a16="http://schemas.microsoft.com/office/drawing/2014/main" xmlns="" id="{00000000-0008-0000-0F00-0000F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a:extLst>
            <a:ext uri="{FF2B5EF4-FFF2-40B4-BE49-F238E27FC236}">
              <a16:creationId xmlns:a16="http://schemas.microsoft.com/office/drawing/2014/main" xmlns="" id="{00000000-0008-0000-0F00-00000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18" name="直線コネクタ 517">
          <a:extLst>
            <a:ext uri="{FF2B5EF4-FFF2-40B4-BE49-F238E27FC236}">
              <a16:creationId xmlns:a16="http://schemas.microsoft.com/office/drawing/2014/main" xmlns="" id="{00000000-0008-0000-0F00-00000602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19" name="【一般廃棄物処理施設】&#10;一人当たり有形固定資産（償却資産）額最小値テキスト">
          <a:extLst>
            <a:ext uri="{FF2B5EF4-FFF2-40B4-BE49-F238E27FC236}">
              <a16:creationId xmlns:a16="http://schemas.microsoft.com/office/drawing/2014/main" xmlns="" id="{00000000-0008-0000-0F00-00000702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20" name="直線コネクタ 519">
          <a:extLst>
            <a:ext uri="{FF2B5EF4-FFF2-40B4-BE49-F238E27FC236}">
              <a16:creationId xmlns:a16="http://schemas.microsoft.com/office/drawing/2014/main" xmlns="" id="{00000000-0008-0000-0F00-00000802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21" name="【一般廃棄物処理施設】&#10;一人当たり有形固定資産（償却資産）額最大値テキスト">
          <a:extLst>
            <a:ext uri="{FF2B5EF4-FFF2-40B4-BE49-F238E27FC236}">
              <a16:creationId xmlns:a16="http://schemas.microsoft.com/office/drawing/2014/main" xmlns="" id="{00000000-0008-0000-0F00-00000902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22" name="直線コネクタ 521">
          <a:extLst>
            <a:ext uri="{FF2B5EF4-FFF2-40B4-BE49-F238E27FC236}">
              <a16:creationId xmlns:a16="http://schemas.microsoft.com/office/drawing/2014/main" xmlns="" id="{00000000-0008-0000-0F00-00000A02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523" name="【一般廃棄物処理施設】&#10;一人当たり有形固定資産（償却資産）額平均値テキスト">
          <a:extLst>
            <a:ext uri="{FF2B5EF4-FFF2-40B4-BE49-F238E27FC236}">
              <a16:creationId xmlns:a16="http://schemas.microsoft.com/office/drawing/2014/main" xmlns="" id="{00000000-0008-0000-0F00-00000B02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24" name="フローチャート: 判断 523">
          <a:extLst>
            <a:ext uri="{FF2B5EF4-FFF2-40B4-BE49-F238E27FC236}">
              <a16:creationId xmlns:a16="http://schemas.microsoft.com/office/drawing/2014/main" xmlns="" id="{00000000-0008-0000-0F00-00000C02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25" name="フローチャート: 判断 524">
          <a:extLst>
            <a:ext uri="{FF2B5EF4-FFF2-40B4-BE49-F238E27FC236}">
              <a16:creationId xmlns:a16="http://schemas.microsoft.com/office/drawing/2014/main" xmlns="" id="{00000000-0008-0000-0F00-00000D02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26" name="フローチャート: 判断 525">
          <a:extLst>
            <a:ext uri="{FF2B5EF4-FFF2-40B4-BE49-F238E27FC236}">
              <a16:creationId xmlns:a16="http://schemas.microsoft.com/office/drawing/2014/main" xmlns="" id="{00000000-0008-0000-0F00-00000E02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79204</xdr:rowOff>
    </xdr:from>
    <xdr:to>
      <xdr:col>102</xdr:col>
      <xdr:colOff>165100</xdr:colOff>
      <xdr:row>41</xdr:row>
      <xdr:rowOff>9354</xdr:rowOff>
    </xdr:to>
    <xdr:sp macro="" textlink="">
      <xdr:nvSpPr>
        <xdr:cNvPr id="527" name="フローチャート: 判断 526">
          <a:extLst>
            <a:ext uri="{FF2B5EF4-FFF2-40B4-BE49-F238E27FC236}">
              <a16:creationId xmlns:a16="http://schemas.microsoft.com/office/drawing/2014/main" xmlns="" id="{00000000-0008-0000-0F00-00000F020000}"/>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xmlns="" id="{00000000-0008-0000-0F00-000011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00000000-0008-0000-0F00-000013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51054</xdr:rowOff>
    </xdr:from>
    <xdr:to>
      <xdr:col>116</xdr:col>
      <xdr:colOff>114300</xdr:colOff>
      <xdr:row>41</xdr:row>
      <xdr:rowOff>152654</xdr:rowOff>
    </xdr:to>
    <xdr:sp macro="" textlink="">
      <xdr:nvSpPr>
        <xdr:cNvPr id="533" name="楕円 532">
          <a:extLst>
            <a:ext uri="{FF2B5EF4-FFF2-40B4-BE49-F238E27FC236}">
              <a16:creationId xmlns:a16="http://schemas.microsoft.com/office/drawing/2014/main" xmlns="" id="{00000000-0008-0000-0F00-000015020000}"/>
            </a:ext>
          </a:extLst>
        </xdr:cNvPr>
        <xdr:cNvSpPr/>
      </xdr:nvSpPr>
      <xdr:spPr>
        <a:xfrm>
          <a:off x="22110700" y="70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137431</xdr:rowOff>
    </xdr:from>
    <xdr:ext cx="534377" cy="259045"/>
    <xdr:sp macro="" textlink="">
      <xdr:nvSpPr>
        <xdr:cNvPr id="534" name="【一般廃棄物処理施設】&#10;一人当たり有形固定資産（償却資産）額該当値テキスト">
          <a:extLst>
            <a:ext uri="{FF2B5EF4-FFF2-40B4-BE49-F238E27FC236}">
              <a16:creationId xmlns:a16="http://schemas.microsoft.com/office/drawing/2014/main" xmlns="" id="{00000000-0008-0000-0F00-000016020000}"/>
            </a:ext>
          </a:extLst>
        </xdr:cNvPr>
        <xdr:cNvSpPr txBox="1"/>
      </xdr:nvSpPr>
      <xdr:spPr>
        <a:xfrm>
          <a:off x="22199600" y="699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50194</xdr:rowOff>
    </xdr:from>
    <xdr:to>
      <xdr:col>112</xdr:col>
      <xdr:colOff>38100</xdr:colOff>
      <xdr:row>41</xdr:row>
      <xdr:rowOff>151794</xdr:rowOff>
    </xdr:to>
    <xdr:sp macro="" textlink="">
      <xdr:nvSpPr>
        <xdr:cNvPr id="535" name="楕円 534">
          <a:extLst>
            <a:ext uri="{FF2B5EF4-FFF2-40B4-BE49-F238E27FC236}">
              <a16:creationId xmlns:a16="http://schemas.microsoft.com/office/drawing/2014/main" xmlns="" id="{00000000-0008-0000-0F00-000017020000}"/>
            </a:ext>
          </a:extLst>
        </xdr:cNvPr>
        <xdr:cNvSpPr/>
      </xdr:nvSpPr>
      <xdr:spPr>
        <a:xfrm>
          <a:off x="21272500" y="70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100994</xdr:rowOff>
    </xdr:from>
    <xdr:to>
      <xdr:col>116</xdr:col>
      <xdr:colOff>63500</xdr:colOff>
      <xdr:row>41</xdr:row>
      <xdr:rowOff>101854</xdr:rowOff>
    </xdr:to>
    <xdr:cxnSp macro="">
      <xdr:nvCxnSpPr>
        <xdr:cNvPr id="536" name="直線コネクタ 535">
          <a:extLst>
            <a:ext uri="{FF2B5EF4-FFF2-40B4-BE49-F238E27FC236}">
              <a16:creationId xmlns:a16="http://schemas.microsoft.com/office/drawing/2014/main" xmlns="" id="{00000000-0008-0000-0F00-000018020000}"/>
            </a:ext>
          </a:extLst>
        </xdr:cNvPr>
        <xdr:cNvCxnSpPr/>
      </xdr:nvCxnSpPr>
      <xdr:spPr>
        <a:xfrm>
          <a:off x="21323300" y="7130444"/>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36961</xdr:rowOff>
    </xdr:from>
    <xdr:to>
      <xdr:col>102</xdr:col>
      <xdr:colOff>165100</xdr:colOff>
      <xdr:row>40</xdr:row>
      <xdr:rowOff>138561</xdr:rowOff>
    </xdr:to>
    <xdr:sp macro="" textlink="">
      <xdr:nvSpPr>
        <xdr:cNvPr id="537" name="楕円 536">
          <a:extLst>
            <a:ext uri="{FF2B5EF4-FFF2-40B4-BE49-F238E27FC236}">
              <a16:creationId xmlns:a16="http://schemas.microsoft.com/office/drawing/2014/main" xmlns="" id="{00000000-0008-0000-0F00-000019020000}"/>
            </a:ext>
          </a:extLst>
        </xdr:cNvPr>
        <xdr:cNvSpPr/>
      </xdr:nvSpPr>
      <xdr:spPr>
        <a:xfrm>
          <a:off x="19494500" y="68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538" name="n_1aveValue【一般廃棄物処理施設】&#10;一人当たり有形固定資産（償却資産）額">
          <a:extLst>
            <a:ext uri="{FF2B5EF4-FFF2-40B4-BE49-F238E27FC236}">
              <a16:creationId xmlns:a16="http://schemas.microsoft.com/office/drawing/2014/main" xmlns="" id="{00000000-0008-0000-0F00-00001A02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40953</xdr:rowOff>
    </xdr:from>
    <xdr:ext cx="599010" cy="259045"/>
    <xdr:sp macro="" textlink="">
      <xdr:nvSpPr>
        <xdr:cNvPr id="539" name="n_2aveValue【一般廃棄物処理施設】&#10;一人当たり有形固定資産（償却資産）額">
          <a:extLst>
            <a:ext uri="{FF2B5EF4-FFF2-40B4-BE49-F238E27FC236}">
              <a16:creationId xmlns:a16="http://schemas.microsoft.com/office/drawing/2014/main" xmlns="" id="{00000000-0008-0000-0F00-00001B02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481</xdr:rowOff>
    </xdr:from>
    <xdr:ext cx="599010" cy="259045"/>
    <xdr:sp macro="" textlink="">
      <xdr:nvSpPr>
        <xdr:cNvPr id="540" name="n_3aveValue【一般廃棄物処理施設】&#10;一人当たり有形固定資産（償却資産）額">
          <a:extLst>
            <a:ext uri="{FF2B5EF4-FFF2-40B4-BE49-F238E27FC236}">
              <a16:creationId xmlns:a16="http://schemas.microsoft.com/office/drawing/2014/main" xmlns="" id="{00000000-0008-0000-0F00-00001C020000}"/>
            </a:ext>
          </a:extLst>
        </xdr:cNvPr>
        <xdr:cNvSpPr txBox="1"/>
      </xdr:nvSpPr>
      <xdr:spPr>
        <a:xfrm>
          <a:off x="19245795" y="70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142921</xdr:rowOff>
    </xdr:from>
    <xdr:ext cx="534377" cy="259045"/>
    <xdr:sp macro="" textlink="">
      <xdr:nvSpPr>
        <xdr:cNvPr id="541" name="n_1mainValue【一般廃棄物処理施設】&#10;一人当たり有形固定資産（償却資産）額">
          <a:extLst>
            <a:ext uri="{FF2B5EF4-FFF2-40B4-BE49-F238E27FC236}">
              <a16:creationId xmlns:a16="http://schemas.microsoft.com/office/drawing/2014/main" xmlns="" id="{00000000-0008-0000-0F00-00001D020000}"/>
            </a:ext>
          </a:extLst>
        </xdr:cNvPr>
        <xdr:cNvSpPr txBox="1"/>
      </xdr:nvSpPr>
      <xdr:spPr>
        <a:xfrm>
          <a:off x="21043411" y="7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155088</xdr:rowOff>
    </xdr:from>
    <xdr:ext cx="599010" cy="259045"/>
    <xdr:sp macro="" textlink="">
      <xdr:nvSpPr>
        <xdr:cNvPr id="542" name="n_3mainValue【一般廃棄物処理施設】&#10;一人当たり有形固定資産（償却資産）額">
          <a:extLst>
            <a:ext uri="{FF2B5EF4-FFF2-40B4-BE49-F238E27FC236}">
              <a16:creationId xmlns:a16="http://schemas.microsoft.com/office/drawing/2014/main" xmlns="" id="{00000000-0008-0000-0F00-00001E020000}"/>
            </a:ext>
          </a:extLst>
        </xdr:cNvPr>
        <xdr:cNvSpPr txBox="1"/>
      </xdr:nvSpPr>
      <xdr:spPr>
        <a:xfrm>
          <a:off x="19245795" y="667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xmlns="" id="{00000000-0008-0000-0F00-00002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xmlns="" id="{00000000-0008-0000-0F00-000026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xmlns="" id="{00000000-0008-0000-0F00-00002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xmlns="" id="{00000000-0008-0000-0F00-00002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xmlns="" id="{00000000-0008-0000-0F00-00002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xmlns="" id="{00000000-0008-0000-0F00-00002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xmlns="" id="{00000000-0008-0000-0F00-00002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xmlns="" id="{00000000-0008-0000-0F00-00002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xmlns="" id="{00000000-0008-0000-0F00-00002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xmlns="" id="{00000000-0008-0000-0F00-00002E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xmlns="" id="{00000000-0008-0000-0F00-00002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xmlns="" id="{00000000-0008-0000-0F00-00003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xmlns="" id="{00000000-0008-0000-0F00-00003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xmlns="" id="{00000000-0008-0000-0F00-00003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xmlns="" id="{00000000-0008-0000-0F00-00003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xmlns="" id="{00000000-0008-0000-0F00-00003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xmlns="" id="{00000000-0008-0000-0F00-00003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xmlns="" id="{00000000-0008-0000-0F00-00003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xmlns="" id="{00000000-0008-0000-0F00-00003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xmlns="" id="{00000000-0008-0000-0F00-00003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xmlns="" id="{00000000-0008-0000-0F00-00003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xmlns="" id="{00000000-0008-0000-0F00-00003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xmlns="" id="{00000000-0008-0000-0F00-00004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xmlns="" id="{00000000-0008-0000-0F00-00004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xmlns="" id="{00000000-0008-0000-0F00-000044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xmlns="" id="{00000000-0008-0000-0F00-00004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xmlns="" id="{00000000-0008-0000-0F00-000046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xmlns="" id="{00000000-0008-0000-0F00-00004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84" name="直線コネクタ 583">
          <a:extLst>
            <a:ext uri="{FF2B5EF4-FFF2-40B4-BE49-F238E27FC236}">
              <a16:creationId xmlns:a16="http://schemas.microsoft.com/office/drawing/2014/main" xmlns="" id="{00000000-0008-0000-0F00-000048020000}"/>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85" name="【消防施設】&#10;有形固定資産減価償却率最小値テキスト">
          <a:extLst>
            <a:ext uri="{FF2B5EF4-FFF2-40B4-BE49-F238E27FC236}">
              <a16:creationId xmlns:a16="http://schemas.microsoft.com/office/drawing/2014/main" xmlns="" id="{00000000-0008-0000-0F00-000049020000}"/>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86" name="直線コネクタ 585">
          <a:extLst>
            <a:ext uri="{FF2B5EF4-FFF2-40B4-BE49-F238E27FC236}">
              <a16:creationId xmlns:a16="http://schemas.microsoft.com/office/drawing/2014/main" xmlns="" id="{00000000-0008-0000-0F00-00004A020000}"/>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7" name="【消防施設】&#10;有形固定資産減価償却率最大値テキスト">
          <a:extLst>
            <a:ext uri="{FF2B5EF4-FFF2-40B4-BE49-F238E27FC236}">
              <a16:creationId xmlns:a16="http://schemas.microsoft.com/office/drawing/2014/main" xmlns="" id="{00000000-0008-0000-0F00-00004B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8" name="直線コネクタ 587">
          <a:extLst>
            <a:ext uri="{FF2B5EF4-FFF2-40B4-BE49-F238E27FC236}">
              <a16:creationId xmlns:a16="http://schemas.microsoft.com/office/drawing/2014/main" xmlns="" id="{00000000-0008-0000-0F00-00004C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89" name="【消防施設】&#10;有形固定資産減価償却率平均値テキスト">
          <a:extLst>
            <a:ext uri="{FF2B5EF4-FFF2-40B4-BE49-F238E27FC236}">
              <a16:creationId xmlns:a16="http://schemas.microsoft.com/office/drawing/2014/main" xmlns="" id="{00000000-0008-0000-0F00-00004D020000}"/>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90" name="フローチャート: 判断 589">
          <a:extLst>
            <a:ext uri="{FF2B5EF4-FFF2-40B4-BE49-F238E27FC236}">
              <a16:creationId xmlns:a16="http://schemas.microsoft.com/office/drawing/2014/main" xmlns="" id="{00000000-0008-0000-0F00-00004E020000}"/>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91" name="フローチャート: 判断 590">
          <a:extLst>
            <a:ext uri="{FF2B5EF4-FFF2-40B4-BE49-F238E27FC236}">
              <a16:creationId xmlns:a16="http://schemas.microsoft.com/office/drawing/2014/main" xmlns="" id="{00000000-0008-0000-0F00-00004F02000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92" name="フローチャート: 判断 591">
          <a:extLst>
            <a:ext uri="{FF2B5EF4-FFF2-40B4-BE49-F238E27FC236}">
              <a16:creationId xmlns:a16="http://schemas.microsoft.com/office/drawing/2014/main" xmlns="" id="{00000000-0008-0000-0F00-000050020000}"/>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90170</xdr:rowOff>
    </xdr:from>
    <xdr:to>
      <xdr:col>72</xdr:col>
      <xdr:colOff>38100</xdr:colOff>
      <xdr:row>81</xdr:row>
      <xdr:rowOff>20320</xdr:rowOff>
    </xdr:to>
    <xdr:sp macro="" textlink="">
      <xdr:nvSpPr>
        <xdr:cNvPr id="593" name="フローチャート: 判断 592">
          <a:extLst>
            <a:ext uri="{FF2B5EF4-FFF2-40B4-BE49-F238E27FC236}">
              <a16:creationId xmlns:a16="http://schemas.microsoft.com/office/drawing/2014/main" xmlns="" id="{00000000-0008-0000-0F00-000051020000}"/>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00000000-0008-0000-0F00-00005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00000000-0008-0000-0F00-00005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00000000-0008-0000-0F00-00005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00000000-0008-0000-0F00-00005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00000000-0008-0000-0F00-00005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46082</xdr:rowOff>
    </xdr:from>
    <xdr:to>
      <xdr:col>85</xdr:col>
      <xdr:colOff>177800</xdr:colOff>
      <xdr:row>82</xdr:row>
      <xdr:rowOff>147682</xdr:rowOff>
    </xdr:to>
    <xdr:sp macro="" textlink="">
      <xdr:nvSpPr>
        <xdr:cNvPr id="599" name="楕円 598">
          <a:extLst>
            <a:ext uri="{FF2B5EF4-FFF2-40B4-BE49-F238E27FC236}">
              <a16:creationId xmlns:a16="http://schemas.microsoft.com/office/drawing/2014/main" xmlns="" id="{00000000-0008-0000-0F00-000057020000}"/>
            </a:ext>
          </a:extLst>
        </xdr:cNvPr>
        <xdr:cNvSpPr/>
      </xdr:nvSpPr>
      <xdr:spPr>
        <a:xfrm>
          <a:off x="16268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24509</xdr:rowOff>
    </xdr:from>
    <xdr:ext cx="405111" cy="259045"/>
    <xdr:sp macro="" textlink="">
      <xdr:nvSpPr>
        <xdr:cNvPr id="600" name="【消防施設】&#10;有形固定資産減価償却率該当値テキスト">
          <a:extLst>
            <a:ext uri="{FF2B5EF4-FFF2-40B4-BE49-F238E27FC236}">
              <a16:creationId xmlns:a16="http://schemas.microsoft.com/office/drawing/2014/main" xmlns="" id="{00000000-0008-0000-0F00-000058020000}"/>
            </a:ext>
          </a:extLst>
        </xdr:cNvPr>
        <xdr:cNvSpPr txBox="1"/>
      </xdr:nvSpPr>
      <xdr:spPr>
        <a:xfrm>
          <a:off x="16357600"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82006</xdr:rowOff>
    </xdr:from>
    <xdr:to>
      <xdr:col>81</xdr:col>
      <xdr:colOff>101600</xdr:colOff>
      <xdr:row>83</xdr:row>
      <xdr:rowOff>12156</xdr:rowOff>
    </xdr:to>
    <xdr:sp macro="" textlink="">
      <xdr:nvSpPr>
        <xdr:cNvPr id="601" name="楕円 600">
          <a:extLst>
            <a:ext uri="{FF2B5EF4-FFF2-40B4-BE49-F238E27FC236}">
              <a16:creationId xmlns:a16="http://schemas.microsoft.com/office/drawing/2014/main" xmlns="" id="{00000000-0008-0000-0F00-000059020000}"/>
            </a:ext>
          </a:extLst>
        </xdr:cNvPr>
        <xdr:cNvSpPr/>
      </xdr:nvSpPr>
      <xdr:spPr>
        <a:xfrm>
          <a:off x="15430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96882</xdr:rowOff>
    </xdr:from>
    <xdr:to>
      <xdr:col>85</xdr:col>
      <xdr:colOff>127000</xdr:colOff>
      <xdr:row>82</xdr:row>
      <xdr:rowOff>132806</xdr:rowOff>
    </xdr:to>
    <xdr:cxnSp macro="">
      <xdr:nvCxnSpPr>
        <xdr:cNvPr id="602" name="直線コネクタ 601">
          <a:extLst>
            <a:ext uri="{FF2B5EF4-FFF2-40B4-BE49-F238E27FC236}">
              <a16:creationId xmlns:a16="http://schemas.microsoft.com/office/drawing/2014/main" xmlns="" id="{00000000-0008-0000-0F00-00005A020000}"/>
            </a:ext>
          </a:extLst>
        </xdr:cNvPr>
        <xdr:cNvCxnSpPr/>
      </xdr:nvCxnSpPr>
      <xdr:spPr>
        <a:xfrm flipV="1">
          <a:off x="15481300" y="141557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03" name="楕円 602">
          <a:extLst>
            <a:ext uri="{FF2B5EF4-FFF2-40B4-BE49-F238E27FC236}">
              <a16:creationId xmlns:a16="http://schemas.microsoft.com/office/drawing/2014/main" xmlns="" id="{00000000-0008-0000-0F00-00005B020000}"/>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132806</xdr:rowOff>
    </xdr:to>
    <xdr:cxnSp macro="">
      <xdr:nvCxnSpPr>
        <xdr:cNvPr id="604" name="直線コネクタ 603">
          <a:extLst>
            <a:ext uri="{FF2B5EF4-FFF2-40B4-BE49-F238E27FC236}">
              <a16:creationId xmlns:a16="http://schemas.microsoft.com/office/drawing/2014/main" xmlns="" id="{00000000-0008-0000-0F00-00005C020000}"/>
            </a:ext>
          </a:extLst>
        </xdr:cNvPr>
        <xdr:cNvCxnSpPr/>
      </xdr:nvCxnSpPr>
      <xdr:spPr>
        <a:xfrm>
          <a:off x="14592300" y="141753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142421</xdr:rowOff>
    </xdr:from>
    <xdr:to>
      <xdr:col>72</xdr:col>
      <xdr:colOff>38100</xdr:colOff>
      <xdr:row>82</xdr:row>
      <xdr:rowOff>72571</xdr:rowOff>
    </xdr:to>
    <xdr:sp macro="" textlink="">
      <xdr:nvSpPr>
        <xdr:cNvPr id="605" name="楕円 604">
          <a:extLst>
            <a:ext uri="{FF2B5EF4-FFF2-40B4-BE49-F238E27FC236}">
              <a16:creationId xmlns:a16="http://schemas.microsoft.com/office/drawing/2014/main" xmlns="" id="{00000000-0008-0000-0F00-00005D020000}"/>
            </a:ext>
          </a:extLst>
        </xdr:cNvPr>
        <xdr:cNvSpPr/>
      </xdr:nvSpPr>
      <xdr:spPr>
        <a:xfrm>
          <a:off x="13652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21771</xdr:rowOff>
    </xdr:from>
    <xdr:to>
      <xdr:col>76</xdr:col>
      <xdr:colOff>114300</xdr:colOff>
      <xdr:row>82</xdr:row>
      <xdr:rowOff>116477</xdr:rowOff>
    </xdr:to>
    <xdr:cxnSp macro="">
      <xdr:nvCxnSpPr>
        <xdr:cNvPr id="606" name="直線コネクタ 605">
          <a:extLst>
            <a:ext uri="{FF2B5EF4-FFF2-40B4-BE49-F238E27FC236}">
              <a16:creationId xmlns:a16="http://schemas.microsoft.com/office/drawing/2014/main" xmlns="" id="{00000000-0008-0000-0F00-00005E020000}"/>
            </a:ext>
          </a:extLst>
        </xdr:cNvPr>
        <xdr:cNvCxnSpPr/>
      </xdr:nvCxnSpPr>
      <xdr:spPr>
        <a:xfrm>
          <a:off x="13703300" y="14080671"/>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607" name="n_1aveValue【消防施設】&#10;有形固定資産減価償却率">
          <a:extLst>
            <a:ext uri="{FF2B5EF4-FFF2-40B4-BE49-F238E27FC236}">
              <a16:creationId xmlns:a16="http://schemas.microsoft.com/office/drawing/2014/main" xmlns="" id="{00000000-0008-0000-0F00-00005F020000}"/>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608" name="n_2aveValue【消防施設】&#10;有形固定資産減価償却率">
          <a:extLst>
            <a:ext uri="{FF2B5EF4-FFF2-40B4-BE49-F238E27FC236}">
              <a16:creationId xmlns:a16="http://schemas.microsoft.com/office/drawing/2014/main" xmlns="" id="{00000000-0008-0000-0F00-000060020000}"/>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609" name="n_3aveValue【消防施設】&#10;有形固定資産減価償却率">
          <a:extLst>
            <a:ext uri="{FF2B5EF4-FFF2-40B4-BE49-F238E27FC236}">
              <a16:creationId xmlns:a16="http://schemas.microsoft.com/office/drawing/2014/main" xmlns="" id="{00000000-0008-0000-0F00-000061020000}"/>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3283</xdr:rowOff>
    </xdr:from>
    <xdr:ext cx="405111" cy="259045"/>
    <xdr:sp macro="" textlink="">
      <xdr:nvSpPr>
        <xdr:cNvPr id="610" name="n_1mainValue【消防施設】&#10;有形固定資産減価償却率">
          <a:extLst>
            <a:ext uri="{FF2B5EF4-FFF2-40B4-BE49-F238E27FC236}">
              <a16:creationId xmlns:a16="http://schemas.microsoft.com/office/drawing/2014/main" xmlns="" id="{00000000-0008-0000-0F00-000062020000}"/>
            </a:ext>
          </a:extLst>
        </xdr:cNvPr>
        <xdr:cNvSpPr txBox="1"/>
      </xdr:nvSpPr>
      <xdr:spPr>
        <a:xfrm>
          <a:off x="152660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611" name="n_2mainValue【消防施設】&#10;有形固定資産減価償却率">
          <a:extLst>
            <a:ext uri="{FF2B5EF4-FFF2-40B4-BE49-F238E27FC236}">
              <a16:creationId xmlns:a16="http://schemas.microsoft.com/office/drawing/2014/main" xmlns="" id="{00000000-0008-0000-0F00-000063020000}"/>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63698</xdr:rowOff>
    </xdr:from>
    <xdr:ext cx="405111" cy="259045"/>
    <xdr:sp macro="" textlink="">
      <xdr:nvSpPr>
        <xdr:cNvPr id="612" name="n_3mainValue【消防施設】&#10;有形固定資産減価償却率">
          <a:extLst>
            <a:ext uri="{FF2B5EF4-FFF2-40B4-BE49-F238E27FC236}">
              <a16:creationId xmlns:a16="http://schemas.microsoft.com/office/drawing/2014/main" xmlns="" id="{00000000-0008-0000-0F00-000064020000}"/>
            </a:ext>
          </a:extLst>
        </xdr:cNvPr>
        <xdr:cNvSpPr txBox="1"/>
      </xdr:nvSpPr>
      <xdr:spPr>
        <a:xfrm>
          <a:off x="13500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xmlns="" id="{00000000-0008-0000-0F00-00006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a:extLst>
            <a:ext uri="{FF2B5EF4-FFF2-40B4-BE49-F238E27FC236}">
              <a16:creationId xmlns:a16="http://schemas.microsoft.com/office/drawing/2014/main" xmlns="" id="{00000000-0008-0000-0F00-00006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a:extLst>
            <a:ext uri="{FF2B5EF4-FFF2-40B4-BE49-F238E27FC236}">
              <a16:creationId xmlns:a16="http://schemas.microsoft.com/office/drawing/2014/main" xmlns="" id="{00000000-0008-0000-0F00-00006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a:extLst>
            <a:ext uri="{FF2B5EF4-FFF2-40B4-BE49-F238E27FC236}">
              <a16:creationId xmlns:a16="http://schemas.microsoft.com/office/drawing/2014/main" xmlns="" id="{00000000-0008-0000-0F00-00006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a:extLst>
            <a:ext uri="{FF2B5EF4-FFF2-40B4-BE49-F238E27FC236}">
              <a16:creationId xmlns:a16="http://schemas.microsoft.com/office/drawing/2014/main" xmlns="" id="{00000000-0008-0000-0F00-00006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a:extLst>
            <a:ext uri="{FF2B5EF4-FFF2-40B4-BE49-F238E27FC236}">
              <a16:creationId xmlns:a16="http://schemas.microsoft.com/office/drawing/2014/main" xmlns="" id="{00000000-0008-0000-0F00-00006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a:extLst>
            <a:ext uri="{FF2B5EF4-FFF2-40B4-BE49-F238E27FC236}">
              <a16:creationId xmlns:a16="http://schemas.microsoft.com/office/drawing/2014/main" xmlns="" id="{00000000-0008-0000-0F00-00006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a:extLst>
            <a:ext uri="{FF2B5EF4-FFF2-40B4-BE49-F238E27FC236}">
              <a16:creationId xmlns:a16="http://schemas.microsoft.com/office/drawing/2014/main" xmlns="" id="{00000000-0008-0000-0F00-00006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a:extLst>
            <a:ext uri="{FF2B5EF4-FFF2-40B4-BE49-F238E27FC236}">
              <a16:creationId xmlns:a16="http://schemas.microsoft.com/office/drawing/2014/main" xmlns="" id="{00000000-0008-0000-0F00-00006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a:extLst>
            <a:ext uri="{FF2B5EF4-FFF2-40B4-BE49-F238E27FC236}">
              <a16:creationId xmlns:a16="http://schemas.microsoft.com/office/drawing/2014/main" xmlns="" id="{00000000-0008-0000-0F00-00006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3" name="直線コネクタ 622">
          <a:extLst>
            <a:ext uri="{FF2B5EF4-FFF2-40B4-BE49-F238E27FC236}">
              <a16:creationId xmlns:a16="http://schemas.microsoft.com/office/drawing/2014/main" xmlns="" id="{00000000-0008-0000-0F00-00006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4" name="テキスト ボックス 623">
          <a:extLst>
            <a:ext uri="{FF2B5EF4-FFF2-40B4-BE49-F238E27FC236}">
              <a16:creationId xmlns:a16="http://schemas.microsoft.com/office/drawing/2014/main" xmlns="" id="{00000000-0008-0000-0F00-00007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5" name="直線コネクタ 624">
          <a:extLst>
            <a:ext uri="{FF2B5EF4-FFF2-40B4-BE49-F238E27FC236}">
              <a16:creationId xmlns:a16="http://schemas.microsoft.com/office/drawing/2014/main" xmlns="" id="{00000000-0008-0000-0F00-00007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a:extLst>
            <a:ext uri="{FF2B5EF4-FFF2-40B4-BE49-F238E27FC236}">
              <a16:creationId xmlns:a16="http://schemas.microsoft.com/office/drawing/2014/main" xmlns="" id="{00000000-0008-0000-0F00-00007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9" name="直線コネクタ 628">
          <a:extLst>
            <a:ext uri="{FF2B5EF4-FFF2-40B4-BE49-F238E27FC236}">
              <a16:creationId xmlns:a16="http://schemas.microsoft.com/office/drawing/2014/main" xmlns="" id="{00000000-0008-0000-0F00-00007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1" name="直線コネクタ 630">
          <a:extLst>
            <a:ext uri="{FF2B5EF4-FFF2-40B4-BE49-F238E27FC236}">
              <a16:creationId xmlns:a16="http://schemas.microsoft.com/office/drawing/2014/main" xmlns="" id="{00000000-0008-0000-0F00-00007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2" name="テキスト ボックス 631">
          <a:extLst>
            <a:ext uri="{FF2B5EF4-FFF2-40B4-BE49-F238E27FC236}">
              <a16:creationId xmlns:a16="http://schemas.microsoft.com/office/drawing/2014/main" xmlns="" id="{00000000-0008-0000-0F00-00007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a16="http://schemas.microsoft.com/office/drawing/2014/main" xmlns="" id="{00000000-0008-0000-0F00-00007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4" name="テキスト ボックス 633">
          <a:extLst>
            <a:ext uri="{FF2B5EF4-FFF2-40B4-BE49-F238E27FC236}">
              <a16:creationId xmlns:a16="http://schemas.microsoft.com/office/drawing/2014/main" xmlns="" id="{00000000-0008-0000-0F00-00007A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a:extLst>
            <a:ext uri="{FF2B5EF4-FFF2-40B4-BE49-F238E27FC236}">
              <a16:creationId xmlns:a16="http://schemas.microsoft.com/office/drawing/2014/main" xmlns="" id="{00000000-0008-0000-0F00-00007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37" name="【消防施設】&#10;一人当たり面積最小値テキスト">
          <a:extLst>
            <a:ext uri="{FF2B5EF4-FFF2-40B4-BE49-F238E27FC236}">
              <a16:creationId xmlns:a16="http://schemas.microsoft.com/office/drawing/2014/main" xmlns="" id="{00000000-0008-0000-0F00-00007D02000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38" name="直線コネクタ 637">
          <a:extLst>
            <a:ext uri="{FF2B5EF4-FFF2-40B4-BE49-F238E27FC236}">
              <a16:creationId xmlns:a16="http://schemas.microsoft.com/office/drawing/2014/main" xmlns="" id="{00000000-0008-0000-0F00-00007E020000}"/>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39" name="【消防施設】&#10;一人当たり面積最大値テキスト">
          <a:extLst>
            <a:ext uri="{FF2B5EF4-FFF2-40B4-BE49-F238E27FC236}">
              <a16:creationId xmlns:a16="http://schemas.microsoft.com/office/drawing/2014/main" xmlns="" id="{00000000-0008-0000-0F00-00007F02000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40" name="直線コネクタ 639">
          <a:extLst>
            <a:ext uri="{FF2B5EF4-FFF2-40B4-BE49-F238E27FC236}">
              <a16:creationId xmlns:a16="http://schemas.microsoft.com/office/drawing/2014/main" xmlns="" id="{00000000-0008-0000-0F00-000080020000}"/>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41" name="【消防施設】&#10;一人当たり面積平均値テキスト">
          <a:extLst>
            <a:ext uri="{FF2B5EF4-FFF2-40B4-BE49-F238E27FC236}">
              <a16:creationId xmlns:a16="http://schemas.microsoft.com/office/drawing/2014/main" xmlns="" id="{00000000-0008-0000-0F00-000081020000}"/>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2" name="フローチャート: 判断 641">
          <a:extLst>
            <a:ext uri="{FF2B5EF4-FFF2-40B4-BE49-F238E27FC236}">
              <a16:creationId xmlns:a16="http://schemas.microsoft.com/office/drawing/2014/main" xmlns="" id="{00000000-0008-0000-0F00-000082020000}"/>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3" name="フローチャート: 判断 642">
          <a:extLst>
            <a:ext uri="{FF2B5EF4-FFF2-40B4-BE49-F238E27FC236}">
              <a16:creationId xmlns:a16="http://schemas.microsoft.com/office/drawing/2014/main" xmlns="" id="{00000000-0008-0000-0F00-000083020000}"/>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44" name="フローチャート: 判断 643">
          <a:extLst>
            <a:ext uri="{FF2B5EF4-FFF2-40B4-BE49-F238E27FC236}">
              <a16:creationId xmlns:a16="http://schemas.microsoft.com/office/drawing/2014/main" xmlns="" id="{00000000-0008-0000-0F00-000084020000}"/>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13970</xdr:rowOff>
    </xdr:from>
    <xdr:to>
      <xdr:col>102</xdr:col>
      <xdr:colOff>165100</xdr:colOff>
      <xdr:row>86</xdr:row>
      <xdr:rowOff>115570</xdr:rowOff>
    </xdr:to>
    <xdr:sp macro="" textlink="">
      <xdr:nvSpPr>
        <xdr:cNvPr id="645" name="フローチャート: 判断 644">
          <a:extLst>
            <a:ext uri="{FF2B5EF4-FFF2-40B4-BE49-F238E27FC236}">
              <a16:creationId xmlns:a16="http://schemas.microsoft.com/office/drawing/2014/main" xmlns="" id="{00000000-0008-0000-0F00-000085020000}"/>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00000000-0008-0000-0F00-00008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xmlns="" id="{00000000-0008-0000-0F00-00008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xmlns="" id="{00000000-0008-0000-0F00-00008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xmlns="" id="{00000000-0008-0000-0F00-00008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xmlns="" id="{00000000-0008-0000-0F00-00008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38354</xdr:rowOff>
    </xdr:from>
    <xdr:to>
      <xdr:col>116</xdr:col>
      <xdr:colOff>114300</xdr:colOff>
      <xdr:row>86</xdr:row>
      <xdr:rowOff>139954</xdr:rowOff>
    </xdr:to>
    <xdr:sp macro="" textlink="">
      <xdr:nvSpPr>
        <xdr:cNvPr id="651" name="楕円 650">
          <a:extLst>
            <a:ext uri="{FF2B5EF4-FFF2-40B4-BE49-F238E27FC236}">
              <a16:creationId xmlns:a16="http://schemas.microsoft.com/office/drawing/2014/main" xmlns="" id="{00000000-0008-0000-0F00-00008B020000}"/>
            </a:ext>
          </a:extLst>
        </xdr:cNvPr>
        <xdr:cNvSpPr/>
      </xdr:nvSpPr>
      <xdr:spPr>
        <a:xfrm>
          <a:off x="221107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52" name="【消防施設】&#10;一人当たり面積該当値テキスト">
          <a:extLst>
            <a:ext uri="{FF2B5EF4-FFF2-40B4-BE49-F238E27FC236}">
              <a16:creationId xmlns:a16="http://schemas.microsoft.com/office/drawing/2014/main" xmlns="" id="{00000000-0008-0000-0F00-00008C020000}"/>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38545</xdr:rowOff>
    </xdr:from>
    <xdr:to>
      <xdr:col>112</xdr:col>
      <xdr:colOff>38100</xdr:colOff>
      <xdr:row>86</xdr:row>
      <xdr:rowOff>140145</xdr:rowOff>
    </xdr:to>
    <xdr:sp macro="" textlink="">
      <xdr:nvSpPr>
        <xdr:cNvPr id="653" name="楕円 652">
          <a:extLst>
            <a:ext uri="{FF2B5EF4-FFF2-40B4-BE49-F238E27FC236}">
              <a16:creationId xmlns:a16="http://schemas.microsoft.com/office/drawing/2014/main" xmlns="" id="{00000000-0008-0000-0F00-00008D020000}"/>
            </a:ext>
          </a:extLst>
        </xdr:cNvPr>
        <xdr:cNvSpPr/>
      </xdr:nvSpPr>
      <xdr:spPr>
        <a:xfrm>
          <a:off x="21272500" y="147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89154</xdr:rowOff>
    </xdr:from>
    <xdr:to>
      <xdr:col>116</xdr:col>
      <xdr:colOff>63500</xdr:colOff>
      <xdr:row>86</xdr:row>
      <xdr:rowOff>89345</xdr:rowOff>
    </xdr:to>
    <xdr:cxnSp macro="">
      <xdr:nvCxnSpPr>
        <xdr:cNvPr id="654" name="直線コネクタ 653">
          <a:extLst>
            <a:ext uri="{FF2B5EF4-FFF2-40B4-BE49-F238E27FC236}">
              <a16:creationId xmlns:a16="http://schemas.microsoft.com/office/drawing/2014/main" xmlns="" id="{00000000-0008-0000-0F00-00008E020000}"/>
            </a:ext>
          </a:extLst>
        </xdr:cNvPr>
        <xdr:cNvCxnSpPr/>
      </xdr:nvCxnSpPr>
      <xdr:spPr>
        <a:xfrm flipV="1">
          <a:off x="21323300" y="1483385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51118</xdr:rowOff>
    </xdr:from>
    <xdr:to>
      <xdr:col>107</xdr:col>
      <xdr:colOff>101600</xdr:colOff>
      <xdr:row>86</xdr:row>
      <xdr:rowOff>152718</xdr:rowOff>
    </xdr:to>
    <xdr:sp macro="" textlink="">
      <xdr:nvSpPr>
        <xdr:cNvPr id="655" name="楕円 654">
          <a:extLst>
            <a:ext uri="{FF2B5EF4-FFF2-40B4-BE49-F238E27FC236}">
              <a16:creationId xmlns:a16="http://schemas.microsoft.com/office/drawing/2014/main" xmlns="" id="{00000000-0008-0000-0F00-00008F020000}"/>
            </a:ext>
          </a:extLst>
        </xdr:cNvPr>
        <xdr:cNvSpPr/>
      </xdr:nvSpPr>
      <xdr:spPr>
        <a:xfrm>
          <a:off x="20383500" y="1479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89345</xdr:rowOff>
    </xdr:from>
    <xdr:to>
      <xdr:col>111</xdr:col>
      <xdr:colOff>177800</xdr:colOff>
      <xdr:row>86</xdr:row>
      <xdr:rowOff>101918</xdr:rowOff>
    </xdr:to>
    <xdr:cxnSp macro="">
      <xdr:nvCxnSpPr>
        <xdr:cNvPr id="656" name="直線コネクタ 655">
          <a:extLst>
            <a:ext uri="{FF2B5EF4-FFF2-40B4-BE49-F238E27FC236}">
              <a16:creationId xmlns:a16="http://schemas.microsoft.com/office/drawing/2014/main" xmlns="" id="{00000000-0008-0000-0F00-000090020000}"/>
            </a:ext>
          </a:extLst>
        </xdr:cNvPr>
        <xdr:cNvCxnSpPr/>
      </xdr:nvCxnSpPr>
      <xdr:spPr>
        <a:xfrm flipV="1">
          <a:off x="20434300" y="14834045"/>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39878</xdr:rowOff>
    </xdr:from>
    <xdr:to>
      <xdr:col>102</xdr:col>
      <xdr:colOff>165100</xdr:colOff>
      <xdr:row>86</xdr:row>
      <xdr:rowOff>141478</xdr:rowOff>
    </xdr:to>
    <xdr:sp macro="" textlink="">
      <xdr:nvSpPr>
        <xdr:cNvPr id="657" name="楕円 656">
          <a:extLst>
            <a:ext uri="{FF2B5EF4-FFF2-40B4-BE49-F238E27FC236}">
              <a16:creationId xmlns:a16="http://schemas.microsoft.com/office/drawing/2014/main" xmlns="" id="{00000000-0008-0000-0F00-000091020000}"/>
            </a:ext>
          </a:extLst>
        </xdr:cNvPr>
        <xdr:cNvSpPr/>
      </xdr:nvSpPr>
      <xdr:spPr>
        <a:xfrm>
          <a:off x="19494500" y="147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90678</xdr:rowOff>
    </xdr:from>
    <xdr:to>
      <xdr:col>107</xdr:col>
      <xdr:colOff>50800</xdr:colOff>
      <xdr:row>86</xdr:row>
      <xdr:rowOff>101918</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9545300" y="14835378"/>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659" name="n_1aveValue【消防施設】&#10;一人当たり面積">
          <a:extLst>
            <a:ext uri="{FF2B5EF4-FFF2-40B4-BE49-F238E27FC236}">
              <a16:creationId xmlns:a16="http://schemas.microsoft.com/office/drawing/2014/main" xmlns="" id="{00000000-0008-0000-0F00-00009302000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660" name="n_2aveValue【消防施設】&#10;一人当たり面積">
          <a:extLst>
            <a:ext uri="{FF2B5EF4-FFF2-40B4-BE49-F238E27FC236}">
              <a16:creationId xmlns:a16="http://schemas.microsoft.com/office/drawing/2014/main" xmlns="" id="{00000000-0008-0000-0F00-000094020000}"/>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132097</xdr:rowOff>
    </xdr:from>
    <xdr:ext cx="469744" cy="259045"/>
    <xdr:sp macro="" textlink="">
      <xdr:nvSpPr>
        <xdr:cNvPr id="661" name="n_3aveValue【消防施設】&#10;一人当たり面積">
          <a:extLst>
            <a:ext uri="{FF2B5EF4-FFF2-40B4-BE49-F238E27FC236}">
              <a16:creationId xmlns:a16="http://schemas.microsoft.com/office/drawing/2014/main" xmlns="" id="{00000000-0008-0000-0F00-000095020000}"/>
            </a:ext>
          </a:extLst>
        </xdr:cNvPr>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131272</xdr:rowOff>
    </xdr:from>
    <xdr:ext cx="469744" cy="259045"/>
    <xdr:sp macro="" textlink="">
      <xdr:nvSpPr>
        <xdr:cNvPr id="662" name="n_1mainValue【消防施設】&#10;一人当たり面積">
          <a:extLst>
            <a:ext uri="{FF2B5EF4-FFF2-40B4-BE49-F238E27FC236}">
              <a16:creationId xmlns:a16="http://schemas.microsoft.com/office/drawing/2014/main" xmlns="" id="{00000000-0008-0000-0F00-000096020000}"/>
            </a:ext>
          </a:extLst>
        </xdr:cNvPr>
        <xdr:cNvSpPr txBox="1"/>
      </xdr:nvSpPr>
      <xdr:spPr>
        <a:xfrm>
          <a:off x="21075727" y="1487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143845</xdr:rowOff>
    </xdr:from>
    <xdr:ext cx="469744" cy="259045"/>
    <xdr:sp macro="" textlink="">
      <xdr:nvSpPr>
        <xdr:cNvPr id="663" name="n_2mainValue【消防施設】&#10;一人当たり面積">
          <a:extLst>
            <a:ext uri="{FF2B5EF4-FFF2-40B4-BE49-F238E27FC236}">
              <a16:creationId xmlns:a16="http://schemas.microsoft.com/office/drawing/2014/main" xmlns="" id="{00000000-0008-0000-0F00-000097020000}"/>
            </a:ext>
          </a:extLst>
        </xdr:cNvPr>
        <xdr:cNvSpPr txBox="1"/>
      </xdr:nvSpPr>
      <xdr:spPr>
        <a:xfrm>
          <a:off x="20199427" y="1488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132605</xdr:rowOff>
    </xdr:from>
    <xdr:ext cx="469744" cy="259045"/>
    <xdr:sp macro="" textlink="">
      <xdr:nvSpPr>
        <xdr:cNvPr id="664" name="n_3mainValue【消防施設】&#10;一人当たり面積">
          <a:extLst>
            <a:ext uri="{FF2B5EF4-FFF2-40B4-BE49-F238E27FC236}">
              <a16:creationId xmlns:a16="http://schemas.microsoft.com/office/drawing/2014/main" xmlns="" id="{00000000-0008-0000-0F00-000098020000}"/>
            </a:ext>
          </a:extLst>
        </xdr:cNvPr>
        <xdr:cNvSpPr txBox="1"/>
      </xdr:nvSpPr>
      <xdr:spPr>
        <a:xfrm>
          <a:off x="19310427" y="1487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5" name="正方形/長方形 664">
          <a:extLst>
            <a:ext uri="{FF2B5EF4-FFF2-40B4-BE49-F238E27FC236}">
              <a16:creationId xmlns:a16="http://schemas.microsoft.com/office/drawing/2014/main" xmlns="" id="{00000000-0008-0000-0F00-00009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6" name="正方形/長方形 665">
          <a:extLst>
            <a:ext uri="{FF2B5EF4-FFF2-40B4-BE49-F238E27FC236}">
              <a16:creationId xmlns:a16="http://schemas.microsoft.com/office/drawing/2014/main" xmlns="" id="{00000000-0008-0000-0F00-00009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7" name="正方形/長方形 666">
          <a:extLst>
            <a:ext uri="{FF2B5EF4-FFF2-40B4-BE49-F238E27FC236}">
              <a16:creationId xmlns:a16="http://schemas.microsoft.com/office/drawing/2014/main" xmlns="" id="{00000000-0008-0000-0F00-00009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8" name="正方形/長方形 667">
          <a:extLst>
            <a:ext uri="{FF2B5EF4-FFF2-40B4-BE49-F238E27FC236}">
              <a16:creationId xmlns:a16="http://schemas.microsoft.com/office/drawing/2014/main" xmlns="" id="{00000000-0008-0000-0F00-00009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9" name="正方形/長方形 668">
          <a:extLst>
            <a:ext uri="{FF2B5EF4-FFF2-40B4-BE49-F238E27FC236}">
              <a16:creationId xmlns:a16="http://schemas.microsoft.com/office/drawing/2014/main" xmlns="" id="{00000000-0008-0000-0F00-00009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0" name="正方形/長方形 669">
          <a:extLst>
            <a:ext uri="{FF2B5EF4-FFF2-40B4-BE49-F238E27FC236}">
              <a16:creationId xmlns:a16="http://schemas.microsoft.com/office/drawing/2014/main" xmlns="" id="{00000000-0008-0000-0F00-00009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1" name="正方形/長方形 670">
          <a:extLst>
            <a:ext uri="{FF2B5EF4-FFF2-40B4-BE49-F238E27FC236}">
              <a16:creationId xmlns:a16="http://schemas.microsoft.com/office/drawing/2014/main" xmlns="" id="{00000000-0008-0000-0F00-00009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2" name="正方形/長方形 671">
          <a:extLst>
            <a:ext uri="{FF2B5EF4-FFF2-40B4-BE49-F238E27FC236}">
              <a16:creationId xmlns:a16="http://schemas.microsoft.com/office/drawing/2014/main" xmlns="" id="{00000000-0008-0000-0F00-0000A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3" name="テキスト ボックス 672">
          <a:extLst>
            <a:ext uri="{FF2B5EF4-FFF2-40B4-BE49-F238E27FC236}">
              <a16:creationId xmlns:a16="http://schemas.microsoft.com/office/drawing/2014/main" xmlns="" id="{00000000-0008-0000-0F00-0000A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4" name="直線コネクタ 673">
          <a:extLst>
            <a:ext uri="{FF2B5EF4-FFF2-40B4-BE49-F238E27FC236}">
              <a16:creationId xmlns:a16="http://schemas.microsoft.com/office/drawing/2014/main" xmlns="" id="{00000000-0008-0000-0F00-0000A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5" name="直線コネクタ 674">
          <a:extLst>
            <a:ext uri="{FF2B5EF4-FFF2-40B4-BE49-F238E27FC236}">
              <a16:creationId xmlns:a16="http://schemas.microsoft.com/office/drawing/2014/main" xmlns="" id="{00000000-0008-0000-0F00-0000A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6" name="テキスト ボックス 675">
          <a:extLst>
            <a:ext uri="{FF2B5EF4-FFF2-40B4-BE49-F238E27FC236}">
              <a16:creationId xmlns:a16="http://schemas.microsoft.com/office/drawing/2014/main" xmlns="" id="{00000000-0008-0000-0F00-0000A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7" name="直線コネクタ 676">
          <a:extLst>
            <a:ext uri="{FF2B5EF4-FFF2-40B4-BE49-F238E27FC236}">
              <a16:creationId xmlns:a16="http://schemas.microsoft.com/office/drawing/2014/main" xmlns="" id="{00000000-0008-0000-0F00-0000A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8" name="テキスト ボックス 677">
          <a:extLst>
            <a:ext uri="{FF2B5EF4-FFF2-40B4-BE49-F238E27FC236}">
              <a16:creationId xmlns:a16="http://schemas.microsoft.com/office/drawing/2014/main" xmlns="" id="{00000000-0008-0000-0F00-0000A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9" name="直線コネクタ 678">
          <a:extLst>
            <a:ext uri="{FF2B5EF4-FFF2-40B4-BE49-F238E27FC236}">
              <a16:creationId xmlns:a16="http://schemas.microsoft.com/office/drawing/2014/main" xmlns="" id="{00000000-0008-0000-0F00-0000A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0" name="テキスト ボックス 679">
          <a:extLst>
            <a:ext uri="{FF2B5EF4-FFF2-40B4-BE49-F238E27FC236}">
              <a16:creationId xmlns:a16="http://schemas.microsoft.com/office/drawing/2014/main" xmlns="" id="{00000000-0008-0000-0F00-0000A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1" name="直線コネクタ 680">
          <a:extLst>
            <a:ext uri="{FF2B5EF4-FFF2-40B4-BE49-F238E27FC236}">
              <a16:creationId xmlns:a16="http://schemas.microsoft.com/office/drawing/2014/main" xmlns="" id="{00000000-0008-0000-0F00-0000A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2" name="テキスト ボックス 681">
          <a:extLst>
            <a:ext uri="{FF2B5EF4-FFF2-40B4-BE49-F238E27FC236}">
              <a16:creationId xmlns:a16="http://schemas.microsoft.com/office/drawing/2014/main" xmlns="" id="{00000000-0008-0000-0F00-0000A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3" name="直線コネクタ 682">
          <a:extLst>
            <a:ext uri="{FF2B5EF4-FFF2-40B4-BE49-F238E27FC236}">
              <a16:creationId xmlns:a16="http://schemas.microsoft.com/office/drawing/2014/main" xmlns="" id="{00000000-0008-0000-0F00-0000A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xmlns="" id="{00000000-0008-0000-0F00-0000A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5" name="直線コネクタ 684">
          <a:extLst>
            <a:ext uri="{FF2B5EF4-FFF2-40B4-BE49-F238E27FC236}">
              <a16:creationId xmlns:a16="http://schemas.microsoft.com/office/drawing/2014/main" xmlns="" id="{00000000-0008-0000-0F00-0000A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xmlns="" id="{00000000-0008-0000-0F00-0000A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7" name="【庁舎】&#10;有形固定資産減価償却率グラフ枠">
          <a:extLst>
            <a:ext uri="{FF2B5EF4-FFF2-40B4-BE49-F238E27FC236}">
              <a16:creationId xmlns:a16="http://schemas.microsoft.com/office/drawing/2014/main" xmlns="" id="{00000000-0008-0000-0F00-0000A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8" name="直線コネクタ 687">
          <a:extLst>
            <a:ext uri="{FF2B5EF4-FFF2-40B4-BE49-F238E27FC236}">
              <a16:creationId xmlns:a16="http://schemas.microsoft.com/office/drawing/2014/main" xmlns="" id="{00000000-0008-0000-0F00-0000B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9" name="【庁舎】&#10;有形固定資産減価償却率最小値テキスト">
          <a:extLst>
            <a:ext uri="{FF2B5EF4-FFF2-40B4-BE49-F238E27FC236}">
              <a16:creationId xmlns:a16="http://schemas.microsoft.com/office/drawing/2014/main" xmlns="" id="{00000000-0008-0000-0F00-0000B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0" name="直線コネクタ 689">
          <a:extLst>
            <a:ext uri="{FF2B5EF4-FFF2-40B4-BE49-F238E27FC236}">
              <a16:creationId xmlns:a16="http://schemas.microsoft.com/office/drawing/2014/main" xmlns="" id="{00000000-0008-0000-0F00-0000B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1" name="【庁舎】&#10;有形固定資産減価償却率最大値テキスト">
          <a:extLst>
            <a:ext uri="{FF2B5EF4-FFF2-40B4-BE49-F238E27FC236}">
              <a16:creationId xmlns:a16="http://schemas.microsoft.com/office/drawing/2014/main" xmlns="" id="{00000000-0008-0000-0F00-0000B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2" name="直線コネクタ 691">
          <a:extLst>
            <a:ext uri="{FF2B5EF4-FFF2-40B4-BE49-F238E27FC236}">
              <a16:creationId xmlns:a16="http://schemas.microsoft.com/office/drawing/2014/main" xmlns="" id="{00000000-0008-0000-0F00-0000B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93" name="【庁舎】&#10;有形固定資産減価償却率平均値テキスト">
          <a:extLst>
            <a:ext uri="{FF2B5EF4-FFF2-40B4-BE49-F238E27FC236}">
              <a16:creationId xmlns:a16="http://schemas.microsoft.com/office/drawing/2014/main" xmlns="" id="{00000000-0008-0000-0F00-0000B5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94" name="フローチャート: 判断 693">
          <a:extLst>
            <a:ext uri="{FF2B5EF4-FFF2-40B4-BE49-F238E27FC236}">
              <a16:creationId xmlns:a16="http://schemas.microsoft.com/office/drawing/2014/main" xmlns="" id="{00000000-0008-0000-0F00-0000B6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5" name="フローチャート: 判断 694">
          <a:extLst>
            <a:ext uri="{FF2B5EF4-FFF2-40B4-BE49-F238E27FC236}">
              <a16:creationId xmlns:a16="http://schemas.microsoft.com/office/drawing/2014/main" xmlns="" id="{00000000-0008-0000-0F00-0000B7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96" name="フローチャート: 判断 695">
          <a:extLst>
            <a:ext uri="{FF2B5EF4-FFF2-40B4-BE49-F238E27FC236}">
              <a16:creationId xmlns:a16="http://schemas.microsoft.com/office/drawing/2014/main" xmlns="" id="{00000000-0008-0000-0F00-0000B8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69850</xdr:rowOff>
    </xdr:from>
    <xdr:to>
      <xdr:col>72</xdr:col>
      <xdr:colOff>38100</xdr:colOff>
      <xdr:row>105</xdr:row>
      <xdr:rowOff>0</xdr:rowOff>
    </xdr:to>
    <xdr:sp macro="" textlink="">
      <xdr:nvSpPr>
        <xdr:cNvPr id="697" name="フローチャート: 判断 696">
          <a:extLst>
            <a:ext uri="{FF2B5EF4-FFF2-40B4-BE49-F238E27FC236}">
              <a16:creationId xmlns:a16="http://schemas.microsoft.com/office/drawing/2014/main" xmlns="" id="{00000000-0008-0000-0F00-0000B9020000}"/>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xmlns="" id="{00000000-0008-0000-0F00-0000B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xmlns="" id="{00000000-0008-0000-0F00-0000B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xmlns="" id="{00000000-0008-0000-0F00-0000B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xmlns="" id="{00000000-0008-0000-0F00-0000B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xmlns="" id="{00000000-0008-0000-0F00-0000B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152400</xdr:rowOff>
    </xdr:from>
    <xdr:to>
      <xdr:col>85</xdr:col>
      <xdr:colOff>177800</xdr:colOff>
      <xdr:row>105</xdr:row>
      <xdr:rowOff>82550</xdr:rowOff>
    </xdr:to>
    <xdr:sp macro="" textlink="">
      <xdr:nvSpPr>
        <xdr:cNvPr id="703" name="楕円 702">
          <a:extLst>
            <a:ext uri="{FF2B5EF4-FFF2-40B4-BE49-F238E27FC236}">
              <a16:creationId xmlns:a16="http://schemas.microsoft.com/office/drawing/2014/main" xmlns="" id="{00000000-0008-0000-0F00-0000BF020000}"/>
            </a:ext>
          </a:extLst>
        </xdr:cNvPr>
        <xdr:cNvSpPr/>
      </xdr:nvSpPr>
      <xdr:spPr>
        <a:xfrm>
          <a:off x="162687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130827</xdr:rowOff>
    </xdr:from>
    <xdr:ext cx="405111" cy="259045"/>
    <xdr:sp macro="" textlink="">
      <xdr:nvSpPr>
        <xdr:cNvPr id="704" name="【庁舎】&#10;有形固定資産減価償却率該当値テキスト">
          <a:extLst>
            <a:ext uri="{FF2B5EF4-FFF2-40B4-BE49-F238E27FC236}">
              <a16:creationId xmlns:a16="http://schemas.microsoft.com/office/drawing/2014/main" xmlns="" id="{00000000-0008-0000-0F00-0000C0020000}"/>
            </a:ext>
          </a:extLst>
        </xdr:cNvPr>
        <xdr:cNvSpPr txBox="1"/>
      </xdr:nvSpPr>
      <xdr:spPr>
        <a:xfrm>
          <a:off x="16357600"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xdr:rowOff>
    </xdr:from>
    <xdr:to>
      <xdr:col>81</xdr:col>
      <xdr:colOff>101600</xdr:colOff>
      <xdr:row>105</xdr:row>
      <xdr:rowOff>107950</xdr:rowOff>
    </xdr:to>
    <xdr:sp macro="" textlink="">
      <xdr:nvSpPr>
        <xdr:cNvPr id="705" name="楕円 704">
          <a:extLst>
            <a:ext uri="{FF2B5EF4-FFF2-40B4-BE49-F238E27FC236}">
              <a16:creationId xmlns:a16="http://schemas.microsoft.com/office/drawing/2014/main" xmlns="" id="{00000000-0008-0000-0F00-0000C1020000}"/>
            </a:ext>
          </a:extLst>
        </xdr:cNvPr>
        <xdr:cNvSpPr/>
      </xdr:nvSpPr>
      <xdr:spPr>
        <a:xfrm>
          <a:off x="1543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31750</xdr:rowOff>
    </xdr:from>
    <xdr:to>
      <xdr:col>85</xdr:col>
      <xdr:colOff>127000</xdr:colOff>
      <xdr:row>105</xdr:row>
      <xdr:rowOff>57150</xdr:rowOff>
    </xdr:to>
    <xdr:cxnSp macro="">
      <xdr:nvCxnSpPr>
        <xdr:cNvPr id="706" name="直線コネクタ 705">
          <a:extLst>
            <a:ext uri="{FF2B5EF4-FFF2-40B4-BE49-F238E27FC236}">
              <a16:creationId xmlns:a16="http://schemas.microsoft.com/office/drawing/2014/main" xmlns="" id="{00000000-0008-0000-0F00-0000C2020000}"/>
            </a:ext>
          </a:extLst>
        </xdr:cNvPr>
        <xdr:cNvCxnSpPr/>
      </xdr:nvCxnSpPr>
      <xdr:spPr>
        <a:xfrm flipV="1">
          <a:off x="15481300" y="1803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31750</xdr:rowOff>
    </xdr:from>
    <xdr:to>
      <xdr:col>76</xdr:col>
      <xdr:colOff>165100</xdr:colOff>
      <xdr:row>105</xdr:row>
      <xdr:rowOff>133350</xdr:rowOff>
    </xdr:to>
    <xdr:sp macro="" textlink="">
      <xdr:nvSpPr>
        <xdr:cNvPr id="707" name="楕円 706">
          <a:extLst>
            <a:ext uri="{FF2B5EF4-FFF2-40B4-BE49-F238E27FC236}">
              <a16:creationId xmlns:a16="http://schemas.microsoft.com/office/drawing/2014/main" xmlns="" id="{00000000-0008-0000-0F00-0000C3020000}"/>
            </a:ext>
          </a:extLst>
        </xdr:cNvPr>
        <xdr:cNvSpPr/>
      </xdr:nvSpPr>
      <xdr:spPr>
        <a:xfrm>
          <a:off x="145415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82550</xdr:rowOff>
    </xdr:to>
    <xdr:cxnSp macro="">
      <xdr:nvCxnSpPr>
        <xdr:cNvPr id="708" name="直線コネクタ 707">
          <a:extLst>
            <a:ext uri="{FF2B5EF4-FFF2-40B4-BE49-F238E27FC236}">
              <a16:creationId xmlns:a16="http://schemas.microsoft.com/office/drawing/2014/main" xmlns="" id="{00000000-0008-0000-0F00-0000C4020000}"/>
            </a:ext>
          </a:extLst>
        </xdr:cNvPr>
        <xdr:cNvCxnSpPr/>
      </xdr:nvCxnSpPr>
      <xdr:spPr>
        <a:xfrm flipV="1">
          <a:off x="14592300" y="1805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78739</xdr:rowOff>
    </xdr:from>
    <xdr:to>
      <xdr:col>72</xdr:col>
      <xdr:colOff>38100</xdr:colOff>
      <xdr:row>106</xdr:row>
      <xdr:rowOff>8889</xdr:rowOff>
    </xdr:to>
    <xdr:sp macro="" textlink="">
      <xdr:nvSpPr>
        <xdr:cNvPr id="709" name="楕円 708">
          <a:extLst>
            <a:ext uri="{FF2B5EF4-FFF2-40B4-BE49-F238E27FC236}">
              <a16:creationId xmlns:a16="http://schemas.microsoft.com/office/drawing/2014/main" xmlns="" id="{00000000-0008-0000-0F00-0000C5020000}"/>
            </a:ext>
          </a:extLst>
        </xdr:cNvPr>
        <xdr:cNvSpPr/>
      </xdr:nvSpPr>
      <xdr:spPr>
        <a:xfrm>
          <a:off x="1365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82550</xdr:rowOff>
    </xdr:from>
    <xdr:to>
      <xdr:col>76</xdr:col>
      <xdr:colOff>114300</xdr:colOff>
      <xdr:row>105</xdr:row>
      <xdr:rowOff>129539</xdr:rowOff>
    </xdr:to>
    <xdr:cxnSp macro="">
      <xdr:nvCxnSpPr>
        <xdr:cNvPr id="710" name="直線コネクタ 709">
          <a:extLst>
            <a:ext uri="{FF2B5EF4-FFF2-40B4-BE49-F238E27FC236}">
              <a16:creationId xmlns:a16="http://schemas.microsoft.com/office/drawing/2014/main" xmlns="" id="{00000000-0008-0000-0F00-0000C6020000}"/>
            </a:ext>
          </a:extLst>
        </xdr:cNvPr>
        <xdr:cNvCxnSpPr/>
      </xdr:nvCxnSpPr>
      <xdr:spPr>
        <a:xfrm flipV="1">
          <a:off x="13703300" y="18084800"/>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711" name="n_1aveValue【庁舎】&#10;有形固定資産減価償却率">
          <a:extLst>
            <a:ext uri="{FF2B5EF4-FFF2-40B4-BE49-F238E27FC236}">
              <a16:creationId xmlns:a16="http://schemas.microsoft.com/office/drawing/2014/main" xmlns="" id="{00000000-0008-0000-0F00-0000C7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12" name="n_2aveValue【庁舎】&#10;有形固定資産減価償却率">
          <a:extLst>
            <a:ext uri="{FF2B5EF4-FFF2-40B4-BE49-F238E27FC236}">
              <a16:creationId xmlns:a16="http://schemas.microsoft.com/office/drawing/2014/main" xmlns="" id="{00000000-0008-0000-0F00-0000C8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16527</xdr:rowOff>
    </xdr:from>
    <xdr:ext cx="405111" cy="259045"/>
    <xdr:sp macro="" textlink="">
      <xdr:nvSpPr>
        <xdr:cNvPr id="713" name="n_3aveValue【庁舎】&#10;有形固定資産減価償却率">
          <a:extLst>
            <a:ext uri="{FF2B5EF4-FFF2-40B4-BE49-F238E27FC236}">
              <a16:creationId xmlns:a16="http://schemas.microsoft.com/office/drawing/2014/main" xmlns="" id="{00000000-0008-0000-0F00-0000C9020000}"/>
            </a:ext>
          </a:extLst>
        </xdr:cNvPr>
        <xdr:cNvSpPr txBox="1"/>
      </xdr:nvSpPr>
      <xdr:spPr>
        <a:xfrm>
          <a:off x="135007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99077</xdr:rowOff>
    </xdr:from>
    <xdr:ext cx="405111" cy="259045"/>
    <xdr:sp macro="" textlink="">
      <xdr:nvSpPr>
        <xdr:cNvPr id="714" name="n_1mainValue【庁舎】&#10;有形固定資産減価償却率">
          <a:extLst>
            <a:ext uri="{FF2B5EF4-FFF2-40B4-BE49-F238E27FC236}">
              <a16:creationId xmlns:a16="http://schemas.microsoft.com/office/drawing/2014/main" xmlns="" id="{00000000-0008-0000-0F00-0000CA020000}"/>
            </a:ext>
          </a:extLst>
        </xdr:cNvPr>
        <xdr:cNvSpPr txBox="1"/>
      </xdr:nvSpPr>
      <xdr:spPr>
        <a:xfrm>
          <a:off x="152660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124477</xdr:rowOff>
    </xdr:from>
    <xdr:ext cx="405111" cy="259045"/>
    <xdr:sp macro="" textlink="">
      <xdr:nvSpPr>
        <xdr:cNvPr id="715" name="n_2mainValue【庁舎】&#10;有形固定資産減価償却率">
          <a:extLst>
            <a:ext uri="{FF2B5EF4-FFF2-40B4-BE49-F238E27FC236}">
              <a16:creationId xmlns:a16="http://schemas.microsoft.com/office/drawing/2014/main" xmlns="" id="{00000000-0008-0000-0F00-0000CB020000}"/>
            </a:ext>
          </a:extLst>
        </xdr:cNvPr>
        <xdr:cNvSpPr txBox="1"/>
      </xdr:nvSpPr>
      <xdr:spPr>
        <a:xfrm>
          <a:off x="143897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xdr:rowOff>
    </xdr:from>
    <xdr:ext cx="405111" cy="259045"/>
    <xdr:sp macro="" textlink="">
      <xdr:nvSpPr>
        <xdr:cNvPr id="716" name="n_3mainValue【庁舎】&#10;有形固定資産減価償却率">
          <a:extLst>
            <a:ext uri="{FF2B5EF4-FFF2-40B4-BE49-F238E27FC236}">
              <a16:creationId xmlns:a16="http://schemas.microsoft.com/office/drawing/2014/main" xmlns="" id="{00000000-0008-0000-0F00-0000CC020000}"/>
            </a:ext>
          </a:extLst>
        </xdr:cNvPr>
        <xdr:cNvSpPr txBox="1"/>
      </xdr:nvSpPr>
      <xdr:spPr>
        <a:xfrm>
          <a:off x="13500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a16="http://schemas.microsoft.com/office/drawing/2014/main" xmlns="" id="{00000000-0008-0000-0F00-0000C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a16="http://schemas.microsoft.com/office/drawing/2014/main" xmlns="" id="{00000000-0008-0000-0F00-0000C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a16="http://schemas.microsoft.com/office/drawing/2014/main" xmlns="" id="{00000000-0008-0000-0F00-0000C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a16="http://schemas.microsoft.com/office/drawing/2014/main" xmlns="" id="{00000000-0008-0000-0F00-0000D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a16="http://schemas.microsoft.com/office/drawing/2014/main" xmlns="" id="{00000000-0008-0000-0F00-0000D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a16="http://schemas.microsoft.com/office/drawing/2014/main" xmlns="" id="{00000000-0008-0000-0F00-0000D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a16="http://schemas.microsoft.com/office/drawing/2014/main" xmlns="" id="{00000000-0008-0000-0F00-0000D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a16="http://schemas.microsoft.com/office/drawing/2014/main" xmlns="" id="{00000000-0008-0000-0F00-0000D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a16="http://schemas.microsoft.com/office/drawing/2014/main" xmlns="" id="{00000000-0008-0000-0F00-0000D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a16="http://schemas.microsoft.com/office/drawing/2014/main" xmlns="" id="{00000000-0008-0000-0F00-0000D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7" name="直線コネクタ 726">
          <a:extLst>
            <a:ext uri="{FF2B5EF4-FFF2-40B4-BE49-F238E27FC236}">
              <a16:creationId xmlns:a16="http://schemas.microsoft.com/office/drawing/2014/main" xmlns="" id="{00000000-0008-0000-0F00-0000D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8" name="テキスト ボックス 727">
          <a:extLst>
            <a:ext uri="{FF2B5EF4-FFF2-40B4-BE49-F238E27FC236}">
              <a16:creationId xmlns:a16="http://schemas.microsoft.com/office/drawing/2014/main" xmlns="" id="{00000000-0008-0000-0F00-0000D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9" name="直線コネクタ 728">
          <a:extLst>
            <a:ext uri="{FF2B5EF4-FFF2-40B4-BE49-F238E27FC236}">
              <a16:creationId xmlns:a16="http://schemas.microsoft.com/office/drawing/2014/main" xmlns="" id="{00000000-0008-0000-0F00-0000D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0" name="テキスト ボックス 729">
          <a:extLst>
            <a:ext uri="{FF2B5EF4-FFF2-40B4-BE49-F238E27FC236}">
              <a16:creationId xmlns:a16="http://schemas.microsoft.com/office/drawing/2014/main" xmlns="" id="{00000000-0008-0000-0F00-0000D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1" name="直線コネクタ 730">
          <a:extLst>
            <a:ext uri="{FF2B5EF4-FFF2-40B4-BE49-F238E27FC236}">
              <a16:creationId xmlns:a16="http://schemas.microsoft.com/office/drawing/2014/main" xmlns="" id="{00000000-0008-0000-0F00-0000D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2" name="テキスト ボックス 731">
          <a:extLst>
            <a:ext uri="{FF2B5EF4-FFF2-40B4-BE49-F238E27FC236}">
              <a16:creationId xmlns:a16="http://schemas.microsoft.com/office/drawing/2014/main" xmlns="" id="{00000000-0008-0000-0F00-0000D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3" name="直線コネクタ 732">
          <a:extLst>
            <a:ext uri="{FF2B5EF4-FFF2-40B4-BE49-F238E27FC236}">
              <a16:creationId xmlns:a16="http://schemas.microsoft.com/office/drawing/2014/main" xmlns="" id="{00000000-0008-0000-0F00-0000D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4" name="テキスト ボックス 733">
          <a:extLst>
            <a:ext uri="{FF2B5EF4-FFF2-40B4-BE49-F238E27FC236}">
              <a16:creationId xmlns:a16="http://schemas.microsoft.com/office/drawing/2014/main" xmlns="" id="{00000000-0008-0000-0F00-0000D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5" name="直線コネクタ 734">
          <a:extLst>
            <a:ext uri="{FF2B5EF4-FFF2-40B4-BE49-F238E27FC236}">
              <a16:creationId xmlns:a16="http://schemas.microsoft.com/office/drawing/2014/main" xmlns="" id="{00000000-0008-0000-0F00-0000D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6" name="テキスト ボックス 735">
          <a:extLst>
            <a:ext uri="{FF2B5EF4-FFF2-40B4-BE49-F238E27FC236}">
              <a16:creationId xmlns:a16="http://schemas.microsoft.com/office/drawing/2014/main" xmlns="" id="{00000000-0008-0000-0F00-0000E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7" name="直線コネクタ 736">
          <a:extLst>
            <a:ext uri="{FF2B5EF4-FFF2-40B4-BE49-F238E27FC236}">
              <a16:creationId xmlns:a16="http://schemas.microsoft.com/office/drawing/2014/main" xmlns="" id="{00000000-0008-0000-0F00-0000E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8" name="テキスト ボックス 737">
          <a:extLst>
            <a:ext uri="{FF2B5EF4-FFF2-40B4-BE49-F238E27FC236}">
              <a16:creationId xmlns:a16="http://schemas.microsoft.com/office/drawing/2014/main" xmlns="" id="{00000000-0008-0000-0F00-0000E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9" name="【庁舎】&#10;一人当たり面積グラフ枠">
          <a:extLst>
            <a:ext uri="{FF2B5EF4-FFF2-40B4-BE49-F238E27FC236}">
              <a16:creationId xmlns:a16="http://schemas.microsoft.com/office/drawing/2014/main" xmlns="" id="{00000000-0008-0000-0F00-0000E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40" name="直線コネクタ 739">
          <a:extLst>
            <a:ext uri="{FF2B5EF4-FFF2-40B4-BE49-F238E27FC236}">
              <a16:creationId xmlns:a16="http://schemas.microsoft.com/office/drawing/2014/main" xmlns="" id="{00000000-0008-0000-0F00-0000E4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41" name="【庁舎】&#10;一人当たり面積最小値テキスト">
          <a:extLst>
            <a:ext uri="{FF2B5EF4-FFF2-40B4-BE49-F238E27FC236}">
              <a16:creationId xmlns:a16="http://schemas.microsoft.com/office/drawing/2014/main" xmlns="" id="{00000000-0008-0000-0F00-0000E5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42" name="直線コネクタ 741">
          <a:extLst>
            <a:ext uri="{FF2B5EF4-FFF2-40B4-BE49-F238E27FC236}">
              <a16:creationId xmlns:a16="http://schemas.microsoft.com/office/drawing/2014/main" xmlns="" id="{00000000-0008-0000-0F00-0000E6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43" name="【庁舎】&#10;一人当たり面積最大値テキスト">
          <a:extLst>
            <a:ext uri="{FF2B5EF4-FFF2-40B4-BE49-F238E27FC236}">
              <a16:creationId xmlns:a16="http://schemas.microsoft.com/office/drawing/2014/main" xmlns="" id="{00000000-0008-0000-0F00-0000E7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44" name="直線コネクタ 743">
          <a:extLst>
            <a:ext uri="{FF2B5EF4-FFF2-40B4-BE49-F238E27FC236}">
              <a16:creationId xmlns:a16="http://schemas.microsoft.com/office/drawing/2014/main" xmlns="" id="{00000000-0008-0000-0F00-0000E8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45" name="【庁舎】&#10;一人当たり面積平均値テキスト">
          <a:extLst>
            <a:ext uri="{FF2B5EF4-FFF2-40B4-BE49-F238E27FC236}">
              <a16:creationId xmlns:a16="http://schemas.microsoft.com/office/drawing/2014/main" xmlns="" id="{00000000-0008-0000-0F00-0000E9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6" name="フローチャート: 判断 745">
          <a:extLst>
            <a:ext uri="{FF2B5EF4-FFF2-40B4-BE49-F238E27FC236}">
              <a16:creationId xmlns:a16="http://schemas.microsoft.com/office/drawing/2014/main" xmlns="" id="{00000000-0008-0000-0F00-0000EA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7" name="フローチャート: 判断 746">
          <a:extLst>
            <a:ext uri="{FF2B5EF4-FFF2-40B4-BE49-F238E27FC236}">
              <a16:creationId xmlns:a16="http://schemas.microsoft.com/office/drawing/2014/main" xmlns="" id="{00000000-0008-0000-0F00-0000EB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48" name="フローチャート: 判断 747">
          <a:extLst>
            <a:ext uri="{FF2B5EF4-FFF2-40B4-BE49-F238E27FC236}">
              <a16:creationId xmlns:a16="http://schemas.microsoft.com/office/drawing/2014/main" xmlns="" id="{00000000-0008-0000-0F00-0000EC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162179</xdr:rowOff>
    </xdr:from>
    <xdr:to>
      <xdr:col>102</xdr:col>
      <xdr:colOff>165100</xdr:colOff>
      <xdr:row>107</xdr:row>
      <xdr:rowOff>92329</xdr:rowOff>
    </xdr:to>
    <xdr:sp macro="" textlink="">
      <xdr:nvSpPr>
        <xdr:cNvPr id="749" name="フローチャート: 判断 748">
          <a:extLst>
            <a:ext uri="{FF2B5EF4-FFF2-40B4-BE49-F238E27FC236}">
              <a16:creationId xmlns:a16="http://schemas.microsoft.com/office/drawing/2014/main" xmlns="" id="{00000000-0008-0000-0F00-0000ED020000}"/>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xmlns="" id="{00000000-0008-0000-0F00-0000E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xmlns="" id="{00000000-0008-0000-0F00-0000E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xmlns="" id="{00000000-0008-0000-0F00-0000F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xmlns="" id="{00000000-0008-0000-0F00-0000F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xmlns="" id="{00000000-0008-0000-0F00-0000F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55" name="楕円 754">
          <a:extLst>
            <a:ext uri="{FF2B5EF4-FFF2-40B4-BE49-F238E27FC236}">
              <a16:creationId xmlns:a16="http://schemas.microsoft.com/office/drawing/2014/main" xmlns="" id="{00000000-0008-0000-0F00-0000F3020000}"/>
            </a:ext>
          </a:extLst>
        </xdr:cNvPr>
        <xdr:cNvSpPr/>
      </xdr:nvSpPr>
      <xdr:spPr>
        <a:xfrm>
          <a:off x="22110700" y="18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117239</xdr:rowOff>
    </xdr:from>
    <xdr:ext cx="469744" cy="259045"/>
    <xdr:sp macro="" textlink="">
      <xdr:nvSpPr>
        <xdr:cNvPr id="756" name="【庁舎】&#10;一人当たり面積該当値テキスト">
          <a:extLst>
            <a:ext uri="{FF2B5EF4-FFF2-40B4-BE49-F238E27FC236}">
              <a16:creationId xmlns:a16="http://schemas.microsoft.com/office/drawing/2014/main" xmlns="" id="{00000000-0008-0000-0F00-0000F4020000}"/>
            </a:ext>
          </a:extLst>
        </xdr:cNvPr>
        <xdr:cNvSpPr txBox="1"/>
      </xdr:nvSpPr>
      <xdr:spPr>
        <a:xfrm>
          <a:off x="22199600" y="1811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105029</xdr:rowOff>
    </xdr:from>
    <xdr:to>
      <xdr:col>112</xdr:col>
      <xdr:colOff>38100</xdr:colOff>
      <xdr:row>107</xdr:row>
      <xdr:rowOff>35179</xdr:rowOff>
    </xdr:to>
    <xdr:sp macro="" textlink="">
      <xdr:nvSpPr>
        <xdr:cNvPr id="757" name="楕円 756">
          <a:extLst>
            <a:ext uri="{FF2B5EF4-FFF2-40B4-BE49-F238E27FC236}">
              <a16:creationId xmlns:a16="http://schemas.microsoft.com/office/drawing/2014/main" xmlns="" id="{00000000-0008-0000-0F00-0000F5020000}"/>
            </a:ext>
          </a:extLst>
        </xdr:cNvPr>
        <xdr:cNvSpPr/>
      </xdr:nvSpPr>
      <xdr:spPr>
        <a:xfrm>
          <a:off x="21272500" y="182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145162</xdr:rowOff>
    </xdr:from>
    <xdr:to>
      <xdr:col>116</xdr:col>
      <xdr:colOff>63500</xdr:colOff>
      <xdr:row>106</xdr:row>
      <xdr:rowOff>155829</xdr:rowOff>
    </xdr:to>
    <xdr:cxnSp macro="">
      <xdr:nvCxnSpPr>
        <xdr:cNvPr id="758" name="直線コネクタ 757">
          <a:extLst>
            <a:ext uri="{FF2B5EF4-FFF2-40B4-BE49-F238E27FC236}">
              <a16:creationId xmlns:a16="http://schemas.microsoft.com/office/drawing/2014/main" xmlns="" id="{00000000-0008-0000-0F00-0000F6020000}"/>
            </a:ext>
          </a:extLst>
        </xdr:cNvPr>
        <xdr:cNvCxnSpPr/>
      </xdr:nvCxnSpPr>
      <xdr:spPr>
        <a:xfrm flipV="1">
          <a:off x="21323300" y="18318862"/>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114554</xdr:rowOff>
    </xdr:from>
    <xdr:to>
      <xdr:col>107</xdr:col>
      <xdr:colOff>101600</xdr:colOff>
      <xdr:row>107</xdr:row>
      <xdr:rowOff>44704</xdr:rowOff>
    </xdr:to>
    <xdr:sp macro="" textlink="">
      <xdr:nvSpPr>
        <xdr:cNvPr id="759" name="楕円 758">
          <a:extLst>
            <a:ext uri="{FF2B5EF4-FFF2-40B4-BE49-F238E27FC236}">
              <a16:creationId xmlns:a16="http://schemas.microsoft.com/office/drawing/2014/main" xmlns="" id="{00000000-0008-0000-0F00-0000F7020000}"/>
            </a:ext>
          </a:extLst>
        </xdr:cNvPr>
        <xdr:cNvSpPr/>
      </xdr:nvSpPr>
      <xdr:spPr>
        <a:xfrm>
          <a:off x="20383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155829</xdr:rowOff>
    </xdr:from>
    <xdr:to>
      <xdr:col>111</xdr:col>
      <xdr:colOff>177800</xdr:colOff>
      <xdr:row>106</xdr:row>
      <xdr:rowOff>165354</xdr:rowOff>
    </xdr:to>
    <xdr:cxnSp macro="">
      <xdr:nvCxnSpPr>
        <xdr:cNvPr id="760" name="直線コネクタ 759">
          <a:extLst>
            <a:ext uri="{FF2B5EF4-FFF2-40B4-BE49-F238E27FC236}">
              <a16:creationId xmlns:a16="http://schemas.microsoft.com/office/drawing/2014/main" xmlns="" id="{00000000-0008-0000-0F00-0000F8020000}"/>
            </a:ext>
          </a:extLst>
        </xdr:cNvPr>
        <xdr:cNvCxnSpPr/>
      </xdr:nvCxnSpPr>
      <xdr:spPr>
        <a:xfrm flipV="1">
          <a:off x="20434300" y="183295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121031</xdr:rowOff>
    </xdr:from>
    <xdr:to>
      <xdr:col>102</xdr:col>
      <xdr:colOff>165100</xdr:colOff>
      <xdr:row>107</xdr:row>
      <xdr:rowOff>51181</xdr:rowOff>
    </xdr:to>
    <xdr:sp macro="" textlink="">
      <xdr:nvSpPr>
        <xdr:cNvPr id="761" name="楕円 760">
          <a:extLst>
            <a:ext uri="{FF2B5EF4-FFF2-40B4-BE49-F238E27FC236}">
              <a16:creationId xmlns:a16="http://schemas.microsoft.com/office/drawing/2014/main" xmlns="" id="{00000000-0008-0000-0F00-0000F9020000}"/>
            </a:ext>
          </a:extLst>
        </xdr:cNvPr>
        <xdr:cNvSpPr/>
      </xdr:nvSpPr>
      <xdr:spPr>
        <a:xfrm>
          <a:off x="19494500" y="18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165354</xdr:rowOff>
    </xdr:from>
    <xdr:to>
      <xdr:col>107</xdr:col>
      <xdr:colOff>50800</xdr:colOff>
      <xdr:row>107</xdr:row>
      <xdr:rowOff>381</xdr:rowOff>
    </xdr:to>
    <xdr:cxnSp macro="">
      <xdr:nvCxnSpPr>
        <xdr:cNvPr id="762" name="直線コネクタ 761">
          <a:extLst>
            <a:ext uri="{FF2B5EF4-FFF2-40B4-BE49-F238E27FC236}">
              <a16:creationId xmlns:a16="http://schemas.microsoft.com/office/drawing/2014/main" xmlns="" id="{00000000-0008-0000-0F00-0000FA020000}"/>
            </a:ext>
          </a:extLst>
        </xdr:cNvPr>
        <xdr:cNvCxnSpPr/>
      </xdr:nvCxnSpPr>
      <xdr:spPr>
        <a:xfrm flipV="1">
          <a:off x="19545300" y="1833905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763" name="n_1aveValue【庁舎】&#10;一人当たり面積">
          <a:extLst>
            <a:ext uri="{FF2B5EF4-FFF2-40B4-BE49-F238E27FC236}">
              <a16:creationId xmlns:a16="http://schemas.microsoft.com/office/drawing/2014/main" xmlns="" id="{00000000-0008-0000-0F00-0000FB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64" name="n_2aveValue【庁舎】&#10;一人当たり面積">
          <a:extLst>
            <a:ext uri="{FF2B5EF4-FFF2-40B4-BE49-F238E27FC236}">
              <a16:creationId xmlns:a16="http://schemas.microsoft.com/office/drawing/2014/main" xmlns="" id="{00000000-0008-0000-0F00-0000FC020000}"/>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83456</xdr:rowOff>
    </xdr:from>
    <xdr:ext cx="469744" cy="259045"/>
    <xdr:sp macro="" textlink="">
      <xdr:nvSpPr>
        <xdr:cNvPr id="765" name="n_3aveValue【庁舎】&#10;一人当たり面積">
          <a:extLst>
            <a:ext uri="{FF2B5EF4-FFF2-40B4-BE49-F238E27FC236}">
              <a16:creationId xmlns:a16="http://schemas.microsoft.com/office/drawing/2014/main" xmlns="" id="{00000000-0008-0000-0F00-0000FD020000}"/>
            </a:ext>
          </a:extLst>
        </xdr:cNvPr>
        <xdr:cNvSpPr txBox="1"/>
      </xdr:nvSpPr>
      <xdr:spPr>
        <a:xfrm>
          <a:off x="19310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51706</xdr:rowOff>
    </xdr:from>
    <xdr:ext cx="469744" cy="259045"/>
    <xdr:sp macro="" textlink="">
      <xdr:nvSpPr>
        <xdr:cNvPr id="766" name="n_1mainValue【庁舎】&#10;一人当たり面積">
          <a:extLst>
            <a:ext uri="{FF2B5EF4-FFF2-40B4-BE49-F238E27FC236}">
              <a16:creationId xmlns:a16="http://schemas.microsoft.com/office/drawing/2014/main" xmlns="" id="{00000000-0008-0000-0F00-0000FE020000}"/>
            </a:ext>
          </a:extLst>
        </xdr:cNvPr>
        <xdr:cNvSpPr txBox="1"/>
      </xdr:nvSpPr>
      <xdr:spPr>
        <a:xfrm>
          <a:off x="21075727" y="180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35831</xdr:rowOff>
    </xdr:from>
    <xdr:ext cx="469744" cy="259045"/>
    <xdr:sp macro="" textlink="">
      <xdr:nvSpPr>
        <xdr:cNvPr id="767" name="n_2mainValue【庁舎】&#10;一人当たり面積">
          <a:extLst>
            <a:ext uri="{FF2B5EF4-FFF2-40B4-BE49-F238E27FC236}">
              <a16:creationId xmlns:a16="http://schemas.microsoft.com/office/drawing/2014/main" xmlns="" id="{00000000-0008-0000-0F00-0000FF020000}"/>
            </a:ext>
          </a:extLst>
        </xdr:cNvPr>
        <xdr:cNvSpPr txBox="1"/>
      </xdr:nvSpPr>
      <xdr:spPr>
        <a:xfrm>
          <a:off x="20199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67708</xdr:rowOff>
    </xdr:from>
    <xdr:ext cx="469744" cy="259045"/>
    <xdr:sp macro="" textlink="">
      <xdr:nvSpPr>
        <xdr:cNvPr id="768" name="n_3mainValue【庁舎】&#10;一人当たり面積">
          <a:extLst>
            <a:ext uri="{FF2B5EF4-FFF2-40B4-BE49-F238E27FC236}">
              <a16:creationId xmlns:a16="http://schemas.microsoft.com/office/drawing/2014/main" xmlns="" id="{00000000-0008-0000-0F00-000000030000}"/>
            </a:ext>
          </a:extLst>
        </xdr:cNvPr>
        <xdr:cNvSpPr txBox="1"/>
      </xdr:nvSpPr>
      <xdr:spPr>
        <a:xfrm>
          <a:off x="19310427" y="1806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a:extLst>
            <a:ext uri="{FF2B5EF4-FFF2-40B4-BE49-F238E27FC236}">
              <a16:creationId xmlns:a16="http://schemas.microsoft.com/office/drawing/2014/main" xmlns="" id="{00000000-0008-0000-0F00-00000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a:extLst>
            <a:ext uri="{FF2B5EF4-FFF2-40B4-BE49-F238E27FC236}">
              <a16:creationId xmlns:a16="http://schemas.microsoft.com/office/drawing/2014/main" xmlns="" id="{00000000-0008-0000-0F00-00000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a:extLst>
            <a:ext uri="{FF2B5EF4-FFF2-40B4-BE49-F238E27FC236}">
              <a16:creationId xmlns:a16="http://schemas.microsoft.com/office/drawing/2014/main" xmlns="" id="{00000000-0008-0000-0F00-00000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年度を見るとほとんどの施設において、有形固定資産償却率は類似団体平均に近い数値となっているが、体育館・プール、福祉施設において減価償却率が</a:t>
          </a: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に達してい</a:t>
          </a:r>
          <a:r>
            <a:rPr kumimoji="1" lang="ja-JP" altLang="ja-JP" sz="1100">
              <a:solidFill>
                <a:sysClr val="windowText" lastClr="000000"/>
              </a:solidFill>
              <a:effectLst/>
              <a:latin typeface="+mn-lt"/>
              <a:ea typeface="+mn-ea"/>
              <a:cs typeface="+mn-cs"/>
            </a:rPr>
            <a:t>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現在の</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小中学校を義務教育学校に移行する方針が決定したものの</a:t>
          </a:r>
          <a:r>
            <a:rPr kumimoji="1" lang="ja-JP" altLang="ja-JP" sz="1100">
              <a:solidFill>
                <a:sysClr val="windowText" lastClr="000000"/>
              </a:solidFill>
              <a:effectLst/>
              <a:latin typeface="+mn-lt"/>
              <a:ea typeface="+mn-ea"/>
              <a:cs typeface="+mn-cs"/>
            </a:rPr>
            <a:t>、体育館については今後も</a:t>
          </a:r>
          <a:r>
            <a:rPr kumimoji="1" lang="ja-JP" altLang="en-US" sz="1100">
              <a:solidFill>
                <a:sysClr val="windowText" lastClr="000000"/>
              </a:solidFill>
              <a:effectLst/>
              <a:latin typeface="+mn-lt"/>
              <a:ea typeface="+mn-ea"/>
              <a:cs typeface="+mn-cs"/>
            </a:rPr>
            <a:t>避難所等の</a:t>
          </a:r>
          <a:r>
            <a:rPr kumimoji="1" lang="ja-JP" altLang="ja-JP" sz="1100">
              <a:solidFill>
                <a:sysClr val="windowText" lastClr="000000"/>
              </a:solidFill>
              <a:effectLst/>
              <a:latin typeface="+mn-lt"/>
              <a:ea typeface="+mn-ea"/>
              <a:cs typeface="+mn-cs"/>
            </a:rPr>
            <a:t>利用が想定されている。施設の修繕を早めに行い、長寿命化に努める。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また</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における減価償却率が類似団体より突出して高い数値となっている（対類似団体</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％）。クリーンセンタークヌギの森（可燃ごみ焼却場）、リサイクルプラザ（不燃ごみ・資源ごみ処理場）においても耐用年数はまだ先であるものの、計画的な更新により財政負担の平準化に努める。</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ysClr val="windowText" lastClr="000000"/>
              </a:solidFill>
              <a:effectLst/>
              <a:latin typeface="+mn-lt"/>
              <a:ea typeface="+mn-ea"/>
              <a:cs typeface="+mn-cs"/>
            </a:rPr>
            <a:t>人口の減少や全国平均を上回る高齢化率に加え、町内に中心となる産業がないこと等により、財政基盤が弱</a:t>
          </a:r>
          <a:r>
            <a:rPr kumimoji="1" lang="ja-JP" altLang="en-US" sz="1100" b="0">
              <a:solidFill>
                <a:sysClr val="windowText" lastClr="000000"/>
              </a:solidFill>
              <a:effectLst/>
              <a:latin typeface="+mn-lt"/>
              <a:ea typeface="+mn-ea"/>
              <a:cs typeface="+mn-cs"/>
            </a:rPr>
            <a:t>い。財政力指数は、</a:t>
          </a:r>
          <a:r>
            <a:rPr kumimoji="1" lang="ja-JP" altLang="ja-JP" sz="1100" b="0">
              <a:solidFill>
                <a:sysClr val="windowText" lastClr="000000"/>
              </a:solidFill>
              <a:effectLst/>
              <a:latin typeface="+mn-lt"/>
              <a:ea typeface="+mn-ea"/>
              <a:cs typeface="+mn-cs"/>
            </a:rPr>
            <a:t>類似団体平均</a:t>
          </a:r>
          <a:r>
            <a:rPr kumimoji="1" lang="ja-JP" altLang="en-US" sz="1100" b="0">
              <a:solidFill>
                <a:sysClr val="windowText" lastClr="000000"/>
              </a:solidFill>
              <a:effectLst/>
              <a:latin typeface="+mn-lt"/>
              <a:ea typeface="+mn-ea"/>
              <a:cs typeface="+mn-cs"/>
            </a:rPr>
            <a:t>とほぼ同等となる</a:t>
          </a:r>
          <a:r>
            <a:rPr kumimoji="1" lang="ja-JP" altLang="ja-JP" sz="1100" b="0">
              <a:solidFill>
                <a:sysClr val="windowText" lastClr="000000"/>
              </a:solidFill>
              <a:effectLst/>
              <a:latin typeface="+mn-lt"/>
              <a:ea typeface="+mn-ea"/>
              <a:cs typeface="+mn-cs"/>
            </a:rPr>
            <a:t>状態が続いている。平成</a:t>
          </a:r>
          <a:r>
            <a:rPr kumimoji="1" lang="en-US" altLang="ja-JP" sz="1100" b="0">
              <a:solidFill>
                <a:sysClr val="windowText" lastClr="000000"/>
              </a:solidFill>
              <a:effectLst/>
              <a:latin typeface="+mn-lt"/>
              <a:ea typeface="+mn-ea"/>
              <a:cs typeface="+mn-cs"/>
            </a:rPr>
            <a:t>17</a:t>
          </a:r>
          <a:r>
            <a:rPr kumimoji="1" lang="ja-JP" altLang="ja-JP" sz="1100" b="0">
              <a:solidFill>
                <a:sysClr val="windowText" lastClr="000000"/>
              </a:solidFill>
              <a:effectLst/>
              <a:latin typeface="+mn-lt"/>
              <a:ea typeface="+mn-ea"/>
              <a:cs typeface="+mn-cs"/>
            </a:rPr>
            <a:t>年度から行財政改革に取り組んでおり、歳入の確保、定数管理・給与の適正化をはじめ、徹底した歳出削減を実施している。今後も更なる行財政改革に取り組み、歳入確保に努める。</a:t>
          </a:r>
          <a:endParaRPr lang="ja-JP" altLang="ja-JP" sz="1400" b="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43</xdr:row>
      <xdr:rowOff>162814</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114800" y="7535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162814</xdr:rowOff>
    </xdr:from>
    <xdr:to>
      <xdr:col>19</xdr:col>
      <xdr:colOff>133350</xdr:colOff>
      <xdr:row>43</xdr:row>
      <xdr:rowOff>162814</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162814</xdr:rowOff>
    </xdr:from>
    <xdr:to>
      <xdr:col>15</xdr:col>
      <xdr:colOff>82550</xdr:colOff>
      <xdr:row>43</xdr:row>
      <xdr:rowOff>162814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351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112014</xdr:rowOff>
    </xdr:from>
    <xdr:to>
      <xdr:col>19</xdr:col>
      <xdr:colOff>184150</xdr:colOff>
      <xdr:row>44</xdr:row>
      <xdr:rowOff>42164</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112014</xdr:rowOff>
    </xdr:from>
    <xdr:to>
      <xdr:col>15</xdr:col>
      <xdr:colOff>133350</xdr:colOff>
      <xdr:row>44</xdr:row>
      <xdr:rowOff>42164</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112014</xdr:rowOff>
    </xdr:from>
    <xdr:to>
      <xdr:col>11</xdr:col>
      <xdr:colOff>82550</xdr:colOff>
      <xdr:row>44</xdr:row>
      <xdr:rowOff>42164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26941</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17</a:t>
          </a:r>
          <a:r>
            <a:rPr kumimoji="1" lang="ja-JP" altLang="ja-JP" sz="1000">
              <a:solidFill>
                <a:sysClr val="windowText" lastClr="000000"/>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年度から行財政改革に取り組んでおり、歳入の確保、定数管理・給与の適正化をはじめ、徹底した歳出削減を実施することにより、義務的経費の削減に努めているが類似団体平均に比べ高い数値</a:t>
          </a:r>
          <a:r>
            <a:rPr kumimoji="1" lang="ja-JP" altLang="en-US" sz="1000">
              <a:solidFill>
                <a:sysClr val="windowText" lastClr="000000"/>
              </a:solidFill>
              <a:effectLst/>
              <a:latin typeface="+mn-lt"/>
              <a:ea typeface="+mn-ea"/>
              <a:cs typeface="+mn-cs"/>
            </a:rPr>
            <a:t>で推移している</a:t>
          </a:r>
          <a:r>
            <a:rPr kumimoji="1" lang="ja-JP" altLang="ja-JP" sz="1000">
              <a:solidFill>
                <a:sysClr val="windowText" lastClr="000000"/>
              </a:solidFill>
              <a:effectLst/>
              <a:latin typeface="+mn-lt"/>
              <a:ea typeface="+mn-ea"/>
              <a:cs typeface="+mn-cs"/>
            </a:rPr>
            <a:t>。大きな要因としては、公債費があげられるが、繰り上げ償還等を実施してもすぐに下げられるものではないため、今後も事務事業の見直しを行いながら経常経費の削減を図る。また、平成</a:t>
          </a:r>
          <a:r>
            <a:rPr kumimoji="1" lang="en-US" altLang="ja-JP" sz="1000">
              <a:solidFill>
                <a:sysClr val="windowText" lastClr="000000"/>
              </a:solidFill>
              <a:effectLst/>
              <a:latin typeface="+mn-lt"/>
              <a:ea typeface="+mn-ea"/>
              <a:cs typeface="+mn-cs"/>
            </a:rPr>
            <a:t>24</a:t>
          </a:r>
          <a:r>
            <a:rPr kumimoji="1" lang="ja-JP" altLang="ja-JP" sz="1000">
              <a:solidFill>
                <a:sysClr val="windowText" lastClr="000000"/>
              </a:solidFill>
              <a:effectLst/>
              <a:latin typeface="+mn-lt"/>
              <a:ea typeface="+mn-ea"/>
              <a:cs typeface="+mn-cs"/>
            </a:rPr>
            <a:t>年度から福祉事務所を設置したことから、扶助費が大幅に増加していることや臨時財政対策債の借り入れを抑制した影響もあ</a:t>
          </a:r>
          <a:r>
            <a:rPr kumimoji="1" lang="ja-JP" altLang="en-US" sz="1000">
              <a:solidFill>
                <a:sysClr val="windowText" lastClr="000000"/>
              </a:solidFill>
              <a:effectLst/>
              <a:latin typeface="+mn-lt"/>
              <a:ea typeface="+mn-ea"/>
              <a:cs typeface="+mn-cs"/>
            </a:rPr>
            <a:t>り、</a:t>
          </a:r>
          <a:r>
            <a:rPr kumimoji="1" lang="ja-JP" altLang="ja-JP" sz="1000">
              <a:solidFill>
                <a:sysClr val="windowText" lastClr="000000"/>
              </a:solidFill>
              <a:effectLst/>
              <a:latin typeface="+mn-lt"/>
              <a:ea typeface="+mn-ea"/>
              <a:cs typeface="+mn-cs"/>
            </a:rPr>
            <a:t>昨年度と比較すると比率は</a:t>
          </a:r>
          <a:r>
            <a:rPr kumimoji="1" lang="ja-JP" altLang="en-US" sz="1000">
              <a:solidFill>
                <a:sysClr val="windowText" lastClr="000000"/>
              </a:solidFill>
              <a:effectLst/>
              <a:latin typeface="+mn-lt"/>
              <a:ea typeface="+mn-ea"/>
              <a:cs typeface="+mn-cs"/>
            </a:rPr>
            <a:t>悪化している</a:t>
          </a:r>
          <a:r>
            <a:rPr kumimoji="1" lang="ja-JP" altLang="ja-JP" sz="10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68051</xdr:rowOff>
    </xdr:from>
    <xdr:to>
      <xdr:col>23</xdr:col>
      <xdr:colOff>133350</xdr:colOff>
      <xdr:row>63</xdr:row>
      <xdr:rowOff>142452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869401"/>
          <a:ext cx="8382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68051</xdr:rowOff>
    </xdr:from>
    <xdr:to>
      <xdr:col>19</xdr:col>
      <xdr:colOff>133350</xdr:colOff>
      <xdr:row>63</xdr:row>
      <xdr:rowOff>122344</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flipV="1">
          <a:off x="3225800" y="1086940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43392</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336800" y="1092369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168593</xdr:rowOff>
    </xdr:from>
    <xdr:to>
      <xdr:col>11</xdr:col>
      <xdr:colOff>31750</xdr:colOff>
      <xdr:row>64</xdr:row>
      <xdr:rowOff>43392</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1447800" y="10969943"/>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17251</xdr:rowOff>
    </xdr:from>
    <xdr:to>
      <xdr:col>19</xdr:col>
      <xdr:colOff>184150</xdr:colOff>
      <xdr:row>63</xdr:row>
      <xdr:rowOff>118851</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1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103628</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0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117793</xdr:rowOff>
    </xdr:from>
    <xdr:to>
      <xdr:col>7</xdr:col>
      <xdr:colOff>31750</xdr:colOff>
      <xdr:row>64</xdr:row>
      <xdr:rowOff>47943</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32720</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類似団体に比べ人口１人当たり人件費・物件費等決算額は低くなっている。これは平成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年度から行財政改革に取り組んでおり、職員給与のカットや退職者不補充等による職員数の削減をはじめ、事業の見直しによる徹底した歳出削減を実施したことによるものである。平成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年度は前年度と比較し</a:t>
          </a:r>
          <a:r>
            <a:rPr kumimoji="1" lang="en-US" altLang="ja-JP" sz="1100">
              <a:solidFill>
                <a:sysClr val="windowText" lastClr="000000"/>
              </a:solidFill>
              <a:effectLst/>
              <a:latin typeface="+mn-lt"/>
              <a:ea typeface="+mn-ea"/>
              <a:cs typeface="+mn-cs"/>
            </a:rPr>
            <a:t>40,000</a:t>
          </a:r>
          <a:r>
            <a:rPr kumimoji="1" lang="ja-JP" altLang="en-US" sz="1100">
              <a:solidFill>
                <a:sysClr val="windowText" lastClr="000000"/>
              </a:solidFill>
              <a:effectLst/>
              <a:latin typeface="+mn-lt"/>
              <a:ea typeface="+mn-ea"/>
              <a:cs typeface="+mn-cs"/>
            </a:rPr>
            <a:t>千円増の</a:t>
          </a:r>
          <a:r>
            <a:rPr kumimoji="1" lang="ja-JP" altLang="ja-JP" sz="1100">
              <a:solidFill>
                <a:sysClr val="windowText" lastClr="000000"/>
              </a:solidFill>
              <a:effectLst/>
              <a:latin typeface="+mn-lt"/>
              <a:ea typeface="+mn-ea"/>
              <a:cs typeface="+mn-cs"/>
            </a:rPr>
            <a:t>決算</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となった。今後、</a:t>
          </a:r>
          <a:r>
            <a:rPr kumimoji="1" lang="ja-JP" altLang="en-US" sz="1100">
              <a:solidFill>
                <a:sysClr val="windowText" lastClr="000000"/>
              </a:solidFill>
              <a:effectLst/>
              <a:latin typeface="+mn-lt"/>
              <a:ea typeface="+mn-ea"/>
              <a:cs typeface="+mn-cs"/>
            </a:rPr>
            <a:t>地方</a:t>
          </a:r>
          <a:r>
            <a:rPr kumimoji="1" lang="ja-JP" altLang="ja-JP" sz="1100">
              <a:solidFill>
                <a:sysClr val="windowText" lastClr="000000"/>
              </a:solidFill>
              <a:effectLst/>
              <a:latin typeface="+mn-lt"/>
              <a:ea typeface="+mn-ea"/>
              <a:cs typeface="+mn-cs"/>
            </a:rPr>
            <a:t>創生による事業展開やマイナンバーシステムの運用やセキュリティ対策などにより、物件費は上昇傾向となる見込みであるので、更なる事務事業の見直しによる徹底した歳出削減に努める必要がある。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34201</xdr:rowOff>
    </xdr:from>
    <xdr:to>
      <xdr:col>23</xdr:col>
      <xdr:colOff>133350</xdr:colOff>
      <xdr:row>82</xdr:row>
      <xdr:rowOff>81632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093101"/>
          <a:ext cx="8382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34201</xdr:rowOff>
    </xdr:from>
    <xdr:to>
      <xdr:col>19</xdr:col>
      <xdr:colOff>133350</xdr:colOff>
      <xdr:row>82</xdr:row>
      <xdr:rowOff>36995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3225800" y="14093101"/>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16762</xdr:rowOff>
    </xdr:from>
    <xdr:to>
      <xdr:col>15</xdr:col>
      <xdr:colOff>82550</xdr:colOff>
      <xdr:row>82</xdr:row>
      <xdr:rowOff>36995</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075662"/>
          <a:ext cx="889000" cy="2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150592</xdr:rowOff>
    </xdr:from>
    <xdr:to>
      <xdr:col>11</xdr:col>
      <xdr:colOff>31750</xdr:colOff>
      <xdr:row>82</xdr:row>
      <xdr:rowOff>16762</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038042"/>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84760</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30832</xdr:rowOff>
    </xdr:from>
    <xdr:to>
      <xdr:col>23</xdr:col>
      <xdr:colOff>184150</xdr:colOff>
      <xdr:row>82</xdr:row>
      <xdr:rowOff>132432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47359</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3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154851</xdr:rowOff>
    </xdr:from>
    <xdr:to>
      <xdr:col>19</xdr:col>
      <xdr:colOff>184150</xdr:colOff>
      <xdr:row>82</xdr:row>
      <xdr:rowOff>85001</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4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95178</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1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157645</xdr:rowOff>
    </xdr:from>
    <xdr:to>
      <xdr:col>15</xdr:col>
      <xdr:colOff>133350</xdr:colOff>
      <xdr:row>82</xdr:row>
      <xdr:rowOff>87795</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97972</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1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137412</xdr:rowOff>
    </xdr:from>
    <xdr:to>
      <xdr:col>11</xdr:col>
      <xdr:colOff>82550</xdr:colOff>
      <xdr:row>82</xdr:row>
      <xdr:rowOff>67562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77739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7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99792</xdr:rowOff>
    </xdr:from>
    <xdr:to>
      <xdr:col>7</xdr:col>
      <xdr:colOff>31750</xdr:colOff>
      <xdr:row>82</xdr:row>
      <xdr:rowOff>29942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39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40119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75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年度から平成</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年度まで職員の給与カットを実施してきたことにより類似団体より低い数字になっているが、今後も職員の定数管理・給与の適正化に努めていく。平成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91.6</a:t>
          </a:r>
          <a:r>
            <a:rPr kumimoji="1" lang="ja-JP" altLang="ja-JP" sz="1100">
              <a:solidFill>
                <a:sysClr val="windowText" lastClr="000000"/>
              </a:solidFill>
              <a:effectLst/>
              <a:latin typeface="+mn-lt"/>
              <a:ea typeface="+mn-ea"/>
              <a:cs typeface="+mn-cs"/>
            </a:rPr>
            <a:t>％となっており、前年度</a:t>
          </a:r>
          <a:r>
            <a:rPr kumimoji="1" lang="ja-JP" altLang="en-US" sz="1100">
              <a:solidFill>
                <a:sysClr val="windowText" lastClr="000000"/>
              </a:solidFill>
              <a:effectLst/>
              <a:latin typeface="+mn-lt"/>
              <a:ea typeface="+mn-ea"/>
              <a:cs typeface="+mn-cs"/>
            </a:rPr>
            <a:t>より上昇した。</a:t>
          </a:r>
          <a:r>
            <a:rPr kumimoji="1" lang="ja-JP" altLang="ja-JP" sz="1100">
              <a:solidFill>
                <a:sysClr val="windowText" lastClr="000000"/>
              </a:solidFill>
              <a:effectLst/>
              <a:latin typeface="+mn-lt"/>
              <a:ea typeface="+mn-ea"/>
              <a:cs typeface="+mn-cs"/>
            </a:rPr>
            <a:t>類似団体と比較すると</a:t>
          </a:r>
          <a:r>
            <a:rPr kumimoji="1" lang="en-US" altLang="ja-JP" sz="1100">
              <a:solidFill>
                <a:sysClr val="windowText" lastClr="000000"/>
              </a:solidFill>
              <a:effectLst/>
              <a:latin typeface="+mn-lt"/>
              <a:ea typeface="+mn-ea"/>
              <a:cs typeface="+mn-cs"/>
            </a:rPr>
            <a:t>4.0</a:t>
          </a:r>
          <a:r>
            <a:rPr kumimoji="1" lang="ja-JP" altLang="ja-JP" sz="1100">
              <a:solidFill>
                <a:sysClr val="windowText" lastClr="000000"/>
              </a:solidFill>
              <a:effectLst/>
              <a:latin typeface="+mn-lt"/>
              <a:ea typeface="+mn-ea"/>
              <a:cs typeface="+mn-cs"/>
            </a:rPr>
            <a:t>％下回っている。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25718</xdr:rowOff>
    </xdr:from>
    <xdr:to>
      <xdr:col>81</xdr:col>
      <xdr:colOff>44450</xdr:colOff>
      <xdr:row>85</xdr:row>
      <xdr:rowOff>128270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179800" y="14598968"/>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25718</xdr:rowOff>
    </xdr:from>
    <xdr:to>
      <xdr:col>77</xdr:col>
      <xdr:colOff>44450</xdr:colOff>
      <xdr:row>85</xdr:row>
      <xdr:rowOff>86043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45989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86043</xdr:rowOff>
    </xdr:from>
    <xdr:to>
      <xdr:col>72</xdr:col>
      <xdr:colOff>203200</xdr:colOff>
      <xdr:row>85</xdr:row>
      <xdr:rowOff>152400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4401800" y="1465929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43814</xdr:rowOff>
    </xdr:from>
    <xdr:to>
      <xdr:col>68</xdr:col>
      <xdr:colOff>152400</xdr:colOff>
      <xdr:row>85</xdr:row>
      <xdr:rowOff>152400</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3512800" y="146170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107015</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77470</xdr:rowOff>
    </xdr:from>
    <xdr:to>
      <xdr:col>81</xdr:col>
      <xdr:colOff>95250</xdr:colOff>
      <xdr:row>86</xdr:row>
      <xdr:rowOff>7620</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93997</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146368</xdr:rowOff>
    </xdr:from>
    <xdr:to>
      <xdr:col>77</xdr:col>
      <xdr:colOff>95250</xdr:colOff>
      <xdr:row>85</xdr:row>
      <xdr:rowOff>76518</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86695</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431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35243</xdr:rowOff>
    </xdr:from>
    <xdr:to>
      <xdr:col>73</xdr:col>
      <xdr:colOff>44450</xdr:colOff>
      <xdr:row>85</xdr:row>
      <xdr:rowOff>136843</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147020</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437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164464</xdr:rowOff>
    </xdr:from>
    <xdr:to>
      <xdr:col>64</xdr:col>
      <xdr:colOff>152400</xdr:colOff>
      <xdr:row>85</xdr:row>
      <xdr:rowOff>94614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104791</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退職者不補充等による職員数の削減などの行財政改革への取り組みを行っており、類似団体に比べ人口千人当たりの職員数は低くなっている。過疎地域に位置する本町では、全国平均を大きく上回る少子高齢化に加え、町内に中心となる産業がないこと等により、今後も人口が減少すると見込まれる。今後は更なる事務事業の見直しなどにより、適切な職員の定数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108603</xdr:rowOff>
    </xdr:from>
    <xdr:to>
      <xdr:col>81</xdr:col>
      <xdr:colOff>44450</xdr:colOff>
      <xdr:row>59</xdr:row>
      <xdr:rowOff>139283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224153"/>
          <a:ext cx="8382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59999</xdr:rowOff>
    </xdr:from>
    <xdr:to>
      <xdr:col>77</xdr:col>
      <xdr:colOff>44450</xdr:colOff>
      <xdr:row>59</xdr:row>
      <xdr:rowOff>108603</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175549"/>
          <a:ext cx="8890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59999</xdr:rowOff>
    </xdr:from>
    <xdr:to>
      <xdr:col>72</xdr:col>
      <xdr:colOff>203200</xdr:colOff>
      <xdr:row>59</xdr:row>
      <xdr:rowOff>68616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4401800" y="10175549"/>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57586</xdr:rowOff>
    </xdr:from>
    <xdr:to>
      <xdr:col>68</xdr:col>
      <xdr:colOff>152400</xdr:colOff>
      <xdr:row>59</xdr:row>
      <xdr:rowOff>68616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3512800" y="10173136"/>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97862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88483</xdr:rowOff>
    </xdr:from>
    <xdr:to>
      <xdr:col>81</xdr:col>
      <xdr:colOff>95250</xdr:colOff>
      <xdr:row>60</xdr:row>
      <xdr:rowOff>18633</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20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105010</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04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57803</xdr:rowOff>
    </xdr:from>
    <xdr:to>
      <xdr:col>77</xdr:col>
      <xdr:colOff>95250</xdr:colOff>
      <xdr:row>59</xdr:row>
      <xdr:rowOff>159403</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1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169580</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942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9199</xdr:rowOff>
    </xdr:from>
    <xdr:to>
      <xdr:col>73</xdr:col>
      <xdr:colOff>44450</xdr:colOff>
      <xdr:row>59</xdr:row>
      <xdr:rowOff>110799</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1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120976</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89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17816</xdr:rowOff>
    </xdr:from>
    <xdr:to>
      <xdr:col>68</xdr:col>
      <xdr:colOff>203200</xdr:colOff>
      <xdr:row>59</xdr:row>
      <xdr:rowOff>119416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13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104193</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1021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6786</xdr:rowOff>
    </xdr:from>
    <xdr:to>
      <xdr:col>64</xdr:col>
      <xdr:colOff>152400</xdr:colOff>
      <xdr:row>59</xdr:row>
      <xdr:rowOff>108386</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1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118563</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89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初頭から積極的に起債事業を実施したこと及び鳥取県西部地震による貸付金の借り入れなどの結果、財政規模に比べ多額の公債費となり、類似団体に比べかなり高い数値となった時期もあった。現在は、公債費の償還ピークが過ぎ、行財政改革以降の地方債抑制や繰上償還、震災に対する貸付金の借換えなどにより実質公債費比率は年々減少傾向にある。元利償還が進んたことにより公債費が減少、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年度の単年では</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％になり、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ヵ年平均での比率は</a:t>
          </a:r>
          <a:r>
            <a:rPr kumimoji="1" lang="en-US" altLang="ja-JP" sz="1100">
              <a:solidFill>
                <a:sysClr val="windowText" lastClr="000000"/>
              </a:solidFill>
              <a:effectLst/>
              <a:latin typeface="+mn-lt"/>
              <a:ea typeface="+mn-ea"/>
              <a:cs typeface="+mn-cs"/>
            </a:rPr>
            <a:t>8.5</a:t>
          </a:r>
          <a:r>
            <a:rPr kumimoji="1" lang="ja-JP" altLang="ja-JP" sz="1100">
              <a:solidFill>
                <a:sysClr val="windowText" lastClr="000000"/>
              </a:solidFill>
              <a:effectLst/>
              <a:latin typeface="+mn-lt"/>
              <a:ea typeface="+mn-ea"/>
              <a:cs typeface="+mn-cs"/>
            </a:rPr>
            <a:t>％となった。今後も引き続き適正な地方債の発行に努め、財政健全化を図る。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42</xdr:row>
      <xdr:rowOff>102616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flipV="1">
          <a:off x="16179800" y="715391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43</xdr:row>
      <xdr:rowOff>90424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730351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90424</xdr:rowOff>
    </xdr:from>
    <xdr:to>
      <xdr:col>72</xdr:col>
      <xdr:colOff>203200</xdr:colOff>
      <xdr:row>44</xdr:row>
      <xdr:rowOff>54102</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46277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54102</xdr:rowOff>
    </xdr:from>
    <xdr:to>
      <xdr:col>68</xdr:col>
      <xdr:colOff>152400</xdr:colOff>
      <xdr:row>44</xdr:row>
      <xdr:rowOff>140970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59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51816</xdr:rowOff>
    </xdr:from>
    <xdr:to>
      <xdr:col>77</xdr:col>
      <xdr:colOff>95250</xdr:colOff>
      <xdr:row>42</xdr:row>
      <xdr:rowOff>153416</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138193</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733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39624</xdr:rowOff>
    </xdr:from>
    <xdr:to>
      <xdr:col>73</xdr:col>
      <xdr:colOff>44450</xdr:colOff>
      <xdr:row>43</xdr:row>
      <xdr:rowOff>141224</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41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126001</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749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3302</xdr:rowOff>
    </xdr:from>
    <xdr:to>
      <xdr:col>68</xdr:col>
      <xdr:colOff>203200</xdr:colOff>
      <xdr:row>44</xdr:row>
      <xdr:rowOff>104902</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89679</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90170</xdr:rowOff>
    </xdr:from>
    <xdr:to>
      <xdr:col>64</xdr:col>
      <xdr:colOff>152400</xdr:colOff>
      <xdr:row>45</xdr:row>
      <xdr:rowOff>20320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5097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地方債残高は増加したものの財政調整基金などの充当可能基金の増額により、</a:t>
          </a:r>
          <a:r>
            <a:rPr kumimoji="1" lang="ja-JP" altLang="en-US" sz="1100">
              <a:solidFill>
                <a:sysClr val="windowText" lastClr="000000"/>
              </a:solidFill>
              <a:effectLst/>
              <a:latin typeface="+mn-lt"/>
              <a:ea typeface="+mn-ea"/>
              <a:cs typeface="+mn-cs"/>
            </a:rPr>
            <a:t>長年</a:t>
          </a:r>
          <a:r>
            <a:rPr kumimoji="1" lang="ja-JP" altLang="ja-JP" sz="1100">
              <a:solidFill>
                <a:sysClr val="windowText" lastClr="000000"/>
              </a:solidFill>
              <a:effectLst/>
              <a:latin typeface="+mn-lt"/>
              <a:ea typeface="+mn-ea"/>
              <a:cs typeface="+mn-cs"/>
            </a:rPr>
            <a:t>将来負担比率は</a:t>
          </a:r>
          <a:r>
            <a:rPr kumimoji="1" lang="en-US" altLang="ja-JP" sz="1100">
              <a:solidFill>
                <a:sysClr val="windowText" lastClr="000000"/>
              </a:solidFill>
              <a:effectLst/>
              <a:latin typeface="+mn-lt"/>
              <a:ea typeface="+mn-ea"/>
              <a:cs typeface="+mn-cs"/>
            </a:rPr>
            <a:t>0.0</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年度決算でも昨年と同様に比率がマイナスとなり類似団体と同じ平均値となった。</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に大型</a:t>
          </a:r>
          <a:r>
            <a:rPr kumimoji="1" lang="ja-JP" altLang="ja-JP" sz="1100">
              <a:solidFill>
                <a:sysClr val="windowText" lastClr="000000"/>
              </a:solidFill>
              <a:effectLst/>
              <a:latin typeface="+mn-lt"/>
              <a:ea typeface="+mn-ea"/>
              <a:cs typeface="+mn-cs"/>
            </a:rPr>
            <a:t>事業を</a:t>
          </a:r>
          <a:r>
            <a:rPr kumimoji="1" lang="ja-JP" altLang="en-US" sz="1100">
              <a:solidFill>
                <a:sysClr val="windowText" lastClr="000000"/>
              </a:solidFill>
              <a:effectLst/>
              <a:latin typeface="+mn-lt"/>
              <a:ea typeface="+mn-ea"/>
              <a:cs typeface="+mn-cs"/>
            </a:rPr>
            <a:t>行う予定</a:t>
          </a:r>
          <a:r>
            <a:rPr kumimoji="1" lang="ja-JP" altLang="ja-JP" sz="1100">
              <a:solidFill>
                <a:sysClr val="windowText" lastClr="000000"/>
              </a:solidFill>
              <a:effectLst/>
              <a:latin typeface="+mn-lt"/>
              <a:ea typeface="+mn-ea"/>
              <a:cs typeface="+mn-cs"/>
            </a:rPr>
            <a:t>もあり地方債残高は増えるが、適正な地方債の発行に努め、財政健全化を図る。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年度から行財政改革に取り組んでいるが、類似団体と比べ人件費の経常収支比率は若干高くなっている。平成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年度からは職員の給与カットを行っていないことにより、比率は徐々に高くなっているが、今後も</a:t>
          </a:r>
          <a:r>
            <a:rPr kumimoji="1" lang="ja-JP" altLang="en-US" sz="1100">
              <a:solidFill>
                <a:sysClr val="windowText" lastClr="000000"/>
              </a:solidFill>
              <a:effectLst/>
              <a:latin typeface="+mn-lt"/>
              <a:ea typeface="+mn-ea"/>
              <a:cs typeface="+mn-cs"/>
            </a:rPr>
            <a:t>退職補充を基本として</a:t>
          </a:r>
          <a:r>
            <a:rPr kumimoji="1" lang="ja-JP" altLang="ja-JP" sz="1100">
              <a:solidFill>
                <a:sysClr val="windowText" lastClr="000000"/>
              </a:solidFill>
              <a:effectLst/>
              <a:latin typeface="+mn-lt"/>
              <a:ea typeface="+mn-ea"/>
              <a:cs typeface="+mn-cs"/>
            </a:rPr>
            <a:t>職員の定数管理・給与の適正化に努める。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37846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31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年度から行財政改革に取り組んでおり、類似団体と比べ物件費の経常収支比率は低くなっている。今後も事務事業の見直しを行いながら経常経費の削減に努める。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76504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16</xdr:row>
      <xdr:rowOff>21844</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719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15</xdr:row>
      <xdr:rowOff>147574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3893800" y="2719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143002</xdr:rowOff>
    </xdr:from>
    <xdr:to>
      <xdr:col>69</xdr:col>
      <xdr:colOff>92075</xdr:colOff>
      <xdr:row>15</xdr:row>
      <xdr:rowOff>147574</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714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92202</xdr:rowOff>
    </xdr:from>
    <xdr:to>
      <xdr:col>65</xdr:col>
      <xdr:colOff>53975</xdr:colOff>
      <xdr:row>16</xdr:row>
      <xdr:rowOff>22352</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32529</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4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年度から行財政改革に取り組んでおり、類似団体と比べ扶助費の経常収支比率は低くなっていたが、障害者自立支援費などの制度的な扶助費の増加により数値が伸びてきていることと、平成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年度からは福祉事務所が設置されたことから類似団体と比較し扶助費の比率は高くなる傾向にある。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3987800" y="9525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133350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133350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947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105427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67327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その他については、類似団体と比べ経常収支比率は高くなっている。その他の主なものは特別会計への繰出金となっている。公営企業会計ではすでに起債償還のピークは過ぎたものの依然として公債費が高い状況にある。公共下水道事業では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年度に使用料の値上げを実施（約</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％増）したものの、人口の減少により使用料収入は伸び悩んでおり、赤字補填的な繰出を強いられている。今後も特別会計の更なる経費節減を行い、一般会計からの繰出が少しでも減らせるよう努める。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97282</xdr:rowOff>
    </xdr:from>
    <xdr:to>
      <xdr:col>82</xdr:col>
      <xdr:colOff>107950</xdr:colOff>
      <xdr:row>57</xdr:row>
      <xdr:rowOff>101854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869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97282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4782800" y="9865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92710</xdr:rowOff>
    </xdr:from>
    <xdr:to>
      <xdr:col>73</xdr:col>
      <xdr:colOff>180975</xdr:colOff>
      <xdr:row>57</xdr:row>
      <xdr:rowOff>92710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865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92710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8562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48531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133113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46482</xdr:rowOff>
    </xdr:from>
    <xdr:to>
      <xdr:col>78</xdr:col>
      <xdr:colOff>120650</xdr:colOff>
      <xdr:row>57</xdr:row>
      <xdr:rowOff>148082</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132859</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90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いるものの、類似団体と比べ補助費等の経常収支比率は高くなっている。これは一部事務組合である病院事業への負担金が主なものとなっている。その他補助費等については、既に補助金の見直しは実施しており、更なる精査は必要であるが今後も同じような数値で推移すると見込んでい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39</xdr:row>
      <xdr:rowOff>65278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5671800" y="659180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38</xdr:row>
      <xdr:rowOff>136144</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flipV="1">
          <a:off x="14782800" y="6591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136144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3893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72136</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4637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平成初頭から積極的に起債事業を実施したこと及び鳥取県西部地震による貸付金の借り入れなどの結果、財政規模を大きく超える公債費となっていたが、地方債の繰上償還や震災に対する貸付金の借換などにより数値は改善してきており、類似団体平均値より低い数値となっている。現在は、公債費の償還のピークが過ぎたことにより、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年度の公債費の比率は前年度と比較し減少している。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75</xdr:row>
      <xdr:rowOff>77470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3987800" y="128485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161289</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098800" y="129362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77</xdr:row>
      <xdr:rowOff>46989</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2209800" y="13020039"/>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142239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2486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公債費以外については、</a:t>
          </a:r>
          <a:r>
            <a:rPr kumimoji="1" lang="ja-JP" altLang="en-US" sz="1100">
              <a:solidFill>
                <a:sysClr val="windowText" lastClr="000000"/>
              </a:solidFill>
              <a:effectLst/>
              <a:latin typeface="+mn-lt"/>
              <a:ea typeface="+mn-ea"/>
              <a:cs typeface="+mn-cs"/>
            </a:rPr>
            <a:t>ここ近年増加傾向にある。平成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類似団体と比較すれば、高い数値となっている。平成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おり、歳入の確保、定数管理・給与の適正化をはじめ、徹底した歳出削減を実施することにより、義務的経費の削減に努めているが、福祉事務所を設置したことによる扶助費の増加が一因となっている。今後も事務事業の見直しを行い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32865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77</xdr:row>
      <xdr:rowOff>138430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4782800" y="133286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138430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3893800" y="133080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106426</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3004800" y="13198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46245</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99496</xdr:rowOff>
    </xdr:from>
    <xdr:to>
      <xdr:col>29</xdr:col>
      <xdr:colOff>127000</xdr:colOff>
      <xdr:row>17</xdr:row>
      <xdr:rowOff>123861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061771"/>
          <a:ext cx="647700" cy="2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84273</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3046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123861</xdr:rowOff>
    </xdr:from>
    <xdr:to>
      <xdr:col>26</xdr:col>
      <xdr:colOff>50800</xdr:colOff>
      <xdr:row>17</xdr:row>
      <xdr:rowOff>146332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4305300" y="3086136"/>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146332</xdr:rowOff>
    </xdr:from>
    <xdr:to>
      <xdr:col>22</xdr:col>
      <xdr:colOff>114300</xdr:colOff>
      <xdr:row>17</xdr:row>
      <xdr:rowOff>169424</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08607"/>
          <a:ext cx="698500" cy="23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165752</xdr:rowOff>
    </xdr:from>
    <xdr:to>
      <xdr:col>18</xdr:col>
      <xdr:colOff>177800</xdr:colOff>
      <xdr:row>17</xdr:row>
      <xdr:rowOff>169424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2908300" y="3128027"/>
          <a:ext cx="698500" cy="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21554</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1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48696</xdr:rowOff>
    </xdr:from>
    <xdr:to>
      <xdr:col>29</xdr:col>
      <xdr:colOff>177800</xdr:colOff>
      <xdr:row>17</xdr:row>
      <xdr:rowOff>150296</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10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65223</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285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73061</xdr:rowOff>
    </xdr:from>
    <xdr:to>
      <xdr:col>26</xdr:col>
      <xdr:colOff>101600</xdr:colOff>
      <xdr:row>18</xdr:row>
      <xdr:rowOff>3211</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03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13388</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28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95532</xdr:rowOff>
    </xdr:from>
    <xdr:to>
      <xdr:col>22</xdr:col>
      <xdr:colOff>165100</xdr:colOff>
      <xdr:row>18</xdr:row>
      <xdr:rowOff>25682</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057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10459</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144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118624</xdr:rowOff>
    </xdr:from>
    <xdr:to>
      <xdr:col>19</xdr:col>
      <xdr:colOff>38100</xdr:colOff>
      <xdr:row>18</xdr:row>
      <xdr:rowOff>48774</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08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58951</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284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114952</xdr:rowOff>
    </xdr:from>
    <xdr:to>
      <xdr:col>15</xdr:col>
      <xdr:colOff>101600</xdr:colOff>
      <xdr:row>18</xdr:row>
      <xdr:rowOff>45102</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07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29879</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16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181288</xdr:rowOff>
    </xdr:from>
    <xdr:to>
      <xdr:col>29</xdr:col>
      <xdr:colOff>127000</xdr:colOff>
      <xdr:row>35</xdr:row>
      <xdr:rowOff>251898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791638"/>
          <a:ext cx="647700" cy="70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153444</xdr:rowOff>
    </xdr:from>
    <xdr:to>
      <xdr:col>26</xdr:col>
      <xdr:colOff>50800</xdr:colOff>
      <xdr:row>35</xdr:row>
      <xdr:rowOff>181288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763794"/>
          <a:ext cx="698500" cy="27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26077</xdr:rowOff>
    </xdr:from>
    <xdr:to>
      <xdr:col>22</xdr:col>
      <xdr:colOff>114300</xdr:colOff>
      <xdr:row>35</xdr:row>
      <xdr:rowOff>153444</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636427"/>
          <a:ext cx="698500" cy="1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319449</xdr:rowOff>
    </xdr:from>
    <xdr:to>
      <xdr:col>18</xdr:col>
      <xdr:colOff>177800</xdr:colOff>
      <xdr:row>35</xdr:row>
      <xdr:rowOff>26077</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586899"/>
          <a:ext cx="698500" cy="49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201098</xdr:rowOff>
    </xdr:from>
    <xdr:to>
      <xdr:col>29</xdr:col>
      <xdr:colOff>177800</xdr:colOff>
      <xdr:row>35</xdr:row>
      <xdr:rowOff>302698</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81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173175</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130488</xdr:rowOff>
    </xdr:from>
    <xdr:to>
      <xdr:col>26</xdr:col>
      <xdr:colOff>101600</xdr:colOff>
      <xdr:row>35</xdr:row>
      <xdr:rowOff>232088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4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242265</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0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102644</xdr:rowOff>
    </xdr:from>
    <xdr:to>
      <xdr:col>22</xdr:col>
      <xdr:colOff>165100</xdr:colOff>
      <xdr:row>35</xdr:row>
      <xdr:rowOff>204244</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71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214421</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48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318177</xdr:rowOff>
    </xdr:from>
    <xdr:to>
      <xdr:col>19</xdr:col>
      <xdr:colOff>38100</xdr:colOff>
      <xdr:row>35</xdr:row>
      <xdr:rowOff>76877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585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87055</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35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268649</xdr:rowOff>
    </xdr:from>
    <xdr:to>
      <xdr:col>15</xdr:col>
      <xdr:colOff>101600</xdr:colOff>
      <xdr:row>35</xdr:row>
      <xdr:rowOff>27349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536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37526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30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63931</xdr:rowOff>
    </xdr:from>
    <xdr:to>
      <xdr:col>24</xdr:col>
      <xdr:colOff>63500</xdr:colOff>
      <xdr:row>36</xdr:row>
      <xdr:rowOff>74839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36131"/>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74839</xdr:rowOff>
    </xdr:from>
    <xdr:to>
      <xdr:col>19</xdr:col>
      <xdr:colOff>177800</xdr:colOff>
      <xdr:row>36</xdr:row>
      <xdr:rowOff>81686</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47039"/>
          <a:ext cx="889000" cy="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81686</xdr:rowOff>
    </xdr:from>
    <xdr:to>
      <xdr:col>15</xdr:col>
      <xdr:colOff>50800</xdr:colOff>
      <xdr:row>36</xdr:row>
      <xdr:rowOff>86914</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253886"/>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86914</xdr:rowOff>
    </xdr:from>
    <xdr:to>
      <xdr:col>10</xdr:col>
      <xdr:colOff>114300</xdr:colOff>
      <xdr:row>36</xdr:row>
      <xdr:rowOff>105380</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1130300" y="6259114"/>
          <a:ext cx="8890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95788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2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13131</xdr:rowOff>
    </xdr:from>
    <xdr:to>
      <xdr:col>24</xdr:col>
      <xdr:colOff>114300</xdr:colOff>
      <xdr:row>36</xdr:row>
      <xdr:rowOff>114731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163008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6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24039</xdr:rowOff>
    </xdr:from>
    <xdr:to>
      <xdr:col>20</xdr:col>
      <xdr:colOff>38100</xdr:colOff>
      <xdr:row>36</xdr:row>
      <xdr:rowOff>125639</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116766</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28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30886</xdr:rowOff>
    </xdr:from>
    <xdr:to>
      <xdr:col>15</xdr:col>
      <xdr:colOff>101600</xdr:colOff>
      <xdr:row>36</xdr:row>
      <xdr:rowOff>132486</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123613</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29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36114</xdr:rowOff>
    </xdr:from>
    <xdr:to>
      <xdr:col>10</xdr:col>
      <xdr:colOff>165100</xdr:colOff>
      <xdr:row>36</xdr:row>
      <xdr:rowOff>137714</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154241</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598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54580</xdr:rowOff>
    </xdr:from>
    <xdr:to>
      <xdr:col>6</xdr:col>
      <xdr:colOff>38100</xdr:colOff>
      <xdr:row>36</xdr:row>
      <xdr:rowOff>156180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147307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1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6545</xdr:rowOff>
    </xdr:from>
    <xdr:to>
      <xdr:col>24</xdr:col>
      <xdr:colOff>63500</xdr:colOff>
      <xdr:row>58</xdr:row>
      <xdr:rowOff>65838</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50645"/>
          <a:ext cx="838200" cy="5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51465</xdr:rowOff>
    </xdr:from>
    <xdr:to>
      <xdr:col>19</xdr:col>
      <xdr:colOff>177800</xdr:colOff>
      <xdr:row>58</xdr:row>
      <xdr:rowOff>65838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2908300" y="9995565"/>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51465</xdr:rowOff>
    </xdr:from>
    <xdr:to>
      <xdr:col>15</xdr:col>
      <xdr:colOff>50800</xdr:colOff>
      <xdr:row>58</xdr:row>
      <xdr:rowOff>71561</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95565"/>
          <a:ext cx="889000" cy="2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71561</xdr:rowOff>
    </xdr:from>
    <xdr:to>
      <xdr:col>10</xdr:col>
      <xdr:colOff>114300</xdr:colOff>
      <xdr:row>58</xdr:row>
      <xdr:rowOff>109832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10015661"/>
          <a:ext cx="889000" cy="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69665</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127195</xdr:rowOff>
    </xdr:from>
    <xdr:to>
      <xdr:col>24</xdr:col>
      <xdr:colOff>114300</xdr:colOff>
      <xdr:row>58</xdr:row>
      <xdr:rowOff>57345</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9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105622</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7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15038</xdr:rowOff>
    </xdr:from>
    <xdr:to>
      <xdr:col>20</xdr:col>
      <xdr:colOff>38100</xdr:colOff>
      <xdr:row>58</xdr:row>
      <xdr:rowOff>116638</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107765</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1005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665</xdr:rowOff>
    </xdr:from>
    <xdr:to>
      <xdr:col>15</xdr:col>
      <xdr:colOff>101600</xdr:colOff>
      <xdr:row>58</xdr:row>
      <xdr:rowOff>102265</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4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93392</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3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20761</xdr:rowOff>
    </xdr:from>
    <xdr:to>
      <xdr:col>10</xdr:col>
      <xdr:colOff>165100</xdr:colOff>
      <xdr:row>58</xdr:row>
      <xdr:rowOff>122361</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113488</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5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59032</xdr:rowOff>
    </xdr:from>
    <xdr:to>
      <xdr:col>6</xdr:col>
      <xdr:colOff>38100</xdr:colOff>
      <xdr:row>58</xdr:row>
      <xdr:rowOff>160632</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100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151759</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100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106865</xdr:rowOff>
    </xdr:from>
    <xdr:to>
      <xdr:col>24</xdr:col>
      <xdr:colOff>63500</xdr:colOff>
      <xdr:row>78</xdr:row>
      <xdr:rowOff>107559</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479965"/>
          <a:ext cx="838200" cy="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107559</xdr:rowOff>
    </xdr:from>
    <xdr:to>
      <xdr:col>19</xdr:col>
      <xdr:colOff>177800</xdr:colOff>
      <xdr:row>78</xdr:row>
      <xdr:rowOff>114829</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480659"/>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114829</xdr:rowOff>
    </xdr:from>
    <xdr:to>
      <xdr:col>15</xdr:col>
      <xdr:colOff>50800</xdr:colOff>
      <xdr:row>78</xdr:row>
      <xdr:rowOff>130769</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87929"/>
          <a:ext cx="889000" cy="1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130594</xdr:rowOff>
    </xdr:from>
    <xdr:to>
      <xdr:col>10</xdr:col>
      <xdr:colOff>114300</xdr:colOff>
      <xdr:row>78</xdr:row>
      <xdr:rowOff>130769</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503694"/>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56065</xdr:rowOff>
    </xdr:from>
    <xdr:to>
      <xdr:col>24</xdr:col>
      <xdr:colOff>114300</xdr:colOff>
      <xdr:row>78</xdr:row>
      <xdr:rowOff>157665</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142442</xdr:rowOff>
    </xdr:from>
    <xdr:ext cx="534377"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3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56759</xdr:rowOff>
    </xdr:from>
    <xdr:to>
      <xdr:col>20</xdr:col>
      <xdr:colOff>38100</xdr:colOff>
      <xdr:row>78</xdr:row>
      <xdr:rowOff>158359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149486</xdr:rowOff>
    </xdr:from>
    <xdr:ext cx="534377"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30111" y="1352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64029</xdr:rowOff>
    </xdr:from>
    <xdr:to>
      <xdr:col>15</xdr:col>
      <xdr:colOff>101600</xdr:colOff>
      <xdr:row>78</xdr:row>
      <xdr:rowOff>165629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4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156756</xdr:rowOff>
    </xdr:from>
    <xdr:ext cx="534377"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41111" y="135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79969</xdr:rowOff>
    </xdr:from>
    <xdr:to>
      <xdr:col>10</xdr:col>
      <xdr:colOff>165100</xdr:colOff>
      <xdr:row>79</xdr:row>
      <xdr:rowOff>10119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4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1246</xdr:rowOff>
    </xdr:from>
    <xdr:ext cx="534377"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52111" y="135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79794</xdr:rowOff>
    </xdr:from>
    <xdr:to>
      <xdr:col>6</xdr:col>
      <xdr:colOff>38100</xdr:colOff>
      <xdr:row>79</xdr:row>
      <xdr:rowOff>9944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1071</xdr:rowOff>
    </xdr:from>
    <xdr:ext cx="534377"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63111" y="135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136052</xdr:rowOff>
    </xdr:from>
    <xdr:to>
      <xdr:col>24</xdr:col>
      <xdr:colOff>63500</xdr:colOff>
      <xdr:row>96</xdr:row>
      <xdr:rowOff>37573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423802"/>
          <a:ext cx="838200" cy="7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113764</xdr:rowOff>
    </xdr:from>
    <xdr:to>
      <xdr:col>19</xdr:col>
      <xdr:colOff>177800</xdr:colOff>
      <xdr:row>95</xdr:row>
      <xdr:rowOff>136052</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401514"/>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113764</xdr:rowOff>
    </xdr:from>
    <xdr:to>
      <xdr:col>15</xdr:col>
      <xdr:colOff>50800</xdr:colOff>
      <xdr:row>95</xdr:row>
      <xdr:rowOff>128584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401514"/>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128584</xdr:rowOff>
    </xdr:from>
    <xdr:to>
      <xdr:col>10</xdr:col>
      <xdr:colOff>114300</xdr:colOff>
      <xdr:row>95</xdr:row>
      <xdr:rowOff>143633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16334"/>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128058</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102551</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158223</xdr:rowOff>
    </xdr:from>
    <xdr:to>
      <xdr:col>24</xdr:col>
      <xdr:colOff>114300</xdr:colOff>
      <xdr:row>96</xdr:row>
      <xdr:rowOff>88373</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4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136650</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4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85252</xdr:rowOff>
    </xdr:from>
    <xdr:to>
      <xdr:col>20</xdr:col>
      <xdr:colOff>38100</xdr:colOff>
      <xdr:row>96</xdr:row>
      <xdr:rowOff>15402</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3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31929</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14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62964</xdr:rowOff>
    </xdr:from>
    <xdr:to>
      <xdr:col>15</xdr:col>
      <xdr:colOff>101600</xdr:colOff>
      <xdr:row>95</xdr:row>
      <xdr:rowOff>164564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9641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2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77784</xdr:rowOff>
    </xdr:from>
    <xdr:to>
      <xdr:col>10</xdr:col>
      <xdr:colOff>165100</xdr:colOff>
      <xdr:row>96</xdr:row>
      <xdr:rowOff>7934</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24461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92833</xdr:rowOff>
    </xdr:from>
    <xdr:to>
      <xdr:col>6</xdr:col>
      <xdr:colOff>38100</xdr:colOff>
      <xdr:row>96</xdr:row>
      <xdr:rowOff>22983</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3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39510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1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56027</xdr:rowOff>
    </xdr:from>
    <xdr:to>
      <xdr:col>55</xdr:col>
      <xdr:colOff>0</xdr:colOff>
      <xdr:row>36</xdr:row>
      <xdr:rowOff>66531</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228227"/>
          <a:ext cx="8382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15658</xdr:rowOff>
    </xdr:from>
    <xdr:to>
      <xdr:col>50</xdr:col>
      <xdr:colOff>114300</xdr:colOff>
      <xdr:row>36</xdr:row>
      <xdr:rowOff>56027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8750300" y="6187858"/>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15658</xdr:rowOff>
    </xdr:from>
    <xdr:to>
      <xdr:col>45</xdr:col>
      <xdr:colOff>177800</xdr:colOff>
      <xdr:row>36</xdr:row>
      <xdr:rowOff>115030</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7861300" y="6187858"/>
          <a:ext cx="889000" cy="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115030</xdr:rowOff>
    </xdr:from>
    <xdr:to>
      <xdr:col>41</xdr:col>
      <xdr:colOff>50800</xdr:colOff>
      <xdr:row>37</xdr:row>
      <xdr:rowOff>17563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6972300" y="6287230"/>
          <a:ext cx="889000" cy="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15731</xdr:rowOff>
    </xdr:from>
    <xdr:to>
      <xdr:col>55</xdr:col>
      <xdr:colOff>50800</xdr:colOff>
      <xdr:row>36</xdr:row>
      <xdr:rowOff>117331</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18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38608</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03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5227</xdr:rowOff>
    </xdr:from>
    <xdr:to>
      <xdr:col>50</xdr:col>
      <xdr:colOff>165100</xdr:colOff>
      <xdr:row>36</xdr:row>
      <xdr:rowOff>106827</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1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123354</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595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136308</xdr:rowOff>
    </xdr:from>
    <xdr:to>
      <xdr:col>46</xdr:col>
      <xdr:colOff>38100</xdr:colOff>
      <xdr:row>36</xdr:row>
      <xdr:rowOff>66458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1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82985</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591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64230</xdr:rowOff>
    </xdr:from>
    <xdr:to>
      <xdr:col>41</xdr:col>
      <xdr:colOff>101600</xdr:colOff>
      <xdr:row>36</xdr:row>
      <xdr:rowOff>165830</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2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10907</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01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138213</xdr:rowOff>
    </xdr:from>
    <xdr:to>
      <xdr:col>36</xdr:col>
      <xdr:colOff>165100</xdr:colOff>
      <xdr:row>37</xdr:row>
      <xdr:rowOff>68363</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3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84890</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08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50633</xdr:rowOff>
    </xdr:from>
    <xdr:to>
      <xdr:col>55</xdr:col>
      <xdr:colOff>0</xdr:colOff>
      <xdr:row>58</xdr:row>
      <xdr:rowOff>75385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9639300" y="9994733"/>
          <a:ext cx="838200" cy="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50633</xdr:rowOff>
    </xdr:from>
    <xdr:to>
      <xdr:col>50</xdr:col>
      <xdr:colOff>114300</xdr:colOff>
      <xdr:row>58</xdr:row>
      <xdr:rowOff>102900</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94733"/>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102900</xdr:rowOff>
    </xdr:from>
    <xdr:to>
      <xdr:col>45</xdr:col>
      <xdr:colOff>177800</xdr:colOff>
      <xdr:row>58</xdr:row>
      <xdr:rowOff>114346</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47000"/>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114346</xdr:rowOff>
    </xdr:from>
    <xdr:to>
      <xdr:col>41</xdr:col>
      <xdr:colOff>50800</xdr:colOff>
      <xdr:row>58</xdr:row>
      <xdr:rowOff>125778</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58446"/>
          <a:ext cx="889000" cy="1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24585</xdr:rowOff>
    </xdr:from>
    <xdr:to>
      <xdr:col>55</xdr:col>
      <xdr:colOff>50800</xdr:colOff>
      <xdr:row>58</xdr:row>
      <xdr:rowOff>126185</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114609</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88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171283</xdr:rowOff>
    </xdr:from>
    <xdr:to>
      <xdr:col>50</xdr:col>
      <xdr:colOff>165100</xdr:colOff>
      <xdr:row>58</xdr:row>
      <xdr:rowOff>101433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9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92560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03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52100</xdr:rowOff>
    </xdr:from>
    <xdr:to>
      <xdr:col>46</xdr:col>
      <xdr:colOff>38100</xdr:colOff>
      <xdr:row>58</xdr:row>
      <xdr:rowOff>153700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144827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0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63546</xdr:rowOff>
    </xdr:from>
    <xdr:to>
      <xdr:col>41</xdr:col>
      <xdr:colOff>101600</xdr:colOff>
      <xdr:row>58</xdr:row>
      <xdr:rowOff>165146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100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156273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1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74978</xdr:rowOff>
    </xdr:from>
    <xdr:to>
      <xdr:col>36</xdr:col>
      <xdr:colOff>165100</xdr:colOff>
      <xdr:row>59</xdr:row>
      <xdr:rowOff>5128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100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167705</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1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145069</xdr:rowOff>
    </xdr:from>
    <xdr:to>
      <xdr:col>55</xdr:col>
      <xdr:colOff>0</xdr:colOff>
      <xdr:row>79</xdr:row>
      <xdr:rowOff>11674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18169"/>
          <a:ext cx="838200" cy="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145069</xdr:rowOff>
    </xdr:from>
    <xdr:to>
      <xdr:col>50</xdr:col>
      <xdr:colOff>114300</xdr:colOff>
      <xdr:row>79</xdr:row>
      <xdr:rowOff>12258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18169"/>
          <a:ext cx="889000" cy="3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12258</xdr:rowOff>
    </xdr:from>
    <xdr:to>
      <xdr:col>45</xdr:col>
      <xdr:colOff>177800</xdr:colOff>
      <xdr:row>79</xdr:row>
      <xdr:rowOff>18106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flipV="1">
          <a:off x="7861300" y="13556808"/>
          <a:ext cx="889000" cy="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18106</xdr:rowOff>
    </xdr:from>
    <xdr:to>
      <xdr:col>41</xdr:col>
      <xdr:colOff>50800</xdr:colOff>
      <xdr:row>79</xdr:row>
      <xdr:rowOff>19709</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3562656"/>
          <a:ext cx="88900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132324</xdr:rowOff>
    </xdr:from>
    <xdr:to>
      <xdr:col>55</xdr:col>
      <xdr:colOff>50800</xdr:colOff>
      <xdr:row>79</xdr:row>
      <xdr:rowOff>62474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94269</xdr:rowOff>
    </xdr:from>
    <xdr:to>
      <xdr:col>50</xdr:col>
      <xdr:colOff>165100</xdr:colOff>
      <xdr:row>79</xdr:row>
      <xdr:rowOff>24419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46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15546</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56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132908</xdr:rowOff>
    </xdr:from>
    <xdr:to>
      <xdr:col>46</xdr:col>
      <xdr:colOff>38100</xdr:colOff>
      <xdr:row>79</xdr:row>
      <xdr:rowOff>63058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54185</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5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138756</xdr:rowOff>
    </xdr:from>
    <xdr:to>
      <xdr:col>41</xdr:col>
      <xdr:colOff>101600</xdr:colOff>
      <xdr:row>79</xdr:row>
      <xdr:rowOff>68906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5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60033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6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140359</xdr:rowOff>
    </xdr:from>
    <xdr:to>
      <xdr:col>36</xdr:col>
      <xdr:colOff>165100</xdr:colOff>
      <xdr:row>79</xdr:row>
      <xdr:rowOff>70509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51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61636</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60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79211</xdr:rowOff>
    </xdr:from>
    <xdr:to>
      <xdr:col>55</xdr:col>
      <xdr:colOff>0</xdr:colOff>
      <xdr:row>98</xdr:row>
      <xdr:rowOff>114016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81311"/>
          <a:ext cx="838200" cy="3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79211</xdr:rowOff>
    </xdr:from>
    <xdr:to>
      <xdr:col>50</xdr:col>
      <xdr:colOff>114300</xdr:colOff>
      <xdr:row>98</xdr:row>
      <xdr:rowOff>116191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81311"/>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116191</xdr:rowOff>
    </xdr:from>
    <xdr:to>
      <xdr:col>45</xdr:col>
      <xdr:colOff>177800</xdr:colOff>
      <xdr:row>98</xdr:row>
      <xdr:rowOff>125054</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flipV="1">
          <a:off x="7861300" y="16918291"/>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125054</xdr:rowOff>
    </xdr:from>
    <xdr:to>
      <xdr:col>41</xdr:col>
      <xdr:colOff>50800</xdr:colOff>
      <xdr:row>98</xdr:row>
      <xdr:rowOff>135322</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flipV="1">
          <a:off x="6972300" y="16927154"/>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63216</xdr:rowOff>
    </xdr:from>
    <xdr:to>
      <xdr:col>55</xdr:col>
      <xdr:colOff>50800</xdr:colOff>
      <xdr:row>98</xdr:row>
      <xdr:rowOff>164816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28411</xdr:rowOff>
    </xdr:from>
    <xdr:to>
      <xdr:col>50</xdr:col>
      <xdr:colOff>165100</xdr:colOff>
      <xdr:row>98</xdr:row>
      <xdr:rowOff>130011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121138</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92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65391</xdr:rowOff>
    </xdr:from>
    <xdr:to>
      <xdr:col>46</xdr:col>
      <xdr:colOff>38100</xdr:colOff>
      <xdr:row>98</xdr:row>
      <xdr:rowOff>166991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6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158118</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96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74254</xdr:rowOff>
    </xdr:from>
    <xdr:to>
      <xdr:col>41</xdr:col>
      <xdr:colOff>101600</xdr:colOff>
      <xdr:row>99</xdr:row>
      <xdr:rowOff>4404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166981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6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84522</xdr:rowOff>
    </xdr:from>
    <xdr:to>
      <xdr:col>36</xdr:col>
      <xdr:colOff>165100</xdr:colOff>
      <xdr:row>99</xdr:row>
      <xdr:rowOff>14672</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8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5799</xdr:rowOff>
    </xdr:from>
    <xdr:ext cx="469744"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737428" y="1697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86958</xdr:rowOff>
    </xdr:from>
    <xdr:to>
      <xdr:col>85</xdr:col>
      <xdr:colOff>127000</xdr:colOff>
      <xdr:row>39</xdr:row>
      <xdr:rowOff>43418</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02058"/>
          <a:ext cx="838200" cy="1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43418</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729968"/>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36158</xdr:rowOff>
    </xdr:from>
    <xdr:to>
      <xdr:col>85</xdr:col>
      <xdr:colOff>177800</xdr:colOff>
      <xdr:row>38</xdr:row>
      <xdr:rowOff>137758</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55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59035</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4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164068</xdr:rowOff>
    </xdr:from>
    <xdr:to>
      <xdr:col>81</xdr:col>
      <xdr:colOff>101600</xdr:colOff>
      <xdr:row>39</xdr:row>
      <xdr:rowOff>94218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85345</xdr:rowOff>
    </xdr:from>
    <xdr:ext cx="378565"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2017" y="6771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77814</xdr:rowOff>
    </xdr:from>
    <xdr:to>
      <xdr:col>85</xdr:col>
      <xdr:colOff>127000</xdr:colOff>
      <xdr:row>78</xdr:row>
      <xdr:rowOff>106621</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5481300" y="13450914"/>
          <a:ext cx="8382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54984</xdr:rowOff>
    </xdr:from>
    <xdr:to>
      <xdr:col>81</xdr:col>
      <xdr:colOff>50800</xdr:colOff>
      <xdr:row>78</xdr:row>
      <xdr:rowOff>77814</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428084"/>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88277</xdr:rowOff>
    </xdr:from>
    <xdr:to>
      <xdr:col>76</xdr:col>
      <xdr:colOff>114300</xdr:colOff>
      <xdr:row>78</xdr:row>
      <xdr:rowOff>54984</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289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83533</xdr:rowOff>
    </xdr:from>
    <xdr:to>
      <xdr:col>71</xdr:col>
      <xdr:colOff>177800</xdr:colOff>
      <xdr:row>77</xdr:row>
      <xdr:rowOff>88277</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285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55821</xdr:rowOff>
    </xdr:from>
    <xdr:to>
      <xdr:col>85</xdr:col>
      <xdr:colOff>177800</xdr:colOff>
      <xdr:row>78</xdr:row>
      <xdr:rowOff>157421</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4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142198</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27014</xdr:rowOff>
    </xdr:from>
    <xdr:to>
      <xdr:col>81</xdr:col>
      <xdr:colOff>101600</xdr:colOff>
      <xdr:row>78</xdr:row>
      <xdr:rowOff>128614</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40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119741</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4184</xdr:rowOff>
    </xdr:from>
    <xdr:to>
      <xdr:col>76</xdr:col>
      <xdr:colOff>165100</xdr:colOff>
      <xdr:row>78</xdr:row>
      <xdr:rowOff>105784</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96911</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7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37477</xdr:rowOff>
    </xdr:from>
    <xdr:to>
      <xdr:col>72</xdr:col>
      <xdr:colOff>38100</xdr:colOff>
      <xdr:row>77</xdr:row>
      <xdr:rowOff>139077</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23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155604</xdr:rowOff>
    </xdr:from>
    <xdr:ext cx="599010"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03795" y="1301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32733</xdr:rowOff>
    </xdr:from>
    <xdr:to>
      <xdr:col>67</xdr:col>
      <xdr:colOff>101600</xdr:colOff>
      <xdr:row>77</xdr:row>
      <xdr:rowOff>134333</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150860</xdr:rowOff>
    </xdr:from>
    <xdr:ext cx="599010"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14795" y="1300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22865</xdr:rowOff>
    </xdr:from>
    <xdr:to>
      <xdr:col>85</xdr:col>
      <xdr:colOff>127000</xdr:colOff>
      <xdr:row>99</xdr:row>
      <xdr:rowOff>47800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5481300" y="16996415"/>
          <a:ext cx="8382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22865</xdr:rowOff>
    </xdr:from>
    <xdr:to>
      <xdr:col>81</xdr:col>
      <xdr:colOff>50800</xdr:colOff>
      <xdr:row>99</xdr:row>
      <xdr:rowOff>30654</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4592300" y="16996415"/>
          <a:ext cx="8890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30654</xdr:rowOff>
    </xdr:from>
    <xdr:to>
      <xdr:col>76</xdr:col>
      <xdr:colOff>114300</xdr:colOff>
      <xdr:row>99</xdr:row>
      <xdr:rowOff>42139</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flipV="1">
          <a:off x="13703300" y="17004204"/>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42139</xdr:rowOff>
    </xdr:from>
    <xdr:to>
      <xdr:col>71</xdr:col>
      <xdr:colOff>177800</xdr:colOff>
      <xdr:row>99</xdr:row>
      <xdr:rowOff>75946</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7015689"/>
          <a:ext cx="889000" cy="3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78199</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67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102640</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7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168450</xdr:rowOff>
    </xdr:from>
    <xdr:to>
      <xdr:col>85</xdr:col>
      <xdr:colOff>177800</xdr:colOff>
      <xdr:row>99</xdr:row>
      <xdr:rowOff>98600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120169</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9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143515</xdr:rowOff>
    </xdr:from>
    <xdr:to>
      <xdr:col>81</xdr:col>
      <xdr:colOff>101600</xdr:colOff>
      <xdr:row>99</xdr:row>
      <xdr:rowOff>73665</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64792</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703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151304</xdr:rowOff>
    </xdr:from>
    <xdr:to>
      <xdr:col>76</xdr:col>
      <xdr:colOff>165100</xdr:colOff>
      <xdr:row>99</xdr:row>
      <xdr:rowOff>81454</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72581</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70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162789</xdr:rowOff>
    </xdr:from>
    <xdr:to>
      <xdr:col>72</xdr:col>
      <xdr:colOff>38100</xdr:colOff>
      <xdr:row>99</xdr:row>
      <xdr:rowOff>92939</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84066</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70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25146</xdr:rowOff>
    </xdr:from>
    <xdr:to>
      <xdr:col>67</xdr:col>
      <xdr:colOff>101600</xdr:colOff>
      <xdr:row>99</xdr:row>
      <xdr:rowOff>126746</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117873</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709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26886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13436"/>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26886</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20434300" y="6713436"/>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147536</xdr:rowOff>
    </xdr:from>
    <xdr:to>
      <xdr:col>112</xdr:col>
      <xdr:colOff>38100</xdr:colOff>
      <xdr:row>39</xdr:row>
      <xdr:rowOff>77686</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68813</xdr:rowOff>
    </xdr:from>
    <xdr:ext cx="378565"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34017" y="675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42697</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10158247"/>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37840</xdr:rowOff>
    </xdr:from>
    <xdr:to>
      <xdr:col>111</xdr:col>
      <xdr:colOff>177800</xdr:colOff>
      <xdr:row>59</xdr:row>
      <xdr:rowOff>42697</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20434300" y="10153390"/>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37840</xdr:rowOff>
    </xdr:from>
    <xdr:to>
      <xdr:col>107</xdr:col>
      <xdr:colOff>50800</xdr:colOff>
      <xdr:row>59</xdr:row>
      <xdr:rowOff>37878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flipV="1">
          <a:off x="19545300" y="101533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29058</xdr:rowOff>
    </xdr:from>
    <xdr:to>
      <xdr:col>102</xdr:col>
      <xdr:colOff>114300</xdr:colOff>
      <xdr:row>59</xdr:row>
      <xdr:rowOff>37878</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a:off x="18656300" y="10144608"/>
          <a:ext cx="889000" cy="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163347</xdr:rowOff>
    </xdr:from>
    <xdr:to>
      <xdr:col>112</xdr:col>
      <xdr:colOff>38100</xdr:colOff>
      <xdr:row>59</xdr:row>
      <xdr:rowOff>93497</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84624</xdr:rowOff>
    </xdr:from>
    <xdr:ext cx="313932"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166333" y="1020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158490</xdr:rowOff>
    </xdr:from>
    <xdr:to>
      <xdr:col>107</xdr:col>
      <xdr:colOff>101600</xdr:colOff>
      <xdr:row>59</xdr:row>
      <xdr:rowOff>88640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10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79767</xdr:rowOff>
    </xdr:from>
    <xdr:ext cx="378565"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245017" y="1019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158528</xdr:rowOff>
    </xdr:from>
    <xdr:to>
      <xdr:col>102</xdr:col>
      <xdr:colOff>165100</xdr:colOff>
      <xdr:row>59</xdr:row>
      <xdr:rowOff>88678</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1010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79805</xdr:rowOff>
    </xdr:from>
    <xdr:ext cx="378565"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356017" y="10195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149708</xdr:rowOff>
    </xdr:from>
    <xdr:to>
      <xdr:col>98</xdr:col>
      <xdr:colOff>38100</xdr:colOff>
      <xdr:row>59</xdr:row>
      <xdr:rowOff>79858</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100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70985</xdr:rowOff>
    </xdr:from>
    <xdr:ext cx="378565"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67017" y="10186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2865</xdr:rowOff>
    </xdr:from>
    <xdr:to>
      <xdr:col>116</xdr:col>
      <xdr:colOff>63500</xdr:colOff>
      <xdr:row>76</xdr:row>
      <xdr:rowOff>8739</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3033065"/>
          <a:ext cx="8382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8739</xdr:rowOff>
    </xdr:from>
    <xdr:to>
      <xdr:col>111</xdr:col>
      <xdr:colOff>177800</xdr:colOff>
      <xdr:row>76</xdr:row>
      <xdr:rowOff>15973</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flipV="1">
          <a:off x="20434300" y="13038939"/>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161299</xdr:rowOff>
    </xdr:from>
    <xdr:to>
      <xdr:col>107</xdr:col>
      <xdr:colOff>50800</xdr:colOff>
      <xdr:row>76</xdr:row>
      <xdr:rowOff>15973</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a:off x="19545300" y="13020049"/>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161299</xdr:rowOff>
    </xdr:from>
    <xdr:to>
      <xdr:col>102</xdr:col>
      <xdr:colOff>114300</xdr:colOff>
      <xdr:row>75</xdr:row>
      <xdr:rowOff>167557</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3020049"/>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123515</xdr:rowOff>
    </xdr:from>
    <xdr:to>
      <xdr:col>116</xdr:col>
      <xdr:colOff>114300</xdr:colOff>
      <xdr:row>76</xdr:row>
      <xdr:rowOff>53665</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9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101942</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96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129390</xdr:rowOff>
    </xdr:from>
    <xdr:to>
      <xdr:col>112</xdr:col>
      <xdr:colOff>38100</xdr:colOff>
      <xdr:row>76</xdr:row>
      <xdr:rowOff>59541</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988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50666</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308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136623</xdr:rowOff>
    </xdr:from>
    <xdr:to>
      <xdr:col>107</xdr:col>
      <xdr:colOff>101600</xdr:colOff>
      <xdr:row>76</xdr:row>
      <xdr:rowOff>66773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9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57900</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308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110498</xdr:rowOff>
    </xdr:from>
    <xdr:to>
      <xdr:col>102</xdr:col>
      <xdr:colOff>165100</xdr:colOff>
      <xdr:row>76</xdr:row>
      <xdr:rowOff>40649</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969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57175</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74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116757</xdr:rowOff>
    </xdr:from>
    <xdr:to>
      <xdr:col>98</xdr:col>
      <xdr:colOff>38100</xdr:colOff>
      <xdr:row>76</xdr:row>
      <xdr:rowOff>46907</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9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38034</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3068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ysClr val="windowText" lastClr="000000"/>
              </a:solidFill>
              <a:effectLst/>
              <a:latin typeface="+mn-lt"/>
              <a:ea typeface="+mn-ea"/>
              <a:cs typeface="+mn-cs"/>
            </a:rPr>
            <a:t>歳出決算額は、住民一人当たり</a:t>
          </a:r>
          <a:r>
            <a:rPr kumimoji="1" lang="ja-JP" altLang="en-US" sz="1100" baseline="0">
              <a:solidFill>
                <a:sysClr val="windowText" lastClr="000000"/>
              </a:solidFill>
              <a:effectLst/>
              <a:latin typeface="+mn-lt"/>
              <a:ea typeface="+mn-ea"/>
              <a:cs typeface="+mn-cs"/>
            </a:rPr>
            <a:t>約</a:t>
          </a:r>
          <a:r>
            <a:rPr kumimoji="1" lang="en-US" altLang="ja-JP" sz="1100" baseline="0">
              <a:solidFill>
                <a:sysClr val="windowText" lastClr="000000"/>
              </a:solidFill>
              <a:effectLst/>
              <a:latin typeface="+mn-lt"/>
              <a:ea typeface="+mn-ea"/>
              <a:cs typeface="+mn-cs"/>
            </a:rPr>
            <a:t>1,066</a:t>
          </a:r>
          <a:r>
            <a:rPr kumimoji="1" lang="ja-JP" altLang="en-US" sz="1100" baseline="0">
              <a:solidFill>
                <a:sysClr val="windowText" lastClr="000000"/>
              </a:solidFill>
              <a:effectLst/>
              <a:latin typeface="+mn-lt"/>
              <a:ea typeface="+mn-ea"/>
              <a:cs typeface="+mn-cs"/>
            </a:rPr>
            <a:t>千</a:t>
          </a:r>
          <a:r>
            <a:rPr kumimoji="1" lang="ja-JP" altLang="ja-JP" sz="1100" baseline="0">
              <a:solidFill>
                <a:sysClr val="windowText" lastClr="000000"/>
              </a:solidFill>
              <a:effectLst/>
              <a:latin typeface="+mn-lt"/>
              <a:ea typeface="+mn-ea"/>
              <a:cs typeface="+mn-cs"/>
            </a:rPr>
            <a:t>円となっている。類似団体と比較して差が大きいものとして維持補修費があげられる。維持補修費の住民一人当たりコストは</a:t>
          </a:r>
          <a:r>
            <a:rPr kumimoji="1" lang="en-US" altLang="ja-JP" sz="1100" baseline="0">
              <a:solidFill>
                <a:sysClr val="windowText" lastClr="000000"/>
              </a:solidFill>
              <a:effectLst/>
              <a:latin typeface="+mn-lt"/>
              <a:ea typeface="+mn-ea"/>
              <a:cs typeface="+mn-cs"/>
            </a:rPr>
            <a:t>14,309</a:t>
          </a:r>
          <a:r>
            <a:rPr kumimoji="1" lang="ja-JP" altLang="ja-JP" sz="1100" baseline="0">
              <a:solidFill>
                <a:sysClr val="windowText" lastClr="000000"/>
              </a:solidFill>
              <a:effectLst/>
              <a:latin typeface="+mn-lt"/>
              <a:ea typeface="+mn-ea"/>
              <a:cs typeface="+mn-cs"/>
            </a:rPr>
            <a:t>円であるが、類似団体の平均と比較すると約</a:t>
          </a:r>
          <a:r>
            <a:rPr kumimoji="1" lang="en-US" altLang="ja-JP" sz="1100" baseline="0">
              <a:solidFill>
                <a:sysClr val="windowText" lastClr="000000"/>
              </a:solidFill>
              <a:effectLst/>
              <a:latin typeface="+mn-lt"/>
              <a:ea typeface="+mn-ea"/>
              <a:cs typeface="+mn-cs"/>
            </a:rPr>
            <a:t>1/2</a:t>
          </a:r>
          <a:r>
            <a:rPr kumimoji="1" lang="ja-JP" altLang="ja-JP" sz="1100" baseline="0">
              <a:solidFill>
                <a:sysClr val="windowText" lastClr="000000"/>
              </a:solidFill>
              <a:effectLst/>
              <a:latin typeface="+mn-lt"/>
              <a:ea typeface="+mn-ea"/>
              <a:cs typeface="+mn-cs"/>
            </a:rPr>
            <a:t>となっている。これは本町の実質公債費比率が高く、公共投資を抑制してきたことにより、維持管理するべき公共施設が少ないためである。</a:t>
          </a:r>
          <a:r>
            <a:rPr kumimoji="1" lang="ja-JP" altLang="en-US" sz="1100" baseline="0">
              <a:solidFill>
                <a:sysClr val="windowText" lastClr="000000"/>
              </a:solidFill>
              <a:effectLst/>
              <a:latin typeface="+mn-lt"/>
              <a:ea typeface="+mn-ea"/>
              <a:cs typeface="+mn-cs"/>
            </a:rPr>
            <a:t>このことは、普通建設工事費（うち更新整備）が</a:t>
          </a:r>
          <a:r>
            <a:rPr kumimoji="1" lang="en-US" altLang="ja-JP" sz="1100" baseline="0">
              <a:solidFill>
                <a:sysClr val="windowText" lastClr="000000"/>
              </a:solidFill>
              <a:effectLst/>
              <a:latin typeface="+mn-lt"/>
              <a:ea typeface="+mn-ea"/>
              <a:cs typeface="+mn-cs"/>
            </a:rPr>
            <a:t>56,176</a:t>
          </a:r>
          <a:r>
            <a:rPr kumimoji="1" lang="ja-JP" altLang="en-US" sz="1100" baseline="0">
              <a:solidFill>
                <a:sysClr val="windowText" lastClr="000000"/>
              </a:solidFill>
              <a:effectLst/>
              <a:latin typeface="+mn-lt"/>
              <a:ea typeface="+mn-ea"/>
              <a:cs typeface="+mn-cs"/>
            </a:rPr>
            <a:t>円</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人と類似団体内平均の</a:t>
          </a:r>
          <a:r>
            <a:rPr kumimoji="1" lang="en-US" altLang="ja-JP" sz="1100" baseline="0">
              <a:solidFill>
                <a:sysClr val="windowText" lastClr="000000"/>
              </a:solidFill>
              <a:effectLst/>
              <a:latin typeface="+mn-lt"/>
              <a:ea typeface="+mn-ea"/>
              <a:cs typeface="+mn-cs"/>
            </a:rPr>
            <a:t>4</a:t>
          </a:r>
          <a:r>
            <a:rPr kumimoji="1" lang="ja-JP" altLang="en-US" sz="1100" baseline="0">
              <a:solidFill>
                <a:sysClr val="windowText" lastClr="000000"/>
              </a:solidFill>
              <a:effectLst/>
              <a:latin typeface="+mn-lt"/>
              <a:ea typeface="+mn-ea"/>
              <a:cs typeface="+mn-cs"/>
            </a:rPr>
            <a:t>割程度しかないことにも影響している。</a:t>
          </a:r>
          <a:r>
            <a:rPr kumimoji="1" lang="ja-JP" altLang="ja-JP"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年度決算においては実質公債費比率が</a:t>
          </a:r>
          <a:r>
            <a:rPr kumimoji="1" lang="en-US" altLang="ja-JP" sz="1100" baseline="0">
              <a:solidFill>
                <a:sysClr val="windowText" lastClr="000000"/>
              </a:solidFill>
              <a:effectLst/>
              <a:latin typeface="+mn-lt"/>
              <a:ea typeface="+mn-ea"/>
              <a:cs typeface="+mn-cs"/>
            </a:rPr>
            <a:t>8.5</a:t>
          </a:r>
          <a:r>
            <a:rPr kumimoji="1" lang="ja-JP" altLang="ja-JP" sz="1100" baseline="0">
              <a:solidFill>
                <a:sysClr val="windowText" lastClr="000000"/>
              </a:solidFill>
              <a:effectLst/>
              <a:latin typeface="+mn-lt"/>
              <a:ea typeface="+mn-ea"/>
              <a:cs typeface="+mn-cs"/>
            </a:rPr>
            <a:t>％となり、健全化の成果が表れてきたことから、今後は遅れている公共投資を積極的に行うこととしている。また、補助費等については、住民一人当たりコストは</a:t>
          </a:r>
          <a:r>
            <a:rPr kumimoji="1" lang="en-US" altLang="ja-JP" sz="1100" baseline="0">
              <a:solidFill>
                <a:sysClr val="windowText" lastClr="000000"/>
              </a:solidFill>
              <a:effectLst/>
              <a:latin typeface="+mn-lt"/>
              <a:ea typeface="+mn-ea"/>
              <a:cs typeface="+mn-cs"/>
            </a:rPr>
            <a:t>258,409</a:t>
          </a:r>
          <a:r>
            <a:rPr kumimoji="1" lang="ja-JP" altLang="ja-JP" sz="1100" baseline="0">
              <a:solidFill>
                <a:sysClr val="windowText" lastClr="000000"/>
              </a:solidFill>
              <a:effectLst/>
              <a:latin typeface="+mn-lt"/>
              <a:ea typeface="+mn-ea"/>
              <a:cs typeface="+mn-cs"/>
            </a:rPr>
            <a:t>円であり、類似団体の平均と比較すると</a:t>
          </a:r>
          <a:r>
            <a:rPr kumimoji="1" lang="en-US" altLang="ja-JP" sz="1100" baseline="0">
              <a:solidFill>
                <a:sysClr val="windowText" lastClr="000000"/>
              </a:solidFill>
              <a:effectLst/>
              <a:latin typeface="+mn-lt"/>
              <a:ea typeface="+mn-ea"/>
              <a:cs typeface="+mn-cs"/>
            </a:rPr>
            <a:t>69,514</a:t>
          </a:r>
          <a:r>
            <a:rPr kumimoji="1" lang="ja-JP" altLang="ja-JP" sz="1100" baseline="0">
              <a:solidFill>
                <a:sysClr val="windowText" lastClr="000000"/>
              </a:solidFill>
              <a:effectLst/>
              <a:latin typeface="+mn-lt"/>
              <a:ea typeface="+mn-ea"/>
              <a:cs typeface="+mn-cs"/>
            </a:rPr>
            <a:t>円高い数字となっている。これは</a:t>
          </a:r>
          <a:r>
            <a:rPr kumimoji="1" lang="ja-JP" altLang="en-US" sz="1100" baseline="0">
              <a:solidFill>
                <a:sysClr val="windowText" lastClr="000000"/>
              </a:solidFill>
              <a:effectLst/>
              <a:latin typeface="+mn-lt"/>
              <a:ea typeface="+mn-ea"/>
              <a:cs typeface="+mn-cs"/>
            </a:rPr>
            <a:t>平成</a:t>
          </a:r>
          <a:r>
            <a:rPr kumimoji="1" lang="en-US" altLang="ja-JP" sz="1100" baseline="0">
              <a:solidFill>
                <a:sysClr val="windowText" lastClr="000000"/>
              </a:solidFill>
              <a:effectLst/>
              <a:latin typeface="+mn-lt"/>
              <a:ea typeface="+mn-ea"/>
              <a:cs typeface="+mn-cs"/>
            </a:rPr>
            <a:t>30</a:t>
          </a:r>
          <a:r>
            <a:rPr kumimoji="1" lang="ja-JP" altLang="en-US" sz="1100" baseline="0">
              <a:solidFill>
                <a:sysClr val="windowText" lastClr="000000"/>
              </a:solidFill>
              <a:effectLst/>
              <a:latin typeface="+mn-lt"/>
              <a:ea typeface="+mn-ea"/>
              <a:cs typeface="+mn-cs"/>
            </a:rPr>
            <a:t>年度に日野病院が行った電子カルテシステム更新事業として</a:t>
          </a:r>
          <a:r>
            <a:rPr kumimoji="1" lang="en-US" altLang="ja-JP" sz="1100" baseline="0">
              <a:solidFill>
                <a:sysClr val="windowText" lastClr="000000"/>
              </a:solidFill>
              <a:effectLst/>
              <a:latin typeface="+mn-lt"/>
              <a:ea typeface="+mn-ea"/>
              <a:cs typeface="+mn-cs"/>
            </a:rPr>
            <a:t>78,200</a:t>
          </a:r>
          <a:r>
            <a:rPr kumimoji="1" lang="ja-JP" altLang="en-US" sz="1100" baseline="0">
              <a:solidFill>
                <a:sysClr val="windowText" lastClr="000000"/>
              </a:solidFill>
              <a:effectLst/>
              <a:latin typeface="+mn-lt"/>
              <a:ea typeface="+mn-ea"/>
              <a:cs typeface="+mn-cs"/>
            </a:rPr>
            <a:t>千円の負担金を支出したことが原因のひとつと考えられる。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3,156
3,131
133.98
3,617,563
3,363,858
231,160
2,075,698
2,852,998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11456</xdr:rowOff>
    </xdr:from>
    <xdr:to>
      <xdr:col>24</xdr:col>
      <xdr:colOff>63500</xdr:colOff>
      <xdr:row>37</xdr:row>
      <xdr:rowOff>21571</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355106"/>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21571</xdr:rowOff>
    </xdr:from>
    <xdr:to>
      <xdr:col>19</xdr:col>
      <xdr:colOff>177800</xdr:colOff>
      <xdr:row>37</xdr:row>
      <xdr:rowOff>33229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365221"/>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7607</xdr:rowOff>
    </xdr:from>
    <xdr:to>
      <xdr:col>15</xdr:col>
      <xdr:colOff>50800</xdr:colOff>
      <xdr:row>37</xdr:row>
      <xdr:rowOff>33229</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019300" y="6351257"/>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7607</xdr:rowOff>
    </xdr:from>
    <xdr:to>
      <xdr:col>10</xdr:col>
      <xdr:colOff>114300</xdr:colOff>
      <xdr:row>37</xdr:row>
      <xdr:rowOff>39650</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1130300" y="6351257"/>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69258</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0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132106</xdr:rowOff>
    </xdr:from>
    <xdr:to>
      <xdr:col>24</xdr:col>
      <xdr:colOff>114300</xdr:colOff>
      <xdr:row>37</xdr:row>
      <xdr:rowOff>62256</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154983</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15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142221</xdr:rowOff>
    </xdr:from>
    <xdr:to>
      <xdr:col>20</xdr:col>
      <xdr:colOff>38100</xdr:colOff>
      <xdr:row>37</xdr:row>
      <xdr:rowOff>72371</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88898</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08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153879</xdr:rowOff>
    </xdr:from>
    <xdr:to>
      <xdr:col>15</xdr:col>
      <xdr:colOff>101600</xdr:colOff>
      <xdr:row>37</xdr:row>
      <xdr:rowOff>84029</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100556</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1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128257</xdr:rowOff>
    </xdr:from>
    <xdr:to>
      <xdr:col>10</xdr:col>
      <xdr:colOff>165100</xdr:colOff>
      <xdr:row>37</xdr:row>
      <xdr:rowOff>58407</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74934</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160300</xdr:rowOff>
    </xdr:from>
    <xdr:to>
      <xdr:col>6</xdr:col>
      <xdr:colOff>38100</xdr:colOff>
      <xdr:row>37</xdr:row>
      <xdr:rowOff>90450</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81577</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42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157147</xdr:rowOff>
    </xdr:from>
    <xdr:to>
      <xdr:col>24</xdr:col>
      <xdr:colOff>63500</xdr:colOff>
      <xdr:row>58</xdr:row>
      <xdr:rowOff>22868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3797300" y="9929797"/>
          <a:ext cx="8382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157147</xdr:rowOff>
    </xdr:from>
    <xdr:to>
      <xdr:col>19</xdr:col>
      <xdr:colOff>177800</xdr:colOff>
      <xdr:row>58</xdr:row>
      <xdr:rowOff>41473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2908300" y="9929797"/>
          <a:ext cx="8890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41473</xdr:rowOff>
    </xdr:from>
    <xdr:to>
      <xdr:col>15</xdr:col>
      <xdr:colOff>50800</xdr:colOff>
      <xdr:row>58</xdr:row>
      <xdr:rowOff>60243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019300" y="9985573"/>
          <a:ext cx="889000" cy="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60243</xdr:rowOff>
    </xdr:from>
    <xdr:to>
      <xdr:col>10</xdr:col>
      <xdr:colOff>114300</xdr:colOff>
      <xdr:row>58</xdr:row>
      <xdr:rowOff>79125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10004343"/>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102846</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970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143518</xdr:rowOff>
    </xdr:from>
    <xdr:to>
      <xdr:col>24</xdr:col>
      <xdr:colOff>114300</xdr:colOff>
      <xdr:row>58</xdr:row>
      <xdr:rowOff>73668</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106347</xdr:rowOff>
    </xdr:from>
    <xdr:to>
      <xdr:col>20</xdr:col>
      <xdr:colOff>38100</xdr:colOff>
      <xdr:row>58</xdr:row>
      <xdr:rowOff>36497</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87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53024</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965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162123</xdr:rowOff>
    </xdr:from>
    <xdr:to>
      <xdr:col>15</xdr:col>
      <xdr:colOff>101600</xdr:colOff>
      <xdr:row>58</xdr:row>
      <xdr:rowOff>92273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83400</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2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9443</xdr:rowOff>
    </xdr:from>
    <xdr:to>
      <xdr:col>10</xdr:col>
      <xdr:colOff>165100</xdr:colOff>
      <xdr:row>58</xdr:row>
      <xdr:rowOff>111043</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102170</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1004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28325</xdr:rowOff>
    </xdr:from>
    <xdr:to>
      <xdr:col>6</xdr:col>
      <xdr:colOff>38100</xdr:colOff>
      <xdr:row>58</xdr:row>
      <xdr:rowOff>129925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121052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1006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112987</xdr:rowOff>
    </xdr:from>
    <xdr:to>
      <xdr:col>24</xdr:col>
      <xdr:colOff>63500</xdr:colOff>
      <xdr:row>77</xdr:row>
      <xdr:rowOff>117101</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3314637"/>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112987</xdr:rowOff>
    </xdr:from>
    <xdr:to>
      <xdr:col>19</xdr:col>
      <xdr:colOff>177800</xdr:colOff>
      <xdr:row>77</xdr:row>
      <xdr:rowOff>118270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314637"/>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118270</xdr:rowOff>
    </xdr:from>
    <xdr:to>
      <xdr:col>15</xdr:col>
      <xdr:colOff>50800</xdr:colOff>
      <xdr:row>77</xdr:row>
      <xdr:rowOff>122690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199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122690</xdr:rowOff>
    </xdr:from>
    <xdr:to>
      <xdr:col>10</xdr:col>
      <xdr:colOff>114300</xdr:colOff>
      <xdr:row>77</xdr:row>
      <xdr:rowOff>141705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24340"/>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17059</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66301</xdr:rowOff>
    </xdr:from>
    <xdr:to>
      <xdr:col>24</xdr:col>
      <xdr:colOff>114300</xdr:colOff>
      <xdr:row>77</xdr:row>
      <xdr:rowOff>167901</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62187</xdr:rowOff>
    </xdr:from>
    <xdr:to>
      <xdr:col>20</xdr:col>
      <xdr:colOff>38100</xdr:colOff>
      <xdr:row>77</xdr:row>
      <xdr:rowOff>163787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6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154914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5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67470</xdr:rowOff>
    </xdr:from>
    <xdr:to>
      <xdr:col>15</xdr:col>
      <xdr:colOff>101600</xdr:colOff>
      <xdr:row>77</xdr:row>
      <xdr:rowOff>169070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160197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6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71890</xdr:rowOff>
    </xdr:from>
    <xdr:to>
      <xdr:col>10</xdr:col>
      <xdr:colOff>165100</xdr:colOff>
      <xdr:row>78</xdr:row>
      <xdr:rowOff>2040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18567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04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90905</xdr:rowOff>
    </xdr:from>
    <xdr:to>
      <xdr:col>6</xdr:col>
      <xdr:colOff>38100</xdr:colOff>
      <xdr:row>78</xdr:row>
      <xdr:rowOff>21055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9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12182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8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35598</xdr:rowOff>
    </xdr:from>
    <xdr:to>
      <xdr:col>24</xdr:col>
      <xdr:colOff>63500</xdr:colOff>
      <xdr:row>96</xdr:row>
      <xdr:rowOff>41804</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494798"/>
          <a:ext cx="8382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150687</xdr:rowOff>
    </xdr:from>
    <xdr:to>
      <xdr:col>19</xdr:col>
      <xdr:colOff>177800</xdr:colOff>
      <xdr:row>96</xdr:row>
      <xdr:rowOff>35598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2908300" y="16438437"/>
          <a:ext cx="889000" cy="5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150687</xdr:rowOff>
    </xdr:from>
    <xdr:to>
      <xdr:col>15</xdr:col>
      <xdr:colOff>50800</xdr:colOff>
      <xdr:row>96</xdr:row>
      <xdr:rowOff>67539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019300" y="16438437"/>
          <a:ext cx="889000" cy="8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67539</xdr:rowOff>
    </xdr:from>
    <xdr:to>
      <xdr:col>10</xdr:col>
      <xdr:colOff>114300</xdr:colOff>
      <xdr:row>96</xdr:row>
      <xdr:rowOff>137454</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1130300" y="16526739"/>
          <a:ext cx="889000" cy="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161521</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52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72375</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70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162454</xdr:rowOff>
    </xdr:from>
    <xdr:to>
      <xdr:col>24</xdr:col>
      <xdr:colOff>114300</xdr:colOff>
      <xdr:row>96</xdr:row>
      <xdr:rowOff>92604</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4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13881</xdr:rowOff>
    </xdr:from>
    <xdr:ext cx="599010"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301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156248</xdr:rowOff>
    </xdr:from>
    <xdr:to>
      <xdr:col>20</xdr:col>
      <xdr:colOff>38100</xdr:colOff>
      <xdr:row>96</xdr:row>
      <xdr:rowOff>86398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4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102925</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2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99887</xdr:rowOff>
    </xdr:from>
    <xdr:to>
      <xdr:col>15</xdr:col>
      <xdr:colOff>101600</xdr:colOff>
      <xdr:row>96</xdr:row>
      <xdr:rowOff>30037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3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46564</xdr:rowOff>
    </xdr:from>
    <xdr:ext cx="59901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08795" y="161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16739</xdr:rowOff>
    </xdr:from>
    <xdr:to>
      <xdr:col>10</xdr:col>
      <xdr:colOff>165100</xdr:colOff>
      <xdr:row>96</xdr:row>
      <xdr:rowOff>118339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47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134866</xdr:rowOff>
    </xdr:from>
    <xdr:ext cx="59901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19795" y="16251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86654</xdr:rowOff>
    </xdr:from>
    <xdr:to>
      <xdr:col>6</xdr:col>
      <xdr:colOff>38100</xdr:colOff>
      <xdr:row>97</xdr:row>
      <xdr:rowOff>16804</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5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33331</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30795" y="1632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25618</xdr:rowOff>
    </xdr:from>
    <xdr:to>
      <xdr:col>55</xdr:col>
      <xdr:colOff>0</xdr:colOff>
      <xdr:row>38</xdr:row>
      <xdr:rowOff>53703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9639300" y="6540718"/>
          <a:ext cx="8382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53703</xdr:rowOff>
    </xdr:from>
    <xdr:to>
      <xdr:col>50</xdr:col>
      <xdr:colOff>114300</xdr:colOff>
      <xdr:row>38</xdr:row>
      <xdr:rowOff>98878</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flipV="1">
          <a:off x="8750300" y="6568803"/>
          <a:ext cx="8890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89735</xdr:rowOff>
    </xdr:from>
    <xdr:to>
      <xdr:col>45</xdr:col>
      <xdr:colOff>177800</xdr:colOff>
      <xdr:row>38</xdr:row>
      <xdr:rowOff>98878</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60483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89735</xdr:rowOff>
    </xdr:from>
    <xdr:to>
      <xdr:col>41</xdr:col>
      <xdr:colOff>50800</xdr:colOff>
      <xdr:row>38</xdr:row>
      <xdr:rowOff>122283</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flipV="1">
          <a:off x="6972300" y="6604835"/>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146268</xdr:rowOff>
    </xdr:from>
    <xdr:to>
      <xdr:col>55</xdr:col>
      <xdr:colOff>50800</xdr:colOff>
      <xdr:row>38</xdr:row>
      <xdr:rowOff>76418</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4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169145</xdr:rowOff>
    </xdr:from>
    <xdr:ext cx="469744"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2903</xdr:rowOff>
    </xdr:from>
    <xdr:to>
      <xdr:col>50</xdr:col>
      <xdr:colOff>165100</xdr:colOff>
      <xdr:row>38</xdr:row>
      <xdr:rowOff>104503</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51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121030</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04428" y="629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48078</xdr:rowOff>
    </xdr:from>
    <xdr:to>
      <xdr:col>46</xdr:col>
      <xdr:colOff>38100</xdr:colOff>
      <xdr:row>38</xdr:row>
      <xdr:rowOff>149678</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5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166205</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15428" y="63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38935</xdr:rowOff>
    </xdr:from>
    <xdr:to>
      <xdr:col>41</xdr:col>
      <xdr:colOff>101600</xdr:colOff>
      <xdr:row>38</xdr:row>
      <xdr:rowOff>140535</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131662</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26428" y="66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71483</xdr:rowOff>
    </xdr:from>
    <xdr:to>
      <xdr:col>36</xdr:col>
      <xdr:colOff>165100</xdr:colOff>
      <xdr:row>39</xdr:row>
      <xdr:rowOff>1633</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5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164210</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37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170044</xdr:rowOff>
    </xdr:from>
    <xdr:to>
      <xdr:col>55</xdr:col>
      <xdr:colOff>0</xdr:colOff>
      <xdr:row>59</xdr:row>
      <xdr:rowOff>10466</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10114144"/>
          <a:ext cx="8382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10466</xdr:rowOff>
    </xdr:from>
    <xdr:to>
      <xdr:col>50</xdr:col>
      <xdr:colOff>114300</xdr:colOff>
      <xdr:row>59</xdr:row>
      <xdr:rowOff>21011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10126016"/>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21011</xdr:rowOff>
    </xdr:from>
    <xdr:to>
      <xdr:col>45</xdr:col>
      <xdr:colOff>177800</xdr:colOff>
      <xdr:row>59</xdr:row>
      <xdr:rowOff>30025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10136561"/>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30025</xdr:rowOff>
    </xdr:from>
    <xdr:to>
      <xdr:col>41</xdr:col>
      <xdr:colOff>50800</xdr:colOff>
      <xdr:row>59</xdr:row>
      <xdr:rowOff>36521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10145575"/>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56258</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672795" y="982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119244</xdr:rowOff>
    </xdr:from>
    <xdr:to>
      <xdr:col>55</xdr:col>
      <xdr:colOff>50800</xdr:colOff>
      <xdr:row>59</xdr:row>
      <xdr:rowOff>49394</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100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34171</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97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131116</xdr:rowOff>
    </xdr:from>
    <xdr:to>
      <xdr:col>50</xdr:col>
      <xdr:colOff>165100</xdr:colOff>
      <xdr:row>59</xdr:row>
      <xdr:rowOff>61266</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100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52393</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101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141661</xdr:rowOff>
    </xdr:from>
    <xdr:to>
      <xdr:col>46</xdr:col>
      <xdr:colOff>38100</xdr:colOff>
      <xdr:row>59</xdr:row>
      <xdr:rowOff>71811</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100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62938</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101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150675</xdr:rowOff>
    </xdr:from>
    <xdr:to>
      <xdr:col>41</xdr:col>
      <xdr:colOff>101600</xdr:colOff>
      <xdr:row>59</xdr:row>
      <xdr:rowOff>80825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1009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71952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101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157171</xdr:rowOff>
    </xdr:from>
    <xdr:to>
      <xdr:col>36</xdr:col>
      <xdr:colOff>165100</xdr:colOff>
      <xdr:row>59</xdr:row>
      <xdr:rowOff>87321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101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78448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1019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126781</xdr:rowOff>
    </xdr:from>
    <xdr:to>
      <xdr:col>55</xdr:col>
      <xdr:colOff>0</xdr:colOff>
      <xdr:row>78</xdr:row>
      <xdr:rowOff>129980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499881"/>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114751</xdr:rowOff>
    </xdr:from>
    <xdr:to>
      <xdr:col>50</xdr:col>
      <xdr:colOff>114300</xdr:colOff>
      <xdr:row>78</xdr:row>
      <xdr:rowOff>129980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8750300" y="13487851"/>
          <a:ext cx="889000" cy="1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110999</xdr:rowOff>
    </xdr:from>
    <xdr:to>
      <xdr:col>45</xdr:col>
      <xdr:colOff>177800</xdr:colOff>
      <xdr:row>78</xdr:row>
      <xdr:rowOff>114751</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7861300" y="1348409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110999</xdr:rowOff>
    </xdr:from>
    <xdr:to>
      <xdr:col>41</xdr:col>
      <xdr:colOff>50800</xdr:colOff>
      <xdr:row>78</xdr:row>
      <xdr:rowOff>132220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484099"/>
          <a:ext cx="889000" cy="2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111710</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594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75981</xdr:rowOff>
    </xdr:from>
    <xdr:to>
      <xdr:col>55</xdr:col>
      <xdr:colOff>50800</xdr:colOff>
      <xdr:row>79</xdr:row>
      <xdr:rowOff>6131</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4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162358</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36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79180</xdr:rowOff>
    </xdr:from>
    <xdr:to>
      <xdr:col>50</xdr:col>
      <xdr:colOff>165100</xdr:colOff>
      <xdr:row>79</xdr:row>
      <xdr:rowOff>9330</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4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5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63951</xdr:rowOff>
    </xdr:from>
    <xdr:to>
      <xdr:col>46</xdr:col>
      <xdr:colOff>38100</xdr:colOff>
      <xdr:row>78</xdr:row>
      <xdr:rowOff>165551</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156678</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483111" y="1352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60199</xdr:rowOff>
    </xdr:from>
    <xdr:to>
      <xdr:col>41</xdr:col>
      <xdr:colOff>101600</xdr:colOff>
      <xdr:row>78</xdr:row>
      <xdr:rowOff>161799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4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152926</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594111" y="135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81420</xdr:rowOff>
    </xdr:from>
    <xdr:to>
      <xdr:col>36</xdr:col>
      <xdr:colOff>165100</xdr:colOff>
      <xdr:row>79</xdr:row>
      <xdr:rowOff>11570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4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2697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54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xmlns=""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xmlns=""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xmlns=""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155837</xdr:rowOff>
    </xdr:from>
    <xdr:to>
      <xdr:col>55</xdr:col>
      <xdr:colOff>0</xdr:colOff>
      <xdr:row>97</xdr:row>
      <xdr:rowOff>165689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9639300" y="16786487"/>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xmlns=""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155837</xdr:rowOff>
    </xdr:from>
    <xdr:to>
      <xdr:col>50</xdr:col>
      <xdr:colOff>114300</xdr:colOff>
      <xdr:row>97</xdr:row>
      <xdr:rowOff>162246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8750300" y="16786487"/>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162246</xdr:rowOff>
    </xdr:from>
    <xdr:to>
      <xdr:col>45</xdr:col>
      <xdr:colOff>177800</xdr:colOff>
      <xdr:row>97</xdr:row>
      <xdr:rowOff>162252</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7861300" y="16792896"/>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162252</xdr:rowOff>
    </xdr:from>
    <xdr:to>
      <xdr:col>41</xdr:col>
      <xdr:colOff>50800</xdr:colOff>
      <xdr:row>97</xdr:row>
      <xdr:rowOff>166233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6972300" y="16792902"/>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12685</xdr:rowOff>
    </xdr:from>
    <xdr:ext cx="59901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561795" y="164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114889</xdr:rowOff>
    </xdr:from>
    <xdr:to>
      <xdr:col>55</xdr:col>
      <xdr:colOff>50800</xdr:colOff>
      <xdr:row>98</xdr:row>
      <xdr:rowOff>45039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10426700" y="167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a:extLst>
            <a:ext uri="{FF2B5EF4-FFF2-40B4-BE49-F238E27FC236}">
              <a16:creationId xmlns:a16="http://schemas.microsoft.com/office/drawing/2014/main" xmlns="" id="{00000000-0008-0000-0700-0000DB010000}"/>
            </a:ext>
          </a:extLst>
        </xdr:cNvPr>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105037</xdr:rowOff>
    </xdr:from>
    <xdr:to>
      <xdr:col>50</xdr:col>
      <xdr:colOff>165100</xdr:colOff>
      <xdr:row>98</xdr:row>
      <xdr:rowOff>35187</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9588500" y="167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26314</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372111" y="168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111446</xdr:rowOff>
    </xdr:from>
    <xdr:to>
      <xdr:col>46</xdr:col>
      <xdr:colOff>38100</xdr:colOff>
      <xdr:row>98</xdr:row>
      <xdr:rowOff>41596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8699500" y="167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32723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483111" y="168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111452</xdr:rowOff>
    </xdr:from>
    <xdr:to>
      <xdr:col>41</xdr:col>
      <xdr:colOff>101600</xdr:colOff>
      <xdr:row>98</xdr:row>
      <xdr:rowOff>41602</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7810500" y="167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32729</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594111" y="168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115433</xdr:rowOff>
    </xdr:from>
    <xdr:to>
      <xdr:col>36</xdr:col>
      <xdr:colOff>165100</xdr:colOff>
      <xdr:row>98</xdr:row>
      <xdr:rowOff>45583</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6921500" y="167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36710</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6705111" y="168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139328</xdr:rowOff>
    </xdr:from>
    <xdr:to>
      <xdr:col>85</xdr:col>
      <xdr:colOff>127000</xdr:colOff>
      <xdr:row>38</xdr:row>
      <xdr:rowOff>164474</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65442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164474</xdr:rowOff>
    </xdr:from>
    <xdr:to>
      <xdr:col>81</xdr:col>
      <xdr:colOff>50800</xdr:colOff>
      <xdr:row>38</xdr:row>
      <xdr:rowOff>165747</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679574"/>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165747</xdr:rowOff>
    </xdr:from>
    <xdr:to>
      <xdr:col>76</xdr:col>
      <xdr:colOff>114300</xdr:colOff>
      <xdr:row>39</xdr:row>
      <xdr:rowOff>8865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3703300" y="6680847"/>
          <a:ext cx="889000" cy="1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6302</xdr:rowOff>
    </xdr:from>
    <xdr:to>
      <xdr:col>71</xdr:col>
      <xdr:colOff>177800</xdr:colOff>
      <xdr:row>39</xdr:row>
      <xdr:rowOff>8865</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814300" y="6692852"/>
          <a:ext cx="8890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134698</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3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88528</xdr:rowOff>
    </xdr:from>
    <xdr:to>
      <xdr:col>85</xdr:col>
      <xdr:colOff>177800</xdr:colOff>
      <xdr:row>39</xdr:row>
      <xdr:rowOff>18678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66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20095</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65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113674</xdr:rowOff>
    </xdr:from>
    <xdr:to>
      <xdr:col>81</xdr:col>
      <xdr:colOff>101600</xdr:colOff>
      <xdr:row>39</xdr:row>
      <xdr:rowOff>43824</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62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34951</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7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114947</xdr:rowOff>
    </xdr:from>
    <xdr:to>
      <xdr:col>76</xdr:col>
      <xdr:colOff>165100</xdr:colOff>
      <xdr:row>39</xdr:row>
      <xdr:rowOff>45097</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63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36224</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7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129515</xdr:rowOff>
    </xdr:from>
    <xdr:to>
      <xdr:col>72</xdr:col>
      <xdr:colOff>38100</xdr:colOff>
      <xdr:row>39</xdr:row>
      <xdr:rowOff>59665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50792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67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126952</xdr:rowOff>
    </xdr:from>
    <xdr:to>
      <xdr:col>67</xdr:col>
      <xdr:colOff>101600</xdr:colOff>
      <xdr:row>39</xdr:row>
      <xdr:rowOff>57102</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6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48229</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73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xmlns=""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xmlns=""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xmlns=""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52704</xdr:rowOff>
    </xdr:from>
    <xdr:to>
      <xdr:col>85</xdr:col>
      <xdr:colOff>127000</xdr:colOff>
      <xdr:row>57</xdr:row>
      <xdr:rowOff>130899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5481300" y="9825354"/>
          <a:ext cx="838200" cy="7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xmlns=""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xmlns=""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83140</xdr:rowOff>
    </xdr:from>
    <xdr:to>
      <xdr:col>81</xdr:col>
      <xdr:colOff>50800</xdr:colOff>
      <xdr:row>57</xdr:row>
      <xdr:rowOff>130899</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4592300" y="9855790"/>
          <a:ext cx="889000" cy="4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83140</xdr:rowOff>
    </xdr:from>
    <xdr:to>
      <xdr:col>76</xdr:col>
      <xdr:colOff>114300</xdr:colOff>
      <xdr:row>57</xdr:row>
      <xdr:rowOff>101905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3703300" y="9855790"/>
          <a:ext cx="889000" cy="1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101905</xdr:rowOff>
    </xdr:from>
    <xdr:to>
      <xdr:col>71</xdr:col>
      <xdr:colOff>177800</xdr:colOff>
      <xdr:row>57</xdr:row>
      <xdr:rowOff>152049</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2814300" y="9874555"/>
          <a:ext cx="889000" cy="5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1904</xdr:rowOff>
    </xdr:from>
    <xdr:to>
      <xdr:col>85</xdr:col>
      <xdr:colOff>177800</xdr:colOff>
      <xdr:row>57</xdr:row>
      <xdr:rowOff>103504</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6268700" y="97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151781</xdr:rowOff>
    </xdr:from>
    <xdr:ext cx="599010" cy="259045"/>
    <xdr:sp macro="" textlink="">
      <xdr:nvSpPr>
        <xdr:cNvPr id="589" name="教育費該当値テキスト">
          <a:extLst>
            <a:ext uri="{FF2B5EF4-FFF2-40B4-BE49-F238E27FC236}">
              <a16:creationId xmlns:a16="http://schemas.microsoft.com/office/drawing/2014/main" xmlns="" id="{00000000-0008-0000-0700-00004D020000}"/>
            </a:ext>
          </a:extLst>
        </xdr:cNvPr>
        <xdr:cNvSpPr txBox="1"/>
      </xdr:nvSpPr>
      <xdr:spPr>
        <a:xfrm>
          <a:off x="16370300" y="975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80099</xdr:rowOff>
    </xdr:from>
    <xdr:to>
      <xdr:col>81</xdr:col>
      <xdr:colOff>101600</xdr:colOff>
      <xdr:row>58</xdr:row>
      <xdr:rowOff>10249</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5430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1376</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14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32340</xdr:rowOff>
    </xdr:from>
    <xdr:to>
      <xdr:col>76</xdr:col>
      <xdr:colOff>165100</xdr:colOff>
      <xdr:row>57</xdr:row>
      <xdr:rowOff>133940</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4541500" y="98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125067</xdr:rowOff>
    </xdr:from>
    <xdr:ext cx="534377"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325111" y="98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51105</xdr:rowOff>
    </xdr:from>
    <xdr:to>
      <xdr:col>72</xdr:col>
      <xdr:colOff>38100</xdr:colOff>
      <xdr:row>57</xdr:row>
      <xdr:rowOff>152705</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36525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143832</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436111" y="9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101249</xdr:rowOff>
    </xdr:from>
    <xdr:to>
      <xdr:col>67</xdr:col>
      <xdr:colOff>101600</xdr:colOff>
      <xdr:row>58</xdr:row>
      <xdr:rowOff>31399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2763500" y="98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22526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547111" y="9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86957</xdr:rowOff>
    </xdr:from>
    <xdr:to>
      <xdr:col>85</xdr:col>
      <xdr:colOff>127000</xdr:colOff>
      <xdr:row>79</xdr:row>
      <xdr:rowOff>43418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460057"/>
          <a:ext cx="838200" cy="1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43418</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587968"/>
          <a:ext cx="8890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36157</xdr:rowOff>
    </xdr:from>
    <xdr:to>
      <xdr:col>85</xdr:col>
      <xdr:colOff>177800</xdr:colOff>
      <xdr:row>78</xdr:row>
      <xdr:rowOff>137757</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4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59034</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26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164068</xdr:rowOff>
    </xdr:from>
    <xdr:to>
      <xdr:col>81</xdr:col>
      <xdr:colOff>101600</xdr:colOff>
      <xdr:row>79</xdr:row>
      <xdr:rowOff>94218</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5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85345</xdr:rowOff>
    </xdr:from>
    <xdr:ext cx="378565"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2017" y="1362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77814</xdr:rowOff>
    </xdr:from>
    <xdr:to>
      <xdr:col>85</xdr:col>
      <xdr:colOff>127000</xdr:colOff>
      <xdr:row>98</xdr:row>
      <xdr:rowOff>106621</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5481300" y="16879914"/>
          <a:ext cx="8382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54984</xdr:rowOff>
    </xdr:from>
    <xdr:to>
      <xdr:col>81</xdr:col>
      <xdr:colOff>50800</xdr:colOff>
      <xdr:row>98</xdr:row>
      <xdr:rowOff>77814</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857084"/>
          <a:ext cx="8890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88277</xdr:rowOff>
    </xdr:from>
    <xdr:to>
      <xdr:col>76</xdr:col>
      <xdr:colOff>114300</xdr:colOff>
      <xdr:row>98</xdr:row>
      <xdr:rowOff>54984</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718927"/>
          <a:ext cx="889000" cy="1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83533</xdr:rowOff>
    </xdr:from>
    <xdr:to>
      <xdr:col>71</xdr:col>
      <xdr:colOff>177800</xdr:colOff>
      <xdr:row>97</xdr:row>
      <xdr:rowOff>88277</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71418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55821</xdr:rowOff>
    </xdr:from>
    <xdr:to>
      <xdr:col>85</xdr:col>
      <xdr:colOff>177800</xdr:colOff>
      <xdr:row>98</xdr:row>
      <xdr:rowOff>157421</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142198</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7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27014</xdr:rowOff>
    </xdr:from>
    <xdr:to>
      <xdr:col>81</xdr:col>
      <xdr:colOff>101600</xdr:colOff>
      <xdr:row>98</xdr:row>
      <xdr:rowOff>128614</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82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119741</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9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4184</xdr:rowOff>
    </xdr:from>
    <xdr:to>
      <xdr:col>76</xdr:col>
      <xdr:colOff>165100</xdr:colOff>
      <xdr:row>98</xdr:row>
      <xdr:rowOff>105784</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96911</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37477</xdr:rowOff>
    </xdr:from>
    <xdr:to>
      <xdr:col>72</xdr:col>
      <xdr:colOff>38100</xdr:colOff>
      <xdr:row>97</xdr:row>
      <xdr:rowOff>139077</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6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155604</xdr:rowOff>
    </xdr:from>
    <xdr:ext cx="59901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03795" y="1644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32733</xdr:rowOff>
    </xdr:from>
    <xdr:to>
      <xdr:col>67</xdr:col>
      <xdr:colOff>101600</xdr:colOff>
      <xdr:row>97</xdr:row>
      <xdr:rowOff>134333</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6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150860</xdr:rowOff>
    </xdr:from>
    <xdr:ext cx="59901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14795" y="1643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xmlns=""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xmlns=""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xmlns=""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xmlns=""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xmlns=""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xmlns=""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xmlns=""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xmlns=""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xmlns=""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xmlns=""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xmlns=""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衛生費については、住民一人当たり</a:t>
          </a:r>
          <a:r>
            <a:rPr kumimoji="1" lang="en-US" altLang="ja-JP" sz="1100">
              <a:solidFill>
                <a:sysClr val="windowText" lastClr="000000"/>
              </a:solidFill>
              <a:effectLst/>
              <a:latin typeface="+mn-lt"/>
              <a:ea typeface="+mn-ea"/>
              <a:cs typeface="+mn-cs"/>
            </a:rPr>
            <a:t>192,824</a:t>
          </a:r>
          <a:r>
            <a:rPr kumimoji="1" lang="ja-JP" altLang="ja-JP" sz="1100">
              <a:solidFill>
                <a:sysClr val="windowText" lastClr="000000"/>
              </a:solidFill>
              <a:effectLst/>
              <a:latin typeface="+mn-lt"/>
              <a:ea typeface="+mn-ea"/>
              <a:cs typeface="+mn-cs"/>
            </a:rPr>
            <a:t>円となっており、類似団体の平均と比較し</a:t>
          </a:r>
          <a:r>
            <a:rPr kumimoji="1" lang="en-US" altLang="ja-JP" sz="1100">
              <a:solidFill>
                <a:sysClr val="windowText" lastClr="000000"/>
              </a:solidFill>
              <a:effectLst/>
              <a:latin typeface="+mn-lt"/>
              <a:ea typeface="+mn-ea"/>
              <a:cs typeface="+mn-cs"/>
            </a:rPr>
            <a:t>88,624</a:t>
          </a:r>
          <a:r>
            <a:rPr kumimoji="1" lang="ja-JP" altLang="en-US" sz="1100">
              <a:solidFill>
                <a:sysClr val="windowText" lastClr="000000"/>
              </a:solidFill>
              <a:effectLst/>
              <a:latin typeface="+mn-lt"/>
              <a:ea typeface="+mn-ea"/>
              <a:cs typeface="+mn-cs"/>
            </a:rPr>
            <a:t>円高く</a:t>
          </a:r>
          <a:r>
            <a:rPr kumimoji="1" lang="ja-JP" altLang="ja-JP" sz="1100">
              <a:solidFill>
                <a:sysClr val="windowText" lastClr="000000"/>
              </a:solidFill>
              <a:effectLst/>
              <a:latin typeface="+mn-lt"/>
              <a:ea typeface="+mn-ea"/>
              <a:cs typeface="+mn-cs"/>
            </a:rPr>
            <a:t>なっている。</a:t>
          </a:r>
          <a:r>
            <a:rPr kumimoji="1" lang="ja-JP" altLang="ja-JP" sz="1100" baseline="0">
              <a:solidFill>
                <a:sysClr val="windowText" lastClr="000000"/>
              </a:solidFill>
              <a:effectLst/>
              <a:latin typeface="+mn-lt"/>
              <a:ea typeface="+mn-ea"/>
              <a:cs typeface="+mn-cs"/>
            </a:rPr>
            <a:t>これは平成</a:t>
          </a:r>
          <a:r>
            <a:rPr kumimoji="1" lang="en-US" altLang="ja-JP" sz="1100" baseline="0">
              <a:solidFill>
                <a:sysClr val="windowText" lastClr="000000"/>
              </a:solidFill>
              <a:effectLst/>
              <a:latin typeface="+mn-lt"/>
              <a:ea typeface="+mn-ea"/>
              <a:cs typeface="+mn-cs"/>
            </a:rPr>
            <a:t>30</a:t>
          </a:r>
          <a:r>
            <a:rPr kumimoji="1" lang="ja-JP" altLang="ja-JP" sz="1100" baseline="0">
              <a:solidFill>
                <a:sysClr val="windowText" lastClr="000000"/>
              </a:solidFill>
              <a:effectLst/>
              <a:latin typeface="+mn-lt"/>
              <a:ea typeface="+mn-ea"/>
              <a:cs typeface="+mn-cs"/>
            </a:rPr>
            <a:t>年度に日野病院が行った電子カルテシステム更新事業として</a:t>
          </a:r>
          <a:r>
            <a:rPr kumimoji="1" lang="en-US" altLang="ja-JP" sz="1100" baseline="0">
              <a:solidFill>
                <a:sysClr val="windowText" lastClr="000000"/>
              </a:solidFill>
              <a:effectLst/>
              <a:latin typeface="+mn-lt"/>
              <a:ea typeface="+mn-ea"/>
              <a:cs typeface="+mn-cs"/>
            </a:rPr>
            <a:t>78,200</a:t>
          </a:r>
          <a:r>
            <a:rPr kumimoji="1" lang="ja-JP" altLang="ja-JP" sz="1100" baseline="0">
              <a:solidFill>
                <a:sysClr val="windowText" lastClr="000000"/>
              </a:solidFill>
              <a:effectLst/>
              <a:latin typeface="+mn-lt"/>
              <a:ea typeface="+mn-ea"/>
              <a:cs typeface="+mn-cs"/>
            </a:rPr>
            <a:t>千円の負担金を支出したこと</a:t>
          </a:r>
          <a:r>
            <a:rPr kumimoji="1" lang="ja-JP" altLang="ja-JP" sz="1100" baseline="0">
              <a:solidFill>
                <a:schemeClr val="dk1"/>
              </a:solidFill>
              <a:effectLst/>
              <a:latin typeface="+mn-lt"/>
              <a:ea typeface="+mn-ea"/>
              <a:cs typeface="+mn-cs"/>
            </a:rPr>
            <a:t>が原因のひとつと考えられる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ja-JP" sz="1100">
              <a:solidFill>
                <a:sysClr val="windowText" lastClr="000000"/>
              </a:solidFill>
              <a:effectLst/>
              <a:latin typeface="+mn-lt"/>
              <a:ea typeface="+mn-ea"/>
              <a:cs typeface="+mn-cs"/>
            </a:rPr>
            <a:t>土木費については、住民一人当たり</a:t>
          </a:r>
          <a:r>
            <a:rPr kumimoji="1" lang="en-US" altLang="ja-JP" sz="1100">
              <a:solidFill>
                <a:sysClr val="windowText" lastClr="000000"/>
              </a:solidFill>
              <a:effectLst/>
              <a:latin typeface="+mn-lt"/>
              <a:ea typeface="+mn-ea"/>
              <a:cs typeface="+mn-cs"/>
            </a:rPr>
            <a:t>54,525</a:t>
          </a:r>
          <a:r>
            <a:rPr kumimoji="1" lang="ja-JP" altLang="ja-JP" sz="1100">
              <a:solidFill>
                <a:sysClr val="windowText" lastClr="000000"/>
              </a:solidFill>
              <a:effectLst/>
              <a:latin typeface="+mn-lt"/>
              <a:ea typeface="+mn-ea"/>
              <a:cs typeface="+mn-cs"/>
            </a:rPr>
            <a:t>円となっており、類似団体の平均と比較し</a:t>
          </a:r>
          <a:r>
            <a:rPr kumimoji="1" lang="en-US" altLang="ja-JP" sz="1100">
              <a:solidFill>
                <a:sysClr val="windowText" lastClr="000000"/>
              </a:solidFill>
              <a:effectLst/>
              <a:latin typeface="+mn-lt"/>
              <a:ea typeface="+mn-ea"/>
              <a:cs typeface="+mn-cs"/>
            </a:rPr>
            <a:t>89,856</a:t>
          </a:r>
          <a:r>
            <a:rPr kumimoji="1" lang="ja-JP" altLang="ja-JP" sz="1100">
              <a:solidFill>
                <a:sysClr val="windowText" lastClr="000000"/>
              </a:solidFill>
              <a:effectLst/>
              <a:latin typeface="+mn-lt"/>
              <a:ea typeface="+mn-ea"/>
              <a:cs typeface="+mn-cs"/>
            </a:rPr>
            <a:t>円低くなっている。これは本町が実質公債費比率が高く公共投資を抑制したことによるもので、今後は遅れている公共投資を積極的に行うこととしている。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公債費については、住民一人当たり</a:t>
          </a:r>
          <a:r>
            <a:rPr kumimoji="1" lang="en-US" altLang="ja-JP" sz="1100">
              <a:solidFill>
                <a:sysClr val="windowText" lastClr="000000"/>
              </a:solidFill>
              <a:effectLst/>
              <a:latin typeface="+mn-lt"/>
              <a:ea typeface="+mn-ea"/>
              <a:cs typeface="+mn-cs"/>
            </a:rPr>
            <a:t>57,364</a:t>
          </a:r>
          <a:r>
            <a:rPr kumimoji="1" lang="ja-JP" altLang="ja-JP" sz="1100">
              <a:solidFill>
                <a:sysClr val="windowText" lastClr="000000"/>
              </a:solidFill>
              <a:effectLst/>
              <a:latin typeface="+mn-lt"/>
              <a:ea typeface="+mn-ea"/>
              <a:cs typeface="+mn-cs"/>
            </a:rPr>
            <a:t>円となっており、類似団体の平均と比較し</a:t>
          </a:r>
          <a:r>
            <a:rPr kumimoji="1" lang="en-US" altLang="ja-JP" sz="1100">
              <a:solidFill>
                <a:sysClr val="windowText" lastClr="000000"/>
              </a:solidFill>
              <a:effectLst/>
              <a:latin typeface="+mn-lt"/>
              <a:ea typeface="+mn-ea"/>
              <a:cs typeface="+mn-cs"/>
            </a:rPr>
            <a:t>86,311</a:t>
          </a:r>
          <a:r>
            <a:rPr kumimoji="1" lang="ja-JP" altLang="ja-JP" sz="1100">
              <a:solidFill>
                <a:sysClr val="windowText" lastClr="000000"/>
              </a:solidFill>
              <a:effectLst/>
              <a:latin typeface="+mn-lt"/>
              <a:ea typeface="+mn-ea"/>
              <a:cs typeface="+mn-cs"/>
            </a:rPr>
            <a:t>円低くなっている。これは公債費の償還のピークが過ぎたことから、平成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年度の公債費は前年度と比較し減少している。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年度から行財政改革に取り組んでおり、歳入の確保、定数管理・給与の適正化をはじめ、徹底した歳出削減を実施することにより、平成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年度と比較しても数値は改善されつつある。ただし平成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年度は臨時財政対策債の発行を抑制したこともあり、実質単年度収支はマイナスとなった。なお、財政調整基金残高は増えており、今後も更なる財政の健全化に努める。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すべての会計で黒字決算となっており、今後もすべての会計において事務事業の点検を行いながら財政の健全化に努める。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営企業会計では起債の償還がピークを過ぎ、今後は一般会計からの繰出金が年々減少していく見通しであるが、繰入基準以上の繰出をすることにより、収支を合わせているのが現状である。町独自の財政推計を基に、一般会計とのバランスを図りながら、施設整備（ポンプ更新など）を計画的に実施することと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簡易水道特別会計では地理的に不利な地域であるため、収支を合わせるための水道料値上げには限界がある。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年度を以て</a:t>
          </a:r>
          <a:r>
            <a:rPr kumimoji="1" lang="ja-JP" altLang="ja-JP" sz="1100">
              <a:solidFill>
                <a:sysClr val="windowText" lastClr="000000"/>
              </a:solidFill>
              <a:effectLst/>
              <a:latin typeface="+mn-lt"/>
              <a:ea typeface="+mn-ea"/>
              <a:cs typeface="+mn-cs"/>
            </a:rPr>
            <a:t>概ね施設の更新が終了し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ことから大きな事業計画はない。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下水道事業・農業集落排水事業特別会計では、使用料を平成</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％値上げしており、近隣と比較して高めとなっている。長寿命化計画に基づいて、平成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ヵ年で汚泥処理センター設備更新を実施していくこととしている。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3617563</v>
      </c>
      <c r="BO4" s="430"/>
      <c r="BP4" s="430"/>
      <c r="BQ4" s="430"/>
      <c r="BR4" s="430"/>
      <c r="BS4" s="430"/>
      <c r="BT4" s="430"/>
      <c r="BU4" s="431"/>
      <c r="BV4" s="429">
        <v>3837539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11.1</v>
      </c>
      <c r="CU4" s="436"/>
      <c r="CV4" s="436"/>
      <c r="CW4" s="436"/>
      <c r="CX4" s="436"/>
      <c r="CY4" s="436"/>
      <c r="CZ4" s="436"/>
      <c r="DA4" s="437"/>
      <c r="DB4" s="435">
        <v>12.1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3363858</v>
      </c>
      <c r="BO5" s="467"/>
      <c r="BP5" s="467"/>
      <c r="BQ5" s="467"/>
      <c r="BR5" s="467"/>
      <c r="BS5" s="467"/>
      <c r="BT5" s="467"/>
      <c r="BU5" s="468"/>
      <c r="BV5" s="466">
        <v>3565892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87.4</v>
      </c>
      <c r="CU5" s="464"/>
      <c r="CV5" s="464"/>
      <c r="CW5" s="464"/>
      <c r="CX5" s="464"/>
      <c r="CY5" s="464"/>
      <c r="CZ5" s="464"/>
      <c r="DA5" s="465"/>
      <c r="DB5" s="463">
        <v>83.7</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253705</v>
      </c>
      <c r="BO6" s="467"/>
      <c r="BP6" s="467"/>
      <c r="BQ6" s="467"/>
      <c r="BR6" s="467"/>
      <c r="BS6" s="467"/>
      <c r="BT6" s="467"/>
      <c r="BU6" s="468"/>
      <c r="BV6" s="466">
        <v>271647</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87.4</v>
      </c>
      <c r="CU6" s="504"/>
      <c r="CV6" s="504"/>
      <c r="CW6" s="504"/>
      <c r="CX6" s="504"/>
      <c r="CY6" s="504"/>
      <c r="CZ6" s="504"/>
      <c r="DA6" s="505"/>
      <c r="DB6" s="503">
        <v>83.7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22545</v>
      </c>
      <c r="BO7" s="467"/>
      <c r="BP7" s="467"/>
      <c r="BQ7" s="467"/>
      <c r="BR7" s="467"/>
      <c r="BS7" s="467"/>
      <c r="BT7" s="467"/>
      <c r="BU7" s="468"/>
      <c r="BV7" s="466">
        <v>12776</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2075698</v>
      </c>
      <c r="CU7" s="467"/>
      <c r="CV7" s="467"/>
      <c r="CW7" s="467"/>
      <c r="CX7" s="467"/>
      <c r="CY7" s="467"/>
      <c r="CZ7" s="467"/>
      <c r="DA7" s="468"/>
      <c r="DB7" s="466">
        <v>2137885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231160</v>
      </c>
      <c r="BO8" s="467"/>
      <c r="BP8" s="467"/>
      <c r="BQ8" s="467"/>
      <c r="BR8" s="467"/>
      <c r="BS8" s="467"/>
      <c r="BT8" s="467"/>
      <c r="BU8" s="468"/>
      <c r="BV8" s="466">
        <v>258871</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0.18</v>
      </c>
      <c r="CU8" s="507"/>
      <c r="CV8" s="507"/>
      <c r="CW8" s="507"/>
      <c r="CX8" s="507"/>
      <c r="CY8" s="507"/>
      <c r="CZ8" s="507"/>
      <c r="DA8" s="508"/>
      <c r="DB8" s="506">
        <v>0.18</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3278</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-27711</v>
      </c>
      <c r="BO9" s="467"/>
      <c r="BP9" s="467"/>
      <c r="BQ9" s="467"/>
      <c r="BR9" s="467"/>
      <c r="BS9" s="467"/>
      <c r="BT9" s="467"/>
      <c r="BU9" s="468"/>
      <c r="BV9" s="466">
        <v>32861</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6.9</v>
      </c>
      <c r="CU9" s="464"/>
      <c r="CV9" s="464"/>
      <c r="CW9" s="464"/>
      <c r="CX9" s="464"/>
      <c r="CY9" s="464"/>
      <c r="CZ9" s="464"/>
      <c r="DA9" s="465"/>
      <c r="DB9" s="463">
        <v>8.8000000000000007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3745</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274</v>
      </c>
      <c r="BO10" s="467"/>
      <c r="BP10" s="467"/>
      <c r="BQ10" s="467"/>
      <c r="BR10" s="467"/>
      <c r="BS10" s="467"/>
      <c r="BT10" s="467"/>
      <c r="BU10" s="468"/>
      <c r="BV10" s="466">
        <v>379</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3156</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6008</v>
      </c>
      <c r="BO12" s="467"/>
      <c r="BP12" s="467"/>
      <c r="BQ12" s="467"/>
      <c r="BR12" s="467"/>
      <c r="BS12" s="467"/>
      <c r="BT12" s="467"/>
      <c r="BU12" s="468"/>
      <c r="BV12" s="466">
        <v>53326</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3131</v>
      </c>
      <c r="S13" s="548"/>
      <c r="T13" s="548"/>
      <c r="U13" s="548"/>
      <c r="V13" s="549"/>
      <c r="W13" s="482" t="s">
        <v>138</v>
      </c>
      <c r="X13" s="483"/>
      <c r="Y13" s="483"/>
      <c r="Z13" s="483"/>
      <c r="AA13" s="483"/>
      <c r="AB13" s="473"/>
      <c r="AC13" s="517">
        <v>312</v>
      </c>
      <c r="AD13" s="518"/>
      <c r="AE13" s="518"/>
      <c r="AF13" s="518"/>
      <c r="AG13" s="557"/>
      <c r="AH13" s="517">
        <v>311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-33445</v>
      </c>
      <c r="BO13" s="467"/>
      <c r="BP13" s="467"/>
      <c r="BQ13" s="467"/>
      <c r="BR13" s="467"/>
      <c r="BS13" s="467"/>
      <c r="BT13" s="467"/>
      <c r="BU13" s="468"/>
      <c r="BV13" s="466">
        <v>-20086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8.5</v>
      </c>
      <c r="CU13" s="464"/>
      <c r="CV13" s="464"/>
      <c r="CW13" s="464"/>
      <c r="CX13" s="464"/>
      <c r="CY13" s="464"/>
      <c r="CZ13" s="464"/>
      <c r="DA13" s="465"/>
      <c r="DB13" s="463">
        <v>11.6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3253</v>
      </c>
      <c r="S14" s="548"/>
      <c r="T14" s="548"/>
      <c r="U14" s="548"/>
      <c r="V14" s="549"/>
      <c r="W14" s="456"/>
      <c r="X14" s="457"/>
      <c r="Y14" s="457"/>
      <c r="Z14" s="457"/>
      <c r="AA14" s="457"/>
      <c r="AB14" s="446"/>
      <c r="AC14" s="550">
        <v>19.7</v>
      </c>
      <c r="AD14" s="551"/>
      <c r="AE14" s="551"/>
      <c r="AF14" s="551"/>
      <c r="AG14" s="552"/>
      <c r="AH14" s="550">
        <v>18.3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127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3240</v>
      </c>
      <c r="S15" s="548"/>
      <c r="T15" s="548"/>
      <c r="U15" s="548"/>
      <c r="V15" s="549"/>
      <c r="W15" s="482" t="s">
        <v>146</v>
      </c>
      <c r="X15" s="483"/>
      <c r="Y15" s="483"/>
      <c r="Z15" s="483"/>
      <c r="AA15" s="483"/>
      <c r="AB15" s="473"/>
      <c r="AC15" s="517">
        <v>322</v>
      </c>
      <c r="AD15" s="518"/>
      <c r="AE15" s="518"/>
      <c r="AF15" s="518"/>
      <c r="AG15" s="557"/>
      <c r="AH15" s="517">
        <v>387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344744</v>
      </c>
      <c r="BO15" s="430"/>
      <c r="BP15" s="430"/>
      <c r="BQ15" s="430"/>
      <c r="BR15" s="430"/>
      <c r="BS15" s="430"/>
      <c r="BT15" s="430"/>
      <c r="BU15" s="431"/>
      <c r="BV15" s="429">
        <v>340526</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20.3</v>
      </c>
      <c r="AD16" s="551"/>
      <c r="AE16" s="551"/>
      <c r="AF16" s="551"/>
      <c r="AG16" s="552"/>
      <c r="AH16" s="550">
        <v>22.7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1906535</v>
      </c>
      <c r="BO16" s="467"/>
      <c r="BP16" s="467"/>
      <c r="BQ16" s="467"/>
      <c r="BR16" s="467"/>
      <c r="BS16" s="467"/>
      <c r="BT16" s="467"/>
      <c r="BU16" s="468"/>
      <c r="BV16" s="466">
        <v>1966382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950</v>
      </c>
      <c r="AD17" s="518"/>
      <c r="AE17" s="518"/>
      <c r="AF17" s="518"/>
      <c r="AG17" s="557"/>
      <c r="AH17" s="517">
        <v>1005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432387</v>
      </c>
      <c r="BO17" s="467"/>
      <c r="BP17" s="467"/>
      <c r="BQ17" s="467"/>
      <c r="BR17" s="467"/>
      <c r="BS17" s="467"/>
      <c r="BT17" s="467"/>
      <c r="BU17" s="468"/>
      <c r="BV17" s="466">
        <v>426686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133.97999999999999</v>
      </c>
      <c r="M18" s="579"/>
      <c r="N18" s="579"/>
      <c r="O18" s="579"/>
      <c r="P18" s="579"/>
      <c r="Q18" s="579"/>
      <c r="R18" s="580"/>
      <c r="S18" s="580"/>
      <c r="T18" s="580"/>
      <c r="U18" s="580"/>
      <c r="V18" s="581"/>
      <c r="W18" s="484"/>
      <c r="X18" s="485"/>
      <c r="Y18" s="485"/>
      <c r="Z18" s="485"/>
      <c r="AA18" s="485"/>
      <c r="AB18" s="476"/>
      <c r="AC18" s="582">
        <v>60</v>
      </c>
      <c r="AD18" s="583"/>
      <c r="AE18" s="583"/>
      <c r="AF18" s="583"/>
      <c r="AG18" s="584"/>
      <c r="AH18" s="582">
        <v>59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1761711</v>
      </c>
      <c r="BO18" s="467"/>
      <c r="BP18" s="467"/>
      <c r="BQ18" s="467"/>
      <c r="BR18" s="467"/>
      <c r="BS18" s="467"/>
      <c r="BT18" s="467"/>
      <c r="BU18" s="468"/>
      <c r="BV18" s="466">
        <v>1740590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24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2606948</v>
      </c>
      <c r="BO19" s="467"/>
      <c r="BP19" s="467"/>
      <c r="BQ19" s="467"/>
      <c r="BR19" s="467"/>
      <c r="BS19" s="467"/>
      <c r="BT19" s="467"/>
      <c r="BU19" s="468"/>
      <c r="BV19" s="466">
        <v>2643359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1279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2852998</v>
      </c>
      <c r="BO23" s="467"/>
      <c r="BP23" s="467"/>
      <c r="BQ23" s="467"/>
      <c r="BR23" s="467"/>
      <c r="BS23" s="467"/>
      <c r="BT23" s="467"/>
      <c r="BU23" s="468"/>
      <c r="BV23" s="466">
        <v>2524681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8100</v>
      </c>
      <c r="R24" s="518"/>
      <c r="S24" s="518"/>
      <c r="T24" s="518"/>
      <c r="U24" s="518"/>
      <c r="V24" s="557"/>
      <c r="W24" s="616"/>
      <c r="X24" s="604"/>
      <c r="Y24" s="605"/>
      <c r="Z24" s="516" t="s">
        <v>170</v>
      </c>
      <c r="AA24" s="496"/>
      <c r="AB24" s="496"/>
      <c r="AC24" s="496"/>
      <c r="AD24" s="496"/>
      <c r="AE24" s="496"/>
      <c r="AF24" s="496"/>
      <c r="AG24" s="497"/>
      <c r="AH24" s="517">
        <v>61</v>
      </c>
      <c r="AI24" s="518"/>
      <c r="AJ24" s="518"/>
      <c r="AK24" s="518"/>
      <c r="AL24" s="557"/>
      <c r="AM24" s="517">
        <v>177754</v>
      </c>
      <c r="AN24" s="518"/>
      <c r="AO24" s="518"/>
      <c r="AP24" s="518"/>
      <c r="AQ24" s="518"/>
      <c r="AR24" s="557"/>
      <c r="AS24" s="517">
        <v>2914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2852998</v>
      </c>
      <c r="BO24" s="467"/>
      <c r="BP24" s="467"/>
      <c r="BQ24" s="467"/>
      <c r="BR24" s="467"/>
      <c r="BS24" s="467"/>
      <c r="BT24" s="467"/>
      <c r="BU24" s="468"/>
      <c r="BV24" s="466">
        <v>2516338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6480</v>
      </c>
      <c r="R25" s="518"/>
      <c r="S25" s="518"/>
      <c r="T25" s="518"/>
      <c r="U25" s="518"/>
      <c r="V25" s="557"/>
      <c r="W25" s="616"/>
      <c r="X25" s="604"/>
      <c r="Y25" s="605"/>
      <c r="Z25" s="516" t="s">
        <v>173</v>
      </c>
      <c r="AA25" s="496"/>
      <c r="AB25" s="496"/>
      <c r="AC25" s="496"/>
      <c r="AD25" s="496"/>
      <c r="AE25" s="496"/>
      <c r="AF25" s="496"/>
      <c r="AG25" s="497"/>
      <c r="AH25" s="517" t="s">
        <v>127</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293612</v>
      </c>
      <c r="BO25" s="430"/>
      <c r="BP25" s="430"/>
      <c r="BQ25" s="430"/>
      <c r="BR25" s="430"/>
      <c r="BS25" s="430"/>
      <c r="BT25" s="430"/>
      <c r="BU25" s="431"/>
      <c r="BV25" s="429">
        <v>211117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5790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3160</v>
      </c>
      <c r="R27" s="518"/>
      <c r="S27" s="518"/>
      <c r="T27" s="518"/>
      <c r="U27" s="518"/>
      <c r="V27" s="557"/>
      <c r="W27" s="616"/>
      <c r="X27" s="604"/>
      <c r="Y27" s="605"/>
      <c r="Z27" s="516" t="s">
        <v>181</v>
      </c>
      <c r="AA27" s="496"/>
      <c r="AB27" s="496"/>
      <c r="AC27" s="496"/>
      <c r="AD27" s="496"/>
      <c r="AE27" s="496"/>
      <c r="AF27" s="496"/>
      <c r="AG27" s="497"/>
      <c r="AH27" s="517" t="s">
        <v>174</v>
      </c>
      <c r="AI27" s="518"/>
      <c r="AJ27" s="518"/>
      <c r="AK27" s="518"/>
      <c r="AL27" s="557"/>
      <c r="AM27" s="517" t="s">
        <v>174</v>
      </c>
      <c r="AN27" s="518"/>
      <c r="AO27" s="518"/>
      <c r="AP27" s="518"/>
      <c r="AQ27" s="518"/>
      <c r="AR27" s="557"/>
      <c r="AS27" s="517" t="s">
        <v>174</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16324</v>
      </c>
      <c r="BO27" s="640"/>
      <c r="BP27" s="640"/>
      <c r="BQ27" s="640"/>
      <c r="BR27" s="640"/>
      <c r="BS27" s="640"/>
      <c r="BT27" s="640"/>
      <c r="BU27" s="641"/>
      <c r="BV27" s="639">
        <v>16324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2350</v>
      </c>
      <c r="R28" s="518"/>
      <c r="S28" s="518"/>
      <c r="T28" s="518"/>
      <c r="U28" s="518"/>
      <c r="V28" s="557"/>
      <c r="W28" s="616"/>
      <c r="X28" s="604"/>
      <c r="Y28" s="605"/>
      <c r="Z28" s="516" t="s">
        <v>184</v>
      </c>
      <c r="AA28" s="496"/>
      <c r="AB28" s="496"/>
      <c r="AC28" s="496"/>
      <c r="AD28" s="496"/>
      <c r="AE28" s="496"/>
      <c r="AF28" s="496"/>
      <c r="AG28" s="497"/>
      <c r="AH28" s="517" t="s">
        <v>127</v>
      </c>
      <c r="AI28" s="518"/>
      <c r="AJ28" s="518"/>
      <c r="AK28" s="518"/>
      <c r="AL28" s="557"/>
      <c r="AM28" s="517" t="s">
        <v>174</v>
      </c>
      <c r="AN28" s="518"/>
      <c r="AO28" s="518"/>
      <c r="AP28" s="518"/>
      <c r="AQ28" s="518"/>
      <c r="AR28" s="557"/>
      <c r="AS28" s="517" t="s">
        <v>127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1565826</v>
      </c>
      <c r="BO28" s="430"/>
      <c r="BP28" s="430"/>
      <c r="BQ28" s="430"/>
      <c r="BR28" s="430"/>
      <c r="BS28" s="430"/>
      <c r="BT28" s="430"/>
      <c r="BU28" s="431"/>
      <c r="BV28" s="429">
        <v>1571560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8</v>
      </c>
      <c r="M29" s="518"/>
      <c r="N29" s="518"/>
      <c r="O29" s="518"/>
      <c r="P29" s="557"/>
      <c r="Q29" s="517">
        <v>2210</v>
      </c>
      <c r="R29" s="518"/>
      <c r="S29" s="518"/>
      <c r="T29" s="518"/>
      <c r="U29" s="518"/>
      <c r="V29" s="557"/>
      <c r="W29" s="617"/>
      <c r="X29" s="618"/>
      <c r="Y29" s="619"/>
      <c r="Z29" s="516" t="s">
        <v>187</v>
      </c>
      <c r="AA29" s="496"/>
      <c r="AB29" s="496"/>
      <c r="AC29" s="496"/>
      <c r="AD29" s="496"/>
      <c r="AE29" s="496"/>
      <c r="AF29" s="496"/>
      <c r="AG29" s="497"/>
      <c r="AH29" s="517">
        <v>61</v>
      </c>
      <c r="AI29" s="518"/>
      <c r="AJ29" s="518"/>
      <c r="AK29" s="518"/>
      <c r="AL29" s="557"/>
      <c r="AM29" s="517">
        <v>177754</v>
      </c>
      <c r="AN29" s="518"/>
      <c r="AO29" s="518"/>
      <c r="AP29" s="518"/>
      <c r="AQ29" s="518"/>
      <c r="AR29" s="557"/>
      <c r="AS29" s="517">
        <v>2914</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235935</v>
      </c>
      <c r="BO29" s="467"/>
      <c r="BP29" s="467"/>
      <c r="BQ29" s="467"/>
      <c r="BR29" s="467"/>
      <c r="BS29" s="467"/>
      <c r="BT29" s="467"/>
      <c r="BU29" s="468"/>
      <c r="BV29" s="466">
        <v>235845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91.6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444754</v>
      </c>
      <c r="BO30" s="640"/>
      <c r="BP30" s="640"/>
      <c r="BQ30" s="640"/>
      <c r="BR30" s="640"/>
      <c r="BS30" s="640"/>
      <c r="BT30" s="640"/>
      <c r="BU30" s="641"/>
      <c r="BV30" s="639">
        <v>303319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198</v>
      </c>
      <c r="X33" s="455"/>
      <c r="Y33" s="455"/>
      <c r="Z33" s="455"/>
      <c r="AA33" s="455"/>
      <c r="AB33" s="455"/>
      <c r="AC33" s="455"/>
      <c r="AD33" s="455"/>
      <c r="AE33" s="455"/>
      <c r="AF33" s="455"/>
      <c r="AG33" s="455"/>
      <c r="AH33" s="455"/>
      <c r="AI33" s="455"/>
      <c r="AJ33" s="455"/>
      <c r="AK33" s="455"/>
      <c r="AL33" s="215"/>
      <c r="AM33" s="490" t="s">
        <v>196</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203</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鳥取県町村総合事務組合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日野町農林振興公社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日野町江府町日南町衛生施設組合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まちづくり日野</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7</v>
      </c>
      <c r="BF36" s="652"/>
      <c r="BG36" s="653" t="str">
        <f>IF('各会計、関係団体の財政状況及び健全化判断比率'!B33="","",'各会計、関係団体の財政状況及び健全化判断比率'!B33)</f>
        <v>農業集落排水事業特別会計</v>
      </c>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鳥取県西部広域行政管理組合</v>
      </c>
      <c r="BZ36" s="653"/>
      <c r="CA36" s="653"/>
      <c r="CB36" s="653"/>
      <c r="CC36" s="653"/>
      <c r="CD36" s="653"/>
      <c r="CE36" s="653"/>
      <c r="CF36" s="653"/>
      <c r="CG36" s="653"/>
      <c r="CH36" s="653"/>
      <c r="CI36" s="653"/>
      <c r="CJ36" s="653"/>
      <c r="CK36" s="653"/>
      <c r="CL36" s="653"/>
      <c r="CM36" s="653"/>
      <c r="CN36" s="213"/>
      <c r="CO36" s="652">
        <f t="shared" si="3"/>
        <v>16</v>
      </c>
      <c r="CP36" s="652"/>
      <c r="CQ36" s="653" t="str">
        <f>IF('各会計、関係団体の財政状況及び健全化判断比率'!BS9="","",'各会計、関係団体の財政状況及び健全化判断比率'!BS9)</f>
        <v>奥日野土地開発公社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鳥取県後期高齢者医療広域連合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鳥取県後期高齢者医療広域連合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日野病院組合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N5OBMC+71jUaynn7J+1Lnui4U/fTudhA7u6qm0EaCZ7/s0w/ndHYu64IwCYjbSa4QnRomSzIwfm0ZCay4HVaQ==" saltValue="pFHFWT8laLyegPn6g4H4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573</v>
      </c>
      <c r="D34" s="1244"/>
      <c r="E34" s="1245"/>
      <c r="F34" s="32">
        <v>9.5399999999999991</v>
      </c>
      <c r="G34" s="33">
        <v>6.75</v>
      </c>
      <c r="H34" s="33">
        <v>10.41</v>
      </c>
      <c r="I34" s="33">
        <v>12.1</v>
      </c>
      <c r="J34" s="34">
        <v>11.13</v>
      </c>
      <c r="K34" s="22"/>
      <c r="L34" s="22"/>
      <c r="M34" s="22"/>
      <c r="N34" s="22"/>
      <c r="O34" s="22"/>
      <c r="P34" s="22"/>
    </row>
    <row r="35" spans="1:16" ht="39" customHeight="1" x14ac:dyDescent="0.15">
      <c r="A35" s="22"/>
      <c r="B35" s="35"/>
      <c r="C35" s="1238" t="s">
        <v>574</v>
      </c>
      <c r="D35" s="1239"/>
      <c r="E35" s="1240"/>
      <c r="F35" s="36">
        <v>0.24</v>
      </c>
      <c r="G35" s="37">
        <v>0.01</v>
      </c>
      <c r="H35" s="37">
        <v>0.34</v>
      </c>
      <c r="I35" s="37">
        <v>0.41</v>
      </c>
      <c r="J35" s="38">
        <v>1.35</v>
      </c>
      <c r="K35" s="22"/>
      <c r="L35" s="22"/>
      <c r="M35" s="22"/>
      <c r="N35" s="22"/>
      <c r="O35" s="22"/>
      <c r="P35" s="22"/>
    </row>
    <row r="36" spans="1:16" ht="39" customHeight="1" x14ac:dyDescent="0.15">
      <c r="A36" s="22"/>
      <c r="B36" s="35"/>
      <c r="C36" s="1238" t="s">
        <v>575</v>
      </c>
      <c r="D36" s="1239"/>
      <c r="E36" s="1240"/>
      <c r="F36" s="36">
        <v>1.03</v>
      </c>
      <c r="G36" s="37">
        <v>0.45</v>
      </c>
      <c r="H36" s="37">
        <v>1.65</v>
      </c>
      <c r="I36" s="37">
        <v>2.1800000000000002</v>
      </c>
      <c r="J36" s="38">
        <v>0.37</v>
      </c>
      <c r="K36" s="22"/>
      <c r="L36" s="22"/>
      <c r="M36" s="22"/>
      <c r="N36" s="22"/>
      <c r="O36" s="22"/>
      <c r="P36" s="22"/>
    </row>
    <row r="37" spans="1:16" ht="39" customHeight="1" x14ac:dyDescent="0.15">
      <c r="A37" s="22"/>
      <c r="B37" s="35"/>
      <c r="C37" s="1238" t="s">
        <v>576</v>
      </c>
      <c r="D37" s="1239"/>
      <c r="E37" s="1240"/>
      <c r="F37" s="36">
        <v>0</v>
      </c>
      <c r="G37" s="37">
        <v>0</v>
      </c>
      <c r="H37" s="37">
        <v>0</v>
      </c>
      <c r="I37" s="37">
        <v>0.01</v>
      </c>
      <c r="J37" s="38">
        <v>0.01</v>
      </c>
      <c r="K37" s="22"/>
      <c r="L37" s="22"/>
      <c r="M37" s="22"/>
      <c r="N37" s="22"/>
      <c r="O37" s="22"/>
      <c r="P37" s="22"/>
    </row>
    <row r="38" spans="1:16" ht="39" customHeight="1" x14ac:dyDescent="0.15">
      <c r="A38" s="22"/>
      <c r="B38" s="35"/>
      <c r="C38" s="1238" t="s">
        <v>577</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578</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580</v>
      </c>
      <c r="D42" s="1239"/>
      <c r="E42" s="1240"/>
      <c r="F42" s="36" t="s">
        <v>525</v>
      </c>
      <c r="G42" s="37" t="s">
        <v>525</v>
      </c>
      <c r="H42" s="37" t="s">
        <v>525</v>
      </c>
      <c r="I42" s="37" t="s">
        <v>525</v>
      </c>
      <c r="J42" s="38" t="s">
        <v>525</v>
      </c>
      <c r="K42" s="22"/>
      <c r="L42" s="22"/>
      <c r="M42" s="22"/>
      <c r="N42" s="22"/>
      <c r="O42" s="22"/>
      <c r="P42" s="22"/>
    </row>
    <row r="43" spans="1:16" ht="39" customHeight="1" thickBot="1" x14ac:dyDescent="0.2">
      <c r="A43" s="22"/>
      <c r="B43" s="40"/>
      <c r="C43" s="1241" t="s">
        <v>581</v>
      </c>
      <c r="D43" s="1242"/>
      <c r="E43" s="1243"/>
      <c r="F43" s="41">
        <v>0.02</v>
      </c>
      <c r="G43" s="42">
        <v>0</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0iHB/1H7maPjD2MhjlT8RHFMyZHuUatfkacMVisNfy/bFL+L8YTunOA/DLFWhHRGuaeC4eDmpSCqycKjH9ELg==" saltValue="2dmukoeedGbV3nYMD5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477</v>
      </c>
      <c r="L45" s="60">
        <v>419</v>
      </c>
      <c r="M45" s="60">
        <v>283</v>
      </c>
      <c r="N45" s="60">
        <v>236</v>
      </c>
      <c r="O45" s="61">
        <v>181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138</v>
      </c>
      <c r="L48" s="64">
        <v>125</v>
      </c>
      <c r="M48" s="64">
        <v>121</v>
      </c>
      <c r="N48" s="64">
        <v>109</v>
      </c>
      <c r="O48" s="65">
        <v>99</v>
      </c>
      <c r="P48" s="48"/>
      <c r="Q48" s="48"/>
      <c r="R48" s="48"/>
      <c r="S48" s="48"/>
      <c r="T48" s="48"/>
      <c r="U48" s="48"/>
    </row>
    <row r="49" spans="1:21" ht="30.75" customHeight="1" x14ac:dyDescent="0.15">
      <c r="A49" s="48"/>
      <c r="B49" s="1248"/>
      <c r="C49" s="1249"/>
      <c r="D49" s="62"/>
      <c r="E49" s="1254" t="s">
        <v>16</v>
      </c>
      <c r="F49" s="1254"/>
      <c r="G49" s="1254"/>
      <c r="H49" s="1254"/>
      <c r="I49" s="1254"/>
      <c r="J49" s="1255"/>
      <c r="K49" s="63">
        <v>117</v>
      </c>
      <c r="L49" s="64">
        <v>120</v>
      </c>
      <c r="M49" s="64">
        <v>136</v>
      </c>
      <c r="N49" s="64">
        <v>139</v>
      </c>
      <c r="O49" s="65">
        <v>127</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525</v>
      </c>
      <c r="L50" s="64" t="s">
        <v>525</v>
      </c>
      <c r="M50" s="64" t="s">
        <v>525</v>
      </c>
      <c r="N50" s="64" t="s">
        <v>525</v>
      </c>
      <c r="O50" s="65" t="s">
        <v>525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400</v>
      </c>
      <c r="L52" s="64">
        <v>375</v>
      </c>
      <c r="M52" s="64">
        <v>350</v>
      </c>
      <c r="N52" s="64">
        <v>319</v>
      </c>
      <c r="O52" s="65">
        <v>296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332</v>
      </c>
      <c r="L53" s="69">
        <v>289</v>
      </c>
      <c r="M53" s="69">
        <v>190</v>
      </c>
      <c r="N53" s="69">
        <v>165</v>
      </c>
      <c r="O53" s="70">
        <v>111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602</v>
      </c>
      <c r="L57" s="83" t="s">
        <v>525</v>
      </c>
      <c r="M57" s="83" t="s">
        <v>525</v>
      </c>
      <c r="N57" s="83" t="s">
        <v>525</v>
      </c>
      <c r="O57" s="84" t="s">
        <v>525</v>
      </c>
    </row>
    <row r="58" spans="1:21" ht="31.5" customHeight="1" thickBot="1" x14ac:dyDescent="0.2">
      <c r="B58" s="1264"/>
      <c r="C58" s="1265"/>
      <c r="D58" s="1269" t="s">
        <v>27</v>
      </c>
      <c r="E58" s="1270"/>
      <c r="F58" s="1270"/>
      <c r="G58" s="1270"/>
      <c r="H58" s="1270"/>
      <c r="I58" s="1270"/>
      <c r="J58" s="1271"/>
      <c r="K58" s="85" t="s">
        <v>602</v>
      </c>
      <c r="L58" s="86" t="s">
        <v>525</v>
      </c>
      <c r="M58" s="86" t="s">
        <v>525</v>
      </c>
      <c r="N58" s="86" t="s">
        <v>525</v>
      </c>
      <c r="O58" s="87" t="s">
        <v>525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yK7FEVs9zlimt8BeE5GRm+zO3OIz8qDwTA4iwnV927+WxvBzbh5D/A0I+p2bAiPRmFcGiR3dXq4ZdJXtmK5Q==" saltValue="XRu4Q+obpVtKLq/KwClJ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72" t="s">
        <v>30</v>
      </c>
      <c r="C41" s="1273"/>
      <c r="D41" s="101"/>
      <c r="E41" s="1278" t="s">
        <v>31</v>
      </c>
      <c r="F41" s="1278"/>
      <c r="G41" s="1278"/>
      <c r="H41" s="1279"/>
      <c r="I41" s="102">
        <v>2239</v>
      </c>
      <c r="J41" s="103">
        <v>1982</v>
      </c>
      <c r="K41" s="103">
        <v>2145</v>
      </c>
      <c r="L41" s="103">
        <v>2525</v>
      </c>
      <c r="M41" s="104">
        <v>2853</v>
      </c>
    </row>
    <row r="42" spans="2:13" ht="27.75" customHeight="1" x14ac:dyDescent="0.15">
      <c r="B42" s="1274"/>
      <c r="C42" s="1275"/>
      <c r="D42" s="105"/>
      <c r="E42" s="1280" t="s">
        <v>32</v>
      </c>
      <c r="F42" s="1280"/>
      <c r="G42" s="1280"/>
      <c r="H42" s="1281"/>
      <c r="I42" s="106" t="s">
        <v>525</v>
      </c>
      <c r="J42" s="107" t="s">
        <v>525</v>
      </c>
      <c r="K42" s="107" t="s">
        <v>525</v>
      </c>
      <c r="L42" s="107" t="s">
        <v>525</v>
      </c>
      <c r="M42" s="108" t="s">
        <v>525</v>
      </c>
    </row>
    <row r="43" spans="2:13" ht="27.75" customHeight="1" x14ac:dyDescent="0.15">
      <c r="B43" s="1274"/>
      <c r="C43" s="1275"/>
      <c r="D43" s="105"/>
      <c r="E43" s="1280" t="s">
        <v>33</v>
      </c>
      <c r="F43" s="1280"/>
      <c r="G43" s="1280"/>
      <c r="H43" s="1281"/>
      <c r="I43" s="106">
        <v>2153</v>
      </c>
      <c r="J43" s="107">
        <v>1974</v>
      </c>
      <c r="K43" s="107">
        <v>1831</v>
      </c>
      <c r="L43" s="107">
        <v>1857</v>
      </c>
      <c r="M43" s="108">
        <v>1877</v>
      </c>
    </row>
    <row r="44" spans="2:13" ht="27.75" customHeight="1" x14ac:dyDescent="0.15">
      <c r="B44" s="1274"/>
      <c r="C44" s="1275"/>
      <c r="D44" s="105"/>
      <c r="E44" s="1280" t="s">
        <v>34</v>
      </c>
      <c r="F44" s="1280"/>
      <c r="G44" s="1280"/>
      <c r="H44" s="1281"/>
      <c r="I44" s="106">
        <v>261</v>
      </c>
      <c r="J44" s="107">
        <v>252</v>
      </c>
      <c r="K44" s="107">
        <v>217</v>
      </c>
      <c r="L44" s="107">
        <v>187</v>
      </c>
      <c r="M44" s="108">
        <v>159</v>
      </c>
    </row>
    <row r="45" spans="2:13" ht="27.75" customHeight="1" x14ac:dyDescent="0.15">
      <c r="B45" s="1274"/>
      <c r="C45" s="1275"/>
      <c r="D45" s="105"/>
      <c r="E45" s="1280" t="s">
        <v>35</v>
      </c>
      <c r="F45" s="1280"/>
      <c r="G45" s="1280"/>
      <c r="H45" s="1281"/>
      <c r="I45" s="106">
        <v>378</v>
      </c>
      <c r="J45" s="107">
        <v>337</v>
      </c>
      <c r="K45" s="107">
        <v>302</v>
      </c>
      <c r="L45" s="107">
        <v>319</v>
      </c>
      <c r="M45" s="108">
        <v>287</v>
      </c>
    </row>
    <row r="46" spans="2:13" ht="27.75" customHeight="1" x14ac:dyDescent="0.15">
      <c r="B46" s="1274"/>
      <c r="C46" s="1275"/>
      <c r="D46" s="109"/>
      <c r="E46" s="1280" t="s">
        <v>36</v>
      </c>
      <c r="F46" s="1280"/>
      <c r="G46" s="1280"/>
      <c r="H46" s="1281"/>
      <c r="I46" s="106" t="s">
        <v>525</v>
      </c>
      <c r="J46" s="107" t="s">
        <v>525</v>
      </c>
      <c r="K46" s="107" t="s">
        <v>525</v>
      </c>
      <c r="L46" s="107" t="s">
        <v>525</v>
      </c>
      <c r="M46" s="108" t="s">
        <v>525</v>
      </c>
    </row>
    <row r="47" spans="2:13" ht="27.75" customHeight="1" x14ac:dyDescent="0.15">
      <c r="B47" s="1274"/>
      <c r="C47" s="1275"/>
      <c r="D47" s="110"/>
      <c r="E47" s="1282" t="s">
        <v>37</v>
      </c>
      <c r="F47" s="1283"/>
      <c r="G47" s="1283"/>
      <c r="H47" s="1284"/>
      <c r="I47" s="106" t="s">
        <v>525</v>
      </c>
      <c r="J47" s="107" t="s">
        <v>525</v>
      </c>
      <c r="K47" s="107" t="s">
        <v>525</v>
      </c>
      <c r="L47" s="107" t="s">
        <v>525</v>
      </c>
      <c r="M47" s="108" t="s">
        <v>525</v>
      </c>
    </row>
    <row r="48" spans="2:13" ht="27.75" customHeight="1" x14ac:dyDescent="0.15">
      <c r="B48" s="1274"/>
      <c r="C48" s="1275"/>
      <c r="D48" s="105"/>
      <c r="E48" s="1280" t="s">
        <v>38</v>
      </c>
      <c r="F48" s="1280"/>
      <c r="G48" s="1280"/>
      <c r="H48" s="1281"/>
      <c r="I48" s="106" t="s">
        <v>525</v>
      </c>
      <c r="J48" s="107" t="s">
        <v>525</v>
      </c>
      <c r="K48" s="107" t="s">
        <v>525</v>
      </c>
      <c r="L48" s="107" t="s">
        <v>525</v>
      </c>
      <c r="M48" s="108" t="s">
        <v>525</v>
      </c>
    </row>
    <row r="49" spans="2:13" ht="27.75" customHeight="1" x14ac:dyDescent="0.15">
      <c r="B49" s="1276"/>
      <c r="C49" s="1277"/>
      <c r="D49" s="105"/>
      <c r="E49" s="1280" t="s">
        <v>39</v>
      </c>
      <c r="F49" s="1280"/>
      <c r="G49" s="1280"/>
      <c r="H49" s="1281"/>
      <c r="I49" s="106" t="s">
        <v>525</v>
      </c>
      <c r="J49" s="107" t="s">
        <v>525</v>
      </c>
      <c r="K49" s="107" t="s">
        <v>525</v>
      </c>
      <c r="L49" s="107" t="s">
        <v>525</v>
      </c>
      <c r="M49" s="108" t="s">
        <v>525</v>
      </c>
    </row>
    <row r="50" spans="2:13" ht="27.75" customHeight="1" x14ac:dyDescent="0.15">
      <c r="B50" s="1285" t="s">
        <v>40</v>
      </c>
      <c r="C50" s="1286"/>
      <c r="D50" s="111"/>
      <c r="E50" s="1280" t="s">
        <v>41</v>
      </c>
      <c r="F50" s="1280"/>
      <c r="G50" s="1280"/>
      <c r="H50" s="1281"/>
      <c r="I50" s="106">
        <v>1759</v>
      </c>
      <c r="J50" s="107">
        <v>1583</v>
      </c>
      <c r="K50" s="107">
        <v>1771</v>
      </c>
      <c r="L50" s="107">
        <v>2253</v>
      </c>
      <c r="M50" s="108">
        <v>2414</v>
      </c>
    </row>
    <row r="51" spans="2:13" ht="27.75" customHeight="1" x14ac:dyDescent="0.15">
      <c r="B51" s="1274"/>
      <c r="C51" s="1275"/>
      <c r="D51" s="105"/>
      <c r="E51" s="1280" t="s">
        <v>42</v>
      </c>
      <c r="F51" s="1280"/>
      <c r="G51" s="1280"/>
      <c r="H51" s="1281"/>
      <c r="I51" s="106">
        <v>69</v>
      </c>
      <c r="J51" s="107">
        <v>66</v>
      </c>
      <c r="K51" s="107">
        <v>52</v>
      </c>
      <c r="L51" s="107">
        <v>38</v>
      </c>
      <c r="M51" s="108">
        <v>28</v>
      </c>
    </row>
    <row r="52" spans="2:13" ht="27.75" customHeight="1" x14ac:dyDescent="0.15">
      <c r="B52" s="1276"/>
      <c r="C52" s="1277"/>
      <c r="D52" s="105"/>
      <c r="E52" s="1280" t="s">
        <v>43</v>
      </c>
      <c r="F52" s="1280"/>
      <c r="G52" s="1280"/>
      <c r="H52" s="1281"/>
      <c r="I52" s="106">
        <v>3336</v>
      </c>
      <c r="J52" s="107">
        <v>3315</v>
      </c>
      <c r="K52" s="107">
        <v>3404</v>
      </c>
      <c r="L52" s="107">
        <v>3638</v>
      </c>
      <c r="M52" s="108">
        <v>3702</v>
      </c>
    </row>
    <row r="53" spans="2:13" ht="27.75" customHeight="1" thickBot="1" x14ac:dyDescent="0.2">
      <c r="B53" s="1287" t="s">
        <v>44</v>
      </c>
      <c r="C53" s="1288"/>
      <c r="D53" s="112"/>
      <c r="E53" s="1289" t="s">
        <v>45</v>
      </c>
      <c r="F53" s="1289"/>
      <c r="G53" s="1289"/>
      <c r="H53" s="1290"/>
      <c r="I53" s="113">
        <v>-134</v>
      </c>
      <c r="J53" s="114">
        <v>-420</v>
      </c>
      <c r="K53" s="114">
        <v>-734</v>
      </c>
      <c r="L53" s="114">
        <v>-1041</v>
      </c>
      <c r="M53" s="115">
        <v>-969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1y31XzHao+DG+KnMdHiCin+hwJXJwe1GAzVf5br5luFWFsEYo0uADJyGMFGQfH1hTdTskRysxnQxpYQcitWgA==" saltValue="qlEeao4+BMkmJBjHRAMK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1625</v>
      </c>
      <c r="G55" s="127">
        <v>1572</v>
      </c>
      <c r="H55" s="128">
        <v>1566</v>
      </c>
    </row>
    <row r="56" spans="2:8" ht="52.5" customHeight="1" x14ac:dyDescent="0.15">
      <c r="B56" s="129"/>
      <c r="C56" s="1301" t="s">
        <v>49</v>
      </c>
      <c r="D56" s="1301"/>
      <c r="E56" s="1302"/>
      <c r="F56" s="130">
        <v>236</v>
      </c>
      <c r="G56" s="130">
        <v>236</v>
      </c>
      <c r="H56" s="131">
        <v>236</v>
      </c>
    </row>
    <row r="57" spans="2:8" ht="53.25" customHeight="1" x14ac:dyDescent="0.15">
      <c r="B57" s="129"/>
      <c r="C57" s="1303" t="s">
        <v>50</v>
      </c>
      <c r="D57" s="1303"/>
      <c r="E57" s="1304"/>
      <c r="F57" s="132">
        <v>87</v>
      </c>
      <c r="G57" s="132">
        <v>303</v>
      </c>
      <c r="H57" s="133">
        <v>445</v>
      </c>
    </row>
    <row r="58" spans="2:8" ht="45.75" customHeight="1" x14ac:dyDescent="0.15">
      <c r="B58" s="134"/>
      <c r="C58" s="1291" t="s">
        <v>597</v>
      </c>
      <c r="D58" s="1292"/>
      <c r="E58" s="1293"/>
      <c r="F58" s="135">
        <v>0</v>
      </c>
      <c r="G58" s="135">
        <v>220</v>
      </c>
      <c r="H58" s="136">
        <v>358</v>
      </c>
    </row>
    <row r="59" spans="2:8" ht="45.75" customHeight="1" x14ac:dyDescent="0.15">
      <c r="B59" s="134"/>
      <c r="C59" s="1291" t="s">
        <v>598</v>
      </c>
      <c r="D59" s="1292"/>
      <c r="E59" s="1293"/>
      <c r="F59" s="135">
        <v>23</v>
      </c>
      <c r="G59" s="135">
        <v>25</v>
      </c>
      <c r="H59" s="136">
        <v>26</v>
      </c>
    </row>
    <row r="60" spans="2:8" ht="45.75" customHeight="1" x14ac:dyDescent="0.15">
      <c r="B60" s="134"/>
      <c r="C60" s="1291" t="s">
        <v>599</v>
      </c>
      <c r="D60" s="1292"/>
      <c r="E60" s="1293"/>
      <c r="F60" s="135">
        <v>31</v>
      </c>
      <c r="G60" s="135">
        <v>25</v>
      </c>
      <c r="H60" s="136">
        <v>24</v>
      </c>
    </row>
    <row r="61" spans="2:8" ht="45.75" customHeight="1" x14ac:dyDescent="0.15">
      <c r="B61" s="134"/>
      <c r="C61" s="1291" t="s">
        <v>600</v>
      </c>
      <c r="D61" s="1292"/>
      <c r="E61" s="1293"/>
      <c r="F61" s="135">
        <v>12</v>
      </c>
      <c r="G61" s="135">
        <v>12</v>
      </c>
      <c r="H61" s="136">
        <v>12</v>
      </c>
    </row>
    <row r="62" spans="2:8" ht="45.75" customHeight="1" thickBot="1" x14ac:dyDescent="0.2">
      <c r="B62" s="137"/>
      <c r="C62" s="1294" t="s">
        <v>601</v>
      </c>
      <c r="D62" s="1295"/>
      <c r="E62" s="1296"/>
      <c r="F62" s="138">
        <v>8</v>
      </c>
      <c r="G62" s="138">
        <v>8</v>
      </c>
      <c r="H62" s="139">
        <v>12</v>
      </c>
    </row>
    <row r="63" spans="2:8" ht="52.5" customHeight="1" thickBot="1" x14ac:dyDescent="0.2">
      <c r="B63" s="140"/>
      <c r="C63" s="1297" t="s">
        <v>51</v>
      </c>
      <c r="D63" s="1297"/>
      <c r="E63" s="1298"/>
      <c r="F63" s="141">
        <v>1948</v>
      </c>
      <c r="G63" s="141">
        <v>2111</v>
      </c>
      <c r="H63" s="142">
        <v>2247</v>
      </c>
    </row>
    <row r="64" spans="2:8" ht="15" customHeight="1" x14ac:dyDescent="0.15"/>
    <row r="65" ht="0" hidden="1" customHeight="1" x14ac:dyDescent="0.15"/>
    <row r="66" ht="0" hidden="1" customHeight="1" x14ac:dyDescent="0.15"/>
  </sheetData>
  <sheetProtection algorithmName="SHA-512" hashValue="2o3DpqcECa8t7CpYT8PLonDEPwpXyRZULxTVT36+YdDFIBAK+ntSLGM+c7g2nges4cQK+Imw+2JR9IcrPUb1hQ==" saltValue="Y2+oSxgdPPeRCoAiH8Kk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election activeCell="BG13" sqref="BG1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566</v>
      </c>
      <c r="BQ50" s="1311"/>
      <c r="BR50" s="1311"/>
      <c r="BS50" s="1311"/>
      <c r="BT50" s="1311"/>
      <c r="BU50" s="1311"/>
      <c r="BV50" s="1311"/>
      <c r="BW50" s="1311"/>
      <c r="BX50" s="1311" t="s">
        <v>567</v>
      </c>
      <c r="BY50" s="1311"/>
      <c r="BZ50" s="1311"/>
      <c r="CA50" s="1311"/>
      <c r="CB50" s="1311"/>
      <c r="CC50" s="1311"/>
      <c r="CD50" s="1311"/>
      <c r="CE50" s="1311"/>
      <c r="CF50" s="1311" t="s">
        <v>568</v>
      </c>
      <c r="CG50" s="1311"/>
      <c r="CH50" s="1311"/>
      <c r="CI50" s="1311"/>
      <c r="CJ50" s="1311"/>
      <c r="CK50" s="1311"/>
      <c r="CL50" s="1311"/>
      <c r="CM50" s="1311"/>
      <c r="CN50" s="1311" t="s">
        <v>569</v>
      </c>
      <c r="CO50" s="1311"/>
      <c r="CP50" s="1311"/>
      <c r="CQ50" s="1311"/>
      <c r="CR50" s="1311"/>
      <c r="CS50" s="1311"/>
      <c r="CT50" s="1311"/>
      <c r="CU50" s="1311"/>
      <c r="CV50" s="1311" t="s">
        <v>570</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51.3</v>
      </c>
      <c r="BY53" s="1307"/>
      <c r="BZ53" s="1307"/>
      <c r="CA53" s="1307"/>
      <c r="CB53" s="1307"/>
      <c r="CC53" s="1307"/>
      <c r="CD53" s="1307"/>
      <c r="CE53" s="1307"/>
      <c r="CF53" s="1307">
        <v>56.2</v>
      </c>
      <c r="CG53" s="1307"/>
      <c r="CH53" s="1307"/>
      <c r="CI53" s="1307"/>
      <c r="CJ53" s="1307"/>
      <c r="CK53" s="1307"/>
      <c r="CL53" s="1307"/>
      <c r="CM53" s="1307"/>
      <c r="CN53" s="1307">
        <v>57</v>
      </c>
      <c r="CO53" s="1307"/>
      <c r="CP53" s="1307"/>
      <c r="CQ53" s="1307"/>
      <c r="CR53" s="1307"/>
      <c r="CS53" s="1307"/>
      <c r="CT53" s="1307"/>
      <c r="CU53" s="1307"/>
      <c r="CV53" s="1307">
        <v>58.2</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610</v>
      </c>
      <c r="AO55" s="1311"/>
      <c r="AP55" s="1311"/>
      <c r="AQ55" s="1311"/>
      <c r="AR55" s="1311"/>
      <c r="AS55" s="1311"/>
      <c r="AT55" s="1311"/>
      <c r="AU55" s="1311"/>
      <c r="AV55" s="1311"/>
      <c r="AW55" s="1311"/>
      <c r="AX55" s="1311"/>
      <c r="AY55" s="1311"/>
      <c r="AZ55" s="1311"/>
      <c r="BA55" s="1311"/>
      <c r="BB55" s="1310" t="s">
        <v>608</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55.8</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566</v>
      </c>
      <c r="BQ72" s="1311"/>
      <c r="BR72" s="1311"/>
      <c r="BS72" s="1311"/>
      <c r="BT72" s="1311"/>
      <c r="BU72" s="1311"/>
      <c r="BV72" s="1311"/>
      <c r="BW72" s="1311"/>
      <c r="BX72" s="1311" t="s">
        <v>567</v>
      </c>
      <c r="BY72" s="1311"/>
      <c r="BZ72" s="1311"/>
      <c r="CA72" s="1311"/>
      <c r="CB72" s="1311"/>
      <c r="CC72" s="1311"/>
      <c r="CD72" s="1311"/>
      <c r="CE72" s="1311"/>
      <c r="CF72" s="1311" t="s">
        <v>568</v>
      </c>
      <c r="CG72" s="1311"/>
      <c r="CH72" s="1311"/>
      <c r="CI72" s="1311"/>
      <c r="CJ72" s="1311"/>
      <c r="CK72" s="1311"/>
      <c r="CL72" s="1311"/>
      <c r="CM72" s="1311"/>
      <c r="CN72" s="1311" t="s">
        <v>569</v>
      </c>
      <c r="CO72" s="1311"/>
      <c r="CP72" s="1311"/>
      <c r="CQ72" s="1311"/>
      <c r="CR72" s="1311"/>
      <c r="CS72" s="1311"/>
      <c r="CT72" s="1311"/>
      <c r="CU72" s="1311"/>
      <c r="CV72" s="1311" t="s">
        <v>570</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607</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19.5</v>
      </c>
      <c r="BQ75" s="1307"/>
      <c r="BR75" s="1307"/>
      <c r="BS75" s="1307"/>
      <c r="BT75" s="1307"/>
      <c r="BU75" s="1307"/>
      <c r="BV75" s="1307"/>
      <c r="BW75" s="1307"/>
      <c r="BX75" s="1307">
        <v>17.7</v>
      </c>
      <c r="BY75" s="1307"/>
      <c r="BZ75" s="1307"/>
      <c r="CA75" s="1307"/>
      <c r="CB75" s="1307"/>
      <c r="CC75" s="1307"/>
      <c r="CD75" s="1307"/>
      <c r="CE75" s="1307"/>
      <c r="CF75" s="1307">
        <v>14.9</v>
      </c>
      <c r="CG75" s="1307"/>
      <c r="CH75" s="1307"/>
      <c r="CI75" s="1307"/>
      <c r="CJ75" s="1307"/>
      <c r="CK75" s="1307"/>
      <c r="CL75" s="1307"/>
      <c r="CM75" s="1307"/>
      <c r="CN75" s="1307">
        <v>11.6</v>
      </c>
      <c r="CO75" s="1307"/>
      <c r="CP75" s="1307"/>
      <c r="CQ75" s="1307"/>
      <c r="CR75" s="1307"/>
      <c r="CS75" s="1307"/>
      <c r="CT75" s="1307"/>
      <c r="CU75" s="1307"/>
      <c r="CV75" s="1307">
        <v>8.5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610</v>
      </c>
      <c r="AO77" s="1311"/>
      <c r="AP77" s="1311"/>
      <c r="AQ77" s="1311"/>
      <c r="AR77" s="1311"/>
      <c r="AS77" s="1311"/>
      <c r="AT77" s="1311"/>
      <c r="AU77" s="1311"/>
      <c r="AV77" s="1311"/>
      <c r="AW77" s="1311"/>
      <c r="AX77" s="1311"/>
      <c r="AY77" s="1311"/>
      <c r="AZ77" s="1311"/>
      <c r="BA77" s="1311"/>
      <c r="BB77" s="1310" t="s">
        <v>608</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7.2</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sHKekw2bLlo8uPXIsxKd6KYO5mfgsnRgAm+REQ01xhfoxvevKjw8pEWvLRJqoZewxZcZHY6sGQ4pt4YhVUTlQ==" saltValue="lx6Ch8sDega4M8hB74Xv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X13" sqref="BX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3Ffx/ZhZxRkeGGK1mWJYWvqLd8LyigKufc7pbpGZ3QekxxYHM8JyZ5SZdziCAzGGzMaWjnPJY06OEi43cDqBQ==" saltValue="lZaswnEJJN65RRzonqsH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3WF+eYIL7/0D9EEa64WDOa6FoqXmSU0FrvV3H+bkkk/e8xa+D4dv4BNebwmyabFslpuAajIiEph7L3tnTehFg==" saltValue="UVHWGLPSyy6Hy/e1ElOJ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30452</v>
      </c>
      <c r="E3" s="161"/>
      <c r="F3" s="162">
        <v>288550</v>
      </c>
      <c r="G3" s="163"/>
      <c r="H3" s="164"/>
    </row>
    <row r="4" spans="1:8" x14ac:dyDescent="0.15">
      <c r="A4" s="165"/>
      <c r="B4" s="166"/>
      <c r="C4" s="167"/>
      <c r="D4" s="168">
        <v>25205</v>
      </c>
      <c r="E4" s="169"/>
      <c r="F4" s="170">
        <v>141525</v>
      </c>
      <c r="G4" s="171"/>
      <c r="H4" s="172"/>
    </row>
    <row r="5" spans="1:8" x14ac:dyDescent="0.15">
      <c r="A5" s="153" t="s">
        <v>558</v>
      </c>
      <c r="B5" s="158"/>
      <c r="C5" s="159"/>
      <c r="D5" s="160">
        <v>55456</v>
      </c>
      <c r="E5" s="161"/>
      <c r="F5" s="162">
        <v>245039</v>
      </c>
      <c r="G5" s="163"/>
      <c r="H5" s="164"/>
    </row>
    <row r="6" spans="1:8" x14ac:dyDescent="0.15">
      <c r="A6" s="165"/>
      <c r="B6" s="166"/>
      <c r="C6" s="167"/>
      <c r="D6" s="168">
        <v>53450</v>
      </c>
      <c r="E6" s="169"/>
      <c r="F6" s="170">
        <v>108922</v>
      </c>
      <c r="G6" s="171"/>
      <c r="H6" s="172"/>
    </row>
    <row r="7" spans="1:8" x14ac:dyDescent="0.15">
      <c r="A7" s="153" t="s">
        <v>559</v>
      </c>
      <c r="B7" s="158"/>
      <c r="C7" s="159"/>
      <c r="D7" s="160">
        <v>80490</v>
      </c>
      <c r="E7" s="161"/>
      <c r="F7" s="162">
        <v>291945</v>
      </c>
      <c r="G7" s="163"/>
      <c r="H7" s="164"/>
    </row>
    <row r="8" spans="1:8" x14ac:dyDescent="0.15">
      <c r="A8" s="165"/>
      <c r="B8" s="166"/>
      <c r="C8" s="167"/>
      <c r="D8" s="168">
        <v>68386</v>
      </c>
      <c r="E8" s="169"/>
      <c r="F8" s="170">
        <v>127651</v>
      </c>
      <c r="G8" s="171"/>
      <c r="H8" s="172"/>
    </row>
    <row r="9" spans="1:8" x14ac:dyDescent="0.15">
      <c r="A9" s="153" t="s">
        <v>560</v>
      </c>
      <c r="B9" s="158"/>
      <c r="C9" s="159"/>
      <c r="D9" s="160">
        <v>194811</v>
      </c>
      <c r="E9" s="161"/>
      <c r="F9" s="162">
        <v>291173</v>
      </c>
      <c r="G9" s="163"/>
      <c r="H9" s="164"/>
    </row>
    <row r="10" spans="1:8" x14ac:dyDescent="0.15">
      <c r="A10" s="165"/>
      <c r="B10" s="166"/>
      <c r="C10" s="167"/>
      <c r="D10" s="168">
        <v>129488</v>
      </c>
      <c r="E10" s="169"/>
      <c r="F10" s="170">
        <v>119071</v>
      </c>
      <c r="G10" s="171"/>
      <c r="H10" s="172"/>
    </row>
    <row r="11" spans="1:8" x14ac:dyDescent="0.15">
      <c r="A11" s="153" t="s">
        <v>561</v>
      </c>
      <c r="B11" s="158"/>
      <c r="C11" s="159"/>
      <c r="D11" s="160">
        <v>140670</v>
      </c>
      <c r="E11" s="161"/>
      <c r="F11" s="162">
        <v>271581</v>
      </c>
      <c r="G11" s="163"/>
      <c r="H11" s="164"/>
    </row>
    <row r="12" spans="1:8" x14ac:dyDescent="0.15">
      <c r="A12" s="165"/>
      <c r="B12" s="166"/>
      <c r="C12" s="173"/>
      <c r="D12" s="168">
        <v>129201</v>
      </c>
      <c r="E12" s="169"/>
      <c r="F12" s="170">
        <v>117844</v>
      </c>
      <c r="G12" s="171"/>
      <c r="H12" s="172"/>
    </row>
    <row r="13" spans="1:8" x14ac:dyDescent="0.15">
      <c r="A13" s="153"/>
      <c r="B13" s="158"/>
      <c r="C13" s="174"/>
      <c r="D13" s="175">
        <v>100376</v>
      </c>
      <c r="E13" s="176"/>
      <c r="F13" s="177">
        <v>277658</v>
      </c>
      <c r="G13" s="178"/>
      <c r="H13" s="164"/>
    </row>
    <row r="14" spans="1:8" x14ac:dyDescent="0.15">
      <c r="A14" s="165"/>
      <c r="B14" s="166"/>
      <c r="C14" s="167"/>
      <c r="D14" s="168">
        <v>81146</v>
      </c>
      <c r="E14" s="169"/>
      <c r="F14" s="170">
        <v>123003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9.5500000000000007</v>
      </c>
      <c r="C19" s="179">
        <f>ROUND(VALUE(SUBSTITUTE(実質収支比率等に係る経年分析!G$48,"▲","-")),2)</f>
        <v>6.76</v>
      </c>
      <c r="D19" s="179">
        <f>ROUND(VALUE(SUBSTITUTE(実質収支比率等に係る経年分析!H$48,"▲","-")),2)</f>
        <v>10.41</v>
      </c>
      <c r="E19" s="179">
        <f>ROUND(VALUE(SUBSTITUTE(実質収支比率等に係る経年分析!I$48,"▲","-")),2)</f>
        <v>12.11</v>
      </c>
      <c r="F19" s="179">
        <f>ROUND(VALUE(SUBSTITUTE(実質収支比率等に係る経年分析!J$48,"▲","-")),2)</f>
        <v>11.14</v>
      </c>
    </row>
    <row r="20" spans="1:11" x14ac:dyDescent="0.15">
      <c r="A20" s="179" t="s">
        <v>55</v>
      </c>
      <c r="B20" s="179">
        <f>ROUND(VALUE(SUBSTITUTE(実質収支比率等に係る経年分析!F$47,"▲","-")),2)</f>
        <v>64.819999999999993</v>
      </c>
      <c r="C20" s="179">
        <f>ROUND(VALUE(SUBSTITUTE(実質収支比率等に係る経年分析!G$47,"▲","-")),2)</f>
        <v>68.38</v>
      </c>
      <c r="D20" s="179">
        <f>ROUND(VALUE(SUBSTITUTE(実質収支比率等に係る経年分析!H$47,"▲","-")),2)</f>
        <v>74.83</v>
      </c>
      <c r="E20" s="179">
        <f>ROUND(VALUE(SUBSTITUTE(実質収支比率等に係る経年分析!I$47,"▲","-")),2)</f>
        <v>73.510000000000005</v>
      </c>
      <c r="F20" s="179">
        <f>ROUND(VALUE(SUBSTITUTE(実質収支比率等に係る経年分析!J$47,"▲","-")),2)</f>
        <v>75.44</v>
      </c>
    </row>
    <row r="21" spans="1:11" x14ac:dyDescent="0.15">
      <c r="A21" s="179" t="s">
        <v>56</v>
      </c>
      <c r="B21" s="179">
        <f>IF(ISNUMBER(VALUE(SUBSTITUTE(実質収支比率等に係る経年分析!F$49,"▲","-"))),ROUND(VALUE(SUBSTITUTE(実質収支比率等に係る経年分析!F$49,"▲","-")),2),NA())</f>
        <v>1.92</v>
      </c>
      <c r="C21" s="179">
        <f>IF(ISNUMBER(VALUE(SUBSTITUTE(実質収支比率等に係る経年分析!G$49,"▲","-"))),ROUND(VALUE(SUBSTITUTE(実質収支比率等に係る経年分析!G$49,"▲","-")),2),NA())</f>
        <v>8.19</v>
      </c>
      <c r="D21" s="179">
        <f>IF(ISNUMBER(VALUE(SUBSTITUTE(実質収支比率等に係る経年分析!H$49,"▲","-"))),ROUND(VALUE(SUBSTITUTE(実質収支比率等に係る経年分析!H$49,"▲","-")),2),NA())</f>
        <v>8.15</v>
      </c>
      <c r="E21" s="179">
        <f>IF(ISNUMBER(VALUE(SUBSTITUTE(実質収支比率等に係る経年分析!I$49,"▲","-"))),ROUND(VALUE(SUBSTITUTE(実質収支比率等に係る経年分析!I$49,"▲","-")),2),NA())</f>
        <v>-0.94</v>
      </c>
      <c r="F21" s="179">
        <f>IF(ISNUMBER(VALUE(SUBSTITUTE(実質収支比率等に係る経年分析!J$49,"▲","-"))),ROUND(VALUE(SUBSTITUTE(実質収支比率等に係る経年分析!J$49,"▲","-")),2),NA())</f>
        <v>-1.61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0.37</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9.5399999999999991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400</v>
      </c>
      <c r="E42" s="181"/>
      <c r="F42" s="181"/>
      <c r="G42" s="181">
        <f>'実質公債費比率（分子）の構造'!L$52</f>
        <v>375</v>
      </c>
      <c r="H42" s="181"/>
      <c r="I42" s="181"/>
      <c r="J42" s="181">
        <f>'実質公債費比率（分子）の構造'!M$52</f>
        <v>350</v>
      </c>
      <c r="K42" s="181"/>
      <c r="L42" s="181"/>
      <c r="M42" s="181">
        <f>'実質公債費比率（分子）の構造'!N$52</f>
        <v>319</v>
      </c>
      <c r="N42" s="181"/>
      <c r="O42" s="181"/>
      <c r="P42" s="181">
        <f>'実質公債費比率（分子）の構造'!O$52</f>
        <v>296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117</v>
      </c>
      <c r="C45" s="181"/>
      <c r="D45" s="181"/>
      <c r="E45" s="181">
        <f>'実質公債費比率（分子）の構造'!L$49</f>
        <v>120</v>
      </c>
      <c r="F45" s="181"/>
      <c r="G45" s="181"/>
      <c r="H45" s="181">
        <f>'実質公債費比率（分子）の構造'!M$49</f>
        <v>136</v>
      </c>
      <c r="I45" s="181"/>
      <c r="J45" s="181"/>
      <c r="K45" s="181">
        <f>'実質公債費比率（分子）の構造'!N$49</f>
        <v>139</v>
      </c>
      <c r="L45" s="181"/>
      <c r="M45" s="181"/>
      <c r="N45" s="181">
        <f>'実質公債費比率（分子）の構造'!O$49</f>
        <v>127</v>
      </c>
      <c r="O45" s="181"/>
      <c r="P45" s="181"/>
    </row>
    <row r="46" spans="1:16" x14ac:dyDescent="0.15">
      <c r="A46" s="181" t="s">
        <v>67</v>
      </c>
      <c r="B46" s="181">
        <f>'実質公債費比率（分子）の構造'!K$48</f>
        <v>138</v>
      </c>
      <c r="C46" s="181"/>
      <c r="D46" s="181"/>
      <c r="E46" s="181">
        <f>'実質公債費比率（分子）の構造'!L$48</f>
        <v>125</v>
      </c>
      <c r="F46" s="181"/>
      <c r="G46" s="181"/>
      <c r="H46" s="181">
        <f>'実質公債費比率（分子）の構造'!M$48</f>
        <v>121</v>
      </c>
      <c r="I46" s="181"/>
      <c r="J46" s="181"/>
      <c r="K46" s="181">
        <f>'実質公債費比率（分子）の構造'!N$48</f>
        <v>109</v>
      </c>
      <c r="L46" s="181"/>
      <c r="M46" s="181"/>
      <c r="N46" s="181">
        <f>'実質公債費比率（分子）の構造'!O$48</f>
        <v>99</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477</v>
      </c>
      <c r="C49" s="181"/>
      <c r="D49" s="181"/>
      <c r="E49" s="181">
        <f>'実質公債費比率（分子）の構造'!L$45</f>
        <v>419</v>
      </c>
      <c r="F49" s="181"/>
      <c r="G49" s="181"/>
      <c r="H49" s="181">
        <f>'実質公債費比率（分子）の構造'!M$45</f>
        <v>283</v>
      </c>
      <c r="I49" s="181"/>
      <c r="J49" s="181"/>
      <c r="K49" s="181">
        <f>'実質公債費比率（分子）の構造'!N$45</f>
        <v>236</v>
      </c>
      <c r="L49" s="181"/>
      <c r="M49" s="181"/>
      <c r="N49" s="181">
        <f>'実質公債費比率（分子）の構造'!O$45</f>
        <v>181</v>
      </c>
      <c r="O49" s="181"/>
      <c r="P49" s="181"/>
    </row>
    <row r="50" spans="1:16" x14ac:dyDescent="0.15">
      <c r="A50" s="181" t="s">
        <v>70</v>
      </c>
      <c r="B50" s="181" t="e">
        <f>NA()</f>
        <v>#N/A</v>
      </c>
      <c r="C50" s="181">
        <f>IF(ISNUMBER('実質公債費比率（分子）の構造'!K$53),'実質公債費比率（分子）の構造'!K$53,NA())</f>
        <v>332</v>
      </c>
      <c r="D50" s="181" t="e">
        <f>NA()</f>
        <v>#N/A</v>
      </c>
      <c r="E50" s="181" t="e">
        <f>NA()</f>
        <v>#N/A</v>
      </c>
      <c r="F50" s="181">
        <f>IF(ISNUMBER('実質公債費比率（分子）の構造'!L$53),'実質公債費比率（分子）の構造'!L$53,NA())</f>
        <v>289</v>
      </c>
      <c r="G50" s="181" t="e">
        <f>NA()</f>
        <v>#N/A</v>
      </c>
      <c r="H50" s="181" t="e">
        <f>NA()</f>
        <v>#N/A</v>
      </c>
      <c r="I50" s="181">
        <f>IF(ISNUMBER('実質公債費比率（分子）の構造'!M$53),'実質公債費比率（分子）の構造'!M$53,NA())</f>
        <v>190</v>
      </c>
      <c r="J50" s="181" t="e">
        <f>NA()</f>
        <v>#N/A</v>
      </c>
      <c r="K50" s="181" t="e">
        <f>NA()</f>
        <v>#N/A</v>
      </c>
      <c r="L50" s="181">
        <f>IF(ISNUMBER('実質公債費比率（分子）の構造'!N$53),'実質公債費比率（分子）の構造'!N$53,NA())</f>
        <v>165</v>
      </c>
      <c r="M50" s="181" t="e">
        <f>NA()</f>
        <v>#N/A</v>
      </c>
      <c r="N50" s="181" t="e">
        <f>NA()</f>
        <v>#N/A</v>
      </c>
      <c r="O50" s="181">
        <f>IF(ISNUMBER('実質公債費比率（分子）の構造'!O$53),'実質公債費比率（分子）の構造'!O$53,NA())</f>
        <v>111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3336</v>
      </c>
      <c r="E56" s="180"/>
      <c r="F56" s="180"/>
      <c r="G56" s="180">
        <f>'将来負担比率（分子）の構造'!J$52</f>
        <v>3315</v>
      </c>
      <c r="H56" s="180"/>
      <c r="I56" s="180"/>
      <c r="J56" s="180">
        <f>'将来負担比率（分子）の構造'!K$52</f>
        <v>3404</v>
      </c>
      <c r="K56" s="180"/>
      <c r="L56" s="180"/>
      <c r="M56" s="180">
        <f>'将来負担比率（分子）の構造'!L$52</f>
        <v>3638</v>
      </c>
      <c r="N56" s="180"/>
      <c r="O56" s="180"/>
      <c r="P56" s="180">
        <f>'将来負担比率（分子）の構造'!M$52</f>
        <v>3702</v>
      </c>
    </row>
    <row r="57" spans="1:16" x14ac:dyDescent="0.15">
      <c r="A57" s="180" t="s">
        <v>42</v>
      </c>
      <c r="B57" s="180"/>
      <c r="C57" s="180"/>
      <c r="D57" s="180">
        <f>'将来負担比率（分子）の構造'!I$51</f>
        <v>69</v>
      </c>
      <c r="E57" s="180"/>
      <c r="F57" s="180"/>
      <c r="G57" s="180">
        <f>'将来負担比率（分子）の構造'!J$51</f>
        <v>66</v>
      </c>
      <c r="H57" s="180"/>
      <c r="I57" s="180"/>
      <c r="J57" s="180">
        <f>'将来負担比率（分子）の構造'!K$51</f>
        <v>52</v>
      </c>
      <c r="K57" s="180"/>
      <c r="L57" s="180"/>
      <c r="M57" s="180">
        <f>'将来負担比率（分子）の構造'!L$51</f>
        <v>38</v>
      </c>
      <c r="N57" s="180"/>
      <c r="O57" s="180"/>
      <c r="P57" s="180">
        <f>'将来負担比率（分子）の構造'!M$51</f>
        <v>28</v>
      </c>
    </row>
    <row r="58" spans="1:16" x14ac:dyDescent="0.15">
      <c r="A58" s="180" t="s">
        <v>41</v>
      </c>
      <c r="B58" s="180"/>
      <c r="C58" s="180"/>
      <c r="D58" s="180">
        <f>'将来負担比率（分子）の構造'!I$50</f>
        <v>1759</v>
      </c>
      <c r="E58" s="180"/>
      <c r="F58" s="180"/>
      <c r="G58" s="180">
        <f>'将来負担比率（分子）の構造'!J$50</f>
        <v>1583</v>
      </c>
      <c r="H58" s="180"/>
      <c r="I58" s="180"/>
      <c r="J58" s="180">
        <f>'将来負担比率（分子）の構造'!K$50</f>
        <v>1771</v>
      </c>
      <c r="K58" s="180"/>
      <c r="L58" s="180"/>
      <c r="M58" s="180">
        <f>'将来負担比率（分子）の構造'!L$50</f>
        <v>2253</v>
      </c>
      <c r="N58" s="180"/>
      <c r="O58" s="180"/>
      <c r="P58" s="180">
        <f>'将来負担比率（分子）の構造'!M$50</f>
        <v>2414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378</v>
      </c>
      <c r="C62" s="180"/>
      <c r="D62" s="180"/>
      <c r="E62" s="180">
        <f>'将来負担比率（分子）の構造'!J$45</f>
        <v>337</v>
      </c>
      <c r="F62" s="180"/>
      <c r="G62" s="180"/>
      <c r="H62" s="180">
        <f>'将来負担比率（分子）の構造'!K$45</f>
        <v>302</v>
      </c>
      <c r="I62" s="180"/>
      <c r="J62" s="180"/>
      <c r="K62" s="180">
        <f>'将来負担比率（分子）の構造'!L$45</f>
        <v>319</v>
      </c>
      <c r="L62" s="180"/>
      <c r="M62" s="180"/>
      <c r="N62" s="180">
        <f>'将来負担比率（分子）の構造'!M$45</f>
        <v>287</v>
      </c>
      <c r="O62" s="180"/>
      <c r="P62" s="180"/>
    </row>
    <row r="63" spans="1:16" x14ac:dyDescent="0.15">
      <c r="A63" s="180" t="s">
        <v>34</v>
      </c>
      <c r="B63" s="180">
        <f>'将来負担比率（分子）の構造'!I$44</f>
        <v>261</v>
      </c>
      <c r="C63" s="180"/>
      <c r="D63" s="180"/>
      <c r="E63" s="180">
        <f>'将来負担比率（分子）の構造'!J$44</f>
        <v>252</v>
      </c>
      <c r="F63" s="180"/>
      <c r="G63" s="180"/>
      <c r="H63" s="180">
        <f>'将来負担比率（分子）の構造'!K$44</f>
        <v>217</v>
      </c>
      <c r="I63" s="180"/>
      <c r="J63" s="180"/>
      <c r="K63" s="180">
        <f>'将来負担比率（分子）の構造'!L$44</f>
        <v>187</v>
      </c>
      <c r="L63" s="180"/>
      <c r="M63" s="180"/>
      <c r="N63" s="180">
        <f>'将来負担比率（分子）の構造'!M$44</f>
        <v>159</v>
      </c>
      <c r="O63" s="180"/>
      <c r="P63" s="180"/>
    </row>
    <row r="64" spans="1:16" x14ac:dyDescent="0.15">
      <c r="A64" s="180" t="s">
        <v>33</v>
      </c>
      <c r="B64" s="180">
        <f>'将来負担比率（分子）の構造'!I$43</f>
        <v>2153</v>
      </c>
      <c r="C64" s="180"/>
      <c r="D64" s="180"/>
      <c r="E64" s="180">
        <f>'将来負担比率（分子）の構造'!J$43</f>
        <v>1974</v>
      </c>
      <c r="F64" s="180"/>
      <c r="G64" s="180"/>
      <c r="H64" s="180">
        <f>'将来負担比率（分子）の構造'!K$43</f>
        <v>1831</v>
      </c>
      <c r="I64" s="180"/>
      <c r="J64" s="180"/>
      <c r="K64" s="180">
        <f>'将来負担比率（分子）の構造'!L$43</f>
        <v>1857</v>
      </c>
      <c r="L64" s="180"/>
      <c r="M64" s="180"/>
      <c r="N64" s="180">
        <f>'将来負担比率（分子）の構造'!M$43</f>
        <v>1877</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2239</v>
      </c>
      <c r="C66" s="180"/>
      <c r="D66" s="180"/>
      <c r="E66" s="180">
        <f>'将来負担比率（分子）の構造'!J$41</f>
        <v>1982</v>
      </c>
      <c r="F66" s="180"/>
      <c r="G66" s="180"/>
      <c r="H66" s="180">
        <f>'将来負担比率（分子）の構造'!K$41</f>
        <v>2145</v>
      </c>
      <c r="I66" s="180"/>
      <c r="J66" s="180"/>
      <c r="K66" s="180">
        <f>'将来負担比率（分子）の構造'!L$41</f>
        <v>2525</v>
      </c>
      <c r="L66" s="180"/>
      <c r="M66" s="180"/>
      <c r="N66" s="180">
        <f>'将来負担比率（分子）の構造'!M$41</f>
        <v>2853</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1625</v>
      </c>
      <c r="C72" s="184">
        <f>基金残高に係る経年分析!G55</f>
        <v>1572</v>
      </c>
      <c r="D72" s="184">
        <f>基金残高に係る経年分析!H55</f>
        <v>1566</v>
      </c>
    </row>
    <row r="73" spans="1:16" x14ac:dyDescent="0.15">
      <c r="A73" s="183" t="s">
        <v>77</v>
      </c>
      <c r="B73" s="184">
        <f>基金残高に係る経年分析!F56</f>
        <v>236</v>
      </c>
      <c r="C73" s="184">
        <f>基金残高に係る経年分析!G56</f>
        <v>236</v>
      </c>
      <c r="D73" s="184">
        <f>基金残高に係る経年分析!H56</f>
        <v>236</v>
      </c>
    </row>
    <row r="74" spans="1:16" x14ac:dyDescent="0.15">
      <c r="A74" s="183" t="s">
        <v>78</v>
      </c>
      <c r="B74" s="184">
        <f>基金残高に係る経年分析!F57</f>
        <v>87</v>
      </c>
      <c r="C74" s="184">
        <f>基金残高に係る経年分析!G57</f>
        <v>303</v>
      </c>
      <c r="D74" s="184">
        <f>基金残高に係る経年分析!H57</f>
        <v>445</v>
      </c>
    </row>
  </sheetData>
  <sheetProtection algorithmName="SHA-512" hashValue="yzPkHfCD2QVia55Zbhzr0TBMO180p79e790B4TfQDqEUVzZlU3SdGyjfeGgnM5GU/R9dwwUhoh5C0O6HYyNzsQ==" saltValue="ox88S9R2kBjZ6a9tz8hVd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346517</v>
      </c>
      <c r="S5" s="669"/>
      <c r="T5" s="669"/>
      <c r="U5" s="669"/>
      <c r="V5" s="669"/>
      <c r="W5" s="669"/>
      <c r="X5" s="669"/>
      <c r="Y5" s="670"/>
      <c r="Z5" s="671">
        <v>9.6</v>
      </c>
      <c r="AA5" s="671"/>
      <c r="AB5" s="671"/>
      <c r="AC5" s="671"/>
      <c r="AD5" s="672">
        <v>346517</v>
      </c>
      <c r="AE5" s="672"/>
      <c r="AF5" s="672"/>
      <c r="AG5" s="672"/>
      <c r="AH5" s="672"/>
      <c r="AI5" s="672"/>
      <c r="AJ5" s="672"/>
      <c r="AK5" s="672"/>
      <c r="AL5" s="673">
        <v>17.2</v>
      </c>
      <c r="AM5" s="674"/>
      <c r="AN5" s="674"/>
      <c r="AO5" s="675"/>
      <c r="AP5" s="665" t="s">
        <v>228</v>
      </c>
      <c r="AQ5" s="666"/>
      <c r="AR5" s="666"/>
      <c r="AS5" s="666"/>
      <c r="AT5" s="666"/>
      <c r="AU5" s="666"/>
      <c r="AV5" s="666"/>
      <c r="AW5" s="666"/>
      <c r="AX5" s="666"/>
      <c r="AY5" s="666"/>
      <c r="AZ5" s="666"/>
      <c r="BA5" s="666"/>
      <c r="BB5" s="666"/>
      <c r="BC5" s="666"/>
      <c r="BD5" s="666"/>
      <c r="BE5" s="666"/>
      <c r="BF5" s="667"/>
      <c r="BG5" s="679">
        <v>346517</v>
      </c>
      <c r="BH5" s="680"/>
      <c r="BI5" s="680"/>
      <c r="BJ5" s="680"/>
      <c r="BK5" s="680"/>
      <c r="BL5" s="680"/>
      <c r="BM5" s="680"/>
      <c r="BN5" s="681"/>
      <c r="BO5" s="682">
        <v>100</v>
      </c>
      <c r="BP5" s="682"/>
      <c r="BQ5" s="682"/>
      <c r="BR5" s="682"/>
      <c r="BS5" s="683">
        <v>13804</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31181</v>
      </c>
      <c r="S6" s="680"/>
      <c r="T6" s="680"/>
      <c r="U6" s="680"/>
      <c r="V6" s="680"/>
      <c r="W6" s="680"/>
      <c r="X6" s="680"/>
      <c r="Y6" s="681"/>
      <c r="Z6" s="682">
        <v>0.9</v>
      </c>
      <c r="AA6" s="682"/>
      <c r="AB6" s="682"/>
      <c r="AC6" s="682"/>
      <c r="AD6" s="683">
        <v>31181</v>
      </c>
      <c r="AE6" s="683"/>
      <c r="AF6" s="683"/>
      <c r="AG6" s="683"/>
      <c r="AH6" s="683"/>
      <c r="AI6" s="683"/>
      <c r="AJ6" s="683"/>
      <c r="AK6" s="683"/>
      <c r="AL6" s="684">
        <v>1.5</v>
      </c>
      <c r="AM6" s="685"/>
      <c r="AN6" s="685"/>
      <c r="AO6" s="686"/>
      <c r="AP6" s="676" t="s">
        <v>233</v>
      </c>
      <c r="AQ6" s="677"/>
      <c r="AR6" s="677"/>
      <c r="AS6" s="677"/>
      <c r="AT6" s="677"/>
      <c r="AU6" s="677"/>
      <c r="AV6" s="677"/>
      <c r="AW6" s="677"/>
      <c r="AX6" s="677"/>
      <c r="AY6" s="677"/>
      <c r="AZ6" s="677"/>
      <c r="BA6" s="677"/>
      <c r="BB6" s="677"/>
      <c r="BC6" s="677"/>
      <c r="BD6" s="677"/>
      <c r="BE6" s="677"/>
      <c r="BF6" s="678"/>
      <c r="BG6" s="679">
        <v>346517</v>
      </c>
      <c r="BH6" s="680"/>
      <c r="BI6" s="680"/>
      <c r="BJ6" s="680"/>
      <c r="BK6" s="680"/>
      <c r="BL6" s="680"/>
      <c r="BM6" s="680"/>
      <c r="BN6" s="681"/>
      <c r="BO6" s="682">
        <v>100</v>
      </c>
      <c r="BP6" s="682"/>
      <c r="BQ6" s="682"/>
      <c r="BR6" s="682"/>
      <c r="BS6" s="683">
        <v>13804</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62273</v>
      </c>
      <c r="CS6" s="680"/>
      <c r="CT6" s="680"/>
      <c r="CU6" s="680"/>
      <c r="CV6" s="680"/>
      <c r="CW6" s="680"/>
      <c r="CX6" s="680"/>
      <c r="CY6" s="681"/>
      <c r="CZ6" s="673">
        <v>1.9</v>
      </c>
      <c r="DA6" s="674"/>
      <c r="DB6" s="674"/>
      <c r="DC6" s="693"/>
      <c r="DD6" s="688" t="s">
        <v>127</v>
      </c>
      <c r="DE6" s="680"/>
      <c r="DF6" s="680"/>
      <c r="DG6" s="680"/>
      <c r="DH6" s="680"/>
      <c r="DI6" s="680"/>
      <c r="DJ6" s="680"/>
      <c r="DK6" s="680"/>
      <c r="DL6" s="680"/>
      <c r="DM6" s="680"/>
      <c r="DN6" s="680"/>
      <c r="DO6" s="680"/>
      <c r="DP6" s="681"/>
      <c r="DQ6" s="688">
        <v>62039</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635</v>
      </c>
      <c r="S7" s="680"/>
      <c r="T7" s="680"/>
      <c r="U7" s="680"/>
      <c r="V7" s="680"/>
      <c r="W7" s="680"/>
      <c r="X7" s="680"/>
      <c r="Y7" s="681"/>
      <c r="Z7" s="682">
        <v>0</v>
      </c>
      <c r="AA7" s="682"/>
      <c r="AB7" s="682"/>
      <c r="AC7" s="682"/>
      <c r="AD7" s="683">
        <v>635</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108444</v>
      </c>
      <c r="BH7" s="680"/>
      <c r="BI7" s="680"/>
      <c r="BJ7" s="680"/>
      <c r="BK7" s="680"/>
      <c r="BL7" s="680"/>
      <c r="BM7" s="680"/>
      <c r="BN7" s="681"/>
      <c r="BO7" s="682">
        <v>31.3</v>
      </c>
      <c r="BP7" s="682"/>
      <c r="BQ7" s="682"/>
      <c r="BR7" s="682"/>
      <c r="BS7" s="683" t="s">
        <v>127</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806481</v>
      </c>
      <c r="CS7" s="680"/>
      <c r="CT7" s="680"/>
      <c r="CU7" s="680"/>
      <c r="CV7" s="680"/>
      <c r="CW7" s="680"/>
      <c r="CX7" s="680"/>
      <c r="CY7" s="681"/>
      <c r="CZ7" s="682">
        <v>24</v>
      </c>
      <c r="DA7" s="682"/>
      <c r="DB7" s="682"/>
      <c r="DC7" s="682"/>
      <c r="DD7" s="688">
        <v>230116</v>
      </c>
      <c r="DE7" s="680"/>
      <c r="DF7" s="680"/>
      <c r="DG7" s="680"/>
      <c r="DH7" s="680"/>
      <c r="DI7" s="680"/>
      <c r="DJ7" s="680"/>
      <c r="DK7" s="680"/>
      <c r="DL7" s="680"/>
      <c r="DM7" s="680"/>
      <c r="DN7" s="680"/>
      <c r="DO7" s="680"/>
      <c r="DP7" s="681"/>
      <c r="DQ7" s="688">
        <v>517484</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899</v>
      </c>
      <c r="S8" s="680"/>
      <c r="T8" s="680"/>
      <c r="U8" s="680"/>
      <c r="V8" s="680"/>
      <c r="W8" s="680"/>
      <c r="X8" s="680"/>
      <c r="Y8" s="681"/>
      <c r="Z8" s="682">
        <v>0</v>
      </c>
      <c r="AA8" s="682"/>
      <c r="AB8" s="682"/>
      <c r="AC8" s="682"/>
      <c r="AD8" s="683">
        <v>899</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5012</v>
      </c>
      <c r="BH8" s="680"/>
      <c r="BI8" s="680"/>
      <c r="BJ8" s="680"/>
      <c r="BK8" s="680"/>
      <c r="BL8" s="680"/>
      <c r="BM8" s="680"/>
      <c r="BN8" s="681"/>
      <c r="BO8" s="682">
        <v>1.4</v>
      </c>
      <c r="BP8" s="682"/>
      <c r="BQ8" s="682"/>
      <c r="BR8" s="682"/>
      <c r="BS8" s="688" t="s">
        <v>174</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627540</v>
      </c>
      <c r="CS8" s="680"/>
      <c r="CT8" s="680"/>
      <c r="CU8" s="680"/>
      <c r="CV8" s="680"/>
      <c r="CW8" s="680"/>
      <c r="CX8" s="680"/>
      <c r="CY8" s="681"/>
      <c r="CZ8" s="682">
        <v>18.7</v>
      </c>
      <c r="DA8" s="682"/>
      <c r="DB8" s="682"/>
      <c r="DC8" s="682"/>
      <c r="DD8" s="688" t="s">
        <v>127</v>
      </c>
      <c r="DE8" s="680"/>
      <c r="DF8" s="680"/>
      <c r="DG8" s="680"/>
      <c r="DH8" s="680"/>
      <c r="DI8" s="680"/>
      <c r="DJ8" s="680"/>
      <c r="DK8" s="680"/>
      <c r="DL8" s="680"/>
      <c r="DM8" s="680"/>
      <c r="DN8" s="680"/>
      <c r="DO8" s="680"/>
      <c r="DP8" s="681"/>
      <c r="DQ8" s="688">
        <v>441193</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701</v>
      </c>
      <c r="S9" s="680"/>
      <c r="T9" s="680"/>
      <c r="U9" s="680"/>
      <c r="V9" s="680"/>
      <c r="W9" s="680"/>
      <c r="X9" s="680"/>
      <c r="Y9" s="681"/>
      <c r="Z9" s="682">
        <v>0</v>
      </c>
      <c r="AA9" s="682"/>
      <c r="AB9" s="682"/>
      <c r="AC9" s="682"/>
      <c r="AD9" s="683">
        <v>701</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88694</v>
      </c>
      <c r="BH9" s="680"/>
      <c r="BI9" s="680"/>
      <c r="BJ9" s="680"/>
      <c r="BK9" s="680"/>
      <c r="BL9" s="680"/>
      <c r="BM9" s="680"/>
      <c r="BN9" s="681"/>
      <c r="BO9" s="682">
        <v>25.6</v>
      </c>
      <c r="BP9" s="682"/>
      <c r="BQ9" s="682"/>
      <c r="BR9" s="682"/>
      <c r="BS9" s="688" t="s">
        <v>174</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608553</v>
      </c>
      <c r="CS9" s="680"/>
      <c r="CT9" s="680"/>
      <c r="CU9" s="680"/>
      <c r="CV9" s="680"/>
      <c r="CW9" s="680"/>
      <c r="CX9" s="680"/>
      <c r="CY9" s="681"/>
      <c r="CZ9" s="682">
        <v>18.100000000000001</v>
      </c>
      <c r="DA9" s="682"/>
      <c r="DB9" s="682"/>
      <c r="DC9" s="682"/>
      <c r="DD9" s="688" t="s">
        <v>174</v>
      </c>
      <c r="DE9" s="680"/>
      <c r="DF9" s="680"/>
      <c r="DG9" s="680"/>
      <c r="DH9" s="680"/>
      <c r="DI9" s="680"/>
      <c r="DJ9" s="680"/>
      <c r="DK9" s="680"/>
      <c r="DL9" s="680"/>
      <c r="DM9" s="680"/>
      <c r="DN9" s="680"/>
      <c r="DO9" s="680"/>
      <c r="DP9" s="681"/>
      <c r="DQ9" s="688">
        <v>506544</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9264</v>
      </c>
      <c r="BH10" s="680"/>
      <c r="BI10" s="680"/>
      <c r="BJ10" s="680"/>
      <c r="BK10" s="680"/>
      <c r="BL10" s="680"/>
      <c r="BM10" s="680"/>
      <c r="BN10" s="681"/>
      <c r="BO10" s="682">
        <v>2.7</v>
      </c>
      <c r="BP10" s="682"/>
      <c r="BQ10" s="682"/>
      <c r="BR10" s="682"/>
      <c r="BS10" s="688" t="s">
        <v>127</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7094</v>
      </c>
      <c r="CS10" s="680"/>
      <c r="CT10" s="680"/>
      <c r="CU10" s="680"/>
      <c r="CV10" s="680"/>
      <c r="CW10" s="680"/>
      <c r="CX10" s="680"/>
      <c r="CY10" s="681"/>
      <c r="CZ10" s="682">
        <v>0.2</v>
      </c>
      <c r="DA10" s="682"/>
      <c r="DB10" s="682"/>
      <c r="DC10" s="682"/>
      <c r="DD10" s="688" t="s">
        <v>127</v>
      </c>
      <c r="DE10" s="680"/>
      <c r="DF10" s="680"/>
      <c r="DG10" s="680"/>
      <c r="DH10" s="680"/>
      <c r="DI10" s="680"/>
      <c r="DJ10" s="680"/>
      <c r="DK10" s="680"/>
      <c r="DL10" s="680"/>
      <c r="DM10" s="680"/>
      <c r="DN10" s="680"/>
      <c r="DO10" s="680"/>
      <c r="DP10" s="681"/>
      <c r="DQ10" s="688">
        <v>7094</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174</v>
      </c>
      <c r="S11" s="680"/>
      <c r="T11" s="680"/>
      <c r="U11" s="680"/>
      <c r="V11" s="680"/>
      <c r="W11" s="680"/>
      <c r="X11" s="680"/>
      <c r="Y11" s="681"/>
      <c r="Z11" s="682" t="s">
        <v>174</v>
      </c>
      <c r="AA11" s="682"/>
      <c r="AB11" s="682"/>
      <c r="AC11" s="682"/>
      <c r="AD11" s="683" t="s">
        <v>127</v>
      </c>
      <c r="AE11" s="683"/>
      <c r="AF11" s="683"/>
      <c r="AG11" s="683"/>
      <c r="AH11" s="683"/>
      <c r="AI11" s="683"/>
      <c r="AJ11" s="683"/>
      <c r="AK11" s="683"/>
      <c r="AL11" s="684" t="s">
        <v>174</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5474</v>
      </c>
      <c r="BH11" s="680"/>
      <c r="BI11" s="680"/>
      <c r="BJ11" s="680"/>
      <c r="BK11" s="680"/>
      <c r="BL11" s="680"/>
      <c r="BM11" s="680"/>
      <c r="BN11" s="681"/>
      <c r="BO11" s="682">
        <v>1.6</v>
      </c>
      <c r="BP11" s="682"/>
      <c r="BQ11" s="682"/>
      <c r="BR11" s="682"/>
      <c r="BS11" s="688" t="s">
        <v>127</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290746</v>
      </c>
      <c r="CS11" s="680"/>
      <c r="CT11" s="680"/>
      <c r="CU11" s="680"/>
      <c r="CV11" s="680"/>
      <c r="CW11" s="680"/>
      <c r="CX11" s="680"/>
      <c r="CY11" s="681"/>
      <c r="CZ11" s="682">
        <v>8.6</v>
      </c>
      <c r="DA11" s="682"/>
      <c r="DB11" s="682"/>
      <c r="DC11" s="682"/>
      <c r="DD11" s="688">
        <v>33023</v>
      </c>
      <c r="DE11" s="680"/>
      <c r="DF11" s="680"/>
      <c r="DG11" s="680"/>
      <c r="DH11" s="680"/>
      <c r="DI11" s="680"/>
      <c r="DJ11" s="680"/>
      <c r="DK11" s="680"/>
      <c r="DL11" s="680"/>
      <c r="DM11" s="680"/>
      <c r="DN11" s="680"/>
      <c r="DO11" s="680"/>
      <c r="DP11" s="681"/>
      <c r="DQ11" s="688">
        <v>153856</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62471</v>
      </c>
      <c r="S12" s="680"/>
      <c r="T12" s="680"/>
      <c r="U12" s="680"/>
      <c r="V12" s="680"/>
      <c r="W12" s="680"/>
      <c r="X12" s="680"/>
      <c r="Y12" s="681"/>
      <c r="Z12" s="682">
        <v>1.7</v>
      </c>
      <c r="AA12" s="682"/>
      <c r="AB12" s="682"/>
      <c r="AC12" s="682"/>
      <c r="AD12" s="683">
        <v>62471</v>
      </c>
      <c r="AE12" s="683"/>
      <c r="AF12" s="683"/>
      <c r="AG12" s="683"/>
      <c r="AH12" s="683"/>
      <c r="AI12" s="683"/>
      <c r="AJ12" s="683"/>
      <c r="AK12" s="683"/>
      <c r="AL12" s="684">
        <v>3.1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210021</v>
      </c>
      <c r="BH12" s="680"/>
      <c r="BI12" s="680"/>
      <c r="BJ12" s="680"/>
      <c r="BK12" s="680"/>
      <c r="BL12" s="680"/>
      <c r="BM12" s="680"/>
      <c r="BN12" s="681"/>
      <c r="BO12" s="682">
        <v>60.6</v>
      </c>
      <c r="BP12" s="682"/>
      <c r="BQ12" s="682"/>
      <c r="BR12" s="682"/>
      <c r="BS12" s="688">
        <v>13804</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17834</v>
      </c>
      <c r="CS12" s="680"/>
      <c r="CT12" s="680"/>
      <c r="CU12" s="680"/>
      <c r="CV12" s="680"/>
      <c r="CW12" s="680"/>
      <c r="CX12" s="680"/>
      <c r="CY12" s="681"/>
      <c r="CZ12" s="682">
        <v>0.5</v>
      </c>
      <c r="DA12" s="682"/>
      <c r="DB12" s="682"/>
      <c r="DC12" s="682"/>
      <c r="DD12" s="688" t="s">
        <v>127</v>
      </c>
      <c r="DE12" s="680"/>
      <c r="DF12" s="680"/>
      <c r="DG12" s="680"/>
      <c r="DH12" s="680"/>
      <c r="DI12" s="680"/>
      <c r="DJ12" s="680"/>
      <c r="DK12" s="680"/>
      <c r="DL12" s="680"/>
      <c r="DM12" s="680"/>
      <c r="DN12" s="680"/>
      <c r="DO12" s="680"/>
      <c r="DP12" s="681"/>
      <c r="DQ12" s="688">
        <v>12402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207522</v>
      </c>
      <c r="BH13" s="680"/>
      <c r="BI13" s="680"/>
      <c r="BJ13" s="680"/>
      <c r="BK13" s="680"/>
      <c r="BL13" s="680"/>
      <c r="BM13" s="680"/>
      <c r="BN13" s="681"/>
      <c r="BO13" s="682">
        <v>59.9</v>
      </c>
      <c r="BP13" s="682"/>
      <c r="BQ13" s="682"/>
      <c r="BR13" s="682"/>
      <c r="BS13" s="688">
        <v>13804</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172080</v>
      </c>
      <c r="CS13" s="680"/>
      <c r="CT13" s="680"/>
      <c r="CU13" s="680"/>
      <c r="CV13" s="680"/>
      <c r="CW13" s="680"/>
      <c r="CX13" s="680"/>
      <c r="CY13" s="681"/>
      <c r="CZ13" s="682">
        <v>5.0999999999999996</v>
      </c>
      <c r="DA13" s="682"/>
      <c r="DB13" s="682"/>
      <c r="DC13" s="682"/>
      <c r="DD13" s="688">
        <v>37467</v>
      </c>
      <c r="DE13" s="680"/>
      <c r="DF13" s="680"/>
      <c r="DG13" s="680"/>
      <c r="DH13" s="680"/>
      <c r="DI13" s="680"/>
      <c r="DJ13" s="680"/>
      <c r="DK13" s="680"/>
      <c r="DL13" s="680"/>
      <c r="DM13" s="680"/>
      <c r="DN13" s="680"/>
      <c r="DO13" s="680"/>
      <c r="DP13" s="681"/>
      <c r="DQ13" s="688">
        <v>112004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12420</v>
      </c>
      <c r="BH14" s="680"/>
      <c r="BI14" s="680"/>
      <c r="BJ14" s="680"/>
      <c r="BK14" s="680"/>
      <c r="BL14" s="680"/>
      <c r="BM14" s="680"/>
      <c r="BN14" s="681"/>
      <c r="BO14" s="682">
        <v>3.6</v>
      </c>
      <c r="BP14" s="682"/>
      <c r="BQ14" s="682"/>
      <c r="BR14" s="682"/>
      <c r="BS14" s="688" t="s">
        <v>174</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126599</v>
      </c>
      <c r="CS14" s="680"/>
      <c r="CT14" s="680"/>
      <c r="CU14" s="680"/>
      <c r="CV14" s="680"/>
      <c r="CW14" s="680"/>
      <c r="CX14" s="680"/>
      <c r="CY14" s="681"/>
      <c r="CZ14" s="682">
        <v>3.8</v>
      </c>
      <c r="DA14" s="682"/>
      <c r="DB14" s="682"/>
      <c r="DC14" s="682"/>
      <c r="DD14" s="688">
        <v>16763</v>
      </c>
      <c r="DE14" s="680"/>
      <c r="DF14" s="680"/>
      <c r="DG14" s="680"/>
      <c r="DH14" s="680"/>
      <c r="DI14" s="680"/>
      <c r="DJ14" s="680"/>
      <c r="DK14" s="680"/>
      <c r="DL14" s="680"/>
      <c r="DM14" s="680"/>
      <c r="DN14" s="680"/>
      <c r="DO14" s="680"/>
      <c r="DP14" s="681"/>
      <c r="DQ14" s="688">
        <v>82552</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8435</v>
      </c>
      <c r="S15" s="680"/>
      <c r="T15" s="680"/>
      <c r="U15" s="680"/>
      <c r="V15" s="680"/>
      <c r="W15" s="680"/>
      <c r="X15" s="680"/>
      <c r="Y15" s="681"/>
      <c r="Z15" s="682">
        <v>0.2</v>
      </c>
      <c r="AA15" s="682"/>
      <c r="AB15" s="682"/>
      <c r="AC15" s="682"/>
      <c r="AD15" s="683">
        <v>8435</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15632</v>
      </c>
      <c r="BH15" s="680"/>
      <c r="BI15" s="680"/>
      <c r="BJ15" s="680"/>
      <c r="BK15" s="680"/>
      <c r="BL15" s="680"/>
      <c r="BM15" s="680"/>
      <c r="BN15" s="681"/>
      <c r="BO15" s="682">
        <v>4.5</v>
      </c>
      <c r="BP15" s="682"/>
      <c r="BQ15" s="682"/>
      <c r="BR15" s="682"/>
      <c r="BS15" s="688" t="s">
        <v>174</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356806</v>
      </c>
      <c r="CS15" s="680"/>
      <c r="CT15" s="680"/>
      <c r="CU15" s="680"/>
      <c r="CV15" s="680"/>
      <c r="CW15" s="680"/>
      <c r="CX15" s="680"/>
      <c r="CY15" s="681"/>
      <c r="CZ15" s="682">
        <v>10.6</v>
      </c>
      <c r="DA15" s="682"/>
      <c r="DB15" s="682"/>
      <c r="DC15" s="682"/>
      <c r="DD15" s="688">
        <v>126584</v>
      </c>
      <c r="DE15" s="680"/>
      <c r="DF15" s="680"/>
      <c r="DG15" s="680"/>
      <c r="DH15" s="680"/>
      <c r="DI15" s="680"/>
      <c r="DJ15" s="680"/>
      <c r="DK15" s="680"/>
      <c r="DL15" s="680"/>
      <c r="DM15" s="680"/>
      <c r="DN15" s="680"/>
      <c r="DO15" s="680"/>
      <c r="DP15" s="681"/>
      <c r="DQ15" s="688">
        <v>225636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174</v>
      </c>
      <c r="S16" s="680"/>
      <c r="T16" s="680"/>
      <c r="U16" s="680"/>
      <c r="V16" s="680"/>
      <c r="W16" s="680"/>
      <c r="X16" s="680"/>
      <c r="Y16" s="681"/>
      <c r="Z16" s="682" t="s">
        <v>174</v>
      </c>
      <c r="AA16" s="682"/>
      <c r="AB16" s="682"/>
      <c r="AC16" s="682"/>
      <c r="AD16" s="683" t="s">
        <v>174</v>
      </c>
      <c r="AE16" s="683"/>
      <c r="AF16" s="683"/>
      <c r="AG16" s="683"/>
      <c r="AH16" s="683"/>
      <c r="AI16" s="683"/>
      <c r="AJ16" s="683"/>
      <c r="AK16" s="683"/>
      <c r="AL16" s="684" t="s">
        <v>127</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174</v>
      </c>
      <c r="BP16" s="682"/>
      <c r="BQ16" s="682"/>
      <c r="BR16" s="682"/>
      <c r="BS16" s="688" t="s">
        <v>127</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106810</v>
      </c>
      <c r="CS16" s="680"/>
      <c r="CT16" s="680"/>
      <c r="CU16" s="680"/>
      <c r="CV16" s="680"/>
      <c r="CW16" s="680"/>
      <c r="CX16" s="680"/>
      <c r="CY16" s="681"/>
      <c r="CZ16" s="682">
        <v>3.2</v>
      </c>
      <c r="DA16" s="682"/>
      <c r="DB16" s="682"/>
      <c r="DC16" s="682"/>
      <c r="DD16" s="688" t="s">
        <v>127</v>
      </c>
      <c r="DE16" s="680"/>
      <c r="DF16" s="680"/>
      <c r="DG16" s="680"/>
      <c r="DH16" s="680"/>
      <c r="DI16" s="680"/>
      <c r="DJ16" s="680"/>
      <c r="DK16" s="680"/>
      <c r="DL16" s="680"/>
      <c r="DM16" s="680"/>
      <c r="DN16" s="680"/>
      <c r="DO16" s="680"/>
      <c r="DP16" s="681"/>
      <c r="DQ16" s="688">
        <v>53681</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366</v>
      </c>
      <c r="S17" s="680"/>
      <c r="T17" s="680"/>
      <c r="U17" s="680"/>
      <c r="V17" s="680"/>
      <c r="W17" s="680"/>
      <c r="X17" s="680"/>
      <c r="Y17" s="681"/>
      <c r="Z17" s="682">
        <v>0</v>
      </c>
      <c r="AA17" s="682"/>
      <c r="AB17" s="682"/>
      <c r="AC17" s="682"/>
      <c r="AD17" s="683">
        <v>366</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181042</v>
      </c>
      <c r="CS17" s="680"/>
      <c r="CT17" s="680"/>
      <c r="CU17" s="680"/>
      <c r="CV17" s="680"/>
      <c r="CW17" s="680"/>
      <c r="CX17" s="680"/>
      <c r="CY17" s="681"/>
      <c r="CZ17" s="682">
        <v>5.4</v>
      </c>
      <c r="DA17" s="682"/>
      <c r="DB17" s="682"/>
      <c r="DC17" s="682"/>
      <c r="DD17" s="688" t="s">
        <v>174</v>
      </c>
      <c r="DE17" s="680"/>
      <c r="DF17" s="680"/>
      <c r="DG17" s="680"/>
      <c r="DH17" s="680"/>
      <c r="DI17" s="680"/>
      <c r="DJ17" s="680"/>
      <c r="DK17" s="680"/>
      <c r="DL17" s="680"/>
      <c r="DM17" s="680"/>
      <c r="DN17" s="680"/>
      <c r="DO17" s="680"/>
      <c r="DP17" s="681"/>
      <c r="DQ17" s="688">
        <v>178758</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1838369</v>
      </c>
      <c r="S18" s="680"/>
      <c r="T18" s="680"/>
      <c r="U18" s="680"/>
      <c r="V18" s="680"/>
      <c r="W18" s="680"/>
      <c r="X18" s="680"/>
      <c r="Y18" s="681"/>
      <c r="Z18" s="682">
        <v>50.8</v>
      </c>
      <c r="AA18" s="682"/>
      <c r="AB18" s="682"/>
      <c r="AC18" s="682"/>
      <c r="AD18" s="683">
        <v>1561791</v>
      </c>
      <c r="AE18" s="683"/>
      <c r="AF18" s="683"/>
      <c r="AG18" s="683"/>
      <c r="AH18" s="683"/>
      <c r="AI18" s="683"/>
      <c r="AJ18" s="683"/>
      <c r="AK18" s="683"/>
      <c r="AL18" s="684">
        <v>77.5</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174</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1561791</v>
      </c>
      <c r="S19" s="680"/>
      <c r="T19" s="680"/>
      <c r="U19" s="680"/>
      <c r="V19" s="680"/>
      <c r="W19" s="680"/>
      <c r="X19" s="680"/>
      <c r="Y19" s="681"/>
      <c r="Z19" s="682">
        <v>43.2</v>
      </c>
      <c r="AA19" s="682"/>
      <c r="AB19" s="682"/>
      <c r="AC19" s="682"/>
      <c r="AD19" s="683">
        <v>1561791</v>
      </c>
      <c r="AE19" s="683"/>
      <c r="AF19" s="683"/>
      <c r="AG19" s="683"/>
      <c r="AH19" s="683"/>
      <c r="AI19" s="683"/>
      <c r="AJ19" s="683"/>
      <c r="AK19" s="683"/>
      <c r="AL19" s="684">
        <v>77.5</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174</v>
      </c>
      <c r="BH19" s="680"/>
      <c r="BI19" s="680"/>
      <c r="BJ19" s="680"/>
      <c r="BK19" s="680"/>
      <c r="BL19" s="680"/>
      <c r="BM19" s="680"/>
      <c r="BN19" s="681"/>
      <c r="BO19" s="682" t="s">
        <v>127</v>
      </c>
      <c r="BP19" s="682"/>
      <c r="BQ19" s="682"/>
      <c r="BR19" s="682"/>
      <c r="BS19" s="688" t="s">
        <v>127</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174</v>
      </c>
      <c r="CS19" s="680"/>
      <c r="CT19" s="680"/>
      <c r="CU19" s="680"/>
      <c r="CV19" s="680"/>
      <c r="CW19" s="680"/>
      <c r="CX19" s="680"/>
      <c r="CY19" s="681"/>
      <c r="CZ19" s="682" t="s">
        <v>174</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276578</v>
      </c>
      <c r="S20" s="680"/>
      <c r="T20" s="680"/>
      <c r="U20" s="680"/>
      <c r="V20" s="680"/>
      <c r="W20" s="680"/>
      <c r="X20" s="680"/>
      <c r="Y20" s="681"/>
      <c r="Z20" s="682">
        <v>7.6</v>
      </c>
      <c r="AA20" s="682"/>
      <c r="AB20" s="682"/>
      <c r="AC20" s="682"/>
      <c r="AD20" s="683" t="s">
        <v>127</v>
      </c>
      <c r="AE20" s="683"/>
      <c r="AF20" s="683"/>
      <c r="AG20" s="683"/>
      <c r="AH20" s="683"/>
      <c r="AI20" s="683"/>
      <c r="AJ20" s="683"/>
      <c r="AK20" s="683"/>
      <c r="AL20" s="684" t="s">
        <v>127</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127</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3363858</v>
      </c>
      <c r="CS20" s="680"/>
      <c r="CT20" s="680"/>
      <c r="CU20" s="680"/>
      <c r="CV20" s="680"/>
      <c r="CW20" s="680"/>
      <c r="CX20" s="680"/>
      <c r="CY20" s="681"/>
      <c r="CZ20" s="682">
        <v>100</v>
      </c>
      <c r="DA20" s="682"/>
      <c r="DB20" s="682"/>
      <c r="DC20" s="682"/>
      <c r="DD20" s="688">
        <v>443953</v>
      </c>
      <c r="DE20" s="680"/>
      <c r="DF20" s="680"/>
      <c r="DG20" s="680"/>
      <c r="DH20" s="680"/>
      <c r="DI20" s="680"/>
      <c r="DJ20" s="680"/>
      <c r="DK20" s="680"/>
      <c r="DL20" s="680"/>
      <c r="DM20" s="680"/>
      <c r="DN20" s="680"/>
      <c r="DO20" s="680"/>
      <c r="DP20" s="681"/>
      <c r="DQ20" s="688">
        <v>2353243</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174</v>
      </c>
      <c r="AA21" s="682"/>
      <c r="AB21" s="682"/>
      <c r="AC21" s="682"/>
      <c r="AD21" s="683" t="s">
        <v>127</v>
      </c>
      <c r="AE21" s="683"/>
      <c r="AF21" s="683"/>
      <c r="AG21" s="683"/>
      <c r="AH21" s="683"/>
      <c r="AI21" s="683"/>
      <c r="AJ21" s="683"/>
      <c r="AK21" s="683"/>
      <c r="AL21" s="684" t="s">
        <v>127</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174</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2289574</v>
      </c>
      <c r="S22" s="680"/>
      <c r="T22" s="680"/>
      <c r="U22" s="680"/>
      <c r="V22" s="680"/>
      <c r="W22" s="680"/>
      <c r="X22" s="680"/>
      <c r="Y22" s="681"/>
      <c r="Z22" s="682">
        <v>63.3</v>
      </c>
      <c r="AA22" s="682"/>
      <c r="AB22" s="682"/>
      <c r="AC22" s="682"/>
      <c r="AD22" s="683">
        <v>2012996</v>
      </c>
      <c r="AE22" s="683"/>
      <c r="AF22" s="683"/>
      <c r="AG22" s="683"/>
      <c r="AH22" s="683"/>
      <c r="AI22" s="683"/>
      <c r="AJ22" s="683"/>
      <c r="AK22" s="683"/>
      <c r="AL22" s="684">
        <v>99.8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174</v>
      </c>
      <c r="BP22" s="682"/>
      <c r="BQ22" s="682"/>
      <c r="BR22" s="682"/>
      <c r="BS22" s="688" t="s">
        <v>174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174</v>
      </c>
      <c r="S23" s="680"/>
      <c r="T23" s="680"/>
      <c r="U23" s="680"/>
      <c r="V23" s="680"/>
      <c r="W23" s="680"/>
      <c r="X23" s="680"/>
      <c r="Y23" s="681"/>
      <c r="Z23" s="682" t="s">
        <v>127</v>
      </c>
      <c r="AA23" s="682"/>
      <c r="AB23" s="682"/>
      <c r="AC23" s="682"/>
      <c r="AD23" s="683" t="s">
        <v>127</v>
      </c>
      <c r="AE23" s="683"/>
      <c r="AF23" s="683"/>
      <c r="AG23" s="683"/>
      <c r="AH23" s="683"/>
      <c r="AI23" s="683"/>
      <c r="AJ23" s="683"/>
      <c r="AK23" s="683"/>
      <c r="AL23" s="684" t="s">
        <v>127</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174</v>
      </c>
      <c r="BH23" s="680"/>
      <c r="BI23" s="680"/>
      <c r="BJ23" s="680"/>
      <c r="BK23" s="680"/>
      <c r="BL23" s="680"/>
      <c r="BM23" s="680"/>
      <c r="BN23" s="681"/>
      <c r="BO23" s="682" t="s">
        <v>127</v>
      </c>
      <c r="BP23" s="682"/>
      <c r="BQ23" s="682"/>
      <c r="BR23" s="682"/>
      <c r="BS23" s="688" t="s">
        <v>174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11896</v>
      </c>
      <c r="S24" s="680"/>
      <c r="T24" s="680"/>
      <c r="U24" s="680"/>
      <c r="V24" s="680"/>
      <c r="W24" s="680"/>
      <c r="X24" s="680"/>
      <c r="Y24" s="681"/>
      <c r="Z24" s="682">
        <v>0.3</v>
      </c>
      <c r="AA24" s="682"/>
      <c r="AB24" s="682"/>
      <c r="AC24" s="682"/>
      <c r="AD24" s="683" t="s">
        <v>127</v>
      </c>
      <c r="AE24" s="683"/>
      <c r="AF24" s="683"/>
      <c r="AG24" s="683"/>
      <c r="AH24" s="683"/>
      <c r="AI24" s="683"/>
      <c r="AJ24" s="683"/>
      <c r="AK24" s="683"/>
      <c r="AL24" s="684" t="s">
        <v>174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174</v>
      </c>
      <c r="BP24" s="682"/>
      <c r="BQ24" s="682"/>
      <c r="BR24" s="682"/>
      <c r="BS24" s="688" t="s">
        <v>127</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963311</v>
      </c>
      <c r="CS24" s="669"/>
      <c r="CT24" s="669"/>
      <c r="CU24" s="669"/>
      <c r="CV24" s="669"/>
      <c r="CW24" s="669"/>
      <c r="CX24" s="669"/>
      <c r="CY24" s="670"/>
      <c r="CZ24" s="673">
        <v>28.6</v>
      </c>
      <c r="DA24" s="674"/>
      <c r="DB24" s="674"/>
      <c r="DC24" s="693"/>
      <c r="DD24" s="714">
        <v>775321</v>
      </c>
      <c r="DE24" s="669"/>
      <c r="DF24" s="669"/>
      <c r="DG24" s="669"/>
      <c r="DH24" s="669"/>
      <c r="DI24" s="669"/>
      <c r="DJ24" s="669"/>
      <c r="DK24" s="670"/>
      <c r="DL24" s="714">
        <v>752164</v>
      </c>
      <c r="DM24" s="669"/>
      <c r="DN24" s="669"/>
      <c r="DO24" s="669"/>
      <c r="DP24" s="669"/>
      <c r="DQ24" s="669"/>
      <c r="DR24" s="669"/>
      <c r="DS24" s="669"/>
      <c r="DT24" s="669"/>
      <c r="DU24" s="669"/>
      <c r="DV24" s="670"/>
      <c r="DW24" s="673">
        <v>37.299999999999997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24391</v>
      </c>
      <c r="S25" s="680"/>
      <c r="T25" s="680"/>
      <c r="U25" s="680"/>
      <c r="V25" s="680"/>
      <c r="W25" s="680"/>
      <c r="X25" s="680"/>
      <c r="Y25" s="681"/>
      <c r="Z25" s="682">
        <v>0.7</v>
      </c>
      <c r="AA25" s="682"/>
      <c r="AB25" s="682"/>
      <c r="AC25" s="682"/>
      <c r="AD25" s="683">
        <v>1319</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578007</v>
      </c>
      <c r="CS25" s="715"/>
      <c r="CT25" s="715"/>
      <c r="CU25" s="715"/>
      <c r="CV25" s="715"/>
      <c r="CW25" s="715"/>
      <c r="CX25" s="715"/>
      <c r="CY25" s="716"/>
      <c r="CZ25" s="684">
        <v>17.2</v>
      </c>
      <c r="DA25" s="712"/>
      <c r="DB25" s="712"/>
      <c r="DC25" s="717"/>
      <c r="DD25" s="688">
        <v>521218</v>
      </c>
      <c r="DE25" s="715"/>
      <c r="DF25" s="715"/>
      <c r="DG25" s="715"/>
      <c r="DH25" s="715"/>
      <c r="DI25" s="715"/>
      <c r="DJ25" s="715"/>
      <c r="DK25" s="716"/>
      <c r="DL25" s="688">
        <v>500394</v>
      </c>
      <c r="DM25" s="715"/>
      <c r="DN25" s="715"/>
      <c r="DO25" s="715"/>
      <c r="DP25" s="715"/>
      <c r="DQ25" s="715"/>
      <c r="DR25" s="715"/>
      <c r="DS25" s="715"/>
      <c r="DT25" s="715"/>
      <c r="DU25" s="715"/>
      <c r="DV25" s="716"/>
      <c r="DW25" s="684">
        <v>24.8</v>
      </c>
      <c r="DX25" s="712"/>
      <c r="DY25" s="712"/>
      <c r="DZ25" s="712"/>
      <c r="EA25" s="712"/>
      <c r="EB25" s="712"/>
      <c r="EC25" s="713"/>
    </row>
    <row r="26" spans="2:133" ht="11.25" customHeight="1" x14ac:dyDescent="0.15">
      <c r="B26" s="676" t="s">
        <v>295</v>
      </c>
      <c r="C26" s="677"/>
      <c r="D26" s="677"/>
      <c r="E26" s="677"/>
      <c r="F26" s="677"/>
      <c r="G26" s="677"/>
      <c r="H26" s="677"/>
      <c r="I26" s="677"/>
      <c r="J26" s="677"/>
      <c r="K26" s="677"/>
      <c r="L26" s="677"/>
      <c r="M26" s="677"/>
      <c r="N26" s="677"/>
      <c r="O26" s="677"/>
      <c r="P26" s="677"/>
      <c r="Q26" s="678"/>
      <c r="R26" s="679">
        <v>11163</v>
      </c>
      <c r="S26" s="680"/>
      <c r="T26" s="680"/>
      <c r="U26" s="680"/>
      <c r="V26" s="680"/>
      <c r="W26" s="680"/>
      <c r="X26" s="680"/>
      <c r="Y26" s="681"/>
      <c r="Z26" s="682">
        <v>0.3</v>
      </c>
      <c r="AA26" s="682"/>
      <c r="AB26" s="682"/>
      <c r="AC26" s="682"/>
      <c r="AD26" s="683" t="s">
        <v>127</v>
      </c>
      <c r="AE26" s="683"/>
      <c r="AF26" s="683"/>
      <c r="AG26" s="683"/>
      <c r="AH26" s="683"/>
      <c r="AI26" s="683"/>
      <c r="AJ26" s="683"/>
      <c r="AK26" s="683"/>
      <c r="AL26" s="684" t="s">
        <v>127</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174</v>
      </c>
      <c r="BP26" s="682"/>
      <c r="BQ26" s="682"/>
      <c r="BR26" s="682"/>
      <c r="BS26" s="688" t="s">
        <v>127</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319156</v>
      </c>
      <c r="CS26" s="680"/>
      <c r="CT26" s="680"/>
      <c r="CU26" s="680"/>
      <c r="CV26" s="680"/>
      <c r="CW26" s="680"/>
      <c r="CX26" s="680"/>
      <c r="CY26" s="681"/>
      <c r="CZ26" s="684">
        <v>9.5</v>
      </c>
      <c r="DA26" s="712"/>
      <c r="DB26" s="712"/>
      <c r="DC26" s="717"/>
      <c r="DD26" s="688">
        <v>281292</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2"/>
      <c r="DY26" s="712"/>
      <c r="DZ26" s="712"/>
      <c r="EA26" s="712"/>
      <c r="EB26" s="712"/>
      <c r="EC26" s="713"/>
    </row>
    <row r="27" spans="2:133" ht="11.25" customHeight="1" x14ac:dyDescent="0.15">
      <c r="B27" s="676" t="s">
        <v>298</v>
      </c>
      <c r="C27" s="677"/>
      <c r="D27" s="677"/>
      <c r="E27" s="677"/>
      <c r="F27" s="677"/>
      <c r="G27" s="677"/>
      <c r="H27" s="677"/>
      <c r="I27" s="677"/>
      <c r="J27" s="677"/>
      <c r="K27" s="677"/>
      <c r="L27" s="677"/>
      <c r="M27" s="677"/>
      <c r="N27" s="677"/>
      <c r="O27" s="677"/>
      <c r="P27" s="677"/>
      <c r="Q27" s="678"/>
      <c r="R27" s="679">
        <v>171663</v>
      </c>
      <c r="S27" s="680"/>
      <c r="T27" s="680"/>
      <c r="U27" s="680"/>
      <c r="V27" s="680"/>
      <c r="W27" s="680"/>
      <c r="X27" s="680"/>
      <c r="Y27" s="681"/>
      <c r="Z27" s="682">
        <v>4.7</v>
      </c>
      <c r="AA27" s="682"/>
      <c r="AB27" s="682"/>
      <c r="AC27" s="682"/>
      <c r="AD27" s="683" t="s">
        <v>174</v>
      </c>
      <c r="AE27" s="683"/>
      <c r="AF27" s="683"/>
      <c r="AG27" s="683"/>
      <c r="AH27" s="683"/>
      <c r="AI27" s="683"/>
      <c r="AJ27" s="683"/>
      <c r="AK27" s="683"/>
      <c r="AL27" s="684" t="s">
        <v>174</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346517</v>
      </c>
      <c r="BH27" s="680"/>
      <c r="BI27" s="680"/>
      <c r="BJ27" s="680"/>
      <c r="BK27" s="680"/>
      <c r="BL27" s="680"/>
      <c r="BM27" s="680"/>
      <c r="BN27" s="681"/>
      <c r="BO27" s="682">
        <v>100</v>
      </c>
      <c r="BP27" s="682"/>
      <c r="BQ27" s="682"/>
      <c r="BR27" s="682"/>
      <c r="BS27" s="688">
        <v>13804</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204262</v>
      </c>
      <c r="CS27" s="715"/>
      <c r="CT27" s="715"/>
      <c r="CU27" s="715"/>
      <c r="CV27" s="715"/>
      <c r="CW27" s="715"/>
      <c r="CX27" s="715"/>
      <c r="CY27" s="716"/>
      <c r="CZ27" s="684">
        <v>6.1</v>
      </c>
      <c r="DA27" s="712"/>
      <c r="DB27" s="712"/>
      <c r="DC27" s="717"/>
      <c r="DD27" s="688">
        <v>75345</v>
      </c>
      <c r="DE27" s="715"/>
      <c r="DF27" s="715"/>
      <c r="DG27" s="715"/>
      <c r="DH27" s="715"/>
      <c r="DI27" s="715"/>
      <c r="DJ27" s="715"/>
      <c r="DK27" s="716"/>
      <c r="DL27" s="688">
        <v>73012</v>
      </c>
      <c r="DM27" s="715"/>
      <c r="DN27" s="715"/>
      <c r="DO27" s="715"/>
      <c r="DP27" s="715"/>
      <c r="DQ27" s="715"/>
      <c r="DR27" s="715"/>
      <c r="DS27" s="715"/>
      <c r="DT27" s="715"/>
      <c r="DU27" s="715"/>
      <c r="DV27" s="716"/>
      <c r="DW27" s="684">
        <v>3.6</v>
      </c>
      <c r="DX27" s="712"/>
      <c r="DY27" s="712"/>
      <c r="DZ27" s="712"/>
      <c r="EA27" s="712"/>
      <c r="EB27" s="712"/>
      <c r="EC27" s="713"/>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174</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181042</v>
      </c>
      <c r="CS28" s="680"/>
      <c r="CT28" s="680"/>
      <c r="CU28" s="680"/>
      <c r="CV28" s="680"/>
      <c r="CW28" s="680"/>
      <c r="CX28" s="680"/>
      <c r="CY28" s="681"/>
      <c r="CZ28" s="684">
        <v>5.4</v>
      </c>
      <c r="DA28" s="712"/>
      <c r="DB28" s="712"/>
      <c r="DC28" s="717"/>
      <c r="DD28" s="688">
        <v>178758</v>
      </c>
      <c r="DE28" s="680"/>
      <c r="DF28" s="680"/>
      <c r="DG28" s="680"/>
      <c r="DH28" s="680"/>
      <c r="DI28" s="680"/>
      <c r="DJ28" s="680"/>
      <c r="DK28" s="681"/>
      <c r="DL28" s="688">
        <v>178758</v>
      </c>
      <c r="DM28" s="680"/>
      <c r="DN28" s="680"/>
      <c r="DO28" s="680"/>
      <c r="DP28" s="680"/>
      <c r="DQ28" s="680"/>
      <c r="DR28" s="680"/>
      <c r="DS28" s="680"/>
      <c r="DT28" s="680"/>
      <c r="DU28" s="680"/>
      <c r="DV28" s="681"/>
      <c r="DW28" s="684">
        <v>8.9</v>
      </c>
      <c r="DX28" s="712"/>
      <c r="DY28" s="712"/>
      <c r="DZ28" s="712"/>
      <c r="EA28" s="712"/>
      <c r="EB28" s="712"/>
      <c r="EC28" s="713"/>
    </row>
    <row r="29" spans="2:133" ht="11.25" customHeight="1" x14ac:dyDescent="0.15">
      <c r="B29" s="676" t="s">
        <v>303</v>
      </c>
      <c r="C29" s="677"/>
      <c r="D29" s="677"/>
      <c r="E29" s="677"/>
      <c r="F29" s="677"/>
      <c r="G29" s="677"/>
      <c r="H29" s="677"/>
      <c r="I29" s="677"/>
      <c r="J29" s="677"/>
      <c r="K29" s="677"/>
      <c r="L29" s="677"/>
      <c r="M29" s="677"/>
      <c r="N29" s="677"/>
      <c r="O29" s="677"/>
      <c r="P29" s="677"/>
      <c r="Q29" s="678"/>
      <c r="R29" s="679">
        <v>269338</v>
      </c>
      <c r="S29" s="680"/>
      <c r="T29" s="680"/>
      <c r="U29" s="680"/>
      <c r="V29" s="680"/>
      <c r="W29" s="680"/>
      <c r="X29" s="680"/>
      <c r="Y29" s="681"/>
      <c r="Z29" s="682">
        <v>7.4</v>
      </c>
      <c r="AA29" s="682"/>
      <c r="AB29" s="682"/>
      <c r="AC29" s="682"/>
      <c r="AD29" s="683" t="s">
        <v>127</v>
      </c>
      <c r="AE29" s="683"/>
      <c r="AF29" s="683"/>
      <c r="AG29" s="683"/>
      <c r="AH29" s="683"/>
      <c r="AI29" s="683"/>
      <c r="AJ29" s="683"/>
      <c r="AK29" s="683"/>
      <c r="AL29" s="684" t="s">
        <v>127</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69</v>
      </c>
      <c r="CG29" s="695"/>
      <c r="CH29" s="695"/>
      <c r="CI29" s="695"/>
      <c r="CJ29" s="695"/>
      <c r="CK29" s="695"/>
      <c r="CL29" s="695"/>
      <c r="CM29" s="695"/>
      <c r="CN29" s="695"/>
      <c r="CO29" s="695"/>
      <c r="CP29" s="695"/>
      <c r="CQ29" s="696"/>
      <c r="CR29" s="679">
        <v>181042</v>
      </c>
      <c r="CS29" s="715"/>
      <c r="CT29" s="715"/>
      <c r="CU29" s="715"/>
      <c r="CV29" s="715"/>
      <c r="CW29" s="715"/>
      <c r="CX29" s="715"/>
      <c r="CY29" s="716"/>
      <c r="CZ29" s="684">
        <v>5.4</v>
      </c>
      <c r="DA29" s="712"/>
      <c r="DB29" s="712"/>
      <c r="DC29" s="717"/>
      <c r="DD29" s="688">
        <v>178758</v>
      </c>
      <c r="DE29" s="715"/>
      <c r="DF29" s="715"/>
      <c r="DG29" s="715"/>
      <c r="DH29" s="715"/>
      <c r="DI29" s="715"/>
      <c r="DJ29" s="715"/>
      <c r="DK29" s="716"/>
      <c r="DL29" s="688">
        <v>178758</v>
      </c>
      <c r="DM29" s="715"/>
      <c r="DN29" s="715"/>
      <c r="DO29" s="715"/>
      <c r="DP29" s="715"/>
      <c r="DQ29" s="715"/>
      <c r="DR29" s="715"/>
      <c r="DS29" s="715"/>
      <c r="DT29" s="715"/>
      <c r="DU29" s="715"/>
      <c r="DV29" s="716"/>
      <c r="DW29" s="684">
        <v>8.9</v>
      </c>
      <c r="DX29" s="712"/>
      <c r="DY29" s="712"/>
      <c r="DZ29" s="712"/>
      <c r="EA29" s="712"/>
      <c r="EB29" s="712"/>
      <c r="EC29" s="713"/>
    </row>
    <row r="30" spans="2:133" ht="11.25" customHeight="1" x14ac:dyDescent="0.15">
      <c r="B30" s="676" t="s">
        <v>307</v>
      </c>
      <c r="C30" s="677"/>
      <c r="D30" s="677"/>
      <c r="E30" s="677"/>
      <c r="F30" s="677"/>
      <c r="G30" s="677"/>
      <c r="H30" s="677"/>
      <c r="I30" s="677"/>
      <c r="J30" s="677"/>
      <c r="K30" s="677"/>
      <c r="L30" s="677"/>
      <c r="M30" s="677"/>
      <c r="N30" s="677"/>
      <c r="O30" s="677"/>
      <c r="P30" s="677"/>
      <c r="Q30" s="678"/>
      <c r="R30" s="679">
        <v>10651</v>
      </c>
      <c r="S30" s="680"/>
      <c r="T30" s="680"/>
      <c r="U30" s="680"/>
      <c r="V30" s="680"/>
      <c r="W30" s="680"/>
      <c r="X30" s="680"/>
      <c r="Y30" s="681"/>
      <c r="Z30" s="682">
        <v>0.3</v>
      </c>
      <c r="AA30" s="682"/>
      <c r="AB30" s="682"/>
      <c r="AC30" s="682"/>
      <c r="AD30" s="683">
        <v>2081</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187</v>
      </c>
      <c r="AY30" s="666"/>
      <c r="AZ30" s="666"/>
      <c r="BA30" s="666"/>
      <c r="BB30" s="666"/>
      <c r="BC30" s="666"/>
      <c r="BD30" s="666"/>
      <c r="BE30" s="666"/>
      <c r="BF30" s="667"/>
      <c r="BG30" s="739">
        <v>99.6</v>
      </c>
      <c r="BH30" s="740"/>
      <c r="BI30" s="740"/>
      <c r="BJ30" s="740"/>
      <c r="BK30" s="740"/>
      <c r="BL30" s="740"/>
      <c r="BM30" s="674">
        <v>95.8</v>
      </c>
      <c r="BN30" s="740"/>
      <c r="BO30" s="740"/>
      <c r="BP30" s="740"/>
      <c r="BQ30" s="741"/>
      <c r="BR30" s="739">
        <v>99.6</v>
      </c>
      <c r="BS30" s="740"/>
      <c r="BT30" s="740"/>
      <c r="BU30" s="740"/>
      <c r="BV30" s="740"/>
      <c r="BW30" s="740"/>
      <c r="BX30" s="674">
        <v>96.1</v>
      </c>
      <c r="BY30" s="740"/>
      <c r="BZ30" s="740"/>
      <c r="CA30" s="740"/>
      <c r="CB30" s="741"/>
      <c r="CD30" s="744"/>
      <c r="CE30" s="745"/>
      <c r="CF30" s="694" t="s">
        <v>310</v>
      </c>
      <c r="CG30" s="695"/>
      <c r="CH30" s="695"/>
      <c r="CI30" s="695"/>
      <c r="CJ30" s="695"/>
      <c r="CK30" s="695"/>
      <c r="CL30" s="695"/>
      <c r="CM30" s="695"/>
      <c r="CN30" s="695"/>
      <c r="CO30" s="695"/>
      <c r="CP30" s="695"/>
      <c r="CQ30" s="696"/>
      <c r="CR30" s="679">
        <v>171283</v>
      </c>
      <c r="CS30" s="680"/>
      <c r="CT30" s="680"/>
      <c r="CU30" s="680"/>
      <c r="CV30" s="680"/>
      <c r="CW30" s="680"/>
      <c r="CX30" s="680"/>
      <c r="CY30" s="681"/>
      <c r="CZ30" s="684">
        <v>5.0999999999999996</v>
      </c>
      <c r="DA30" s="712"/>
      <c r="DB30" s="712"/>
      <c r="DC30" s="717"/>
      <c r="DD30" s="688">
        <v>169361</v>
      </c>
      <c r="DE30" s="680"/>
      <c r="DF30" s="680"/>
      <c r="DG30" s="680"/>
      <c r="DH30" s="680"/>
      <c r="DI30" s="680"/>
      <c r="DJ30" s="680"/>
      <c r="DK30" s="681"/>
      <c r="DL30" s="688">
        <v>169361</v>
      </c>
      <c r="DM30" s="680"/>
      <c r="DN30" s="680"/>
      <c r="DO30" s="680"/>
      <c r="DP30" s="680"/>
      <c r="DQ30" s="680"/>
      <c r="DR30" s="680"/>
      <c r="DS30" s="680"/>
      <c r="DT30" s="680"/>
      <c r="DU30" s="680"/>
      <c r="DV30" s="681"/>
      <c r="DW30" s="684">
        <v>8.4</v>
      </c>
      <c r="DX30" s="712"/>
      <c r="DY30" s="712"/>
      <c r="DZ30" s="712"/>
      <c r="EA30" s="712"/>
      <c r="EB30" s="712"/>
      <c r="EC30" s="713"/>
    </row>
    <row r="31" spans="2:133" ht="11.25" customHeight="1" x14ac:dyDescent="0.15">
      <c r="B31" s="676" t="s">
        <v>311</v>
      </c>
      <c r="C31" s="677"/>
      <c r="D31" s="677"/>
      <c r="E31" s="677"/>
      <c r="F31" s="677"/>
      <c r="G31" s="677"/>
      <c r="H31" s="677"/>
      <c r="I31" s="677"/>
      <c r="J31" s="677"/>
      <c r="K31" s="677"/>
      <c r="L31" s="677"/>
      <c r="M31" s="677"/>
      <c r="N31" s="677"/>
      <c r="O31" s="677"/>
      <c r="P31" s="677"/>
      <c r="Q31" s="678"/>
      <c r="R31" s="679">
        <v>8996</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99.7</v>
      </c>
      <c r="BH31" s="715"/>
      <c r="BI31" s="715"/>
      <c r="BJ31" s="715"/>
      <c r="BK31" s="715"/>
      <c r="BL31" s="715"/>
      <c r="BM31" s="685">
        <v>99.4</v>
      </c>
      <c r="BN31" s="737"/>
      <c r="BO31" s="737"/>
      <c r="BP31" s="737"/>
      <c r="BQ31" s="738"/>
      <c r="BR31" s="736">
        <v>99.6</v>
      </c>
      <c r="BS31" s="715"/>
      <c r="BT31" s="715"/>
      <c r="BU31" s="715"/>
      <c r="BV31" s="715"/>
      <c r="BW31" s="715"/>
      <c r="BX31" s="685">
        <v>99.5</v>
      </c>
      <c r="BY31" s="737"/>
      <c r="BZ31" s="737"/>
      <c r="CA31" s="737"/>
      <c r="CB31" s="738"/>
      <c r="CD31" s="744"/>
      <c r="CE31" s="745"/>
      <c r="CF31" s="694" t="s">
        <v>314</v>
      </c>
      <c r="CG31" s="695"/>
      <c r="CH31" s="695"/>
      <c r="CI31" s="695"/>
      <c r="CJ31" s="695"/>
      <c r="CK31" s="695"/>
      <c r="CL31" s="695"/>
      <c r="CM31" s="695"/>
      <c r="CN31" s="695"/>
      <c r="CO31" s="695"/>
      <c r="CP31" s="695"/>
      <c r="CQ31" s="696"/>
      <c r="CR31" s="679">
        <v>9759</v>
      </c>
      <c r="CS31" s="715"/>
      <c r="CT31" s="715"/>
      <c r="CU31" s="715"/>
      <c r="CV31" s="715"/>
      <c r="CW31" s="715"/>
      <c r="CX31" s="715"/>
      <c r="CY31" s="716"/>
      <c r="CZ31" s="684">
        <v>0.3</v>
      </c>
      <c r="DA31" s="712"/>
      <c r="DB31" s="712"/>
      <c r="DC31" s="717"/>
      <c r="DD31" s="688">
        <v>9397</v>
      </c>
      <c r="DE31" s="715"/>
      <c r="DF31" s="715"/>
      <c r="DG31" s="715"/>
      <c r="DH31" s="715"/>
      <c r="DI31" s="715"/>
      <c r="DJ31" s="715"/>
      <c r="DK31" s="716"/>
      <c r="DL31" s="688">
        <v>9397</v>
      </c>
      <c r="DM31" s="715"/>
      <c r="DN31" s="715"/>
      <c r="DO31" s="715"/>
      <c r="DP31" s="715"/>
      <c r="DQ31" s="715"/>
      <c r="DR31" s="715"/>
      <c r="DS31" s="715"/>
      <c r="DT31" s="715"/>
      <c r="DU31" s="715"/>
      <c r="DV31" s="716"/>
      <c r="DW31" s="684">
        <v>0.5</v>
      </c>
      <c r="DX31" s="712"/>
      <c r="DY31" s="712"/>
      <c r="DZ31" s="712"/>
      <c r="EA31" s="712"/>
      <c r="EB31" s="712"/>
      <c r="EC31" s="713"/>
    </row>
    <row r="32" spans="2:133" ht="11.25" customHeight="1" x14ac:dyDescent="0.15">
      <c r="B32" s="676" t="s">
        <v>315</v>
      </c>
      <c r="C32" s="677"/>
      <c r="D32" s="677"/>
      <c r="E32" s="677"/>
      <c r="F32" s="677"/>
      <c r="G32" s="677"/>
      <c r="H32" s="677"/>
      <c r="I32" s="677"/>
      <c r="J32" s="677"/>
      <c r="K32" s="677"/>
      <c r="L32" s="677"/>
      <c r="M32" s="677"/>
      <c r="N32" s="677"/>
      <c r="O32" s="677"/>
      <c r="P32" s="677"/>
      <c r="Q32" s="678"/>
      <c r="R32" s="679">
        <v>21630</v>
      </c>
      <c r="S32" s="680"/>
      <c r="T32" s="680"/>
      <c r="U32" s="680"/>
      <c r="V32" s="680"/>
      <c r="W32" s="680"/>
      <c r="X32" s="680"/>
      <c r="Y32" s="681"/>
      <c r="Z32" s="682">
        <v>0.6</v>
      </c>
      <c r="AA32" s="682"/>
      <c r="AB32" s="682"/>
      <c r="AC32" s="682"/>
      <c r="AD32" s="683" t="s">
        <v>127</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99.5</v>
      </c>
      <c r="BH32" s="749"/>
      <c r="BI32" s="749"/>
      <c r="BJ32" s="749"/>
      <c r="BK32" s="749"/>
      <c r="BL32" s="749"/>
      <c r="BM32" s="750">
        <v>93.5</v>
      </c>
      <c r="BN32" s="749"/>
      <c r="BO32" s="749"/>
      <c r="BP32" s="749"/>
      <c r="BQ32" s="751"/>
      <c r="BR32" s="748">
        <v>99.5</v>
      </c>
      <c r="BS32" s="749"/>
      <c r="BT32" s="749"/>
      <c r="BU32" s="749"/>
      <c r="BV32" s="749"/>
      <c r="BW32" s="749"/>
      <c r="BX32" s="750">
        <v>93.9</v>
      </c>
      <c r="BY32" s="749"/>
      <c r="BZ32" s="749"/>
      <c r="CA32" s="749"/>
      <c r="CB32" s="751"/>
      <c r="CD32" s="746"/>
      <c r="CE32" s="747"/>
      <c r="CF32" s="694" t="s">
        <v>317</v>
      </c>
      <c r="CG32" s="695"/>
      <c r="CH32" s="695"/>
      <c r="CI32" s="695"/>
      <c r="CJ32" s="695"/>
      <c r="CK32" s="695"/>
      <c r="CL32" s="695"/>
      <c r="CM32" s="695"/>
      <c r="CN32" s="695"/>
      <c r="CO32" s="695"/>
      <c r="CP32" s="695"/>
      <c r="CQ32" s="696"/>
      <c r="CR32" s="679" t="s">
        <v>174</v>
      </c>
      <c r="CS32" s="680"/>
      <c r="CT32" s="680"/>
      <c r="CU32" s="680"/>
      <c r="CV32" s="680"/>
      <c r="CW32" s="680"/>
      <c r="CX32" s="680"/>
      <c r="CY32" s="681"/>
      <c r="CZ32" s="684" t="s">
        <v>174</v>
      </c>
      <c r="DA32" s="712"/>
      <c r="DB32" s="712"/>
      <c r="DC32" s="717"/>
      <c r="DD32" s="688" t="s">
        <v>127</v>
      </c>
      <c r="DE32" s="680"/>
      <c r="DF32" s="680"/>
      <c r="DG32" s="680"/>
      <c r="DH32" s="680"/>
      <c r="DI32" s="680"/>
      <c r="DJ32" s="680"/>
      <c r="DK32" s="681"/>
      <c r="DL32" s="688" t="s">
        <v>174</v>
      </c>
      <c r="DM32" s="680"/>
      <c r="DN32" s="680"/>
      <c r="DO32" s="680"/>
      <c r="DP32" s="680"/>
      <c r="DQ32" s="680"/>
      <c r="DR32" s="680"/>
      <c r="DS32" s="680"/>
      <c r="DT32" s="680"/>
      <c r="DU32" s="680"/>
      <c r="DV32" s="681"/>
      <c r="DW32" s="684" t="s">
        <v>127</v>
      </c>
      <c r="DX32" s="712"/>
      <c r="DY32" s="712"/>
      <c r="DZ32" s="712"/>
      <c r="EA32" s="712"/>
      <c r="EB32" s="712"/>
      <c r="EC32" s="713"/>
    </row>
    <row r="33" spans="2:133" ht="11.25" customHeight="1" x14ac:dyDescent="0.15">
      <c r="B33" s="676" t="s">
        <v>318</v>
      </c>
      <c r="C33" s="677"/>
      <c r="D33" s="677"/>
      <c r="E33" s="677"/>
      <c r="F33" s="677"/>
      <c r="G33" s="677"/>
      <c r="H33" s="677"/>
      <c r="I33" s="677"/>
      <c r="J33" s="677"/>
      <c r="K33" s="677"/>
      <c r="L33" s="677"/>
      <c r="M33" s="677"/>
      <c r="N33" s="677"/>
      <c r="O33" s="677"/>
      <c r="P33" s="677"/>
      <c r="Q33" s="678"/>
      <c r="R33" s="679">
        <v>271647</v>
      </c>
      <c r="S33" s="680"/>
      <c r="T33" s="680"/>
      <c r="U33" s="680"/>
      <c r="V33" s="680"/>
      <c r="W33" s="680"/>
      <c r="X33" s="680"/>
      <c r="Y33" s="681"/>
      <c r="Z33" s="682">
        <v>7.5</v>
      </c>
      <c r="AA33" s="682"/>
      <c r="AB33" s="682"/>
      <c r="AC33" s="682"/>
      <c r="AD33" s="683" t="s">
        <v>174</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1849784</v>
      </c>
      <c r="CS33" s="715"/>
      <c r="CT33" s="715"/>
      <c r="CU33" s="715"/>
      <c r="CV33" s="715"/>
      <c r="CW33" s="715"/>
      <c r="CX33" s="715"/>
      <c r="CY33" s="716"/>
      <c r="CZ33" s="684">
        <v>55</v>
      </c>
      <c r="DA33" s="712"/>
      <c r="DB33" s="712"/>
      <c r="DC33" s="717"/>
      <c r="DD33" s="688">
        <v>1449772</v>
      </c>
      <c r="DE33" s="715"/>
      <c r="DF33" s="715"/>
      <c r="DG33" s="715"/>
      <c r="DH33" s="715"/>
      <c r="DI33" s="715"/>
      <c r="DJ33" s="715"/>
      <c r="DK33" s="716"/>
      <c r="DL33" s="688">
        <v>1009547</v>
      </c>
      <c r="DM33" s="715"/>
      <c r="DN33" s="715"/>
      <c r="DO33" s="715"/>
      <c r="DP33" s="715"/>
      <c r="DQ33" s="715"/>
      <c r="DR33" s="715"/>
      <c r="DS33" s="715"/>
      <c r="DT33" s="715"/>
      <c r="DU33" s="715"/>
      <c r="DV33" s="716"/>
      <c r="DW33" s="684">
        <v>50.1</v>
      </c>
      <c r="DX33" s="712"/>
      <c r="DY33" s="712"/>
      <c r="DZ33" s="712"/>
      <c r="EA33" s="712"/>
      <c r="EB33" s="712"/>
      <c r="EC33" s="713"/>
    </row>
    <row r="34" spans="2:133" ht="11.25" customHeight="1" x14ac:dyDescent="0.15">
      <c r="B34" s="676" t="s">
        <v>320</v>
      </c>
      <c r="C34" s="677"/>
      <c r="D34" s="677"/>
      <c r="E34" s="677"/>
      <c r="F34" s="677"/>
      <c r="G34" s="677"/>
      <c r="H34" s="677"/>
      <c r="I34" s="677"/>
      <c r="J34" s="677"/>
      <c r="K34" s="677"/>
      <c r="L34" s="677"/>
      <c r="M34" s="677"/>
      <c r="N34" s="677"/>
      <c r="O34" s="677"/>
      <c r="P34" s="677"/>
      <c r="Q34" s="678"/>
      <c r="R34" s="679">
        <v>27014</v>
      </c>
      <c r="S34" s="680"/>
      <c r="T34" s="680"/>
      <c r="U34" s="680"/>
      <c r="V34" s="680"/>
      <c r="W34" s="680"/>
      <c r="X34" s="680"/>
      <c r="Y34" s="681"/>
      <c r="Z34" s="682">
        <v>0.7</v>
      </c>
      <c r="AA34" s="682"/>
      <c r="AB34" s="682"/>
      <c r="AC34" s="682"/>
      <c r="AD34" s="683">
        <v>20</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509842</v>
      </c>
      <c r="CS34" s="680"/>
      <c r="CT34" s="680"/>
      <c r="CU34" s="680"/>
      <c r="CV34" s="680"/>
      <c r="CW34" s="680"/>
      <c r="CX34" s="680"/>
      <c r="CY34" s="681"/>
      <c r="CZ34" s="684">
        <v>15.2</v>
      </c>
      <c r="DA34" s="712"/>
      <c r="DB34" s="712"/>
      <c r="DC34" s="717"/>
      <c r="DD34" s="688">
        <v>342670</v>
      </c>
      <c r="DE34" s="680"/>
      <c r="DF34" s="680"/>
      <c r="DG34" s="680"/>
      <c r="DH34" s="680"/>
      <c r="DI34" s="680"/>
      <c r="DJ34" s="680"/>
      <c r="DK34" s="681"/>
      <c r="DL34" s="688">
        <v>241783</v>
      </c>
      <c r="DM34" s="680"/>
      <c r="DN34" s="680"/>
      <c r="DO34" s="680"/>
      <c r="DP34" s="680"/>
      <c r="DQ34" s="680"/>
      <c r="DR34" s="680"/>
      <c r="DS34" s="680"/>
      <c r="DT34" s="680"/>
      <c r="DU34" s="680"/>
      <c r="DV34" s="681"/>
      <c r="DW34" s="684">
        <v>12</v>
      </c>
      <c r="DX34" s="712"/>
      <c r="DY34" s="712"/>
      <c r="DZ34" s="712"/>
      <c r="EA34" s="712"/>
      <c r="EB34" s="712"/>
      <c r="EC34" s="713"/>
    </row>
    <row r="35" spans="2:133" ht="11.25" customHeight="1" x14ac:dyDescent="0.15">
      <c r="B35" s="676" t="s">
        <v>324</v>
      </c>
      <c r="C35" s="677"/>
      <c r="D35" s="677"/>
      <c r="E35" s="677"/>
      <c r="F35" s="677"/>
      <c r="G35" s="677"/>
      <c r="H35" s="677"/>
      <c r="I35" s="677"/>
      <c r="J35" s="677"/>
      <c r="K35" s="677"/>
      <c r="L35" s="677"/>
      <c r="M35" s="677"/>
      <c r="N35" s="677"/>
      <c r="O35" s="677"/>
      <c r="P35" s="677"/>
      <c r="Q35" s="678"/>
      <c r="R35" s="679">
        <v>499600</v>
      </c>
      <c r="S35" s="680"/>
      <c r="T35" s="680"/>
      <c r="U35" s="680"/>
      <c r="V35" s="680"/>
      <c r="W35" s="680"/>
      <c r="X35" s="680"/>
      <c r="Y35" s="681"/>
      <c r="Z35" s="682">
        <v>13.8</v>
      </c>
      <c r="AA35" s="682"/>
      <c r="AB35" s="682"/>
      <c r="AC35" s="682"/>
      <c r="AD35" s="683" t="s">
        <v>127</v>
      </c>
      <c r="AE35" s="683"/>
      <c r="AF35" s="683"/>
      <c r="AG35" s="683"/>
      <c r="AH35" s="683"/>
      <c r="AI35" s="683"/>
      <c r="AJ35" s="683"/>
      <c r="AK35" s="683"/>
      <c r="AL35" s="684" t="s">
        <v>127</v>
      </c>
      <c r="AM35" s="685"/>
      <c r="AN35" s="685"/>
      <c r="AO35" s="686"/>
      <c r="AP35" s="234"/>
      <c r="AQ35" s="752" t="s">
        <v>325</v>
      </c>
      <c r="AR35" s="753"/>
      <c r="AS35" s="753"/>
      <c r="AT35" s="753"/>
      <c r="AU35" s="753"/>
      <c r="AV35" s="753"/>
      <c r="AW35" s="753"/>
      <c r="AX35" s="753"/>
      <c r="AY35" s="754"/>
      <c r="AZ35" s="668">
        <v>678584</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7838</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45158</v>
      </c>
      <c r="CS35" s="715"/>
      <c r="CT35" s="715"/>
      <c r="CU35" s="715"/>
      <c r="CV35" s="715"/>
      <c r="CW35" s="715"/>
      <c r="CX35" s="715"/>
      <c r="CY35" s="716"/>
      <c r="CZ35" s="684">
        <v>1.3</v>
      </c>
      <c r="DA35" s="712"/>
      <c r="DB35" s="712"/>
      <c r="DC35" s="717"/>
      <c r="DD35" s="688">
        <v>41751</v>
      </c>
      <c r="DE35" s="715"/>
      <c r="DF35" s="715"/>
      <c r="DG35" s="715"/>
      <c r="DH35" s="715"/>
      <c r="DI35" s="715"/>
      <c r="DJ35" s="715"/>
      <c r="DK35" s="716"/>
      <c r="DL35" s="688">
        <v>30225</v>
      </c>
      <c r="DM35" s="715"/>
      <c r="DN35" s="715"/>
      <c r="DO35" s="715"/>
      <c r="DP35" s="715"/>
      <c r="DQ35" s="715"/>
      <c r="DR35" s="715"/>
      <c r="DS35" s="715"/>
      <c r="DT35" s="715"/>
      <c r="DU35" s="715"/>
      <c r="DV35" s="716"/>
      <c r="DW35" s="684">
        <v>1.5</v>
      </c>
      <c r="DX35" s="712"/>
      <c r="DY35" s="712"/>
      <c r="DZ35" s="712"/>
      <c r="EA35" s="712"/>
      <c r="EB35" s="712"/>
      <c r="EC35" s="713"/>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174</v>
      </c>
      <c r="AE36" s="683"/>
      <c r="AF36" s="683"/>
      <c r="AG36" s="683"/>
      <c r="AH36" s="683"/>
      <c r="AI36" s="683"/>
      <c r="AJ36" s="683"/>
      <c r="AK36" s="683"/>
      <c r="AL36" s="684" t="s">
        <v>174</v>
      </c>
      <c r="AM36" s="685"/>
      <c r="AN36" s="685"/>
      <c r="AO36" s="686"/>
      <c r="AQ36" s="756" t="s">
        <v>329</v>
      </c>
      <c r="AR36" s="757"/>
      <c r="AS36" s="757"/>
      <c r="AT36" s="757"/>
      <c r="AU36" s="757"/>
      <c r="AV36" s="757"/>
      <c r="AW36" s="757"/>
      <c r="AX36" s="757"/>
      <c r="AY36" s="758"/>
      <c r="AZ36" s="679">
        <v>347428</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3492</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815538</v>
      </c>
      <c r="CS36" s="680"/>
      <c r="CT36" s="680"/>
      <c r="CU36" s="680"/>
      <c r="CV36" s="680"/>
      <c r="CW36" s="680"/>
      <c r="CX36" s="680"/>
      <c r="CY36" s="681"/>
      <c r="CZ36" s="684">
        <v>24.2</v>
      </c>
      <c r="DA36" s="712"/>
      <c r="DB36" s="712"/>
      <c r="DC36" s="717"/>
      <c r="DD36" s="688">
        <v>623350</v>
      </c>
      <c r="DE36" s="680"/>
      <c r="DF36" s="680"/>
      <c r="DG36" s="680"/>
      <c r="DH36" s="680"/>
      <c r="DI36" s="680"/>
      <c r="DJ36" s="680"/>
      <c r="DK36" s="681"/>
      <c r="DL36" s="688">
        <v>452277</v>
      </c>
      <c r="DM36" s="680"/>
      <c r="DN36" s="680"/>
      <c r="DO36" s="680"/>
      <c r="DP36" s="680"/>
      <c r="DQ36" s="680"/>
      <c r="DR36" s="680"/>
      <c r="DS36" s="680"/>
      <c r="DT36" s="680"/>
      <c r="DU36" s="680"/>
      <c r="DV36" s="681"/>
      <c r="DW36" s="684">
        <v>22.4</v>
      </c>
      <c r="DX36" s="712"/>
      <c r="DY36" s="712"/>
      <c r="DZ36" s="712"/>
      <c r="EA36" s="712"/>
      <c r="EB36" s="712"/>
      <c r="EC36" s="713"/>
    </row>
    <row r="37" spans="2:133" ht="11.25" customHeight="1" x14ac:dyDescent="0.15">
      <c r="B37" s="676" t="s">
        <v>332</v>
      </c>
      <c r="C37" s="677"/>
      <c r="D37" s="677"/>
      <c r="E37" s="677"/>
      <c r="F37" s="677"/>
      <c r="G37" s="677"/>
      <c r="H37" s="677"/>
      <c r="I37" s="677"/>
      <c r="J37" s="677"/>
      <c r="K37" s="677"/>
      <c r="L37" s="677"/>
      <c r="M37" s="677"/>
      <c r="N37" s="677"/>
      <c r="O37" s="677"/>
      <c r="P37" s="677"/>
      <c r="Q37" s="678"/>
      <c r="R37" s="679" t="s">
        <v>127</v>
      </c>
      <c r="S37" s="680"/>
      <c r="T37" s="680"/>
      <c r="U37" s="680"/>
      <c r="V37" s="680"/>
      <c r="W37" s="680"/>
      <c r="X37" s="680"/>
      <c r="Y37" s="681"/>
      <c r="Z37" s="682" t="s">
        <v>127</v>
      </c>
      <c r="AA37" s="682"/>
      <c r="AB37" s="682"/>
      <c r="AC37" s="682"/>
      <c r="AD37" s="683" t="s">
        <v>127</v>
      </c>
      <c r="AE37" s="683"/>
      <c r="AF37" s="683"/>
      <c r="AG37" s="683"/>
      <c r="AH37" s="683"/>
      <c r="AI37" s="683"/>
      <c r="AJ37" s="683"/>
      <c r="AK37" s="683"/>
      <c r="AL37" s="684" t="s">
        <v>174</v>
      </c>
      <c r="AM37" s="685"/>
      <c r="AN37" s="685"/>
      <c r="AO37" s="686"/>
      <c r="AQ37" s="756" t="s">
        <v>333</v>
      </c>
      <c r="AR37" s="757"/>
      <c r="AS37" s="757"/>
      <c r="AT37" s="757"/>
      <c r="AU37" s="757"/>
      <c r="AV37" s="757"/>
      <c r="AW37" s="757"/>
      <c r="AX37" s="757"/>
      <c r="AY37" s="758"/>
      <c r="AZ37" s="679">
        <v>69238</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473</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172022</v>
      </c>
      <c r="CS37" s="715"/>
      <c r="CT37" s="715"/>
      <c r="CU37" s="715"/>
      <c r="CV37" s="715"/>
      <c r="CW37" s="715"/>
      <c r="CX37" s="715"/>
      <c r="CY37" s="716"/>
      <c r="CZ37" s="684">
        <v>5.0999999999999996</v>
      </c>
      <c r="DA37" s="712"/>
      <c r="DB37" s="712"/>
      <c r="DC37" s="717"/>
      <c r="DD37" s="688">
        <v>171016</v>
      </c>
      <c r="DE37" s="715"/>
      <c r="DF37" s="715"/>
      <c r="DG37" s="715"/>
      <c r="DH37" s="715"/>
      <c r="DI37" s="715"/>
      <c r="DJ37" s="715"/>
      <c r="DK37" s="716"/>
      <c r="DL37" s="688">
        <v>153404</v>
      </c>
      <c r="DM37" s="715"/>
      <c r="DN37" s="715"/>
      <c r="DO37" s="715"/>
      <c r="DP37" s="715"/>
      <c r="DQ37" s="715"/>
      <c r="DR37" s="715"/>
      <c r="DS37" s="715"/>
      <c r="DT37" s="715"/>
      <c r="DU37" s="715"/>
      <c r="DV37" s="716"/>
      <c r="DW37" s="684">
        <v>7.6</v>
      </c>
      <c r="DX37" s="712"/>
      <c r="DY37" s="712"/>
      <c r="DZ37" s="712"/>
      <c r="EA37" s="712"/>
      <c r="EB37" s="712"/>
      <c r="EC37" s="713"/>
    </row>
    <row r="38" spans="2:133" ht="11.25" customHeight="1" x14ac:dyDescent="0.15">
      <c r="B38" s="724" t="s">
        <v>336</v>
      </c>
      <c r="C38" s="725"/>
      <c r="D38" s="725"/>
      <c r="E38" s="725"/>
      <c r="F38" s="725"/>
      <c r="G38" s="725"/>
      <c r="H38" s="725"/>
      <c r="I38" s="725"/>
      <c r="J38" s="725"/>
      <c r="K38" s="725"/>
      <c r="L38" s="725"/>
      <c r="M38" s="725"/>
      <c r="N38" s="725"/>
      <c r="O38" s="725"/>
      <c r="P38" s="725"/>
      <c r="Q38" s="726"/>
      <c r="R38" s="759">
        <v>3617563</v>
      </c>
      <c r="S38" s="760"/>
      <c r="T38" s="760"/>
      <c r="U38" s="760"/>
      <c r="V38" s="760"/>
      <c r="W38" s="760"/>
      <c r="X38" s="760"/>
      <c r="Y38" s="761"/>
      <c r="Z38" s="762">
        <v>100</v>
      </c>
      <c r="AA38" s="762"/>
      <c r="AB38" s="762"/>
      <c r="AC38" s="762"/>
      <c r="AD38" s="763">
        <v>2016416</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34526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719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331156</v>
      </c>
      <c r="CS38" s="680"/>
      <c r="CT38" s="680"/>
      <c r="CU38" s="680"/>
      <c r="CV38" s="680"/>
      <c r="CW38" s="680"/>
      <c r="CX38" s="680"/>
      <c r="CY38" s="681"/>
      <c r="CZ38" s="684">
        <v>9.8000000000000007</v>
      </c>
      <c r="DA38" s="712"/>
      <c r="DB38" s="712"/>
      <c r="DC38" s="717"/>
      <c r="DD38" s="688">
        <v>303917</v>
      </c>
      <c r="DE38" s="680"/>
      <c r="DF38" s="680"/>
      <c r="DG38" s="680"/>
      <c r="DH38" s="680"/>
      <c r="DI38" s="680"/>
      <c r="DJ38" s="680"/>
      <c r="DK38" s="681"/>
      <c r="DL38" s="688">
        <v>285262</v>
      </c>
      <c r="DM38" s="680"/>
      <c r="DN38" s="680"/>
      <c r="DO38" s="680"/>
      <c r="DP38" s="680"/>
      <c r="DQ38" s="680"/>
      <c r="DR38" s="680"/>
      <c r="DS38" s="680"/>
      <c r="DT38" s="680"/>
      <c r="DU38" s="680"/>
      <c r="DV38" s="681"/>
      <c r="DW38" s="684">
        <v>14.1</v>
      </c>
      <c r="DX38" s="712"/>
      <c r="DY38" s="712"/>
      <c r="DZ38" s="712"/>
      <c r="EA38" s="712"/>
      <c r="EB38" s="712"/>
      <c r="EC38" s="713"/>
    </row>
    <row r="39" spans="2:133" ht="11.25" customHeight="1" x14ac:dyDescent="0.15">
      <c r="AQ39" s="756" t="s">
        <v>340</v>
      </c>
      <c r="AR39" s="757"/>
      <c r="AS39" s="757"/>
      <c r="AT39" s="757"/>
      <c r="AU39" s="757"/>
      <c r="AV39" s="757"/>
      <c r="AW39" s="757"/>
      <c r="AX39" s="757"/>
      <c r="AY39" s="758"/>
      <c r="AZ39" s="679" t="s">
        <v>127</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76</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148090</v>
      </c>
      <c r="CS39" s="715"/>
      <c r="CT39" s="715"/>
      <c r="CU39" s="715"/>
      <c r="CV39" s="715"/>
      <c r="CW39" s="715"/>
      <c r="CX39" s="715"/>
      <c r="CY39" s="716"/>
      <c r="CZ39" s="684">
        <v>4.4000000000000004</v>
      </c>
      <c r="DA39" s="712"/>
      <c r="DB39" s="712"/>
      <c r="DC39" s="717"/>
      <c r="DD39" s="688">
        <v>138084</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2"/>
      <c r="DY39" s="712"/>
      <c r="DZ39" s="712"/>
      <c r="EA39" s="712"/>
      <c r="EB39" s="712"/>
      <c r="EC39" s="713"/>
    </row>
    <row r="40" spans="2:133" ht="11.25" customHeight="1" x14ac:dyDescent="0.15">
      <c r="AQ40" s="756" t="s">
        <v>344</v>
      </c>
      <c r="AR40" s="757"/>
      <c r="AS40" s="757"/>
      <c r="AT40" s="757"/>
      <c r="AU40" s="757"/>
      <c r="AV40" s="757"/>
      <c r="AW40" s="757"/>
      <c r="AX40" s="757"/>
      <c r="AY40" s="758"/>
      <c r="AZ40" s="679">
        <v>39134</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127</v>
      </c>
      <c r="CS40" s="680"/>
      <c r="CT40" s="680"/>
      <c r="CU40" s="680"/>
      <c r="CV40" s="680"/>
      <c r="CW40" s="680"/>
      <c r="CX40" s="680"/>
      <c r="CY40" s="681"/>
      <c r="CZ40" s="684" t="s">
        <v>127</v>
      </c>
      <c r="DA40" s="712"/>
      <c r="DB40" s="712"/>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2"/>
      <c r="DY40" s="712"/>
      <c r="DZ40" s="712"/>
      <c r="EA40" s="712"/>
      <c r="EB40" s="712"/>
      <c r="EC40" s="713"/>
    </row>
    <row r="41" spans="2:133" ht="11.25" customHeight="1" x14ac:dyDescent="0.15">
      <c r="AQ41" s="766" t="s">
        <v>347</v>
      </c>
      <c r="AR41" s="767"/>
      <c r="AS41" s="767"/>
      <c r="AT41" s="767"/>
      <c r="AU41" s="767"/>
      <c r="AV41" s="767"/>
      <c r="AW41" s="767"/>
      <c r="AX41" s="767"/>
      <c r="AY41" s="768"/>
      <c r="AZ41" s="759">
        <v>188258</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376</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2"/>
      <c r="DB41" s="712"/>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550763</v>
      </c>
      <c r="CS42" s="680"/>
      <c r="CT42" s="680"/>
      <c r="CU42" s="680"/>
      <c r="CV42" s="680"/>
      <c r="CW42" s="680"/>
      <c r="CX42" s="680"/>
      <c r="CY42" s="681"/>
      <c r="CZ42" s="684">
        <v>16.399999999999999</v>
      </c>
      <c r="DA42" s="685"/>
      <c r="DB42" s="685"/>
      <c r="DC42" s="780"/>
      <c r="DD42" s="688">
        <v>128150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t="s">
        <v>354</v>
      </c>
      <c r="CS43" s="715"/>
      <c r="CT43" s="715"/>
      <c r="CU43" s="715"/>
      <c r="CV43" s="715"/>
      <c r="CW43" s="715"/>
      <c r="CX43" s="715"/>
      <c r="CY43" s="716"/>
      <c r="CZ43" s="684" t="s">
        <v>127</v>
      </c>
      <c r="DA43" s="712"/>
      <c r="DB43" s="712"/>
      <c r="DC43" s="717"/>
      <c r="DD43" s="688" t="s">
        <v>354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443953</v>
      </c>
      <c r="CS44" s="680"/>
      <c r="CT44" s="680"/>
      <c r="CU44" s="680"/>
      <c r="CV44" s="680"/>
      <c r="CW44" s="680"/>
      <c r="CX44" s="680"/>
      <c r="CY44" s="681"/>
      <c r="CZ44" s="684">
        <v>13.2</v>
      </c>
      <c r="DA44" s="685"/>
      <c r="DB44" s="685"/>
      <c r="DC44" s="780"/>
      <c r="DD44" s="688">
        <v>74469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21982</v>
      </c>
      <c r="CS45" s="715"/>
      <c r="CT45" s="715"/>
      <c r="CU45" s="715"/>
      <c r="CV45" s="715"/>
      <c r="CW45" s="715"/>
      <c r="CX45" s="715"/>
      <c r="CY45" s="716"/>
      <c r="CZ45" s="684">
        <v>0.7</v>
      </c>
      <c r="DA45" s="712"/>
      <c r="DB45" s="712"/>
      <c r="DC45" s="717"/>
      <c r="DD45" s="688">
        <v>551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407758</v>
      </c>
      <c r="CS46" s="680"/>
      <c r="CT46" s="680"/>
      <c r="CU46" s="680"/>
      <c r="CV46" s="680"/>
      <c r="CW46" s="680"/>
      <c r="CX46" s="680"/>
      <c r="CY46" s="681"/>
      <c r="CZ46" s="684">
        <v>12.1</v>
      </c>
      <c r="DA46" s="685"/>
      <c r="DB46" s="685"/>
      <c r="DC46" s="780"/>
      <c r="DD46" s="688">
        <v>73909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106810</v>
      </c>
      <c r="CS47" s="715"/>
      <c r="CT47" s="715"/>
      <c r="CU47" s="715"/>
      <c r="CV47" s="715"/>
      <c r="CW47" s="715"/>
      <c r="CX47" s="715"/>
      <c r="CY47" s="716"/>
      <c r="CZ47" s="684">
        <v>3.2</v>
      </c>
      <c r="DA47" s="712"/>
      <c r="DB47" s="712"/>
      <c r="DC47" s="717"/>
      <c r="DD47" s="688">
        <v>53681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354</v>
      </c>
      <c r="CS48" s="680"/>
      <c r="CT48" s="680"/>
      <c r="CU48" s="680"/>
      <c r="CV48" s="680"/>
      <c r="CW48" s="680"/>
      <c r="CX48" s="680"/>
      <c r="CY48" s="681"/>
      <c r="CZ48" s="684" t="s">
        <v>354</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3363858</v>
      </c>
      <c r="CS49" s="749"/>
      <c r="CT49" s="749"/>
      <c r="CU49" s="749"/>
      <c r="CV49" s="749"/>
      <c r="CW49" s="749"/>
      <c r="CX49" s="749"/>
      <c r="CY49" s="781"/>
      <c r="CZ49" s="764">
        <v>100</v>
      </c>
      <c r="DA49" s="782"/>
      <c r="DB49" s="782"/>
      <c r="DC49" s="783"/>
      <c r="DD49" s="784">
        <v>2353243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tPuMXiAWrsX1lixYtZlZsMjTTVcKRArTWUKFIZxQOxw4zGqvs4Ba/s8tNRABC9xJtzVXOzQenKqkVinX4nUkw==" saltValue="SN9IU2q3PRfGcv96NCRfn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3618</v>
      </c>
      <c r="R7" s="815"/>
      <c r="S7" s="815"/>
      <c r="T7" s="815"/>
      <c r="U7" s="815"/>
      <c r="V7" s="815">
        <v>3364</v>
      </c>
      <c r="W7" s="815"/>
      <c r="X7" s="815"/>
      <c r="Y7" s="815"/>
      <c r="Z7" s="815"/>
      <c r="AA7" s="815">
        <v>254</v>
      </c>
      <c r="AB7" s="815"/>
      <c r="AC7" s="815"/>
      <c r="AD7" s="815"/>
      <c r="AE7" s="816"/>
      <c r="AF7" s="817">
        <v>231</v>
      </c>
      <c r="AG7" s="818"/>
      <c r="AH7" s="818"/>
      <c r="AI7" s="818"/>
      <c r="AJ7" s="819"/>
      <c r="AK7" s="854">
        <v>9</v>
      </c>
      <c r="AL7" s="855"/>
      <c r="AM7" s="855"/>
      <c r="AN7" s="855"/>
      <c r="AO7" s="855"/>
      <c r="AP7" s="855">
        <v>2853</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2</v>
      </c>
      <c r="CI7" s="852"/>
      <c r="CJ7" s="852"/>
      <c r="CK7" s="852"/>
      <c r="CL7" s="853"/>
      <c r="CM7" s="851">
        <v>34</v>
      </c>
      <c r="CN7" s="852"/>
      <c r="CO7" s="852"/>
      <c r="CP7" s="852"/>
      <c r="CQ7" s="853"/>
      <c r="CR7" s="851">
        <v>7</v>
      </c>
      <c r="CS7" s="852"/>
      <c r="CT7" s="852"/>
      <c r="CU7" s="852"/>
      <c r="CV7" s="853"/>
      <c r="CW7" s="851">
        <v>3</v>
      </c>
      <c r="CX7" s="852"/>
      <c r="CY7" s="852"/>
      <c r="CZ7" s="852"/>
      <c r="DA7" s="853"/>
      <c r="DB7" s="851" t="s">
        <v>525</v>
      </c>
      <c r="DC7" s="852"/>
      <c r="DD7" s="852"/>
      <c r="DE7" s="852"/>
      <c r="DF7" s="853"/>
      <c r="DG7" s="851" t="s">
        <v>525</v>
      </c>
      <c r="DH7" s="852"/>
      <c r="DI7" s="852"/>
      <c r="DJ7" s="852"/>
      <c r="DK7" s="853"/>
      <c r="DL7" s="851" t="s">
        <v>525</v>
      </c>
      <c r="DM7" s="852"/>
      <c r="DN7" s="852"/>
      <c r="DO7" s="852"/>
      <c r="DP7" s="853"/>
      <c r="DQ7" s="851" t="s">
        <v>525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1</v>
      </c>
      <c r="CI8" s="862"/>
      <c r="CJ8" s="862"/>
      <c r="CK8" s="862"/>
      <c r="CL8" s="863"/>
      <c r="CM8" s="861">
        <v>6</v>
      </c>
      <c r="CN8" s="862"/>
      <c r="CO8" s="862"/>
      <c r="CP8" s="862"/>
      <c r="CQ8" s="863"/>
      <c r="CR8" s="861">
        <v>8</v>
      </c>
      <c r="CS8" s="862"/>
      <c r="CT8" s="862"/>
      <c r="CU8" s="862"/>
      <c r="CV8" s="863"/>
      <c r="CW8" s="861">
        <v>0</v>
      </c>
      <c r="CX8" s="862"/>
      <c r="CY8" s="862"/>
      <c r="CZ8" s="862"/>
      <c r="DA8" s="863"/>
      <c r="DB8" s="861" t="s">
        <v>525</v>
      </c>
      <c r="DC8" s="862"/>
      <c r="DD8" s="862"/>
      <c r="DE8" s="862"/>
      <c r="DF8" s="863"/>
      <c r="DG8" s="861" t="s">
        <v>525</v>
      </c>
      <c r="DH8" s="862"/>
      <c r="DI8" s="862"/>
      <c r="DJ8" s="862"/>
      <c r="DK8" s="863"/>
      <c r="DL8" s="861" t="s">
        <v>525</v>
      </c>
      <c r="DM8" s="862"/>
      <c r="DN8" s="862"/>
      <c r="DO8" s="862"/>
      <c r="DP8" s="863"/>
      <c r="DQ8" s="861" t="s">
        <v>525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596</v>
      </c>
      <c r="BT9" s="849"/>
      <c r="BU9" s="849"/>
      <c r="BV9" s="849"/>
      <c r="BW9" s="849"/>
      <c r="BX9" s="849"/>
      <c r="BY9" s="849"/>
      <c r="BZ9" s="849"/>
      <c r="CA9" s="849"/>
      <c r="CB9" s="849"/>
      <c r="CC9" s="849"/>
      <c r="CD9" s="849"/>
      <c r="CE9" s="849"/>
      <c r="CF9" s="849"/>
      <c r="CG9" s="850"/>
      <c r="CH9" s="861">
        <v>0</v>
      </c>
      <c r="CI9" s="862"/>
      <c r="CJ9" s="862"/>
      <c r="CK9" s="862"/>
      <c r="CL9" s="863"/>
      <c r="CM9" s="861">
        <v>1</v>
      </c>
      <c r="CN9" s="862"/>
      <c r="CO9" s="862"/>
      <c r="CP9" s="862"/>
      <c r="CQ9" s="863"/>
      <c r="CR9" s="861">
        <v>1</v>
      </c>
      <c r="CS9" s="862"/>
      <c r="CT9" s="862"/>
      <c r="CU9" s="862"/>
      <c r="CV9" s="863"/>
      <c r="CW9" s="861">
        <v>0</v>
      </c>
      <c r="CX9" s="862"/>
      <c r="CY9" s="862"/>
      <c r="CZ9" s="862"/>
      <c r="DA9" s="863"/>
      <c r="DB9" s="861" t="s">
        <v>525</v>
      </c>
      <c r="DC9" s="862"/>
      <c r="DD9" s="862"/>
      <c r="DE9" s="862"/>
      <c r="DF9" s="863"/>
      <c r="DG9" s="861" t="s">
        <v>525</v>
      </c>
      <c r="DH9" s="862"/>
      <c r="DI9" s="862"/>
      <c r="DJ9" s="862"/>
      <c r="DK9" s="863"/>
      <c r="DL9" s="861" t="s">
        <v>525</v>
      </c>
      <c r="DM9" s="862"/>
      <c r="DN9" s="862"/>
      <c r="DO9" s="862"/>
      <c r="DP9" s="863"/>
      <c r="DQ9" s="861" t="s">
        <v>525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v>3618</v>
      </c>
      <c r="R23" s="874"/>
      <c r="S23" s="874"/>
      <c r="T23" s="874"/>
      <c r="U23" s="874"/>
      <c r="V23" s="874">
        <v>3364</v>
      </c>
      <c r="W23" s="874"/>
      <c r="X23" s="874"/>
      <c r="Y23" s="874"/>
      <c r="Z23" s="874"/>
      <c r="AA23" s="874">
        <v>254</v>
      </c>
      <c r="AB23" s="874"/>
      <c r="AC23" s="874"/>
      <c r="AD23" s="874"/>
      <c r="AE23" s="875"/>
      <c r="AF23" s="876">
        <v>231</v>
      </c>
      <c r="AG23" s="874"/>
      <c r="AH23" s="874"/>
      <c r="AI23" s="874"/>
      <c r="AJ23" s="877"/>
      <c r="AK23" s="878"/>
      <c r="AL23" s="879"/>
      <c r="AM23" s="879"/>
      <c r="AN23" s="879"/>
      <c r="AO23" s="879"/>
      <c r="AP23" s="874">
        <v>2853</v>
      </c>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408</v>
      </c>
      <c r="R28" s="903"/>
      <c r="S28" s="903"/>
      <c r="T28" s="903"/>
      <c r="U28" s="903"/>
      <c r="V28" s="903">
        <v>400</v>
      </c>
      <c r="W28" s="903"/>
      <c r="X28" s="903"/>
      <c r="Y28" s="903"/>
      <c r="Z28" s="903"/>
      <c r="AA28" s="903">
        <v>8</v>
      </c>
      <c r="AB28" s="903"/>
      <c r="AC28" s="903"/>
      <c r="AD28" s="903"/>
      <c r="AE28" s="904"/>
      <c r="AF28" s="905">
        <v>8</v>
      </c>
      <c r="AG28" s="903"/>
      <c r="AH28" s="903"/>
      <c r="AI28" s="903"/>
      <c r="AJ28" s="906"/>
      <c r="AK28" s="907">
        <v>39</v>
      </c>
      <c r="AL28" s="898"/>
      <c r="AM28" s="898"/>
      <c r="AN28" s="898"/>
      <c r="AO28" s="898"/>
      <c r="AP28" s="898">
        <v>0</v>
      </c>
      <c r="AQ28" s="898"/>
      <c r="AR28" s="898"/>
      <c r="AS28" s="898"/>
      <c r="AT28" s="898"/>
      <c r="AU28" s="898">
        <v>0</v>
      </c>
      <c r="AV28" s="898"/>
      <c r="AW28" s="898"/>
      <c r="AX28" s="898"/>
      <c r="AY28" s="898"/>
      <c r="AZ28" s="899" t="s">
        <v>587</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640</v>
      </c>
      <c r="R29" s="839"/>
      <c r="S29" s="839"/>
      <c r="T29" s="839"/>
      <c r="U29" s="839"/>
      <c r="V29" s="839">
        <v>611</v>
      </c>
      <c r="W29" s="839"/>
      <c r="X29" s="839"/>
      <c r="Y29" s="839"/>
      <c r="Z29" s="839"/>
      <c r="AA29" s="839">
        <v>28</v>
      </c>
      <c r="AB29" s="839"/>
      <c r="AC29" s="839"/>
      <c r="AD29" s="839"/>
      <c r="AE29" s="840"/>
      <c r="AF29" s="841">
        <v>28</v>
      </c>
      <c r="AG29" s="842"/>
      <c r="AH29" s="842"/>
      <c r="AI29" s="842"/>
      <c r="AJ29" s="843"/>
      <c r="AK29" s="910">
        <v>92</v>
      </c>
      <c r="AL29" s="911"/>
      <c r="AM29" s="911"/>
      <c r="AN29" s="911"/>
      <c r="AO29" s="911"/>
      <c r="AP29" s="911">
        <v>4</v>
      </c>
      <c r="AQ29" s="911"/>
      <c r="AR29" s="911"/>
      <c r="AS29" s="911"/>
      <c r="AT29" s="911"/>
      <c r="AU29" s="911">
        <v>0</v>
      </c>
      <c r="AV29" s="911"/>
      <c r="AW29" s="911"/>
      <c r="AX29" s="911"/>
      <c r="AY29" s="911"/>
      <c r="AZ29" s="912" t="s">
        <v>587</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55</v>
      </c>
      <c r="R30" s="839"/>
      <c r="S30" s="839"/>
      <c r="T30" s="839"/>
      <c r="U30" s="839"/>
      <c r="V30" s="839">
        <v>55</v>
      </c>
      <c r="W30" s="839"/>
      <c r="X30" s="839"/>
      <c r="Y30" s="839"/>
      <c r="Z30" s="839"/>
      <c r="AA30" s="839">
        <v>0</v>
      </c>
      <c r="AB30" s="839"/>
      <c r="AC30" s="839"/>
      <c r="AD30" s="839"/>
      <c r="AE30" s="840"/>
      <c r="AF30" s="841">
        <v>0</v>
      </c>
      <c r="AG30" s="842"/>
      <c r="AH30" s="842"/>
      <c r="AI30" s="842"/>
      <c r="AJ30" s="843"/>
      <c r="AK30" s="910">
        <v>18</v>
      </c>
      <c r="AL30" s="911"/>
      <c r="AM30" s="911"/>
      <c r="AN30" s="911"/>
      <c r="AO30" s="911"/>
      <c r="AP30" s="911">
        <v>0</v>
      </c>
      <c r="AQ30" s="911"/>
      <c r="AR30" s="911"/>
      <c r="AS30" s="911"/>
      <c r="AT30" s="911"/>
      <c r="AU30" s="911">
        <v>0</v>
      </c>
      <c r="AV30" s="911"/>
      <c r="AW30" s="911"/>
      <c r="AX30" s="911"/>
      <c r="AY30" s="911"/>
      <c r="AZ30" s="912" t="s">
        <v>587</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96</v>
      </c>
      <c r="R31" s="839"/>
      <c r="S31" s="839"/>
      <c r="T31" s="839"/>
      <c r="U31" s="839"/>
      <c r="V31" s="839">
        <v>96</v>
      </c>
      <c r="W31" s="839"/>
      <c r="X31" s="839"/>
      <c r="Y31" s="839"/>
      <c r="Z31" s="839"/>
      <c r="AA31" s="839">
        <v>0</v>
      </c>
      <c r="AB31" s="839"/>
      <c r="AC31" s="839"/>
      <c r="AD31" s="839"/>
      <c r="AE31" s="840"/>
      <c r="AF31" s="841" t="s">
        <v>403</v>
      </c>
      <c r="AG31" s="842"/>
      <c r="AH31" s="842"/>
      <c r="AI31" s="842"/>
      <c r="AJ31" s="843"/>
      <c r="AK31" s="910">
        <v>34</v>
      </c>
      <c r="AL31" s="911"/>
      <c r="AM31" s="911"/>
      <c r="AN31" s="911"/>
      <c r="AO31" s="911"/>
      <c r="AP31" s="911">
        <v>456</v>
      </c>
      <c r="AQ31" s="911"/>
      <c r="AR31" s="911"/>
      <c r="AS31" s="911"/>
      <c r="AT31" s="911"/>
      <c r="AU31" s="911">
        <v>229</v>
      </c>
      <c r="AV31" s="911"/>
      <c r="AW31" s="911"/>
      <c r="AX31" s="911"/>
      <c r="AY31" s="911"/>
      <c r="AZ31" s="912" t="s">
        <v>587</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148</v>
      </c>
      <c r="R32" s="839"/>
      <c r="S32" s="839"/>
      <c r="T32" s="839"/>
      <c r="U32" s="839"/>
      <c r="V32" s="839">
        <v>148</v>
      </c>
      <c r="W32" s="839"/>
      <c r="X32" s="839"/>
      <c r="Y32" s="839"/>
      <c r="Z32" s="839"/>
      <c r="AA32" s="839">
        <v>0</v>
      </c>
      <c r="AB32" s="839"/>
      <c r="AC32" s="839"/>
      <c r="AD32" s="839"/>
      <c r="AE32" s="840"/>
      <c r="AF32" s="841" t="s">
        <v>403</v>
      </c>
      <c r="AG32" s="842"/>
      <c r="AH32" s="842"/>
      <c r="AI32" s="842"/>
      <c r="AJ32" s="843"/>
      <c r="AK32" s="910">
        <v>44</v>
      </c>
      <c r="AL32" s="911"/>
      <c r="AM32" s="911"/>
      <c r="AN32" s="911"/>
      <c r="AO32" s="911"/>
      <c r="AP32" s="911">
        <v>468</v>
      </c>
      <c r="AQ32" s="911"/>
      <c r="AR32" s="911"/>
      <c r="AS32" s="911"/>
      <c r="AT32" s="911"/>
      <c r="AU32" s="911">
        <v>408</v>
      </c>
      <c r="AV32" s="911"/>
      <c r="AW32" s="911"/>
      <c r="AX32" s="911"/>
      <c r="AY32" s="911"/>
      <c r="AZ32" s="912" t="s">
        <v>587</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38</v>
      </c>
      <c r="R33" s="839"/>
      <c r="S33" s="839"/>
      <c r="T33" s="839"/>
      <c r="U33" s="839"/>
      <c r="V33" s="839">
        <v>38</v>
      </c>
      <c r="W33" s="839"/>
      <c r="X33" s="839"/>
      <c r="Y33" s="839"/>
      <c r="Z33" s="839"/>
      <c r="AA33" s="839">
        <v>0</v>
      </c>
      <c r="AB33" s="839"/>
      <c r="AC33" s="839"/>
      <c r="AD33" s="839"/>
      <c r="AE33" s="840"/>
      <c r="AF33" s="841" t="s">
        <v>403</v>
      </c>
      <c r="AG33" s="842"/>
      <c r="AH33" s="842"/>
      <c r="AI33" s="842"/>
      <c r="AJ33" s="843"/>
      <c r="AK33" s="910">
        <v>25</v>
      </c>
      <c r="AL33" s="911"/>
      <c r="AM33" s="911"/>
      <c r="AN33" s="911"/>
      <c r="AO33" s="911"/>
      <c r="AP33" s="911">
        <v>239</v>
      </c>
      <c r="AQ33" s="911"/>
      <c r="AR33" s="911"/>
      <c r="AS33" s="911"/>
      <c r="AT33" s="911"/>
      <c r="AU33" s="911">
        <v>235</v>
      </c>
      <c r="AV33" s="911"/>
      <c r="AW33" s="911"/>
      <c r="AX33" s="911"/>
      <c r="AY33" s="911"/>
      <c r="AZ33" s="912" t="s">
        <v>587</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36</v>
      </c>
      <c r="AG63" s="922"/>
      <c r="AH63" s="922"/>
      <c r="AI63" s="922"/>
      <c r="AJ63" s="923"/>
      <c r="AK63" s="924"/>
      <c r="AL63" s="919"/>
      <c r="AM63" s="919"/>
      <c r="AN63" s="919"/>
      <c r="AO63" s="919"/>
      <c r="AP63" s="922">
        <v>1163</v>
      </c>
      <c r="AQ63" s="922"/>
      <c r="AR63" s="922"/>
      <c r="AS63" s="922"/>
      <c r="AT63" s="922"/>
      <c r="AU63" s="922">
        <v>872</v>
      </c>
      <c r="AV63" s="922"/>
      <c r="AW63" s="922"/>
      <c r="AX63" s="922"/>
      <c r="AY63" s="922"/>
      <c r="AZ63" s="926"/>
      <c r="BA63" s="926"/>
      <c r="BB63" s="926"/>
      <c r="BC63" s="926"/>
      <c r="BD63" s="926"/>
      <c r="BE63" s="927"/>
      <c r="BF63" s="927"/>
      <c r="BG63" s="927"/>
      <c r="BH63" s="927"/>
      <c r="BI63" s="928"/>
      <c r="BJ63" s="929" t="s">
        <v>410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412</v>
      </c>
      <c r="B66" s="821"/>
      <c r="C66" s="821"/>
      <c r="D66" s="821"/>
      <c r="E66" s="821"/>
      <c r="F66" s="821"/>
      <c r="G66" s="821"/>
      <c r="H66" s="821"/>
      <c r="I66" s="821"/>
      <c r="J66" s="821"/>
      <c r="K66" s="821"/>
      <c r="L66" s="821"/>
      <c r="M66" s="821"/>
      <c r="N66" s="821"/>
      <c r="O66" s="821"/>
      <c r="P66" s="822"/>
      <c r="Q66" s="797" t="s">
        <v>413</v>
      </c>
      <c r="R66" s="798"/>
      <c r="S66" s="798"/>
      <c r="T66" s="798"/>
      <c r="U66" s="799"/>
      <c r="V66" s="797" t="s">
        <v>414</v>
      </c>
      <c r="W66" s="798"/>
      <c r="X66" s="798"/>
      <c r="Y66" s="798"/>
      <c r="Z66" s="799"/>
      <c r="AA66" s="797" t="s">
        <v>415</v>
      </c>
      <c r="AB66" s="798"/>
      <c r="AC66" s="798"/>
      <c r="AD66" s="798"/>
      <c r="AE66" s="799"/>
      <c r="AF66" s="932" t="s">
        <v>394</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590</v>
      </c>
      <c r="C68" s="950"/>
      <c r="D68" s="950"/>
      <c r="E68" s="950"/>
      <c r="F68" s="950"/>
      <c r="G68" s="950"/>
      <c r="H68" s="950"/>
      <c r="I68" s="950"/>
      <c r="J68" s="950"/>
      <c r="K68" s="950"/>
      <c r="L68" s="950"/>
      <c r="M68" s="950"/>
      <c r="N68" s="950"/>
      <c r="O68" s="950"/>
      <c r="P68" s="951"/>
      <c r="Q68" s="952">
        <v>2444</v>
      </c>
      <c r="R68" s="946"/>
      <c r="S68" s="946"/>
      <c r="T68" s="946"/>
      <c r="U68" s="946"/>
      <c r="V68" s="946">
        <v>2269</v>
      </c>
      <c r="W68" s="946"/>
      <c r="X68" s="946"/>
      <c r="Y68" s="946"/>
      <c r="Z68" s="946"/>
      <c r="AA68" s="946">
        <v>175</v>
      </c>
      <c r="AB68" s="946"/>
      <c r="AC68" s="946"/>
      <c r="AD68" s="946"/>
      <c r="AE68" s="946"/>
      <c r="AF68" s="946">
        <v>175</v>
      </c>
      <c r="AG68" s="946"/>
      <c r="AH68" s="946"/>
      <c r="AI68" s="946"/>
      <c r="AJ68" s="946"/>
      <c r="AK68" s="946" t="s">
        <v>525</v>
      </c>
      <c r="AL68" s="946"/>
      <c r="AM68" s="946"/>
      <c r="AN68" s="946"/>
      <c r="AO68" s="946"/>
      <c r="AP68" s="946" t="s">
        <v>525</v>
      </c>
      <c r="AQ68" s="946"/>
      <c r="AR68" s="946"/>
      <c r="AS68" s="946"/>
      <c r="AT68" s="946"/>
      <c r="AU68" s="946" t="s">
        <v>525</v>
      </c>
      <c r="AV68" s="946"/>
      <c r="AW68" s="946"/>
      <c r="AX68" s="946"/>
      <c r="AY68" s="946"/>
      <c r="AZ68" s="947" t="s">
        <v>525</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589</v>
      </c>
      <c r="C69" s="954"/>
      <c r="D69" s="954"/>
      <c r="E69" s="954"/>
      <c r="F69" s="954"/>
      <c r="G69" s="954"/>
      <c r="H69" s="954"/>
      <c r="I69" s="954"/>
      <c r="J69" s="954"/>
      <c r="K69" s="954"/>
      <c r="L69" s="954"/>
      <c r="M69" s="954"/>
      <c r="N69" s="954"/>
      <c r="O69" s="954"/>
      <c r="P69" s="955"/>
      <c r="Q69" s="956">
        <v>156</v>
      </c>
      <c r="R69" s="911"/>
      <c r="S69" s="911"/>
      <c r="T69" s="911"/>
      <c r="U69" s="911"/>
      <c r="V69" s="911">
        <v>145</v>
      </c>
      <c r="W69" s="911"/>
      <c r="X69" s="911"/>
      <c r="Y69" s="911"/>
      <c r="Z69" s="911"/>
      <c r="AA69" s="911">
        <v>11</v>
      </c>
      <c r="AB69" s="911"/>
      <c r="AC69" s="911"/>
      <c r="AD69" s="911"/>
      <c r="AE69" s="911"/>
      <c r="AF69" s="911">
        <v>11</v>
      </c>
      <c r="AG69" s="911"/>
      <c r="AH69" s="911"/>
      <c r="AI69" s="911"/>
      <c r="AJ69" s="911"/>
      <c r="AK69" s="911" t="s">
        <v>525</v>
      </c>
      <c r="AL69" s="911"/>
      <c r="AM69" s="911"/>
      <c r="AN69" s="911"/>
      <c r="AO69" s="911"/>
      <c r="AP69" s="911">
        <v>198</v>
      </c>
      <c r="AQ69" s="911"/>
      <c r="AR69" s="911"/>
      <c r="AS69" s="911"/>
      <c r="AT69" s="911"/>
      <c r="AU69" s="911">
        <v>97</v>
      </c>
      <c r="AV69" s="911"/>
      <c r="AW69" s="911"/>
      <c r="AX69" s="911"/>
      <c r="AY69" s="911"/>
      <c r="AZ69" s="957" t="s">
        <v>525</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588</v>
      </c>
      <c r="C70" s="954"/>
      <c r="D70" s="954"/>
      <c r="E70" s="954"/>
      <c r="F70" s="954"/>
      <c r="G70" s="954"/>
      <c r="H70" s="954"/>
      <c r="I70" s="954"/>
      <c r="J70" s="954"/>
      <c r="K70" s="954"/>
      <c r="L70" s="954"/>
      <c r="M70" s="954"/>
      <c r="N70" s="954"/>
      <c r="O70" s="954"/>
      <c r="P70" s="955"/>
      <c r="Q70" s="956">
        <v>5694</v>
      </c>
      <c r="R70" s="911"/>
      <c r="S70" s="911"/>
      <c r="T70" s="911"/>
      <c r="U70" s="911"/>
      <c r="V70" s="911">
        <v>5640</v>
      </c>
      <c r="W70" s="911"/>
      <c r="X70" s="911"/>
      <c r="Y70" s="911"/>
      <c r="Z70" s="911"/>
      <c r="AA70" s="911">
        <v>54</v>
      </c>
      <c r="AB70" s="911"/>
      <c r="AC70" s="911"/>
      <c r="AD70" s="911"/>
      <c r="AE70" s="911"/>
      <c r="AF70" s="911">
        <v>2</v>
      </c>
      <c r="AG70" s="911"/>
      <c r="AH70" s="911"/>
      <c r="AI70" s="911"/>
      <c r="AJ70" s="911"/>
      <c r="AK70" s="911">
        <v>494</v>
      </c>
      <c r="AL70" s="911"/>
      <c r="AM70" s="911"/>
      <c r="AN70" s="911"/>
      <c r="AO70" s="911"/>
      <c r="AP70" s="911">
        <v>2774</v>
      </c>
      <c r="AQ70" s="911"/>
      <c r="AR70" s="911"/>
      <c r="AS70" s="911"/>
      <c r="AT70" s="911"/>
      <c r="AU70" s="911">
        <v>62</v>
      </c>
      <c r="AV70" s="911"/>
      <c r="AW70" s="911"/>
      <c r="AX70" s="911"/>
      <c r="AY70" s="911"/>
      <c r="AZ70" s="957" t="s">
        <v>525</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591</v>
      </c>
      <c r="C71" s="954"/>
      <c r="D71" s="954"/>
      <c r="E71" s="954"/>
      <c r="F71" s="954"/>
      <c r="G71" s="954"/>
      <c r="H71" s="954"/>
      <c r="I71" s="954"/>
      <c r="J71" s="954"/>
      <c r="K71" s="954"/>
      <c r="L71" s="954"/>
      <c r="M71" s="954"/>
      <c r="N71" s="954"/>
      <c r="O71" s="954"/>
      <c r="P71" s="955"/>
      <c r="Q71" s="956">
        <v>478</v>
      </c>
      <c r="R71" s="911"/>
      <c r="S71" s="911"/>
      <c r="T71" s="911"/>
      <c r="U71" s="911"/>
      <c r="V71" s="911">
        <v>474</v>
      </c>
      <c r="W71" s="911"/>
      <c r="X71" s="911"/>
      <c r="Y71" s="911"/>
      <c r="Z71" s="911"/>
      <c r="AA71" s="911">
        <v>5</v>
      </c>
      <c r="AB71" s="911"/>
      <c r="AC71" s="911"/>
      <c r="AD71" s="911"/>
      <c r="AE71" s="911"/>
      <c r="AF71" s="911">
        <v>5</v>
      </c>
      <c r="AG71" s="911"/>
      <c r="AH71" s="911"/>
      <c r="AI71" s="911"/>
      <c r="AJ71" s="911"/>
      <c r="AK71" s="911">
        <v>74</v>
      </c>
      <c r="AL71" s="911"/>
      <c r="AM71" s="911"/>
      <c r="AN71" s="911"/>
      <c r="AO71" s="911"/>
      <c r="AP71" s="911" t="s">
        <v>525</v>
      </c>
      <c r="AQ71" s="911"/>
      <c r="AR71" s="911"/>
      <c r="AS71" s="911"/>
      <c r="AT71" s="911"/>
      <c r="AU71" s="911" t="s">
        <v>525</v>
      </c>
      <c r="AV71" s="911"/>
      <c r="AW71" s="911"/>
      <c r="AX71" s="911"/>
      <c r="AY71" s="911"/>
      <c r="AZ71" s="957" t="s">
        <v>573</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82604</v>
      </c>
      <c r="R72" s="911"/>
      <c r="S72" s="911"/>
      <c r="T72" s="911"/>
      <c r="U72" s="911"/>
      <c r="V72" s="911">
        <v>80670</v>
      </c>
      <c r="W72" s="911"/>
      <c r="X72" s="911"/>
      <c r="Y72" s="911"/>
      <c r="Z72" s="911"/>
      <c r="AA72" s="911">
        <v>1934</v>
      </c>
      <c r="AB72" s="911"/>
      <c r="AC72" s="911"/>
      <c r="AD72" s="911"/>
      <c r="AE72" s="911"/>
      <c r="AF72" s="911">
        <v>2</v>
      </c>
      <c r="AG72" s="911"/>
      <c r="AH72" s="911"/>
      <c r="AI72" s="911"/>
      <c r="AJ72" s="911"/>
      <c r="AK72" s="911">
        <v>1037</v>
      </c>
      <c r="AL72" s="911"/>
      <c r="AM72" s="911"/>
      <c r="AN72" s="911"/>
      <c r="AO72" s="911"/>
      <c r="AP72" s="911" t="s">
        <v>525</v>
      </c>
      <c r="AQ72" s="911"/>
      <c r="AR72" s="911"/>
      <c r="AS72" s="911"/>
      <c r="AT72" s="911"/>
      <c r="AU72" s="911" t="s">
        <v>525</v>
      </c>
      <c r="AV72" s="911"/>
      <c r="AW72" s="911"/>
      <c r="AX72" s="911"/>
      <c r="AY72" s="911"/>
      <c r="AZ72" s="957" t="s">
        <v>593</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1780</v>
      </c>
      <c r="R73" s="911"/>
      <c r="S73" s="911"/>
      <c r="T73" s="911"/>
      <c r="U73" s="911"/>
      <c r="V73" s="911">
        <v>1727</v>
      </c>
      <c r="W73" s="911"/>
      <c r="X73" s="911"/>
      <c r="Y73" s="911"/>
      <c r="Z73" s="911"/>
      <c r="AA73" s="911">
        <v>53</v>
      </c>
      <c r="AB73" s="911"/>
      <c r="AC73" s="911"/>
      <c r="AD73" s="911"/>
      <c r="AE73" s="911"/>
      <c r="AF73" s="911" t="s">
        <v>525</v>
      </c>
      <c r="AG73" s="911"/>
      <c r="AH73" s="911"/>
      <c r="AI73" s="911"/>
      <c r="AJ73" s="911"/>
      <c r="AK73" s="911">
        <v>343346</v>
      </c>
      <c r="AL73" s="911"/>
      <c r="AM73" s="911"/>
      <c r="AN73" s="911"/>
      <c r="AO73" s="911"/>
      <c r="AP73" s="911" t="s">
        <v>525</v>
      </c>
      <c r="AQ73" s="911"/>
      <c r="AR73" s="911"/>
      <c r="AS73" s="911"/>
      <c r="AT73" s="911"/>
      <c r="AU73" s="911" t="s">
        <v>525</v>
      </c>
      <c r="AV73" s="911"/>
      <c r="AW73" s="911"/>
      <c r="AX73" s="911"/>
      <c r="AY73" s="911"/>
      <c r="AZ73" s="957" t="s">
        <v>525</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195</v>
      </c>
      <c r="AG88" s="922"/>
      <c r="AH88" s="922"/>
      <c r="AI88" s="922"/>
      <c r="AJ88" s="922"/>
      <c r="AK88" s="919"/>
      <c r="AL88" s="919"/>
      <c r="AM88" s="919"/>
      <c r="AN88" s="919"/>
      <c r="AO88" s="919"/>
      <c r="AP88" s="922">
        <v>2972</v>
      </c>
      <c r="AQ88" s="922"/>
      <c r="AR88" s="922"/>
      <c r="AS88" s="922"/>
      <c r="AT88" s="922"/>
      <c r="AU88" s="922">
        <v>159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16</v>
      </c>
      <c r="CS102" s="930"/>
      <c r="CT102" s="930"/>
      <c r="CU102" s="930"/>
      <c r="CV102" s="973"/>
      <c r="CW102" s="972">
        <v>3</v>
      </c>
      <c r="CX102" s="930"/>
      <c r="CY102" s="930"/>
      <c r="CZ102" s="930"/>
      <c r="DA102" s="973"/>
      <c r="DB102" s="972" t="s">
        <v>587</v>
      </c>
      <c r="DC102" s="930"/>
      <c r="DD102" s="930"/>
      <c r="DE102" s="930"/>
      <c r="DF102" s="973"/>
      <c r="DG102" s="972" t="s">
        <v>587</v>
      </c>
      <c r="DH102" s="930"/>
      <c r="DI102" s="930"/>
      <c r="DJ102" s="930"/>
      <c r="DK102" s="973"/>
      <c r="DL102" s="972" t="s">
        <v>587</v>
      </c>
      <c r="DM102" s="930"/>
      <c r="DN102" s="930"/>
      <c r="DO102" s="930"/>
      <c r="DP102" s="973"/>
      <c r="DQ102" s="972" t="s">
        <v>587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305</v>
      </c>
      <c r="AG109" s="975"/>
      <c r="AH109" s="975"/>
      <c r="AI109" s="975"/>
      <c r="AJ109" s="976"/>
      <c r="AK109" s="974" t="s">
        <v>304</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305</v>
      </c>
      <c r="BW109" s="975"/>
      <c r="BX109" s="975"/>
      <c r="BY109" s="975"/>
      <c r="BZ109" s="976"/>
      <c r="CA109" s="974" t="s">
        <v>304</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305</v>
      </c>
      <c r="DM109" s="975"/>
      <c r="DN109" s="975"/>
      <c r="DO109" s="975"/>
      <c r="DP109" s="976"/>
      <c r="DQ109" s="974" t="s">
        <v>304</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282805</v>
      </c>
      <c r="AB110" s="982"/>
      <c r="AC110" s="982"/>
      <c r="AD110" s="982"/>
      <c r="AE110" s="983"/>
      <c r="AF110" s="984">
        <v>235796</v>
      </c>
      <c r="AG110" s="982"/>
      <c r="AH110" s="982"/>
      <c r="AI110" s="982"/>
      <c r="AJ110" s="983"/>
      <c r="AK110" s="984">
        <v>181042</v>
      </c>
      <c r="AL110" s="982"/>
      <c r="AM110" s="982"/>
      <c r="AN110" s="982"/>
      <c r="AO110" s="983"/>
      <c r="AP110" s="985">
        <v>10.199999999999999</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2144711</v>
      </c>
      <c r="BR110" s="1017"/>
      <c r="BS110" s="1017"/>
      <c r="BT110" s="1017"/>
      <c r="BU110" s="1017"/>
      <c r="BV110" s="1017">
        <v>2524681</v>
      </c>
      <c r="BW110" s="1017"/>
      <c r="BX110" s="1017"/>
      <c r="BY110" s="1017"/>
      <c r="BZ110" s="1017"/>
      <c r="CA110" s="1017">
        <v>2852998</v>
      </c>
      <c r="CB110" s="1017"/>
      <c r="CC110" s="1017"/>
      <c r="CD110" s="1017"/>
      <c r="CE110" s="1017"/>
      <c r="CF110" s="1031">
        <v>160.1</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403</v>
      </c>
      <c r="DH110" s="1017"/>
      <c r="DI110" s="1017"/>
      <c r="DJ110" s="1017"/>
      <c r="DK110" s="1017"/>
      <c r="DL110" s="1017" t="s">
        <v>435</v>
      </c>
      <c r="DM110" s="1017"/>
      <c r="DN110" s="1017"/>
      <c r="DO110" s="1017"/>
      <c r="DP110" s="1017"/>
      <c r="DQ110" s="1017" t="s">
        <v>435</v>
      </c>
      <c r="DR110" s="1017"/>
      <c r="DS110" s="1017"/>
      <c r="DT110" s="1017"/>
      <c r="DU110" s="1017"/>
      <c r="DV110" s="1018" t="s">
        <v>403</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438</v>
      </c>
      <c r="AG111" s="1024"/>
      <c r="AH111" s="1024"/>
      <c r="AI111" s="1024"/>
      <c r="AJ111" s="1025"/>
      <c r="AK111" s="1026" t="s">
        <v>403</v>
      </c>
      <c r="AL111" s="1024"/>
      <c r="AM111" s="1024"/>
      <c r="AN111" s="1024"/>
      <c r="AO111" s="1025"/>
      <c r="AP111" s="1027" t="s">
        <v>438</v>
      </c>
      <c r="AQ111" s="1028"/>
      <c r="AR111" s="1028"/>
      <c r="AS111" s="1028"/>
      <c r="AT111" s="1029"/>
      <c r="AU111" s="990"/>
      <c r="AV111" s="991"/>
      <c r="AW111" s="991"/>
      <c r="AX111" s="991"/>
      <c r="AY111" s="991"/>
      <c r="AZ111" s="1039" t="s">
        <v>439</v>
      </c>
      <c r="BA111" s="1040"/>
      <c r="BB111" s="1040"/>
      <c r="BC111" s="1040"/>
      <c r="BD111" s="1040"/>
      <c r="BE111" s="1040"/>
      <c r="BF111" s="1040"/>
      <c r="BG111" s="1040"/>
      <c r="BH111" s="1040"/>
      <c r="BI111" s="1040"/>
      <c r="BJ111" s="1040"/>
      <c r="BK111" s="1040"/>
      <c r="BL111" s="1040"/>
      <c r="BM111" s="1040"/>
      <c r="BN111" s="1040"/>
      <c r="BO111" s="1040"/>
      <c r="BP111" s="1041"/>
      <c r="BQ111" s="1009" t="s">
        <v>438</v>
      </c>
      <c r="BR111" s="1010"/>
      <c r="BS111" s="1010"/>
      <c r="BT111" s="1010"/>
      <c r="BU111" s="1010"/>
      <c r="BV111" s="1010" t="s">
        <v>438</v>
      </c>
      <c r="BW111" s="1010"/>
      <c r="BX111" s="1010"/>
      <c r="BY111" s="1010"/>
      <c r="BZ111" s="1010"/>
      <c r="CA111" s="1010" t="s">
        <v>440</v>
      </c>
      <c r="CB111" s="1010"/>
      <c r="CC111" s="1010"/>
      <c r="CD111" s="1010"/>
      <c r="CE111" s="1010"/>
      <c r="CF111" s="1004" t="s">
        <v>438</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403</v>
      </c>
      <c r="DH111" s="1010"/>
      <c r="DI111" s="1010"/>
      <c r="DJ111" s="1010"/>
      <c r="DK111" s="1010"/>
      <c r="DL111" s="1010" t="s">
        <v>403</v>
      </c>
      <c r="DM111" s="1010"/>
      <c r="DN111" s="1010"/>
      <c r="DO111" s="1010"/>
      <c r="DP111" s="1010"/>
      <c r="DQ111" s="1010" t="s">
        <v>438</v>
      </c>
      <c r="DR111" s="1010"/>
      <c r="DS111" s="1010"/>
      <c r="DT111" s="1010"/>
      <c r="DU111" s="1010"/>
      <c r="DV111" s="1011" t="s">
        <v>442</v>
      </c>
      <c r="DW111" s="1011"/>
      <c r="DX111" s="1011"/>
      <c r="DY111" s="1011"/>
      <c r="DZ111" s="1012"/>
    </row>
    <row r="112" spans="1:131" s="246" customFormat="1" ht="26.25" customHeight="1" x14ac:dyDescent="0.15">
      <c r="A112" s="1042" t="s">
        <v>443</v>
      </c>
      <c r="B112" s="1043"/>
      <c r="C112" s="1040" t="s">
        <v>444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438</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445</v>
      </c>
      <c r="BA112" s="1040"/>
      <c r="BB112" s="1040"/>
      <c r="BC112" s="1040"/>
      <c r="BD112" s="1040"/>
      <c r="BE112" s="1040"/>
      <c r="BF112" s="1040"/>
      <c r="BG112" s="1040"/>
      <c r="BH112" s="1040"/>
      <c r="BI112" s="1040"/>
      <c r="BJ112" s="1040"/>
      <c r="BK112" s="1040"/>
      <c r="BL112" s="1040"/>
      <c r="BM112" s="1040"/>
      <c r="BN112" s="1040"/>
      <c r="BO112" s="1040"/>
      <c r="BP112" s="1041"/>
      <c r="BQ112" s="1009">
        <v>1830786</v>
      </c>
      <c r="BR112" s="1010"/>
      <c r="BS112" s="1010"/>
      <c r="BT112" s="1010"/>
      <c r="BU112" s="1010"/>
      <c r="BV112" s="1010">
        <v>1857341</v>
      </c>
      <c r="BW112" s="1010"/>
      <c r="BX112" s="1010"/>
      <c r="BY112" s="1010"/>
      <c r="BZ112" s="1010"/>
      <c r="CA112" s="1010">
        <v>1877045</v>
      </c>
      <c r="CB112" s="1010"/>
      <c r="CC112" s="1010"/>
      <c r="CD112" s="1010"/>
      <c r="CE112" s="1010"/>
      <c r="CF112" s="1004">
        <v>105.4</v>
      </c>
      <c r="CG112" s="1005"/>
      <c r="CH112" s="1005"/>
      <c r="CI112" s="1005"/>
      <c r="CJ112" s="1005"/>
      <c r="CK112" s="1035"/>
      <c r="CL112" s="1036"/>
      <c r="CM112" s="1006" t="s">
        <v>446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447</v>
      </c>
      <c r="DH112" s="1010"/>
      <c r="DI112" s="1010"/>
      <c r="DJ112" s="1010"/>
      <c r="DK112" s="1010"/>
      <c r="DL112" s="1010" t="s">
        <v>448</v>
      </c>
      <c r="DM112" s="1010"/>
      <c r="DN112" s="1010"/>
      <c r="DO112" s="1010"/>
      <c r="DP112" s="1010"/>
      <c r="DQ112" s="1010" t="s">
        <v>403</v>
      </c>
      <c r="DR112" s="1010"/>
      <c r="DS112" s="1010"/>
      <c r="DT112" s="1010"/>
      <c r="DU112" s="1010"/>
      <c r="DV112" s="1011" t="s">
        <v>438</v>
      </c>
      <c r="DW112" s="1011"/>
      <c r="DX112" s="1011"/>
      <c r="DY112" s="1011"/>
      <c r="DZ112" s="1012"/>
    </row>
    <row r="113" spans="1:130" s="246" customFormat="1" ht="26.25" customHeight="1" x14ac:dyDescent="0.15">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121494</v>
      </c>
      <c r="AB113" s="1024"/>
      <c r="AC113" s="1024"/>
      <c r="AD113" s="1024"/>
      <c r="AE113" s="1025"/>
      <c r="AF113" s="1026">
        <v>108687</v>
      </c>
      <c r="AG113" s="1024"/>
      <c r="AH113" s="1024"/>
      <c r="AI113" s="1024"/>
      <c r="AJ113" s="1025"/>
      <c r="AK113" s="1026">
        <v>99149</v>
      </c>
      <c r="AL113" s="1024"/>
      <c r="AM113" s="1024"/>
      <c r="AN113" s="1024"/>
      <c r="AO113" s="1025"/>
      <c r="AP113" s="1027">
        <v>5.6</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216593</v>
      </c>
      <c r="BR113" s="1010"/>
      <c r="BS113" s="1010"/>
      <c r="BT113" s="1010"/>
      <c r="BU113" s="1010"/>
      <c r="BV113" s="1010">
        <v>186940</v>
      </c>
      <c r="BW113" s="1010"/>
      <c r="BX113" s="1010"/>
      <c r="BY113" s="1010"/>
      <c r="BZ113" s="1010"/>
      <c r="CA113" s="1010">
        <v>158555</v>
      </c>
      <c r="CB113" s="1010"/>
      <c r="CC113" s="1010"/>
      <c r="CD113" s="1010"/>
      <c r="CE113" s="1010"/>
      <c r="CF113" s="1004">
        <v>8.9</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403</v>
      </c>
      <c r="DH113" s="1049"/>
      <c r="DI113" s="1049"/>
      <c r="DJ113" s="1049"/>
      <c r="DK113" s="1050"/>
      <c r="DL113" s="1051" t="s">
        <v>403</v>
      </c>
      <c r="DM113" s="1049"/>
      <c r="DN113" s="1049"/>
      <c r="DO113" s="1049"/>
      <c r="DP113" s="1050"/>
      <c r="DQ113" s="1051" t="s">
        <v>438</v>
      </c>
      <c r="DR113" s="1049"/>
      <c r="DS113" s="1049"/>
      <c r="DT113" s="1049"/>
      <c r="DU113" s="1050"/>
      <c r="DV113" s="1052" t="s">
        <v>438</v>
      </c>
      <c r="DW113" s="1053"/>
      <c r="DX113" s="1053"/>
      <c r="DY113" s="1053"/>
      <c r="DZ113" s="1054"/>
    </row>
    <row r="114" spans="1:130" s="246" customFormat="1" ht="26.25" customHeight="1" x14ac:dyDescent="0.15">
      <c r="A114" s="1044"/>
      <c r="B114" s="1045"/>
      <c r="C114" s="1040" t="s">
        <v>452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135524</v>
      </c>
      <c r="AB114" s="1049"/>
      <c r="AC114" s="1049"/>
      <c r="AD114" s="1049"/>
      <c r="AE114" s="1050"/>
      <c r="AF114" s="1051">
        <v>139469</v>
      </c>
      <c r="AG114" s="1049"/>
      <c r="AH114" s="1049"/>
      <c r="AI114" s="1049"/>
      <c r="AJ114" s="1050"/>
      <c r="AK114" s="1051">
        <v>127137</v>
      </c>
      <c r="AL114" s="1049"/>
      <c r="AM114" s="1049"/>
      <c r="AN114" s="1049"/>
      <c r="AO114" s="1050"/>
      <c r="AP114" s="1052">
        <v>7.1</v>
      </c>
      <c r="AQ114" s="1053"/>
      <c r="AR114" s="1053"/>
      <c r="AS114" s="1053"/>
      <c r="AT114" s="1054"/>
      <c r="AU114" s="990"/>
      <c r="AV114" s="991"/>
      <c r="AW114" s="991"/>
      <c r="AX114" s="991"/>
      <c r="AY114" s="991"/>
      <c r="AZ114" s="1039" t="s">
        <v>453</v>
      </c>
      <c r="BA114" s="1040"/>
      <c r="BB114" s="1040"/>
      <c r="BC114" s="1040"/>
      <c r="BD114" s="1040"/>
      <c r="BE114" s="1040"/>
      <c r="BF114" s="1040"/>
      <c r="BG114" s="1040"/>
      <c r="BH114" s="1040"/>
      <c r="BI114" s="1040"/>
      <c r="BJ114" s="1040"/>
      <c r="BK114" s="1040"/>
      <c r="BL114" s="1040"/>
      <c r="BM114" s="1040"/>
      <c r="BN114" s="1040"/>
      <c r="BO114" s="1040"/>
      <c r="BP114" s="1041"/>
      <c r="BQ114" s="1009">
        <v>301935</v>
      </c>
      <c r="BR114" s="1010"/>
      <c r="BS114" s="1010"/>
      <c r="BT114" s="1010"/>
      <c r="BU114" s="1010"/>
      <c r="BV114" s="1010">
        <v>318850</v>
      </c>
      <c r="BW114" s="1010"/>
      <c r="BX114" s="1010"/>
      <c r="BY114" s="1010"/>
      <c r="BZ114" s="1010"/>
      <c r="CA114" s="1010">
        <v>286661</v>
      </c>
      <c r="CB114" s="1010"/>
      <c r="CC114" s="1010"/>
      <c r="CD114" s="1010"/>
      <c r="CE114" s="1010"/>
      <c r="CF114" s="1004">
        <v>16.100000000000001</v>
      </c>
      <c r="CG114" s="1005"/>
      <c r="CH114" s="1005"/>
      <c r="CI114" s="1005"/>
      <c r="CJ114" s="1005"/>
      <c r="CK114" s="1035"/>
      <c r="CL114" s="1036"/>
      <c r="CM114" s="1006" t="s">
        <v>454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403</v>
      </c>
      <c r="DH114" s="1049"/>
      <c r="DI114" s="1049"/>
      <c r="DJ114" s="1049"/>
      <c r="DK114" s="1050"/>
      <c r="DL114" s="1051" t="s">
        <v>448</v>
      </c>
      <c r="DM114" s="1049"/>
      <c r="DN114" s="1049"/>
      <c r="DO114" s="1049"/>
      <c r="DP114" s="1050"/>
      <c r="DQ114" s="1051" t="s">
        <v>438</v>
      </c>
      <c r="DR114" s="1049"/>
      <c r="DS114" s="1049"/>
      <c r="DT114" s="1049"/>
      <c r="DU114" s="1050"/>
      <c r="DV114" s="1052" t="s">
        <v>403</v>
      </c>
      <c r="DW114" s="1053"/>
      <c r="DX114" s="1053"/>
      <c r="DY114" s="1053"/>
      <c r="DZ114" s="1054"/>
    </row>
    <row r="115" spans="1:130" s="246" customFormat="1" ht="26.25" customHeight="1" x14ac:dyDescent="0.15">
      <c r="A115" s="1044"/>
      <c r="B115" s="1045"/>
      <c r="C115" s="1040" t="s">
        <v>455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456</v>
      </c>
      <c r="AB115" s="1024"/>
      <c r="AC115" s="1024"/>
      <c r="AD115" s="1024"/>
      <c r="AE115" s="1025"/>
      <c r="AF115" s="1026" t="s">
        <v>438</v>
      </c>
      <c r="AG115" s="1024"/>
      <c r="AH115" s="1024"/>
      <c r="AI115" s="1024"/>
      <c r="AJ115" s="1025"/>
      <c r="AK115" s="1026" t="s">
        <v>438</v>
      </c>
      <c r="AL115" s="1024"/>
      <c r="AM115" s="1024"/>
      <c r="AN115" s="1024"/>
      <c r="AO115" s="1025"/>
      <c r="AP115" s="1027" t="s">
        <v>438</v>
      </c>
      <c r="AQ115" s="1028"/>
      <c r="AR115" s="1028"/>
      <c r="AS115" s="1028"/>
      <c r="AT115" s="1029"/>
      <c r="AU115" s="990"/>
      <c r="AV115" s="991"/>
      <c r="AW115" s="991"/>
      <c r="AX115" s="991"/>
      <c r="AY115" s="991"/>
      <c r="AZ115" s="1039" t="s">
        <v>457</v>
      </c>
      <c r="BA115" s="1040"/>
      <c r="BB115" s="1040"/>
      <c r="BC115" s="1040"/>
      <c r="BD115" s="1040"/>
      <c r="BE115" s="1040"/>
      <c r="BF115" s="1040"/>
      <c r="BG115" s="1040"/>
      <c r="BH115" s="1040"/>
      <c r="BI115" s="1040"/>
      <c r="BJ115" s="1040"/>
      <c r="BK115" s="1040"/>
      <c r="BL115" s="1040"/>
      <c r="BM115" s="1040"/>
      <c r="BN115" s="1040"/>
      <c r="BO115" s="1040"/>
      <c r="BP115" s="1041"/>
      <c r="BQ115" s="1009" t="s">
        <v>438</v>
      </c>
      <c r="BR115" s="1010"/>
      <c r="BS115" s="1010"/>
      <c r="BT115" s="1010"/>
      <c r="BU115" s="1010"/>
      <c r="BV115" s="1010" t="s">
        <v>403</v>
      </c>
      <c r="BW115" s="1010"/>
      <c r="BX115" s="1010"/>
      <c r="BY115" s="1010"/>
      <c r="BZ115" s="1010"/>
      <c r="CA115" s="1010" t="s">
        <v>438</v>
      </c>
      <c r="CB115" s="1010"/>
      <c r="CC115" s="1010"/>
      <c r="CD115" s="1010"/>
      <c r="CE115" s="1010"/>
      <c r="CF115" s="1004" t="s">
        <v>448</v>
      </c>
      <c r="CG115" s="1005"/>
      <c r="CH115" s="1005"/>
      <c r="CI115" s="1005"/>
      <c r="CJ115" s="1005"/>
      <c r="CK115" s="1035"/>
      <c r="CL115" s="1036"/>
      <c r="CM115" s="1039" t="s">
        <v>458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403</v>
      </c>
      <c r="DH115" s="1049"/>
      <c r="DI115" s="1049"/>
      <c r="DJ115" s="1049"/>
      <c r="DK115" s="1050"/>
      <c r="DL115" s="1051" t="s">
        <v>438</v>
      </c>
      <c r="DM115" s="1049"/>
      <c r="DN115" s="1049"/>
      <c r="DO115" s="1049"/>
      <c r="DP115" s="1050"/>
      <c r="DQ115" s="1051" t="s">
        <v>403</v>
      </c>
      <c r="DR115" s="1049"/>
      <c r="DS115" s="1049"/>
      <c r="DT115" s="1049"/>
      <c r="DU115" s="1050"/>
      <c r="DV115" s="1052" t="s">
        <v>442</v>
      </c>
      <c r="DW115" s="1053"/>
      <c r="DX115" s="1053"/>
      <c r="DY115" s="1053"/>
      <c r="DZ115" s="1054"/>
    </row>
    <row r="116" spans="1:130" s="246" customFormat="1" ht="26.25" customHeight="1" x14ac:dyDescent="0.15">
      <c r="A116" s="1046"/>
      <c r="B116" s="1047"/>
      <c r="C116" s="1055" t="s">
        <v>459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403</v>
      </c>
      <c r="AB116" s="1049"/>
      <c r="AC116" s="1049"/>
      <c r="AD116" s="1049"/>
      <c r="AE116" s="1050"/>
      <c r="AF116" s="1051" t="s">
        <v>438</v>
      </c>
      <c r="AG116" s="1049"/>
      <c r="AH116" s="1049"/>
      <c r="AI116" s="1049"/>
      <c r="AJ116" s="1050"/>
      <c r="AK116" s="1051" t="s">
        <v>442</v>
      </c>
      <c r="AL116" s="1049"/>
      <c r="AM116" s="1049"/>
      <c r="AN116" s="1049"/>
      <c r="AO116" s="1050"/>
      <c r="AP116" s="1052" t="s">
        <v>447</v>
      </c>
      <c r="AQ116" s="1053"/>
      <c r="AR116" s="1053"/>
      <c r="AS116" s="1053"/>
      <c r="AT116" s="1054"/>
      <c r="AU116" s="990"/>
      <c r="AV116" s="991"/>
      <c r="AW116" s="991"/>
      <c r="AX116" s="991"/>
      <c r="AY116" s="991"/>
      <c r="AZ116" s="1057" t="s">
        <v>460</v>
      </c>
      <c r="BA116" s="1058"/>
      <c r="BB116" s="1058"/>
      <c r="BC116" s="1058"/>
      <c r="BD116" s="1058"/>
      <c r="BE116" s="1058"/>
      <c r="BF116" s="1058"/>
      <c r="BG116" s="1058"/>
      <c r="BH116" s="1058"/>
      <c r="BI116" s="1058"/>
      <c r="BJ116" s="1058"/>
      <c r="BK116" s="1058"/>
      <c r="BL116" s="1058"/>
      <c r="BM116" s="1058"/>
      <c r="BN116" s="1058"/>
      <c r="BO116" s="1058"/>
      <c r="BP116" s="1059"/>
      <c r="BQ116" s="1009" t="s">
        <v>448</v>
      </c>
      <c r="BR116" s="1010"/>
      <c r="BS116" s="1010"/>
      <c r="BT116" s="1010"/>
      <c r="BU116" s="1010"/>
      <c r="BV116" s="1010" t="s">
        <v>403</v>
      </c>
      <c r="BW116" s="1010"/>
      <c r="BX116" s="1010"/>
      <c r="BY116" s="1010"/>
      <c r="BZ116" s="1010"/>
      <c r="CA116" s="1010" t="s">
        <v>456</v>
      </c>
      <c r="CB116" s="1010"/>
      <c r="CC116" s="1010"/>
      <c r="CD116" s="1010"/>
      <c r="CE116" s="1010"/>
      <c r="CF116" s="1004" t="s">
        <v>403</v>
      </c>
      <c r="CG116" s="1005"/>
      <c r="CH116" s="1005"/>
      <c r="CI116" s="1005"/>
      <c r="CJ116" s="1005"/>
      <c r="CK116" s="1035"/>
      <c r="CL116" s="1036"/>
      <c r="CM116" s="1006" t="s">
        <v>461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456</v>
      </c>
      <c r="DM116" s="1049"/>
      <c r="DN116" s="1049"/>
      <c r="DO116" s="1049"/>
      <c r="DP116" s="1050"/>
      <c r="DQ116" s="1051" t="s">
        <v>438</v>
      </c>
      <c r="DR116" s="1049"/>
      <c r="DS116" s="1049"/>
      <c r="DT116" s="1049"/>
      <c r="DU116" s="1050"/>
      <c r="DV116" s="1052" t="s">
        <v>403</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462</v>
      </c>
      <c r="Z117" s="976"/>
      <c r="AA117" s="1066">
        <v>539823</v>
      </c>
      <c r="AB117" s="1067"/>
      <c r="AC117" s="1067"/>
      <c r="AD117" s="1067"/>
      <c r="AE117" s="1068"/>
      <c r="AF117" s="1069">
        <v>483952</v>
      </c>
      <c r="AG117" s="1067"/>
      <c r="AH117" s="1067"/>
      <c r="AI117" s="1067"/>
      <c r="AJ117" s="1068"/>
      <c r="AK117" s="1069">
        <v>407328</v>
      </c>
      <c r="AL117" s="1067"/>
      <c r="AM117" s="1067"/>
      <c r="AN117" s="1067"/>
      <c r="AO117" s="1068"/>
      <c r="AP117" s="1070"/>
      <c r="AQ117" s="1071"/>
      <c r="AR117" s="1071"/>
      <c r="AS117" s="1071"/>
      <c r="AT117" s="1072"/>
      <c r="AU117" s="990"/>
      <c r="AV117" s="991"/>
      <c r="AW117" s="991"/>
      <c r="AX117" s="991"/>
      <c r="AY117" s="991"/>
      <c r="AZ117" s="1057" t="s">
        <v>463</v>
      </c>
      <c r="BA117" s="1058"/>
      <c r="BB117" s="1058"/>
      <c r="BC117" s="1058"/>
      <c r="BD117" s="1058"/>
      <c r="BE117" s="1058"/>
      <c r="BF117" s="1058"/>
      <c r="BG117" s="1058"/>
      <c r="BH117" s="1058"/>
      <c r="BI117" s="1058"/>
      <c r="BJ117" s="1058"/>
      <c r="BK117" s="1058"/>
      <c r="BL117" s="1058"/>
      <c r="BM117" s="1058"/>
      <c r="BN117" s="1058"/>
      <c r="BO117" s="1058"/>
      <c r="BP117" s="1059"/>
      <c r="BQ117" s="1009" t="s">
        <v>403</v>
      </c>
      <c r="BR117" s="1010"/>
      <c r="BS117" s="1010"/>
      <c r="BT117" s="1010"/>
      <c r="BU117" s="1010"/>
      <c r="BV117" s="1010" t="s">
        <v>437</v>
      </c>
      <c r="BW117" s="1010"/>
      <c r="BX117" s="1010"/>
      <c r="BY117" s="1010"/>
      <c r="BZ117" s="1010"/>
      <c r="CA117" s="1010" t="s">
        <v>437</v>
      </c>
      <c r="CB117" s="1010"/>
      <c r="CC117" s="1010"/>
      <c r="CD117" s="1010"/>
      <c r="CE117" s="1010"/>
      <c r="CF117" s="1004" t="s">
        <v>437</v>
      </c>
      <c r="CG117" s="1005"/>
      <c r="CH117" s="1005"/>
      <c r="CI117" s="1005"/>
      <c r="CJ117" s="1005"/>
      <c r="CK117" s="1035"/>
      <c r="CL117" s="1036"/>
      <c r="CM117" s="1006" t="s">
        <v>464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403</v>
      </c>
      <c r="DH117" s="1049"/>
      <c r="DI117" s="1049"/>
      <c r="DJ117" s="1049"/>
      <c r="DK117" s="1050"/>
      <c r="DL117" s="1051" t="s">
        <v>437</v>
      </c>
      <c r="DM117" s="1049"/>
      <c r="DN117" s="1049"/>
      <c r="DO117" s="1049"/>
      <c r="DP117" s="1050"/>
      <c r="DQ117" s="1051" t="s">
        <v>437</v>
      </c>
      <c r="DR117" s="1049"/>
      <c r="DS117" s="1049"/>
      <c r="DT117" s="1049"/>
      <c r="DU117" s="1050"/>
      <c r="DV117" s="1052" t="s">
        <v>437</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305</v>
      </c>
      <c r="AG118" s="975"/>
      <c r="AH118" s="975"/>
      <c r="AI118" s="975"/>
      <c r="AJ118" s="976"/>
      <c r="AK118" s="974" t="s">
        <v>304</v>
      </c>
      <c r="AL118" s="975"/>
      <c r="AM118" s="975"/>
      <c r="AN118" s="975"/>
      <c r="AO118" s="976"/>
      <c r="AP118" s="1061" t="s">
        <v>429</v>
      </c>
      <c r="AQ118" s="1062"/>
      <c r="AR118" s="1062"/>
      <c r="AS118" s="1062"/>
      <c r="AT118" s="1063"/>
      <c r="AU118" s="990"/>
      <c r="AV118" s="991"/>
      <c r="AW118" s="991"/>
      <c r="AX118" s="991"/>
      <c r="AY118" s="991"/>
      <c r="AZ118" s="1064" t="s">
        <v>465</v>
      </c>
      <c r="BA118" s="1055"/>
      <c r="BB118" s="1055"/>
      <c r="BC118" s="1055"/>
      <c r="BD118" s="1055"/>
      <c r="BE118" s="1055"/>
      <c r="BF118" s="1055"/>
      <c r="BG118" s="1055"/>
      <c r="BH118" s="1055"/>
      <c r="BI118" s="1055"/>
      <c r="BJ118" s="1055"/>
      <c r="BK118" s="1055"/>
      <c r="BL118" s="1055"/>
      <c r="BM118" s="1055"/>
      <c r="BN118" s="1055"/>
      <c r="BO118" s="1055"/>
      <c r="BP118" s="1056"/>
      <c r="BQ118" s="1087" t="s">
        <v>448</v>
      </c>
      <c r="BR118" s="1088"/>
      <c r="BS118" s="1088"/>
      <c r="BT118" s="1088"/>
      <c r="BU118" s="1088"/>
      <c r="BV118" s="1088" t="s">
        <v>448</v>
      </c>
      <c r="BW118" s="1088"/>
      <c r="BX118" s="1088"/>
      <c r="BY118" s="1088"/>
      <c r="BZ118" s="1088"/>
      <c r="CA118" s="1088" t="s">
        <v>448</v>
      </c>
      <c r="CB118" s="1088"/>
      <c r="CC118" s="1088"/>
      <c r="CD118" s="1088"/>
      <c r="CE118" s="1088"/>
      <c r="CF118" s="1004" t="s">
        <v>448</v>
      </c>
      <c r="CG118" s="1005"/>
      <c r="CH118" s="1005"/>
      <c r="CI118" s="1005"/>
      <c r="CJ118" s="1005"/>
      <c r="CK118" s="1035"/>
      <c r="CL118" s="1036"/>
      <c r="CM118" s="1006" t="s">
        <v>466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448</v>
      </c>
      <c r="DH118" s="1049"/>
      <c r="DI118" s="1049"/>
      <c r="DJ118" s="1049"/>
      <c r="DK118" s="1050"/>
      <c r="DL118" s="1051" t="s">
        <v>438</v>
      </c>
      <c r="DM118" s="1049"/>
      <c r="DN118" s="1049"/>
      <c r="DO118" s="1049"/>
      <c r="DP118" s="1050"/>
      <c r="DQ118" s="1051" t="s">
        <v>437</v>
      </c>
      <c r="DR118" s="1049"/>
      <c r="DS118" s="1049"/>
      <c r="DT118" s="1049"/>
      <c r="DU118" s="1050"/>
      <c r="DV118" s="1052" t="s">
        <v>403</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448</v>
      </c>
      <c r="AB119" s="982"/>
      <c r="AC119" s="982"/>
      <c r="AD119" s="982"/>
      <c r="AE119" s="983"/>
      <c r="AF119" s="984" t="s">
        <v>448</v>
      </c>
      <c r="AG119" s="982"/>
      <c r="AH119" s="982"/>
      <c r="AI119" s="982"/>
      <c r="AJ119" s="983"/>
      <c r="AK119" s="984" t="s">
        <v>448</v>
      </c>
      <c r="AL119" s="982"/>
      <c r="AM119" s="982"/>
      <c r="AN119" s="982"/>
      <c r="AO119" s="983"/>
      <c r="AP119" s="985" t="s">
        <v>448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467</v>
      </c>
      <c r="BP119" s="1096"/>
      <c r="BQ119" s="1087">
        <v>4494025</v>
      </c>
      <c r="BR119" s="1088"/>
      <c r="BS119" s="1088"/>
      <c r="BT119" s="1088"/>
      <c r="BU119" s="1088"/>
      <c r="BV119" s="1088">
        <v>4887812</v>
      </c>
      <c r="BW119" s="1088"/>
      <c r="BX119" s="1088"/>
      <c r="BY119" s="1088"/>
      <c r="BZ119" s="1088"/>
      <c r="CA119" s="1088">
        <v>5175259</v>
      </c>
      <c r="CB119" s="1088"/>
      <c r="CC119" s="1088"/>
      <c r="CD119" s="1088"/>
      <c r="CE119" s="1088"/>
      <c r="CF119" s="1089"/>
      <c r="CG119" s="1090"/>
      <c r="CH119" s="1090"/>
      <c r="CI119" s="1090"/>
      <c r="CJ119" s="1091"/>
      <c r="CK119" s="1037"/>
      <c r="CL119" s="1038"/>
      <c r="CM119" s="1092" t="s">
        <v>468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447</v>
      </c>
      <c r="DH119" s="1074"/>
      <c r="DI119" s="1074"/>
      <c r="DJ119" s="1074"/>
      <c r="DK119" s="1075"/>
      <c r="DL119" s="1073" t="s">
        <v>447</v>
      </c>
      <c r="DM119" s="1074"/>
      <c r="DN119" s="1074"/>
      <c r="DO119" s="1074"/>
      <c r="DP119" s="1075"/>
      <c r="DQ119" s="1073" t="s">
        <v>447</v>
      </c>
      <c r="DR119" s="1074"/>
      <c r="DS119" s="1074"/>
      <c r="DT119" s="1074"/>
      <c r="DU119" s="1075"/>
      <c r="DV119" s="1076" t="s">
        <v>447</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447</v>
      </c>
      <c r="AB120" s="1049"/>
      <c r="AC120" s="1049"/>
      <c r="AD120" s="1049"/>
      <c r="AE120" s="1050"/>
      <c r="AF120" s="1051" t="s">
        <v>447</v>
      </c>
      <c r="AG120" s="1049"/>
      <c r="AH120" s="1049"/>
      <c r="AI120" s="1049"/>
      <c r="AJ120" s="1050"/>
      <c r="AK120" s="1051" t="s">
        <v>447</v>
      </c>
      <c r="AL120" s="1049"/>
      <c r="AM120" s="1049"/>
      <c r="AN120" s="1049"/>
      <c r="AO120" s="1050"/>
      <c r="AP120" s="1052" t="s">
        <v>447</v>
      </c>
      <c r="AQ120" s="1053"/>
      <c r="AR120" s="1053"/>
      <c r="AS120" s="1053"/>
      <c r="AT120" s="1054"/>
      <c r="AU120" s="1079" t="s">
        <v>469</v>
      </c>
      <c r="AV120" s="1080"/>
      <c r="AW120" s="1080"/>
      <c r="AX120" s="1080"/>
      <c r="AY120" s="1081"/>
      <c r="AZ120" s="1030" t="s">
        <v>470</v>
      </c>
      <c r="BA120" s="979"/>
      <c r="BB120" s="979"/>
      <c r="BC120" s="979"/>
      <c r="BD120" s="979"/>
      <c r="BE120" s="979"/>
      <c r="BF120" s="979"/>
      <c r="BG120" s="979"/>
      <c r="BH120" s="979"/>
      <c r="BI120" s="979"/>
      <c r="BJ120" s="979"/>
      <c r="BK120" s="979"/>
      <c r="BL120" s="979"/>
      <c r="BM120" s="979"/>
      <c r="BN120" s="979"/>
      <c r="BO120" s="979"/>
      <c r="BP120" s="980"/>
      <c r="BQ120" s="1016">
        <v>1771483</v>
      </c>
      <c r="BR120" s="1017"/>
      <c r="BS120" s="1017"/>
      <c r="BT120" s="1017"/>
      <c r="BU120" s="1017"/>
      <c r="BV120" s="1017">
        <v>2253125</v>
      </c>
      <c r="BW120" s="1017"/>
      <c r="BX120" s="1017"/>
      <c r="BY120" s="1017"/>
      <c r="BZ120" s="1017"/>
      <c r="CA120" s="1017">
        <v>2413595</v>
      </c>
      <c r="CB120" s="1017"/>
      <c r="CC120" s="1017"/>
      <c r="CD120" s="1017"/>
      <c r="CE120" s="1017"/>
      <c r="CF120" s="1031">
        <v>135.5</v>
      </c>
      <c r="CG120" s="1032"/>
      <c r="CH120" s="1032"/>
      <c r="CI120" s="1032"/>
      <c r="CJ120" s="1032"/>
      <c r="CK120" s="1097" t="s">
        <v>471</v>
      </c>
      <c r="CL120" s="1098"/>
      <c r="CM120" s="1098"/>
      <c r="CN120" s="1098"/>
      <c r="CO120" s="1099"/>
      <c r="CP120" s="1105" t="s">
        <v>472</v>
      </c>
      <c r="CQ120" s="1106"/>
      <c r="CR120" s="1106"/>
      <c r="CS120" s="1106"/>
      <c r="CT120" s="1106"/>
      <c r="CU120" s="1106"/>
      <c r="CV120" s="1106"/>
      <c r="CW120" s="1106"/>
      <c r="CX120" s="1106"/>
      <c r="CY120" s="1106"/>
      <c r="CZ120" s="1106"/>
      <c r="DA120" s="1106"/>
      <c r="DB120" s="1106"/>
      <c r="DC120" s="1106"/>
      <c r="DD120" s="1106"/>
      <c r="DE120" s="1106"/>
      <c r="DF120" s="1107"/>
      <c r="DG120" s="1016">
        <v>431417</v>
      </c>
      <c r="DH120" s="1017"/>
      <c r="DI120" s="1017"/>
      <c r="DJ120" s="1017"/>
      <c r="DK120" s="1017"/>
      <c r="DL120" s="1017">
        <v>428213</v>
      </c>
      <c r="DM120" s="1017"/>
      <c r="DN120" s="1017"/>
      <c r="DO120" s="1017"/>
      <c r="DP120" s="1017"/>
      <c r="DQ120" s="1017">
        <v>434505</v>
      </c>
      <c r="DR120" s="1017"/>
      <c r="DS120" s="1017"/>
      <c r="DT120" s="1017"/>
      <c r="DU120" s="1017"/>
      <c r="DV120" s="1018">
        <v>24.4</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448</v>
      </c>
      <c r="AB121" s="1049"/>
      <c r="AC121" s="1049"/>
      <c r="AD121" s="1049"/>
      <c r="AE121" s="1050"/>
      <c r="AF121" s="1051" t="s">
        <v>447</v>
      </c>
      <c r="AG121" s="1049"/>
      <c r="AH121" s="1049"/>
      <c r="AI121" s="1049"/>
      <c r="AJ121" s="1050"/>
      <c r="AK121" s="1051" t="s">
        <v>447</v>
      </c>
      <c r="AL121" s="1049"/>
      <c r="AM121" s="1049"/>
      <c r="AN121" s="1049"/>
      <c r="AO121" s="1050"/>
      <c r="AP121" s="1052" t="s">
        <v>447</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52045</v>
      </c>
      <c r="BR121" s="1010"/>
      <c r="BS121" s="1010"/>
      <c r="BT121" s="1010"/>
      <c r="BU121" s="1010"/>
      <c r="BV121" s="1010">
        <v>38323</v>
      </c>
      <c r="BW121" s="1010"/>
      <c r="BX121" s="1010"/>
      <c r="BY121" s="1010"/>
      <c r="BZ121" s="1010"/>
      <c r="CA121" s="1010">
        <v>28271</v>
      </c>
      <c r="CB121" s="1010"/>
      <c r="CC121" s="1010"/>
      <c r="CD121" s="1010"/>
      <c r="CE121" s="1010"/>
      <c r="CF121" s="1004">
        <v>1.6</v>
      </c>
      <c r="CG121" s="1005"/>
      <c r="CH121" s="1005"/>
      <c r="CI121" s="1005"/>
      <c r="CJ121" s="1005"/>
      <c r="CK121" s="1100"/>
      <c r="CL121" s="1101"/>
      <c r="CM121" s="1101"/>
      <c r="CN121" s="1101"/>
      <c r="CO121" s="1102"/>
      <c r="CP121" s="1110" t="s">
        <v>475</v>
      </c>
      <c r="CQ121" s="1111"/>
      <c r="CR121" s="1111"/>
      <c r="CS121" s="1111"/>
      <c r="CT121" s="1111"/>
      <c r="CU121" s="1111"/>
      <c r="CV121" s="1111"/>
      <c r="CW121" s="1111"/>
      <c r="CX121" s="1111"/>
      <c r="CY121" s="1111"/>
      <c r="CZ121" s="1111"/>
      <c r="DA121" s="1111"/>
      <c r="DB121" s="1111"/>
      <c r="DC121" s="1111"/>
      <c r="DD121" s="1111"/>
      <c r="DE121" s="1111"/>
      <c r="DF121" s="1112"/>
      <c r="DG121" s="1009">
        <v>276557</v>
      </c>
      <c r="DH121" s="1010"/>
      <c r="DI121" s="1010"/>
      <c r="DJ121" s="1010"/>
      <c r="DK121" s="1010"/>
      <c r="DL121" s="1010">
        <v>288613</v>
      </c>
      <c r="DM121" s="1010"/>
      <c r="DN121" s="1010"/>
      <c r="DO121" s="1010"/>
      <c r="DP121" s="1010"/>
      <c r="DQ121" s="1010">
        <v>268361</v>
      </c>
      <c r="DR121" s="1010"/>
      <c r="DS121" s="1010"/>
      <c r="DT121" s="1010"/>
      <c r="DU121" s="1010"/>
      <c r="DV121" s="1011">
        <v>15.1</v>
      </c>
      <c r="DW121" s="1011"/>
      <c r="DX121" s="1011"/>
      <c r="DY121" s="1011"/>
      <c r="DZ121" s="1012"/>
    </row>
    <row r="122" spans="1:130" s="246" customFormat="1" ht="26.25" customHeight="1" x14ac:dyDescent="0.15">
      <c r="A122" s="1149"/>
      <c r="B122" s="1036"/>
      <c r="C122" s="1006" t="s">
        <v>454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447</v>
      </c>
      <c r="AB122" s="1049"/>
      <c r="AC122" s="1049"/>
      <c r="AD122" s="1049"/>
      <c r="AE122" s="1050"/>
      <c r="AF122" s="1051" t="s">
        <v>447</v>
      </c>
      <c r="AG122" s="1049"/>
      <c r="AH122" s="1049"/>
      <c r="AI122" s="1049"/>
      <c r="AJ122" s="1050"/>
      <c r="AK122" s="1051" t="s">
        <v>403</v>
      </c>
      <c r="AL122" s="1049"/>
      <c r="AM122" s="1049"/>
      <c r="AN122" s="1049"/>
      <c r="AO122" s="1050"/>
      <c r="AP122" s="1052" t="s">
        <v>447</v>
      </c>
      <c r="AQ122" s="1053"/>
      <c r="AR122" s="1053"/>
      <c r="AS122" s="1053"/>
      <c r="AT122" s="1054"/>
      <c r="AU122" s="1082"/>
      <c r="AV122" s="1083"/>
      <c r="AW122" s="1083"/>
      <c r="AX122" s="1083"/>
      <c r="AY122" s="1084"/>
      <c r="AZ122" s="1064" t="s">
        <v>476</v>
      </c>
      <c r="BA122" s="1055"/>
      <c r="BB122" s="1055"/>
      <c r="BC122" s="1055"/>
      <c r="BD122" s="1055"/>
      <c r="BE122" s="1055"/>
      <c r="BF122" s="1055"/>
      <c r="BG122" s="1055"/>
      <c r="BH122" s="1055"/>
      <c r="BI122" s="1055"/>
      <c r="BJ122" s="1055"/>
      <c r="BK122" s="1055"/>
      <c r="BL122" s="1055"/>
      <c r="BM122" s="1055"/>
      <c r="BN122" s="1055"/>
      <c r="BO122" s="1055"/>
      <c r="BP122" s="1056"/>
      <c r="BQ122" s="1087">
        <v>3404107</v>
      </c>
      <c r="BR122" s="1088"/>
      <c r="BS122" s="1088"/>
      <c r="BT122" s="1088"/>
      <c r="BU122" s="1088"/>
      <c r="BV122" s="1088">
        <v>3637618</v>
      </c>
      <c r="BW122" s="1088"/>
      <c r="BX122" s="1088"/>
      <c r="BY122" s="1088"/>
      <c r="BZ122" s="1088"/>
      <c r="CA122" s="1088">
        <v>3702273</v>
      </c>
      <c r="CB122" s="1088"/>
      <c r="CC122" s="1088"/>
      <c r="CD122" s="1088"/>
      <c r="CE122" s="1088"/>
      <c r="CF122" s="1108">
        <v>207.8</v>
      </c>
      <c r="CG122" s="1109"/>
      <c r="CH122" s="1109"/>
      <c r="CI122" s="1109"/>
      <c r="CJ122" s="1109"/>
      <c r="CK122" s="1100"/>
      <c r="CL122" s="1101"/>
      <c r="CM122" s="1101"/>
      <c r="CN122" s="1101"/>
      <c r="CO122" s="1102"/>
      <c r="CP122" s="1110" t="s">
        <v>477</v>
      </c>
      <c r="CQ122" s="1111"/>
      <c r="CR122" s="1111"/>
      <c r="CS122" s="1111"/>
      <c r="CT122" s="1111"/>
      <c r="CU122" s="1111"/>
      <c r="CV122" s="1111"/>
      <c r="CW122" s="1111"/>
      <c r="CX122" s="1111"/>
      <c r="CY122" s="1111"/>
      <c r="CZ122" s="1111"/>
      <c r="DA122" s="1111"/>
      <c r="DB122" s="1111"/>
      <c r="DC122" s="1111"/>
      <c r="DD122" s="1111"/>
      <c r="DE122" s="1111"/>
      <c r="DF122" s="1112"/>
      <c r="DG122" s="1009">
        <v>250339</v>
      </c>
      <c r="DH122" s="1010"/>
      <c r="DI122" s="1010"/>
      <c r="DJ122" s="1010"/>
      <c r="DK122" s="1010"/>
      <c r="DL122" s="1010">
        <v>242496</v>
      </c>
      <c r="DM122" s="1010"/>
      <c r="DN122" s="1010"/>
      <c r="DO122" s="1010"/>
      <c r="DP122" s="1010"/>
      <c r="DQ122" s="1010">
        <v>233724</v>
      </c>
      <c r="DR122" s="1010"/>
      <c r="DS122" s="1010"/>
      <c r="DT122" s="1010"/>
      <c r="DU122" s="1010"/>
      <c r="DV122" s="1011">
        <v>13.1</v>
      </c>
      <c r="DW122" s="1011"/>
      <c r="DX122" s="1011"/>
      <c r="DY122" s="1011"/>
      <c r="DZ122" s="1012"/>
    </row>
    <row r="123" spans="1:130" s="246" customFormat="1" ht="26.25" customHeight="1" x14ac:dyDescent="0.15">
      <c r="A123" s="1149"/>
      <c r="B123" s="1036"/>
      <c r="C123" s="1006" t="s">
        <v>461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442</v>
      </c>
      <c r="AB123" s="1049"/>
      <c r="AC123" s="1049"/>
      <c r="AD123" s="1049"/>
      <c r="AE123" s="1050"/>
      <c r="AF123" s="1051" t="s">
        <v>442</v>
      </c>
      <c r="AG123" s="1049"/>
      <c r="AH123" s="1049"/>
      <c r="AI123" s="1049"/>
      <c r="AJ123" s="1050"/>
      <c r="AK123" s="1051" t="s">
        <v>442</v>
      </c>
      <c r="AL123" s="1049"/>
      <c r="AM123" s="1049"/>
      <c r="AN123" s="1049"/>
      <c r="AO123" s="1050"/>
      <c r="AP123" s="1052" t="s">
        <v>442</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478</v>
      </c>
      <c r="BP123" s="1096"/>
      <c r="BQ123" s="1155">
        <v>5227635</v>
      </c>
      <c r="BR123" s="1156"/>
      <c r="BS123" s="1156"/>
      <c r="BT123" s="1156"/>
      <c r="BU123" s="1156"/>
      <c r="BV123" s="1156">
        <v>5929066</v>
      </c>
      <c r="BW123" s="1156"/>
      <c r="BX123" s="1156"/>
      <c r="BY123" s="1156"/>
      <c r="BZ123" s="1156"/>
      <c r="CA123" s="1156">
        <v>6144139</v>
      </c>
      <c r="CB123" s="1156"/>
      <c r="CC123" s="1156"/>
      <c r="CD123" s="1156"/>
      <c r="CE123" s="1156"/>
      <c r="CF123" s="1089"/>
      <c r="CG123" s="1090"/>
      <c r="CH123" s="1090"/>
      <c r="CI123" s="1090"/>
      <c r="CJ123" s="1091"/>
      <c r="CK123" s="1100"/>
      <c r="CL123" s="1101"/>
      <c r="CM123" s="1101"/>
      <c r="CN123" s="1101"/>
      <c r="CO123" s="1102"/>
      <c r="CP123" s="1110" t="s">
        <v>400</v>
      </c>
      <c r="CQ123" s="1111"/>
      <c r="CR123" s="1111"/>
      <c r="CS123" s="1111"/>
      <c r="CT123" s="1111"/>
      <c r="CU123" s="1111"/>
      <c r="CV123" s="1111"/>
      <c r="CW123" s="1111"/>
      <c r="CX123" s="1111"/>
      <c r="CY123" s="1111"/>
      <c r="CZ123" s="1111"/>
      <c r="DA123" s="1111"/>
      <c r="DB123" s="1111"/>
      <c r="DC123" s="1111"/>
      <c r="DD123" s="1111"/>
      <c r="DE123" s="1111"/>
      <c r="DF123" s="1112"/>
      <c r="DG123" s="1048" t="s">
        <v>403</v>
      </c>
      <c r="DH123" s="1049"/>
      <c r="DI123" s="1049"/>
      <c r="DJ123" s="1049"/>
      <c r="DK123" s="1050"/>
      <c r="DL123" s="1051" t="s">
        <v>403</v>
      </c>
      <c r="DM123" s="1049"/>
      <c r="DN123" s="1049"/>
      <c r="DO123" s="1049"/>
      <c r="DP123" s="1050"/>
      <c r="DQ123" s="1051" t="s">
        <v>403</v>
      </c>
      <c r="DR123" s="1049"/>
      <c r="DS123" s="1049"/>
      <c r="DT123" s="1049"/>
      <c r="DU123" s="1050"/>
      <c r="DV123" s="1052" t="s">
        <v>438</v>
      </c>
      <c r="DW123" s="1053"/>
      <c r="DX123" s="1053"/>
      <c r="DY123" s="1053"/>
      <c r="DZ123" s="1054"/>
    </row>
    <row r="124" spans="1:130" s="246" customFormat="1" ht="26.25" customHeight="1" thickBot="1" x14ac:dyDescent="0.2">
      <c r="A124" s="1149"/>
      <c r="B124" s="1036"/>
      <c r="C124" s="1006" t="s">
        <v>464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403</v>
      </c>
      <c r="AB124" s="1049"/>
      <c r="AC124" s="1049"/>
      <c r="AD124" s="1049"/>
      <c r="AE124" s="1050"/>
      <c r="AF124" s="1051" t="s">
        <v>403</v>
      </c>
      <c r="AG124" s="1049"/>
      <c r="AH124" s="1049"/>
      <c r="AI124" s="1049"/>
      <c r="AJ124" s="1050"/>
      <c r="AK124" s="1051" t="s">
        <v>403</v>
      </c>
      <c r="AL124" s="1049"/>
      <c r="AM124" s="1049"/>
      <c r="AN124" s="1049"/>
      <c r="AO124" s="1050"/>
      <c r="AP124" s="1052" t="s">
        <v>403</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403</v>
      </c>
      <c r="BR124" s="1118"/>
      <c r="BS124" s="1118"/>
      <c r="BT124" s="1118"/>
      <c r="BU124" s="1118"/>
      <c r="BV124" s="1118" t="s">
        <v>403</v>
      </c>
      <c r="BW124" s="1118"/>
      <c r="BX124" s="1118"/>
      <c r="BY124" s="1118"/>
      <c r="BZ124" s="1118"/>
      <c r="CA124" s="1118" t="s">
        <v>403</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481</v>
      </c>
      <c r="DH124" s="1074"/>
      <c r="DI124" s="1074"/>
      <c r="DJ124" s="1074"/>
      <c r="DK124" s="1075"/>
      <c r="DL124" s="1073" t="s">
        <v>435</v>
      </c>
      <c r="DM124" s="1074"/>
      <c r="DN124" s="1074"/>
      <c r="DO124" s="1074"/>
      <c r="DP124" s="1075"/>
      <c r="DQ124" s="1073" t="s">
        <v>482</v>
      </c>
      <c r="DR124" s="1074"/>
      <c r="DS124" s="1074"/>
      <c r="DT124" s="1074"/>
      <c r="DU124" s="1075"/>
      <c r="DV124" s="1076" t="s">
        <v>403</v>
      </c>
      <c r="DW124" s="1077"/>
      <c r="DX124" s="1077"/>
      <c r="DY124" s="1077"/>
      <c r="DZ124" s="1078"/>
    </row>
    <row r="125" spans="1:130" s="246" customFormat="1" ht="26.25" customHeight="1" x14ac:dyDescent="0.15">
      <c r="A125" s="1149"/>
      <c r="B125" s="1036"/>
      <c r="C125" s="1006" t="s">
        <v>466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483</v>
      </c>
      <c r="AB125" s="1049"/>
      <c r="AC125" s="1049"/>
      <c r="AD125" s="1049"/>
      <c r="AE125" s="1050"/>
      <c r="AF125" s="1051" t="s">
        <v>484</v>
      </c>
      <c r="AG125" s="1049"/>
      <c r="AH125" s="1049"/>
      <c r="AI125" s="1049"/>
      <c r="AJ125" s="1050"/>
      <c r="AK125" s="1051" t="s">
        <v>410</v>
      </c>
      <c r="AL125" s="1049"/>
      <c r="AM125" s="1049"/>
      <c r="AN125" s="1049"/>
      <c r="AO125" s="1050"/>
      <c r="AP125" s="1052" t="s">
        <v>485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435</v>
      </c>
      <c r="DH125" s="1017"/>
      <c r="DI125" s="1017"/>
      <c r="DJ125" s="1017"/>
      <c r="DK125" s="1017"/>
      <c r="DL125" s="1017" t="s">
        <v>488</v>
      </c>
      <c r="DM125" s="1017"/>
      <c r="DN125" s="1017"/>
      <c r="DO125" s="1017"/>
      <c r="DP125" s="1017"/>
      <c r="DQ125" s="1017" t="s">
        <v>482</v>
      </c>
      <c r="DR125" s="1017"/>
      <c r="DS125" s="1017"/>
      <c r="DT125" s="1017"/>
      <c r="DU125" s="1017"/>
      <c r="DV125" s="1018" t="s">
        <v>484</v>
      </c>
      <c r="DW125" s="1018"/>
      <c r="DX125" s="1018"/>
      <c r="DY125" s="1018"/>
      <c r="DZ125" s="1019"/>
    </row>
    <row r="126" spans="1:130" s="246" customFormat="1" ht="26.25" customHeight="1" thickBot="1" x14ac:dyDescent="0.2">
      <c r="A126" s="1149"/>
      <c r="B126" s="1036"/>
      <c r="C126" s="1006" t="s">
        <v>468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489</v>
      </c>
      <c r="AB126" s="1049"/>
      <c r="AC126" s="1049"/>
      <c r="AD126" s="1049"/>
      <c r="AE126" s="1050"/>
      <c r="AF126" s="1051" t="s">
        <v>435</v>
      </c>
      <c r="AG126" s="1049"/>
      <c r="AH126" s="1049"/>
      <c r="AI126" s="1049"/>
      <c r="AJ126" s="1050"/>
      <c r="AK126" s="1051" t="s">
        <v>435</v>
      </c>
      <c r="AL126" s="1049"/>
      <c r="AM126" s="1049"/>
      <c r="AN126" s="1049"/>
      <c r="AO126" s="1050"/>
      <c r="AP126" s="1052" t="s">
        <v>403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490</v>
      </c>
      <c r="CQ126" s="1040"/>
      <c r="CR126" s="1040"/>
      <c r="CS126" s="1040"/>
      <c r="CT126" s="1040"/>
      <c r="CU126" s="1040"/>
      <c r="CV126" s="1040"/>
      <c r="CW126" s="1040"/>
      <c r="CX126" s="1040"/>
      <c r="CY126" s="1040"/>
      <c r="CZ126" s="1040"/>
      <c r="DA126" s="1040"/>
      <c r="DB126" s="1040"/>
      <c r="DC126" s="1040"/>
      <c r="DD126" s="1040"/>
      <c r="DE126" s="1040"/>
      <c r="DF126" s="1041"/>
      <c r="DG126" s="1009" t="s">
        <v>403</v>
      </c>
      <c r="DH126" s="1010"/>
      <c r="DI126" s="1010"/>
      <c r="DJ126" s="1010"/>
      <c r="DK126" s="1010"/>
      <c r="DL126" s="1010" t="s">
        <v>489</v>
      </c>
      <c r="DM126" s="1010"/>
      <c r="DN126" s="1010"/>
      <c r="DO126" s="1010"/>
      <c r="DP126" s="1010"/>
      <c r="DQ126" s="1010" t="s">
        <v>482</v>
      </c>
      <c r="DR126" s="1010"/>
      <c r="DS126" s="1010"/>
      <c r="DT126" s="1010"/>
      <c r="DU126" s="1010"/>
      <c r="DV126" s="1011" t="s">
        <v>403</v>
      </c>
      <c r="DW126" s="1011"/>
      <c r="DX126" s="1011"/>
      <c r="DY126" s="1011"/>
      <c r="DZ126" s="1012"/>
    </row>
    <row r="127" spans="1:130" s="246" customFormat="1" ht="26.25" customHeight="1" x14ac:dyDescent="0.15">
      <c r="A127" s="1150"/>
      <c r="B127" s="1038"/>
      <c r="C127" s="1092" t="s">
        <v>491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403</v>
      </c>
      <c r="AB127" s="1049"/>
      <c r="AC127" s="1049"/>
      <c r="AD127" s="1049"/>
      <c r="AE127" s="1050"/>
      <c r="AF127" s="1051" t="s">
        <v>435</v>
      </c>
      <c r="AG127" s="1049"/>
      <c r="AH127" s="1049"/>
      <c r="AI127" s="1049"/>
      <c r="AJ127" s="1050"/>
      <c r="AK127" s="1051" t="s">
        <v>435</v>
      </c>
      <c r="AL127" s="1049"/>
      <c r="AM127" s="1049"/>
      <c r="AN127" s="1049"/>
      <c r="AO127" s="1050"/>
      <c r="AP127" s="1052" t="s">
        <v>435</v>
      </c>
      <c r="AQ127" s="1053"/>
      <c r="AR127" s="1053"/>
      <c r="AS127" s="1053"/>
      <c r="AT127" s="1054"/>
      <c r="AU127" s="282"/>
      <c r="AV127" s="282"/>
      <c r="AW127" s="282"/>
      <c r="AX127" s="1122" t="s">
        <v>492</v>
      </c>
      <c r="AY127" s="1123"/>
      <c r="AZ127" s="1123"/>
      <c r="BA127" s="1123"/>
      <c r="BB127" s="1123"/>
      <c r="BC127" s="1123"/>
      <c r="BD127" s="1123"/>
      <c r="BE127" s="1124"/>
      <c r="BF127" s="1125" t="s">
        <v>493</v>
      </c>
      <c r="BG127" s="1123"/>
      <c r="BH127" s="1123"/>
      <c r="BI127" s="1123"/>
      <c r="BJ127" s="1123"/>
      <c r="BK127" s="1123"/>
      <c r="BL127" s="1124"/>
      <c r="BM127" s="1125" t="s">
        <v>494</v>
      </c>
      <c r="BN127" s="1123"/>
      <c r="BO127" s="1123"/>
      <c r="BP127" s="1123"/>
      <c r="BQ127" s="1123"/>
      <c r="BR127" s="1123"/>
      <c r="BS127" s="1124"/>
      <c r="BT127" s="1125" t="s">
        <v>495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496</v>
      </c>
      <c r="CQ127" s="1040"/>
      <c r="CR127" s="1040"/>
      <c r="CS127" s="1040"/>
      <c r="CT127" s="1040"/>
      <c r="CU127" s="1040"/>
      <c r="CV127" s="1040"/>
      <c r="CW127" s="1040"/>
      <c r="CX127" s="1040"/>
      <c r="CY127" s="1040"/>
      <c r="CZ127" s="1040"/>
      <c r="DA127" s="1040"/>
      <c r="DB127" s="1040"/>
      <c r="DC127" s="1040"/>
      <c r="DD127" s="1040"/>
      <c r="DE127" s="1040"/>
      <c r="DF127" s="1041"/>
      <c r="DG127" s="1009" t="s">
        <v>488</v>
      </c>
      <c r="DH127" s="1010"/>
      <c r="DI127" s="1010"/>
      <c r="DJ127" s="1010"/>
      <c r="DK127" s="1010"/>
      <c r="DL127" s="1010" t="s">
        <v>410</v>
      </c>
      <c r="DM127" s="1010"/>
      <c r="DN127" s="1010"/>
      <c r="DO127" s="1010"/>
      <c r="DP127" s="1010"/>
      <c r="DQ127" s="1010" t="s">
        <v>489</v>
      </c>
      <c r="DR127" s="1010"/>
      <c r="DS127" s="1010"/>
      <c r="DT127" s="1010"/>
      <c r="DU127" s="1010"/>
      <c r="DV127" s="1011" t="s">
        <v>403</v>
      </c>
      <c r="DW127" s="1011"/>
      <c r="DX127" s="1011"/>
      <c r="DY127" s="1011"/>
      <c r="DZ127" s="1012"/>
    </row>
    <row r="128" spans="1:130" s="246" customFormat="1" ht="26.25" customHeight="1" thickBot="1" x14ac:dyDescent="0.2">
      <c r="A128" s="1133" t="s">
        <v>497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498</v>
      </c>
      <c r="X128" s="1135"/>
      <c r="Y128" s="1135"/>
      <c r="Z128" s="1136"/>
      <c r="AA128" s="1137">
        <v>2370</v>
      </c>
      <c r="AB128" s="1138"/>
      <c r="AC128" s="1138"/>
      <c r="AD128" s="1138"/>
      <c r="AE128" s="1139"/>
      <c r="AF128" s="1140">
        <v>2142</v>
      </c>
      <c r="AG128" s="1138"/>
      <c r="AH128" s="1138"/>
      <c r="AI128" s="1138"/>
      <c r="AJ128" s="1139"/>
      <c r="AK128" s="1140">
        <v>2284</v>
      </c>
      <c r="AL128" s="1138"/>
      <c r="AM128" s="1138"/>
      <c r="AN128" s="1138"/>
      <c r="AO128" s="1139"/>
      <c r="AP128" s="1141"/>
      <c r="AQ128" s="1142"/>
      <c r="AR128" s="1142"/>
      <c r="AS128" s="1142"/>
      <c r="AT128" s="1143"/>
      <c r="AU128" s="282"/>
      <c r="AV128" s="282"/>
      <c r="AW128" s="282"/>
      <c r="AX128" s="978" t="s">
        <v>499</v>
      </c>
      <c r="AY128" s="979"/>
      <c r="AZ128" s="979"/>
      <c r="BA128" s="979"/>
      <c r="BB128" s="979"/>
      <c r="BC128" s="979"/>
      <c r="BD128" s="979"/>
      <c r="BE128" s="980"/>
      <c r="BF128" s="1144" t="s">
        <v>482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500</v>
      </c>
      <c r="CQ128" s="1127"/>
      <c r="CR128" s="1127"/>
      <c r="CS128" s="1127"/>
      <c r="CT128" s="1127"/>
      <c r="CU128" s="1127"/>
      <c r="CV128" s="1127"/>
      <c r="CW128" s="1127"/>
      <c r="CX128" s="1127"/>
      <c r="CY128" s="1127"/>
      <c r="CZ128" s="1127"/>
      <c r="DA128" s="1127"/>
      <c r="DB128" s="1127"/>
      <c r="DC128" s="1127"/>
      <c r="DD128" s="1127"/>
      <c r="DE128" s="1127"/>
      <c r="DF128" s="1128"/>
      <c r="DG128" s="1129" t="s">
        <v>482</v>
      </c>
      <c r="DH128" s="1130"/>
      <c r="DI128" s="1130"/>
      <c r="DJ128" s="1130"/>
      <c r="DK128" s="1130"/>
      <c r="DL128" s="1130" t="s">
        <v>403</v>
      </c>
      <c r="DM128" s="1130"/>
      <c r="DN128" s="1130"/>
      <c r="DO128" s="1130"/>
      <c r="DP128" s="1130"/>
      <c r="DQ128" s="1130" t="s">
        <v>410</v>
      </c>
      <c r="DR128" s="1130"/>
      <c r="DS128" s="1130"/>
      <c r="DT128" s="1130"/>
      <c r="DU128" s="1130"/>
      <c r="DV128" s="1131" t="s">
        <v>403</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2170801</v>
      </c>
      <c r="AB129" s="1049"/>
      <c r="AC129" s="1049"/>
      <c r="AD129" s="1049"/>
      <c r="AE129" s="1050"/>
      <c r="AF129" s="1051">
        <v>2137885</v>
      </c>
      <c r="AG129" s="1049"/>
      <c r="AH129" s="1049"/>
      <c r="AI129" s="1049"/>
      <c r="AJ129" s="1050"/>
      <c r="AK129" s="1051">
        <v>2075698</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503</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505</v>
      </c>
      <c r="X130" s="1164"/>
      <c r="Y130" s="1164"/>
      <c r="Z130" s="1165"/>
      <c r="AA130" s="1048">
        <v>347567</v>
      </c>
      <c r="AB130" s="1049"/>
      <c r="AC130" s="1049"/>
      <c r="AD130" s="1049"/>
      <c r="AE130" s="1050"/>
      <c r="AF130" s="1051">
        <v>317125</v>
      </c>
      <c r="AG130" s="1049"/>
      <c r="AH130" s="1049"/>
      <c r="AI130" s="1049"/>
      <c r="AJ130" s="1050"/>
      <c r="AK130" s="1051">
        <v>294010</v>
      </c>
      <c r="AL130" s="1049"/>
      <c r="AM130" s="1049"/>
      <c r="AN130" s="1049"/>
      <c r="AO130" s="1050"/>
      <c r="AP130" s="1166"/>
      <c r="AQ130" s="1167"/>
      <c r="AR130" s="1167"/>
      <c r="AS130" s="1167"/>
      <c r="AT130" s="1168"/>
      <c r="AU130" s="284"/>
      <c r="AV130" s="284"/>
      <c r="AW130" s="284"/>
      <c r="AX130" s="1157" t="s">
        <v>506</v>
      </c>
      <c r="AY130" s="1040"/>
      <c r="AZ130" s="1040"/>
      <c r="BA130" s="1040"/>
      <c r="BB130" s="1040"/>
      <c r="BC130" s="1040"/>
      <c r="BD130" s="1040"/>
      <c r="BE130" s="1041"/>
      <c r="BF130" s="1194">
        <v>8.5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507</v>
      </c>
      <c r="X131" s="1202"/>
      <c r="Y131" s="1202"/>
      <c r="Z131" s="1203"/>
      <c r="AA131" s="1095">
        <v>1823234</v>
      </c>
      <c r="AB131" s="1074"/>
      <c r="AC131" s="1074"/>
      <c r="AD131" s="1074"/>
      <c r="AE131" s="1075"/>
      <c r="AF131" s="1073">
        <v>1820760</v>
      </c>
      <c r="AG131" s="1074"/>
      <c r="AH131" s="1074"/>
      <c r="AI131" s="1074"/>
      <c r="AJ131" s="1075"/>
      <c r="AK131" s="1073">
        <v>1781688</v>
      </c>
      <c r="AL131" s="1074"/>
      <c r="AM131" s="1074"/>
      <c r="AN131" s="1074"/>
      <c r="AO131" s="1075"/>
      <c r="AP131" s="1204"/>
      <c r="AQ131" s="1205"/>
      <c r="AR131" s="1205"/>
      <c r="AS131" s="1205"/>
      <c r="AT131" s="1206"/>
      <c r="AU131" s="284"/>
      <c r="AV131" s="284"/>
      <c r="AW131" s="284"/>
      <c r="AX131" s="1176" t="s">
        <v>508</v>
      </c>
      <c r="AY131" s="1127"/>
      <c r="AZ131" s="1127"/>
      <c r="BA131" s="1127"/>
      <c r="BB131" s="1127"/>
      <c r="BC131" s="1127"/>
      <c r="BD131" s="1127"/>
      <c r="BE131" s="1128"/>
      <c r="BF131" s="1177" t="s">
        <v>484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510</v>
      </c>
      <c r="W132" s="1187"/>
      <c r="X132" s="1187"/>
      <c r="Y132" s="1187"/>
      <c r="Z132" s="1188"/>
      <c r="AA132" s="1189">
        <v>10.414790419999999</v>
      </c>
      <c r="AB132" s="1190"/>
      <c r="AC132" s="1190"/>
      <c r="AD132" s="1190"/>
      <c r="AE132" s="1191"/>
      <c r="AF132" s="1192">
        <v>9.0448494040000007</v>
      </c>
      <c r="AG132" s="1190"/>
      <c r="AH132" s="1190"/>
      <c r="AI132" s="1190"/>
      <c r="AJ132" s="1191"/>
      <c r="AK132" s="1192">
        <v>6.2319553140000004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511</v>
      </c>
      <c r="W133" s="1170"/>
      <c r="X133" s="1170"/>
      <c r="Y133" s="1170"/>
      <c r="Z133" s="1171"/>
      <c r="AA133" s="1172">
        <v>14.9</v>
      </c>
      <c r="AB133" s="1173"/>
      <c r="AC133" s="1173"/>
      <c r="AD133" s="1173"/>
      <c r="AE133" s="1174"/>
      <c r="AF133" s="1172">
        <v>11.6</v>
      </c>
      <c r="AG133" s="1173"/>
      <c r="AH133" s="1173"/>
      <c r="AI133" s="1173"/>
      <c r="AJ133" s="1174"/>
      <c r="AK133" s="1172">
        <v>8.5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RFDDghnCghJUV6EZpEoUx+kbk9a1KwJNKUSz4zp1Wvf4tObOUKnecr/QK/u1m8mU1mNUu1nXcEvYAHcvPMzmw==" saltValue="XmTbp44gXlc34wQ+UBs3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Normal="85" zoomScaleSheetLayoutView="100" workbookViewId="0">
      <selection activeCell="Z55" sqref="Z5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ZWPG7eN9ZxMoPa7s4EBOkWmk2vVzktIzr/3yrJtGtJTvby6h2RyShoQcXQ1YQ/8Es5aNai+aLhPL8pMugVCg==" saltValue="yZD7WXyTB2YVvvzVY526K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9h1rmTKxaFmdrOhmokfmw3myIr/RMTMFv/zbZ7ultiG4XTR9GNx2TcPUNiZ/GM369HeAJpYBjjV4x1NrGPVFA==" saltValue="+rD0Nx0nQvauKq5r5W71G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520</v>
      </c>
      <c r="AL9" s="1213"/>
      <c r="AM9" s="1213"/>
      <c r="AN9" s="1214"/>
      <c r="AO9" s="312">
        <v>578007</v>
      </c>
      <c r="AP9" s="312">
        <v>183145</v>
      </c>
      <c r="AQ9" s="313">
        <v>190701</v>
      </c>
      <c r="AR9" s="314">
        <v>-4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521</v>
      </c>
      <c r="AL10" s="1213"/>
      <c r="AM10" s="1213"/>
      <c r="AN10" s="1214"/>
      <c r="AO10" s="315">
        <v>15765</v>
      </c>
      <c r="AP10" s="315">
        <v>4995</v>
      </c>
      <c r="AQ10" s="316">
        <v>22807</v>
      </c>
      <c r="AR10" s="317">
        <v>-78.099999999999994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522</v>
      </c>
      <c r="AL11" s="1213"/>
      <c r="AM11" s="1213"/>
      <c r="AN11" s="1214"/>
      <c r="AO11" s="315">
        <v>66092</v>
      </c>
      <c r="AP11" s="315">
        <v>20942</v>
      </c>
      <c r="AQ11" s="316">
        <v>29822</v>
      </c>
      <c r="AR11" s="317">
        <v>-29.8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523</v>
      </c>
      <c r="AL12" s="1213"/>
      <c r="AM12" s="1213"/>
      <c r="AN12" s="1214"/>
      <c r="AO12" s="315">
        <v>176383</v>
      </c>
      <c r="AP12" s="315">
        <v>55888</v>
      </c>
      <c r="AQ12" s="316">
        <v>3258</v>
      </c>
      <c r="AR12" s="317">
        <v>1615.4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524</v>
      </c>
      <c r="AL13" s="1213"/>
      <c r="AM13" s="1213"/>
      <c r="AN13" s="1214"/>
      <c r="AO13" s="315" t="s">
        <v>525</v>
      </c>
      <c r="AP13" s="315" t="s">
        <v>525</v>
      </c>
      <c r="AQ13" s="316">
        <v>24</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526</v>
      </c>
      <c r="AL14" s="1213"/>
      <c r="AM14" s="1213"/>
      <c r="AN14" s="1214"/>
      <c r="AO14" s="315">
        <v>24264</v>
      </c>
      <c r="AP14" s="315">
        <v>7688</v>
      </c>
      <c r="AQ14" s="316">
        <v>10094</v>
      </c>
      <c r="AR14" s="317">
        <v>-23.8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527</v>
      </c>
      <c r="AL15" s="1213"/>
      <c r="AM15" s="1213"/>
      <c r="AN15" s="1214"/>
      <c r="AO15" s="315" t="s">
        <v>525</v>
      </c>
      <c r="AP15" s="315" t="s">
        <v>525</v>
      </c>
      <c r="AQ15" s="316">
        <v>4017</v>
      </c>
      <c r="AR15" s="317" t="s">
        <v>525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528</v>
      </c>
      <c r="AL16" s="1216"/>
      <c r="AM16" s="1216"/>
      <c r="AN16" s="1217"/>
      <c r="AO16" s="315">
        <v>-41726</v>
      </c>
      <c r="AP16" s="315">
        <v>-13221</v>
      </c>
      <c r="AQ16" s="316">
        <v>-17771</v>
      </c>
      <c r="AR16" s="317">
        <v>-25.6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818785</v>
      </c>
      <c r="AP17" s="315">
        <v>259438</v>
      </c>
      <c r="AQ17" s="316">
        <v>242952</v>
      </c>
      <c r="AR17" s="317">
        <v>6.8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533</v>
      </c>
      <c r="AL21" s="1208"/>
      <c r="AM21" s="1208"/>
      <c r="AN21" s="1209"/>
      <c r="AO21" s="327">
        <v>19.329999999999998</v>
      </c>
      <c r="AP21" s="328">
        <v>21.84</v>
      </c>
      <c r="AQ21" s="329">
        <v>-2.5099999999999998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534</v>
      </c>
      <c r="AL22" s="1208"/>
      <c r="AM22" s="1208"/>
      <c r="AN22" s="1209"/>
      <c r="AO22" s="332">
        <v>91.6</v>
      </c>
      <c r="AP22" s="333">
        <v>95.6</v>
      </c>
      <c r="AQ22" s="334">
        <v>-4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538</v>
      </c>
      <c r="AL32" s="1224"/>
      <c r="AM32" s="1224"/>
      <c r="AN32" s="1225"/>
      <c r="AO32" s="342">
        <v>181042</v>
      </c>
      <c r="AP32" s="342">
        <v>57364</v>
      </c>
      <c r="AQ32" s="343">
        <v>136235</v>
      </c>
      <c r="AR32" s="344">
        <v>-57.9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539</v>
      </c>
      <c r="AL33" s="1224"/>
      <c r="AM33" s="1224"/>
      <c r="AN33" s="1225"/>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540</v>
      </c>
      <c r="AL34" s="1224"/>
      <c r="AM34" s="1224"/>
      <c r="AN34" s="1225"/>
      <c r="AO34" s="342" t="s">
        <v>525</v>
      </c>
      <c r="AP34" s="342" t="s">
        <v>525</v>
      </c>
      <c r="AQ34" s="343">
        <v>5</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541</v>
      </c>
      <c r="AL35" s="1224"/>
      <c r="AM35" s="1224"/>
      <c r="AN35" s="1225"/>
      <c r="AO35" s="342">
        <v>99149</v>
      </c>
      <c r="AP35" s="342">
        <v>31416</v>
      </c>
      <c r="AQ35" s="343">
        <v>32688</v>
      </c>
      <c r="AR35" s="344">
        <v>-3.9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542</v>
      </c>
      <c r="AL36" s="1224"/>
      <c r="AM36" s="1224"/>
      <c r="AN36" s="1225"/>
      <c r="AO36" s="342">
        <v>127137</v>
      </c>
      <c r="AP36" s="342">
        <v>40284</v>
      </c>
      <c r="AQ36" s="343">
        <v>4188</v>
      </c>
      <c r="AR36" s="344">
        <v>861.9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543</v>
      </c>
      <c r="AL37" s="1224"/>
      <c r="AM37" s="1224"/>
      <c r="AN37" s="1225"/>
      <c r="AO37" s="342" t="s">
        <v>525</v>
      </c>
      <c r="AP37" s="342" t="s">
        <v>525</v>
      </c>
      <c r="AQ37" s="343">
        <v>1212</v>
      </c>
      <c r="AR37" s="344" t="s">
        <v>525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544</v>
      </c>
      <c r="AL38" s="1227"/>
      <c r="AM38" s="1227"/>
      <c r="AN38" s="1228"/>
      <c r="AO38" s="345" t="s">
        <v>525</v>
      </c>
      <c r="AP38" s="345" t="s">
        <v>525</v>
      </c>
      <c r="AQ38" s="346">
        <v>25</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545</v>
      </c>
      <c r="AL39" s="1227"/>
      <c r="AM39" s="1227"/>
      <c r="AN39" s="1228"/>
      <c r="AO39" s="342">
        <v>-2284</v>
      </c>
      <c r="AP39" s="342">
        <v>-724</v>
      </c>
      <c r="AQ39" s="343">
        <v>-7598</v>
      </c>
      <c r="AR39" s="344">
        <v>-90.5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546</v>
      </c>
      <c r="AL40" s="1224"/>
      <c r="AM40" s="1224"/>
      <c r="AN40" s="1225"/>
      <c r="AO40" s="342">
        <v>-294010</v>
      </c>
      <c r="AP40" s="342">
        <v>-93159</v>
      </c>
      <c r="AQ40" s="343">
        <v>-123844</v>
      </c>
      <c r="AR40" s="344">
        <v>-24.8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111034</v>
      </c>
      <c r="AP41" s="342">
        <v>35182</v>
      </c>
      <c r="AQ41" s="343">
        <v>42911</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515</v>
      </c>
      <c r="AN49" s="1220" t="s">
        <v>550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105944</v>
      </c>
      <c r="AN51" s="364">
        <v>30452</v>
      </c>
      <c r="AO51" s="365">
        <v>-56.3</v>
      </c>
      <c r="AP51" s="366">
        <v>288550</v>
      </c>
      <c r="AQ51" s="367">
        <v>20.8</v>
      </c>
      <c r="AR51" s="368">
        <v>-77.099999999999994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87689</v>
      </c>
      <c r="AN52" s="372">
        <v>25205</v>
      </c>
      <c r="AO52" s="373">
        <v>-61</v>
      </c>
      <c r="AP52" s="374">
        <v>141525</v>
      </c>
      <c r="AQ52" s="375">
        <v>10.1</v>
      </c>
      <c r="AR52" s="376">
        <v>-71.099999999999994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189327</v>
      </c>
      <c r="AN53" s="364">
        <v>55456</v>
      </c>
      <c r="AO53" s="365">
        <v>82.1</v>
      </c>
      <c r="AP53" s="366">
        <v>245039</v>
      </c>
      <c r="AQ53" s="367">
        <v>-15.1</v>
      </c>
      <c r="AR53" s="368">
        <v>97.2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182479</v>
      </c>
      <c r="AN54" s="372">
        <v>53450</v>
      </c>
      <c r="AO54" s="373">
        <v>112.1</v>
      </c>
      <c r="AP54" s="374">
        <v>108922</v>
      </c>
      <c r="AQ54" s="375">
        <v>-23</v>
      </c>
      <c r="AR54" s="376">
        <v>135.1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269481</v>
      </c>
      <c r="AN55" s="364">
        <v>80490</v>
      </c>
      <c r="AO55" s="365">
        <v>45.1</v>
      </c>
      <c r="AP55" s="366">
        <v>291945</v>
      </c>
      <c r="AQ55" s="367">
        <v>19.100000000000001</v>
      </c>
      <c r="AR55" s="368">
        <v>26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228956</v>
      </c>
      <c r="AN56" s="372">
        <v>68386</v>
      </c>
      <c r="AO56" s="373">
        <v>27.9</v>
      </c>
      <c r="AP56" s="374">
        <v>127651</v>
      </c>
      <c r="AQ56" s="375">
        <v>17.2</v>
      </c>
      <c r="AR56" s="376">
        <v>10.7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633719</v>
      </c>
      <c r="AN57" s="364">
        <v>194811</v>
      </c>
      <c r="AO57" s="365">
        <v>142</v>
      </c>
      <c r="AP57" s="366">
        <v>291173</v>
      </c>
      <c r="AQ57" s="367">
        <v>-0.3</v>
      </c>
      <c r="AR57" s="368">
        <v>142.30000000000001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421224</v>
      </c>
      <c r="AN58" s="372">
        <v>129488</v>
      </c>
      <c r="AO58" s="373">
        <v>89.3</v>
      </c>
      <c r="AP58" s="374">
        <v>119071</v>
      </c>
      <c r="AQ58" s="375">
        <v>-6.7</v>
      </c>
      <c r="AR58" s="376">
        <v>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443953</v>
      </c>
      <c r="AN59" s="364">
        <v>140670</v>
      </c>
      <c r="AO59" s="365">
        <v>-27.8</v>
      </c>
      <c r="AP59" s="366">
        <v>271581</v>
      </c>
      <c r="AQ59" s="367">
        <v>-6.7</v>
      </c>
      <c r="AR59" s="368">
        <v>-21.1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407758</v>
      </c>
      <c r="AN60" s="372">
        <v>129201</v>
      </c>
      <c r="AO60" s="373">
        <v>-0.2</v>
      </c>
      <c r="AP60" s="374">
        <v>117844</v>
      </c>
      <c r="AQ60" s="375">
        <v>-1</v>
      </c>
      <c r="AR60" s="376">
        <v>0.8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328485</v>
      </c>
      <c r="AN61" s="379">
        <v>100376</v>
      </c>
      <c r="AO61" s="380">
        <v>37</v>
      </c>
      <c r="AP61" s="381">
        <v>277658</v>
      </c>
      <c r="AQ61" s="382">
        <v>3.6</v>
      </c>
      <c r="AR61" s="368">
        <v>33.4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265621</v>
      </c>
      <c r="AN62" s="372">
        <v>81146</v>
      </c>
      <c r="AO62" s="373">
        <v>33.6</v>
      </c>
      <c r="AP62" s="374">
        <v>123003</v>
      </c>
      <c r="AQ62" s="375">
        <v>-0.7</v>
      </c>
      <c r="AR62" s="376">
        <v>34.299999999999997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fL7fHrQqmzoRnlaavEN/qcC3R5zB8Vj5sLvEsR9CzRDxnfuGC9MKDtgSRQBdSWyRSXDqqiN3monn1lujrs2HA==" saltValue="1E+wS/j7YM5Q79OVud4X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DqvWO8JhzHgZr+zjV1/WLnJ02zyA0enFmf/1dm7D5W6u6UcZGpOIm84CnJ6m0RPExj1CQ4ck7rbZPnLK3Qnwg==" saltValue="owZOBqGlgME+2KTQYdrV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CJheBCM3KBJTn2wL/VjWDUA7oG6domvUQgfUGgL5g5LfgIkUr4qeEY6KGBZYg7Avc0hoC5UCNaUgbbv5VQoA==" saltValue="/X20ea54gm4L0I5XhnPk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64.819999999999993</v>
      </c>
      <c r="G47" s="12">
        <v>68.38</v>
      </c>
      <c r="H47" s="12">
        <v>74.83</v>
      </c>
      <c r="I47" s="12">
        <v>73.510000000000005</v>
      </c>
      <c r="J47" s="13">
        <v>75.44</v>
      </c>
    </row>
    <row r="48" spans="2:10" ht="57.75" customHeight="1" x14ac:dyDescent="0.15">
      <c r="B48" s="14"/>
      <c r="C48" s="1234" t="s">
        <v>4</v>
      </c>
      <c r="D48" s="1234"/>
      <c r="E48" s="1235"/>
      <c r="F48" s="15">
        <v>9.5500000000000007</v>
      </c>
      <c r="G48" s="16">
        <v>6.76</v>
      </c>
      <c r="H48" s="16">
        <v>10.41</v>
      </c>
      <c r="I48" s="16">
        <v>12.11</v>
      </c>
      <c r="J48" s="17">
        <v>11.14</v>
      </c>
    </row>
    <row r="49" spans="2:10" ht="57.75" customHeight="1" thickBot="1" x14ac:dyDescent="0.2">
      <c r="B49" s="18"/>
      <c r="C49" s="1236" t="s">
        <v>5</v>
      </c>
      <c r="D49" s="1236"/>
      <c r="E49" s="1237"/>
      <c r="F49" s="19">
        <v>1.92</v>
      </c>
      <c r="G49" s="20">
        <v>8.19</v>
      </c>
      <c r="H49" s="20">
        <v>8.15</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9inEgeBgebwb55yo+IvwiGTTJwUxyJWysWhJ00XAfQJqE8LQzULpiGDK1yxoHMme9VUIO0SMAw3D/9LmqnJVw==" saltValue="QC0jtG1evf+zVjrg10NHl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2020-09-15T05:32:30Z</cp:lastPrinted>
  <dcterms:created xsi:type="dcterms:W3CDTF">2020-08-18T04:48:15Z</dcterms:created>
  <dcterms:modified xsi:type="dcterms:W3CDTF">2020-09-15T05:45:14Z</dcterms:modified>
</cp:coreProperties>
</file>