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30決算\03市町村回答\"/>
    </mc:Choice>
  </mc:AlternateContent>
  <bookViews>
    <workbookView xWindow="0" yWindow="0" windowWidth="20490" windowHeight="7755" tabRatio="684"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<sst xmlns="http://schemas.openxmlformats.org/spreadsheetml/2006/main" count="1094" uniqueCount="613">
  <si>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</si>
  <si>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</si>
  <si>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</si>
  <si>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</si>
  <si>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</si>
  <si>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</si>
  <si>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</si>
  <si>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</si>
  <si>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</si>
  <si>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</si>
  <si>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</si>
  <si>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</si>
  <si>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</si>
  <si>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</si>
  <si>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</si>
  <si>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</si>
  <si>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</si>
  <si>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</si>
  <si>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</si>
  <si>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</si>
  <si>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</si>
  <si>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</si>
  <si>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</si>
  <si>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</si>
  <si>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</si>
  <si>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</si>
  <si>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</si>
  <si>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</si>
  <si>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</si>
  <si>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</si>
  <si>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</si>
  <si>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</si>
  <si>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</si>
  <si>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</si>
  <si>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</si>
  <si>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</si>
  <si>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</si>
  <si>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</si>
  <si>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</si>
  <si>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</si>
  <si>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</si>
  <si>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</si>
  <si>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</si>
  <si>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</si>
  <si>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</si>
  <si>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</si>
  <si>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</si>
  <si>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</si>
  <si>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</si>
  <si>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</si>
  <si>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</si>
  <si>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</si>
  <si>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</si>
  <si>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</si>
  <si>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</si>
  <si>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</si>
  <si>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</si>
  <si>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</si>
  <si>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</si>
  <si>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</si>
  <si>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</si>
  <si>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</si>
  <si>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</si>
  <si>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</si>
  <si>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</si>
  <si>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</si>
  <si>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</si>
  <si>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</si>
  <si>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</si>
  <si>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</si>
  <si>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</si>
  <si>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</si>
  <si>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</si>
  <si>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</si>
  <si>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</si>
  <si>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</si>
  <si>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</si>
  <si>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</si>
  <si>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</si>
  <si>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</si>
  <si>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</si>
  <si>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</si>
  <si>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</si>
  <si>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</si>
  <si>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</si>
  <si>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</si>
  <si>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</si>
  <si>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</si>
  <si>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</si>
  <si>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</si>
  <si>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</si>
  <si>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</si>
  <si>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</si>
  <si>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</si>
  <si>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</si>
  <si>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</si>
  <si>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</si>
  <si>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</si>
  <si>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</si>
  <si>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</si>
  <si>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</si>
  <si>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</si>
  <si>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</si>
  <si>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</si>
  <si>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</si>
  <si>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</si>
  <si>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</si>
  <si>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</si>
  <si>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</si>
  <si>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</si>
  <si>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</si>
  <si>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</si>
  <si>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</si>
  <si>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</si>
  <si>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</si>
  <si>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</si>
  <si>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</si>
  <si>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</si>
  <si>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</si>
  <si>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</si>
  <si>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</si>
  <si>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</si>
  <si>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</si>
  <si>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</si>
  <si>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</si>
  <si>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</si>
  <si>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</si>
  <si>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</si>
  <si>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</si>
  <si>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</si>
  <si>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</si>
  <si>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</si>
  <si>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</si>
  <si>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</si>
  <si>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</si>
  <si>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</si>
  <si>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</si>
  <si>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</si>
  <si>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</si>
  <si>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</si>
  <si>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</si>
  <si>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</si>
  <si>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</si>
  <si>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</si>
  <si>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</si>
  <si>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</si>
  <si>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</si>
  <si>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</si>
  <si>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</si>
  <si>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</si>
  <si>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</si>
  <si>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</si>
  <si>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</si>
  <si>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</si>
  <si>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</si>
  <si>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</si>
  <si>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</si>
  <si>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</si>
  <si>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</si>
  <si>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</si>
  <si>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</si>
  <si>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</si>
  <si>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</si>
  <si>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</si>
  <si>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</si>
  <si>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</si>
  <si>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</si>
  <si>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</si>
  <si>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</si>
  <si>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</si>
  <si>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</si>
  <si>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</si>
  <si>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</si>
  <si>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</si>
  <si>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</si>
  <si>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</si>
  <si>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</si>
  <si>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</si>
  <si>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</si>
  <si>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</si>
  <si>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</si>
  <si>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</si>
  <si>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</si>
  <si>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</si>
  <si>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</si>
  <si>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</si>
  <si>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</si>
  <si>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</si>
  <si>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</si>
  <si>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</si>
  <si>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</si>
  <si>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</si>
  <si>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</si>
  <si>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</si>
  <si>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</si>
  <si>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</si>
  <si>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</si>
  <si>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</si>
  <si>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</si>
  <si>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</si>
  <si>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</si>
  <si>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</si>
  <si>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</si>
  <si>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</si>
  <si>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</si>
  <si>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</si>
  <si>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</si>
  <si>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</si>
  <si>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</si>
  <si>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</si>
  <si>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</si>
  <si>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</si>
  <si>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</si>
  <si>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鳥取県岩美町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</si>
  <si>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</si>
  <si>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</si>
  <si>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</si>
  <si>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</si>
  <si>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</si>
  <si>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</si>
  <si>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</si>
  <si>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</si>
  <si>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</si>
  <si>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</si>
  <si>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</si>
  <si>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</si>
  <si>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</si>
  <si>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</si>
  <si>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</si>
  <si>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</si>
  <si>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</si>
  <si>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</si>
  <si>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</si>
  <si>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</si>
  <si>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</si>
  <si>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</si>
  <si>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</si>
  <si>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</si>
  <si>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</si>
  <si>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</si>
  <si>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</si>
  <si>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</si>
  <si>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</si>
  <si>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</si>
  <si>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</si>
  <si>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</si>
  <si>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</si>
  <si>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</si>
  <si>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</si>
  <si>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</si>
  <si>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</si>
  <si>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</si>
  <si>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</si>
  <si>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</si>
  <si>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</si>
  <si>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</si>
  <si>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</si>
  <si>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</si>
  <si>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</si>
  <si>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</si>
  <si>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</si>
  <si>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</si>
  <si>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</si>
  <si>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</si>
  <si>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</si>
  <si>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</si>
  <si>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</si>
  <si>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</si>
  <si>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</si>
  <si>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</si>
  <si>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</si>
  <si>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</si>
  <si>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</si>
  <si>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</si>
  <si>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</si>
  <si>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</si>
  <si>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</si>
  <si>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</si>
  <si>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</si>
  <si>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</si>
  <si>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</si>
  <si>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</si>
  <si>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</si>
  <si>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</si>
  <si>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</si>
  <si>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</si>
  <si>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</si>
  <si>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</si>
  <si>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</si>
  <si>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</si>
  <si>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</si>
  <si>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</si>
  <si>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</si>
  <si>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</si>
  <si>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</si>
  <si>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</si>
  <si>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</si>
  <si>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</si>
  <si>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</si>
  <si>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</si>
  <si>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</si>
  <si>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</si>
  <si>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</si>
  <si>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</si>
  <si>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</si>
  <si>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</si>
  <si>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</si>
  <si>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</si>
  <si>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</si>
  <si>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</si>
  <si>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</si>
  <si>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</si>
  <si>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</si>
  <si>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</si>
  <si>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</si>
  <si>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</si>
  <si>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</si>
  <si>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</si>
  <si>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</si>
  <si>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</si>
  <si>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</si>
  <si>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</si>
  <si>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</si>
  <si>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</si>
  <si>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</si>
  <si>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</si>
  <si>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</si>
  <si>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</si>
  <si>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</si>
  <si>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</si>
  <si>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</si>
  <si>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</si>
  <si>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</si>
  <si>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</si>
  <si>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</si>
  <si>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</si>
  <si>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</si>
  <si>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</si>
  <si>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</si>
  <si>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</si>
  <si>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</si>
  <si>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</si>
  <si>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</si>
  <si>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</si>
  <si>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</si>
  <si>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</si>
  <si>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</si>
  <si>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</si>
  <si>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</si>
  <si>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</si>
  <si>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</si>
  <si>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</si>
  <si>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</si>
  <si>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</si>
  <si>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</si>
  <si>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</si>
  <si>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</si>
  <si>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</si>
  <si>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</si>
  <si>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</si>
  <si>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</si>
  <si>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</si>
  <si>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</si>
  <si>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鳥取県岩美町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</si>
  <si>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</si>
  <si>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</si>
  <si>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</si>
  <si>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</si>
  <si>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</si>
  <si>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</si>
  <si>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</si>
  <si>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</si>
  <si>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</si>
  <si>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</si>
  <si>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</si>
  <si>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</si>
  <si>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</si>
  <si>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</si>
  <si>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</si>
  <si>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</si>
  <si>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</si>
  <si>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</si>
  <si>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</si>
  <si>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</si>
  <si>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</si>
  <si>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</si>
  <si>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</si>
  <si>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</si>
  <si>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</si>
  <si>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</si>
  <si>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</si>
  <si>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</si>
  <si>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</si>
  <si>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</si>
  <si>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</si>
  <si>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</si>
  <si>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</si>
  <si>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</si>
  <si>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</si>
  <si>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</si>
  <si>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</si>
  <si>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</si>
  <si>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</si>
  <si>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</si>
  <si>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</si>
  <si>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</si>
  <si>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</si>
  <si>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</si>
  <si>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</si>
  <si>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</si>
  <si>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</si>
  <si>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</si>
  <si>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</si>
  <si>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</si>
  <si>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</si>
  <si>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</si>
  <si>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</si>
  <si>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</si>
  <si>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</si>
  <si>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</si>
  <si>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</si>
  <si>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</si>
  <si>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</si>
  <si>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</si>
  <si>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</si>
  <si>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</si>
  <si>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</si>
  <si>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</si>
  <si>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</si>
  <si>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</si>
  <si>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</si>
  <si>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</si>
  <si>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</si>
  <si>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</si>
  <si>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</si>
  <si>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</si>
  <si>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</si>
  <si>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</si>
  <si>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</si>
  <si>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</si>
  <si>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</si>
  <si>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</si>
  <si>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</si>
  <si>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</si>
  <si>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</si>
  <si>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</si>
  <si>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</si>
  <si>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</si>
  <si>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</si>
  <si>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</si>
  <si>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</si>
  <si>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</si>
  <si>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</si>
  <si>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</si>
  <si>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</si>
  <si>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</si>
  <si>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</si>
  <si>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</si>
  <si>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</si>
  <si>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</si>
  <si>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</si>
  <si>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</si>
  <si>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</si>
  <si>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</si>
  <si>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</si>
  <si>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</si>
  <si>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</si>
  <si>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</si>
  <si>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</si>
  <si>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</si>
  <si>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</si>
  <si>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</si>
  <si>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</si>
  <si>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</si>
  <si>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</si>
  <si>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</si>
  <si>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</si>
  <si>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</si>
  <si>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</si>
  <si>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</si>
  <si>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</si>
  <si>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</si>
  <si>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</si>
  <si>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</si>
  <si>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</si>
  <si>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</si>
  <si>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</si>
  <si>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</si>
  <si>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</si>
  <si>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</si>
  <si>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</si>
  <si>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</si>
  <si>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</si>
  <si>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</si>
  <si>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</si>
  <si>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</si>
  <si>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</si>
  <si>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</si>
  <si>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</si>
  <si>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</si>
  <si>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</si>
  <si>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</si>
  <si>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</si>
  <si>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</si>
  <si>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</si>
  <si>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</si>
  <si>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</si>
  <si>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</si>
  <si>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</si>
  <si>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</si>
  <si>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</si>
  <si>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</si>
  <si>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</si>
  <si>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</si>
  <si>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</si>
  <si>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</si>
  <si>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</si>
  <si>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</si>
  <si>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</si>
  <si>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</si>
  <si>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</si>
  <si>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</si>
  <si>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</si>
  <si>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</si>
  <si>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</si>
  <si>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</si>
  <si>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</si>
  <si>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</si>
  <si>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</si>
  <si>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</si>
  <si>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</si>
  <si>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</si>
  <si>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</si>
  <si>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</si>
  <si>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</si>
  <si>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</si>
  <si>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</si>
  <si>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</si>
  <si>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</si>
  <si>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</si>
  <si>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</si>
  <si>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</si>
  <si>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</si>
  <si>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</si>
  <si>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</si>
  <si>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</si>
  <si>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</si>
  <si>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</si>
  <si>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</si>
  <si>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</si>
  <si>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</si>
  <si>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</si>
  <si>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</si>
  <si>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</si>
  <si>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</si>
  <si>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</si>
  <si>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</si>
  <si>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</si>
  <si>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</si>
  <si>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</si>
  <si>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</si>
  <si>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</si>
  <si>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</si>
  <si>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</si>
  <si>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</si>
  <si>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</si>
  <si>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2.17</t>
  </si>
  <si>
    <t>▲ 2.56</t>
  </si>
  <si>
    <t>▲ 1.74</t>
  </si>
  <si>
    <t>▲ 2.47</t>
  </si>
  <si>
    <t>▲ 0.19</t>
  </si>
  <si>
    <t>病院事業会計</t>
  </si>
  <si>
    <t>水道事業会計</t>
  </si>
  <si>
    <t>一般会計</t>
  </si>
  <si>
    <t>介護保険特別会計</t>
  </si>
  <si>
    <t>国民健康保険特別会計</t>
  </si>
  <si>
    <t>後期高齢者医療特別会計</t>
  </si>
  <si>
    <t>住宅新築資金等貸付特別会計</t>
  </si>
  <si>
    <t>代替バス運送事業特別会計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</si>
  <si>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</si>
  <si>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</si>
  <si>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</si>
  <si>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</si>
  <si>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</si>
  <si>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</si>
  <si>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</si>
  <si>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</si>
  <si>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</si>
  <si>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</si>
  <si>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</si>
  <si>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</si>
  <si>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岩美町振興公社</t>
    <rPh sb="0" eb="3">
      <t>イワミチョウ</t>
    </rPh>
    <rPh sb="3" eb="5">
      <t>シンコウ</t>
    </rPh>
    <rPh sb="5" eb="7">
      <t>コウシャ</t>
    </rPh>
    <phoneticPr fontId="2"/>
  </si>
  <si>
    <t>いわみ道の駅</t>
    <rPh sb="3" eb="4">
      <t>ミチ</t>
    </rPh>
    <rPh sb="5" eb="6">
      <t>エキ</t>
    </rPh>
    <phoneticPr fontId="2"/>
  </si>
  <si>
    <t>-</t>
    <phoneticPr fontId="2"/>
  </si>
  <si>
    <t>公共施設建設基金</t>
    <rPh sb="0" eb="2">
      <t>コウキョウ</t>
    </rPh>
    <rPh sb="2" eb="4">
      <t>シセツ</t>
    </rPh>
    <rPh sb="4" eb="6">
      <t>ケンセツ</t>
    </rPh>
    <rPh sb="6" eb="8">
      <t>キキン</t>
    </rPh>
    <phoneticPr fontId="11"/>
  </si>
  <si>
    <t>福祉・環境整備基金</t>
    <rPh sb="0" eb="2">
      <t>フクシ</t>
    </rPh>
    <rPh sb="3" eb="5">
      <t>カンキョウ</t>
    </rPh>
    <rPh sb="5" eb="7">
      <t>セイビ</t>
    </rPh>
    <rPh sb="7" eb="9">
      <t>キキン</t>
    </rPh>
    <phoneticPr fontId="11"/>
  </si>
  <si>
    <t>地域福祉基金</t>
    <rPh sb="0" eb="2">
      <t>チイキ</t>
    </rPh>
    <rPh sb="2" eb="4">
      <t>フクシ</t>
    </rPh>
    <rPh sb="4" eb="6">
      <t>キキン</t>
    </rPh>
    <phoneticPr fontId="11"/>
  </si>
  <si>
    <t>人材育成基金</t>
    <rPh sb="0" eb="2">
      <t>ジンザイ</t>
    </rPh>
    <rPh sb="2" eb="4">
      <t>イクセイ</t>
    </rPh>
    <rPh sb="4" eb="6">
      <t>キキン</t>
    </rPh>
    <phoneticPr fontId="11"/>
  </si>
  <si>
    <t>交通安全対策基金</t>
    <rPh sb="0" eb="2">
      <t>コウツウ</t>
    </rPh>
    <rPh sb="2" eb="4">
      <t>アンゼン</t>
    </rPh>
    <rPh sb="4" eb="6">
      <t>タイサク</t>
    </rPh>
    <rPh sb="6" eb="8">
      <t>キキン</t>
    </rPh>
    <phoneticPr fontId="11"/>
  </si>
  <si>
    <t>-</t>
    <phoneticPr fontId="2"/>
  </si>
  <si>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</si>
  <si>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</si>
  <si>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</si>
  <si>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</si>
  <si>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</si>
  <si>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鳥取県東部広域行政管理組合（事業会計）</t>
    <rPh sb="0" eb="3">
      <t>トットリケン</t>
    </rPh>
    <rPh sb="3" eb="5">
      <t>トウブ</t>
    </rPh>
    <rPh sb="5" eb="7">
      <t>コウイキ</t>
    </rPh>
    <rPh sb="7" eb="9">
      <t>ギョウセイ</t>
    </rPh>
    <rPh sb="9" eb="11">
      <t>カンリ</t>
    </rPh>
    <rPh sb="11" eb="13">
      <t>クミアイ</t>
    </rPh>
    <rPh sb="14" eb="16">
      <t>ジギョウ</t>
    </rPh>
    <rPh sb="16" eb="1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</si>
  <si>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</si>
  <si>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鳥取県後期高齢者医療広域連合（事業会計）</t>
    <rPh sb="0" eb="3">
      <t>トットリケン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</si>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</sst>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43D5-47E6-ABE6-1806FB9CDF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73494</c:v>
                </c:pt>
                <c:pt idx="1">
                  <c:v>71879</c:v>
                </c:pt>
                <c:pt idx="2">
                  <c:v>58040</c:v>
                </c:pt>
                <c:pt idx="3">
                  <c:v>110938</c:v>
                </c:pt>
                <c:pt idx="4">
                  <c:v>69834</c:v>
                </c:pt>
              </c:numCache>
            </c:numRef>
          </c:val>
          <c:smooth val="0"/>
          <c:extLst xmlns:c16r2="http://schemas.microsoft.com/office/drawing/2015/06/chart">
            <c:ext xmlns:c16="http://schemas.microsoft.com/office/drawing/2014/chart" uri="{C3380CC4-5D6E-409C-BE32-E72D297353CC}">
              <c16:uniqueId val="{00000001-43D5-47E6-ABE6-1806FB9CDF14}"/>
            </c:ext>
          </c:extLst>
        </c:ser>
        <c:dLbls>
          <c:showLegendKey val="0"/>
          <c:showVal val="0"/>
          <c:showCatName val="0"/>
          <c:showSerName val="0"/>
          <c:showPercent val="0"/>
          <c:showBubbleSize val="0"/>
        </c:dLbls>
        <c:marker val="1"/>
        <c:smooth val="0"/>
        <c:axId val="362556208"/>
        <c:axId val="362556600"/>
      </c:lineChart>
      <c:catAx>
        <c:axId val="36255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556600"/>
        <c:crosses val="autoZero"/>
        <c:auto val="1"/>
        <c:lblAlgn val="ctr"/>
        <c:lblOffset val="100"/>
        <c:tickLblSkip val="1"/>
        <c:tickMarkSkip val="1"/>
        <c:noMultiLvlLbl val="0"/>
      </c:catAx>
      <c:valAx>
        <c:axId val="3625566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55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1.67</c:v>
                </c:pt>
                <c:pt idx="2">
                  <c:v>2.17</c:v>
                </c:pt>
                <c:pt idx="3">
                  <c:v>2.11</c:v>
                </c:pt>
                <c:pt idx="4">
                  <c:v>2.1800000000000002</c:v>
                </c:pt>
              </c:numCache>
            </c:numRef>
          </c:val>
          <c:extLst xmlns:c16r2="http://schemas.microsoft.com/office/drawing/2015/06/chart">
            <c:ext xmlns:c16="http://schemas.microsoft.com/office/drawing/2014/chart" uri="{C3380CC4-5D6E-409C-BE32-E72D297353CC}">
              <c16:uniqueId val="{00000000-90DE-46CD-A72D-60E8360D80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21.36</c:v>
                </c:pt>
                <c:pt idx="1">
                  <c:v>19.89</c:v>
                </c:pt>
                <c:pt idx="2">
                  <c:v>18.7</c:v>
                </c:pt>
                <c:pt idx="3">
                  <c:v>16.73</c:v>
                </c:pt>
                <c:pt idx="4">
                  <c:v>17.09</c:v>
                </c:pt>
              </c:numCache>
            </c:numRef>
          </c:val>
          <c:extLst xmlns:c16r2="http://schemas.microsoft.com/office/drawing/2015/06/chart">
            <c:ext xmlns:c16="http://schemas.microsoft.com/office/drawing/2014/chart" uri="{C3380CC4-5D6E-409C-BE32-E72D297353CC}">
              <c16:uniqueId val="{00000001-90DE-46CD-A72D-60E8360D80FF}"/>
            </c:ext>
          </c:extLst>
        </c:ser>
        <c:dLbls>
          <c:showLegendKey val="0"/>
          <c:showVal val="0"/>
          <c:showCatName val="0"/>
          <c:showSerName val="0"/>
          <c:showPercent val="0"/>
          <c:showBubbleSize val="0"/>
        </c:dLbls>
        <c:gapWidth val="250"/>
        <c:overlap val="100"/>
        <c:axId val="362556992"/>
        <c:axId val="46522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-2.17</c:v>
                </c:pt>
                <c:pt idx="1">
                  <c:v>-2.56</c:v>
                </c:pt>
                <c:pt idx="2">
                  <c:v>-1.74</c:v>
                </c:pt>
                <c:pt idx="3">
                  <c:v>-2.4700000000000002</c:v>
                </c:pt>
                <c:pt idx="4">
                  <c:v>-0.19</c:v>
                </c:pt>
              </c:numCache>
            </c:numRef>
          </c:val>
          <c:smooth val="0"/>
          <c:extLst xmlns:c16r2="http://schemas.microsoft.com/office/drawing/2015/06/chart">
            <c:ext xmlns:c16="http://schemas.microsoft.com/office/drawing/2014/chart" uri="{C3380CC4-5D6E-409C-BE32-E72D297353CC}">
              <c16:uniqueId val="{00000002-90DE-46CD-A72D-60E8360D80FF}"/>
            </c:ext>
          </c:extLst>
        </c:ser>
        <c:dLbls>
          <c:showLegendKey val="0"/>
          <c:showVal val="0"/>
          <c:showCatName val="0"/>
          <c:showSerName val="0"/>
          <c:showPercent val="0"/>
          <c:showBubbleSize val="0"/>
        </c:dLbls>
        <c:marker val="1"/>
        <c:smooth val="0"/>
        <c:axId val="362556992"/>
        <c:axId val="465224736"/>
      </c:lineChart>
      <c:catAx>
        <c:axId val="36255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224736"/>
        <c:crosses val="autoZero"/>
        <c:auto val="1"/>
        <c:lblAlgn val="ctr"/>
        <c:lblOffset val="100"/>
        <c:tickLblSkip val="1"/>
        <c:tickMarkSkip val="1"/>
        <c:noMultiLvlLbl val="0"/>
      </c:catAx>
      <c:valAx>
        <c:axId val="46522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5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4D6-43EB-AFB3-DDDAF3365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D6-43EB-AFB3-DDDAF33657CF}"/>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4D6-43EB-AFB3-DDDAF33657CF}"/>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4D6-43EB-AFB3-DDDAF3365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4D6-43EB-AFB3-DDDAF3365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2.02</c:v>
                </c:pt>
                <c:pt idx="2">
                  <c:v>#N/A</c:v>
                </c:pt>
                <c:pt idx="3">
                  <c:v>1.68</c:v>
                </c:pt>
                <c:pt idx="4">
                  <c:v>#N/A</c:v>
                </c:pt>
                <c:pt idx="5">
                  <c:v>2.65</c:v>
                </c:pt>
                <c:pt idx="6">
                  <c:v>#N/A</c:v>
                </c:pt>
                <c:pt idx="7">
                  <c:v>1.91</c:v>
                </c:pt>
                <c:pt idx="8">
                  <c:v>#N/A</c:v>
                </c:pt>
                <c:pt idx="9">
                  <c:v>0.62</c:v>
                </c:pt>
              </c:numCache>
            </c:numRef>
          </c:val>
          <c:extLst xmlns:c16r2="http://schemas.microsoft.com/office/drawing/2015/06/chart">
            <c:ext xmlns:c16="http://schemas.microsoft.com/office/drawing/2014/chart" uri="{C3380CC4-5D6E-409C-BE32-E72D297353CC}">
              <c16:uniqueId val="{00000005-A4D6-43EB-AFB3-DDDAF33657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0.17</c:v>
                </c:pt>
                <c:pt idx="4">
                  <c:v>#N/A</c:v>
                </c:pt>
                <c:pt idx="5">
                  <c:v>0.54</c:v>
                </c:pt>
                <c:pt idx="6">
                  <c:v>#N/A</c:v>
                </c:pt>
                <c:pt idx="7">
                  <c:v>0.42</c:v>
                </c:pt>
                <c:pt idx="8">
                  <c:v>#N/A</c:v>
                </c:pt>
                <c:pt idx="9">
                  <c:v>0.74</c:v>
                </c:pt>
              </c:numCache>
            </c:numRef>
          </c:val>
          <c:extLst xmlns:c16r2="http://schemas.microsoft.com/office/drawing/2015/06/chart">
            <c:ext xmlns:c16="http://schemas.microsoft.com/office/drawing/2014/chart" uri="{C3380CC4-5D6E-409C-BE32-E72D297353CC}">
              <c16:uniqueId val="{00000006-A4D6-43EB-AFB3-DDDAF33657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2.2599999999999998</c:v>
                </c:pt>
                <c:pt idx="2">
                  <c:v>#N/A</c:v>
                </c:pt>
                <c:pt idx="3">
                  <c:v>1.66</c:v>
                </c:pt>
                <c:pt idx="4">
                  <c:v>#N/A</c:v>
                </c:pt>
                <c:pt idx="5">
                  <c:v>2.2200000000000002</c:v>
                </c:pt>
                <c:pt idx="6">
                  <c:v>#N/A</c:v>
                </c:pt>
                <c:pt idx="7">
                  <c:v>2.1</c:v>
                </c:pt>
                <c:pt idx="8">
                  <c:v>#N/A</c:v>
                </c:pt>
                <c:pt idx="9">
                  <c:v>2.1800000000000002</c:v>
                </c:pt>
              </c:numCache>
            </c:numRef>
          </c:val>
          <c:extLst xmlns:c16r2="http://schemas.microsoft.com/office/drawing/2015/06/chart">
            <c:ext xmlns:c16="http://schemas.microsoft.com/office/drawing/2014/chart" uri="{C3380CC4-5D6E-409C-BE32-E72D297353CC}">
              <c16:uniqueId val="{00000007-A4D6-43EB-AFB3-DDDAF33657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4.09</c:v>
                </c:pt>
                <c:pt idx="2">
                  <c:v>#N/A</c:v>
                </c:pt>
                <c:pt idx="3">
                  <c:v>6.88</c:v>
                </c:pt>
                <c:pt idx="4">
                  <c:v>#N/A</c:v>
                </c:pt>
                <c:pt idx="5">
                  <c:v>7.11</c:v>
                </c:pt>
                <c:pt idx="6">
                  <c:v>#N/A</c:v>
                </c:pt>
                <c:pt idx="7">
                  <c:v>7.12</c:v>
                </c:pt>
                <c:pt idx="8">
                  <c:v>#N/A</c:v>
                </c:pt>
                <c:pt idx="9">
                  <c:v>6.69</c:v>
                </c:pt>
              </c:numCache>
            </c:numRef>
          </c:val>
          <c:extLst xmlns:c16r2="http://schemas.microsoft.com/office/drawing/2015/06/chart">
            <c:ext xmlns:c16="http://schemas.microsoft.com/office/drawing/2014/chart" uri="{C3380CC4-5D6E-409C-BE32-E72D297353CC}">
              <c16:uniqueId val="{00000008-A4D6-43EB-AFB3-DDDAF33657C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21.42</c:v>
                </c:pt>
                <c:pt idx="2">
                  <c:v>#N/A</c:v>
                </c:pt>
                <c:pt idx="3">
                  <c:v>29.34</c:v>
                </c:pt>
                <c:pt idx="4">
                  <c:v>#N/A</c:v>
                </c:pt>
                <c:pt idx="5">
                  <c:v>30.56</c:v>
                </c:pt>
                <c:pt idx="6">
                  <c:v>#N/A</c:v>
                </c:pt>
                <c:pt idx="7">
                  <c:v>28.54</c:v>
                </c:pt>
                <c:pt idx="8">
                  <c:v>#N/A</c:v>
                </c:pt>
                <c:pt idx="9">
                  <c:v>26.54</c:v>
                </c:pt>
              </c:numCache>
            </c:numRef>
          </c:val>
          <c:extLst xmlns:c16r2="http://schemas.microsoft.com/office/drawing/2015/06/chart">
            <c:ext xmlns:c16="http://schemas.microsoft.com/office/drawing/2014/chart" uri="{C3380CC4-5D6E-409C-BE32-E72D297353CC}">
              <c16:uniqueId val="{00000009-A4D6-43EB-AFB3-DDDAF33657CF}"/>
            </c:ext>
          </c:extLst>
        </c:ser>
        <c:dLbls>
          <c:showLegendKey val="0"/>
          <c:showVal val="0"/>
          <c:showCatName val="0"/>
          <c:showSerName val="0"/>
          <c:showPercent val="0"/>
          <c:showBubbleSize val="0"/>
        </c:dLbls>
        <c:gapWidth val="150"/>
        <c:overlap val="100"/>
        <c:axId val="465225912"/>
        <c:axId val="465221992"/>
      </c:barChart>
      <c:catAx>
        <c:axId val="46522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221992"/>
        <c:crosses val="autoZero"/>
        <c:auto val="1"/>
        <c:lblAlgn val="ctr"/>
        <c:lblOffset val="100"/>
        <c:tickLblSkip val="1"/>
        <c:tickMarkSkip val="1"/>
        <c:noMultiLvlLbl val="0"/>
      </c:catAx>
      <c:valAx>
        <c:axId val="465221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225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775</c:v>
                </c:pt>
                <c:pt idx="5">
                  <c:v>755</c:v>
                </c:pt>
                <c:pt idx="8">
                  <c:v>751</c:v>
                </c:pt>
                <c:pt idx="11">
                  <c:v>767</c:v>
                </c:pt>
                <c:pt idx="14">
                  <c:v>766</c:v>
                </c:pt>
              </c:numCache>
            </c:numRef>
          </c:val>
          <c:extLst xmlns:c16r2="http://schemas.microsoft.com/office/drawing/2015/06/chart">
            <c:ext xmlns:c16="http://schemas.microsoft.com/office/drawing/2014/chart" uri="{C3380CC4-5D6E-409C-BE32-E72D297353CC}">
              <c16:uniqueId val="{00000000-B7B5-4466-8984-EFF6628303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B7B5-4466-8984-EFF6628303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7B5-4466-8984-EFF6628303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11</c:v>
                </c:pt>
                <c:pt idx="6">
                  <c:v>11</c:v>
                </c:pt>
                <c:pt idx="9">
                  <c:v>12</c:v>
                </c:pt>
                <c:pt idx="12">
                  <c:v>12</c:v>
                </c:pt>
              </c:numCache>
            </c:numRef>
          </c:val>
          <c:extLst xmlns:c16r2="http://schemas.microsoft.com/office/drawing/2015/06/chart">
            <c:ext xmlns:c16="http://schemas.microsoft.com/office/drawing/2014/chart" uri="{C3380CC4-5D6E-409C-BE32-E72D297353CC}">
              <c16:uniqueId val="{00000003-B7B5-4466-8984-EFF6628303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453</c:v>
                </c:pt>
                <c:pt idx="3">
                  <c:v>463</c:v>
                </c:pt>
                <c:pt idx="6">
                  <c:v>474</c:v>
                </c:pt>
                <c:pt idx="9">
                  <c:v>426</c:v>
                </c:pt>
                <c:pt idx="12">
                  <c:v>438</c:v>
                </c:pt>
              </c:numCache>
            </c:numRef>
          </c:val>
          <c:extLst xmlns:c16r2="http://schemas.microsoft.com/office/drawing/2015/06/chart">
            <c:ext xmlns:c16="http://schemas.microsoft.com/office/drawing/2014/chart" uri="{C3380CC4-5D6E-409C-BE32-E72D297353CC}">
              <c16:uniqueId val="{00000004-B7B5-4466-8984-EFF6628303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B5-4466-8984-EFF6628303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B5-4466-8984-EFF6628303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738</c:v>
                </c:pt>
                <c:pt idx="3">
                  <c:v>713</c:v>
                </c:pt>
                <c:pt idx="6">
                  <c:v>734</c:v>
                </c:pt>
                <c:pt idx="9">
                  <c:v>738</c:v>
                </c:pt>
                <c:pt idx="12">
                  <c:v>729</c:v>
                </c:pt>
              </c:numCache>
            </c:numRef>
          </c:val>
          <c:extLst xmlns:c16r2="http://schemas.microsoft.com/office/drawing/2015/06/chart">
            <c:ext xmlns:c16="http://schemas.microsoft.com/office/drawing/2014/chart" uri="{C3380CC4-5D6E-409C-BE32-E72D297353CC}">
              <c16:uniqueId val="{00000007-B7B5-4466-8984-EFF6628303EB}"/>
            </c:ext>
          </c:extLst>
        </c:ser>
        <c:dLbls>
          <c:showLegendKey val="0"/>
          <c:showVal val="0"/>
          <c:showCatName val="0"/>
          <c:showSerName val="0"/>
          <c:showPercent val="0"/>
          <c:showBubbleSize val="0"/>
        </c:dLbls>
        <c:gapWidth val="100"/>
        <c:overlap val="100"/>
        <c:axId val="465227088"/>
        <c:axId val="46522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419</c:v>
                </c:pt>
                <c:pt idx="2">
                  <c:v>#N/A</c:v>
                </c:pt>
                <c:pt idx="3">
                  <c:v>#N/A</c:v>
                </c:pt>
                <c:pt idx="4">
                  <c:v>433</c:v>
                </c:pt>
                <c:pt idx="5">
                  <c:v>#N/A</c:v>
                </c:pt>
                <c:pt idx="6">
                  <c:v>#N/A</c:v>
                </c:pt>
                <c:pt idx="7">
                  <c:v>468</c:v>
                </c:pt>
                <c:pt idx="8">
                  <c:v>#N/A</c:v>
                </c:pt>
                <c:pt idx="9">
                  <c:v>#N/A</c:v>
                </c:pt>
                <c:pt idx="10">
                  <c:v>409</c:v>
                </c:pt>
                <c:pt idx="11">
                  <c:v>#N/A</c:v>
                </c:pt>
                <c:pt idx="12">
                  <c:v>#N/A</c:v>
                </c:pt>
                <c:pt idx="13">
                  <c:v>413</c:v>
                </c:pt>
                <c:pt idx="14">
                  <c:v>#N/A</c:v>
                </c:pt>
              </c:numCache>
            </c:numRef>
          </c:val>
          <c:smooth val="0"/>
          <c:extLst xmlns:c16r2="http://schemas.microsoft.com/office/drawing/2015/06/chart">
            <c:ext xmlns:c16="http://schemas.microsoft.com/office/drawing/2014/chart" uri="{C3380CC4-5D6E-409C-BE32-E72D297353CC}">
              <c16:uniqueId val="{00000008-B7B5-4466-8984-EFF6628303EB}"/>
            </c:ext>
          </c:extLst>
        </c:ser>
        <c:dLbls>
          <c:showLegendKey val="0"/>
          <c:showVal val="0"/>
          <c:showCatName val="0"/>
          <c:showSerName val="0"/>
          <c:showPercent val="0"/>
          <c:showBubbleSize val="0"/>
        </c:dLbls>
        <c:marker val="1"/>
        <c:smooth val="0"/>
        <c:axId val="465227088"/>
        <c:axId val="465221600"/>
      </c:lineChart>
      <c:catAx>
        <c:axId val="46522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221600"/>
        <c:crosses val="autoZero"/>
        <c:auto val="1"/>
        <c:lblAlgn val="ctr"/>
        <c:lblOffset val="100"/>
        <c:tickLblSkip val="1"/>
        <c:tickMarkSkip val="1"/>
        <c:noMultiLvlLbl val="0"/>
      </c:catAx>
      <c:valAx>
        <c:axId val="4652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22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8622</c:v>
                </c:pt>
                <c:pt idx="5">
                  <c:v>8549</c:v>
                </c:pt>
                <c:pt idx="8">
                  <c:v>8353</c:v>
                </c:pt>
                <c:pt idx="11">
                  <c:v>8602</c:v>
                </c:pt>
                <c:pt idx="14">
                  <c:v>8599</c:v>
                </c:pt>
              </c:numCache>
            </c:numRef>
          </c:val>
          <c:extLst xmlns:c16r2="http://schemas.microsoft.com/office/drawing/2015/06/chart">
            <c:ext xmlns:c16="http://schemas.microsoft.com/office/drawing/2014/chart" uri="{C3380CC4-5D6E-409C-BE32-E72D297353CC}">
              <c16:uniqueId val="{00000000-EDA2-494C-8113-9CACA2080F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174</c:v>
                </c:pt>
                <c:pt idx="5">
                  <c:v>146</c:v>
                </c:pt>
                <c:pt idx="8">
                  <c:v>122</c:v>
                </c:pt>
                <c:pt idx="11">
                  <c:v>111</c:v>
                </c:pt>
                <c:pt idx="14">
                  <c:v>100</c:v>
                </c:pt>
              </c:numCache>
            </c:numRef>
          </c:val>
          <c:extLst xmlns:c16r2="http://schemas.microsoft.com/office/drawing/2015/06/chart">
            <c:ext xmlns:c16="http://schemas.microsoft.com/office/drawing/2014/chart" uri="{C3380CC4-5D6E-409C-BE32-E72D297353CC}">
              <c16:uniqueId val="{00000001-EDA2-494C-8113-9CACA2080F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3452</c:v>
                </c:pt>
                <c:pt idx="5">
                  <c:v>3352</c:v>
                </c:pt>
                <c:pt idx="8">
                  <c:v>3211</c:v>
                </c:pt>
                <c:pt idx="11">
                  <c:v>3002</c:v>
                </c:pt>
                <c:pt idx="14">
                  <c:v>3000</c:v>
                </c:pt>
              </c:numCache>
            </c:numRef>
          </c:val>
          <c:extLst xmlns:c16r2="http://schemas.microsoft.com/office/drawing/2015/06/chart">
            <c:ext xmlns:c16="http://schemas.microsoft.com/office/drawing/2014/chart" uri="{C3380CC4-5D6E-409C-BE32-E72D297353CC}">
              <c16:uniqueId val="{00000002-EDA2-494C-8113-9CACA2080F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A2-494C-8113-9CACA2080F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A2-494C-8113-9CACA2080F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A2-494C-8113-9CACA2080F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604</c:v>
                </c:pt>
                <c:pt idx="3">
                  <c:v>555</c:v>
                </c:pt>
                <c:pt idx="6">
                  <c:v>471</c:v>
                </c:pt>
                <c:pt idx="9">
                  <c:v>435</c:v>
                </c:pt>
                <c:pt idx="12">
                  <c:v>449</c:v>
                </c:pt>
              </c:numCache>
            </c:numRef>
          </c:val>
          <c:extLst xmlns:c16r2="http://schemas.microsoft.com/office/drawing/2015/06/chart">
            <c:ext xmlns:c16="http://schemas.microsoft.com/office/drawing/2014/chart" uri="{C3380CC4-5D6E-409C-BE32-E72D297353CC}">
              <c16:uniqueId val="{00000006-EDA2-494C-8113-9CACA2080F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124</c:v>
                </c:pt>
                <c:pt idx="3">
                  <c:v>130</c:v>
                </c:pt>
                <c:pt idx="6">
                  <c:v>120</c:v>
                </c:pt>
                <c:pt idx="9">
                  <c:v>115</c:v>
                </c:pt>
                <c:pt idx="12">
                  <c:v>113</c:v>
                </c:pt>
              </c:numCache>
            </c:numRef>
          </c:val>
          <c:extLst xmlns:c16r2="http://schemas.microsoft.com/office/drawing/2015/06/chart">
            <c:ext xmlns:c16="http://schemas.microsoft.com/office/drawing/2014/chart" uri="{C3380CC4-5D6E-409C-BE32-E72D297353CC}">
              <c16:uniqueId val="{00000007-EDA2-494C-8113-9CACA2080F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6337</c:v>
                </c:pt>
                <c:pt idx="3">
                  <c:v>6229</c:v>
                </c:pt>
                <c:pt idx="6">
                  <c:v>6061</c:v>
                </c:pt>
                <c:pt idx="9">
                  <c:v>5741</c:v>
                </c:pt>
                <c:pt idx="12">
                  <c:v>5393</c:v>
                </c:pt>
              </c:numCache>
            </c:numRef>
          </c:val>
          <c:extLst xmlns:c16r2="http://schemas.microsoft.com/office/drawing/2015/06/chart">
            <c:ext xmlns:c16="http://schemas.microsoft.com/office/drawing/2014/chart" uri="{C3380CC4-5D6E-409C-BE32-E72D297353CC}">
              <c16:uniqueId val="{00000008-EDA2-494C-8113-9CACA2080F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DA2-494C-8113-9CACA2080F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7010</c:v>
                </c:pt>
                <c:pt idx="3">
                  <c:v>6872</c:v>
                </c:pt>
                <c:pt idx="6">
                  <c:v>6739</c:v>
                </c:pt>
                <c:pt idx="9">
                  <c:v>7038</c:v>
                </c:pt>
                <c:pt idx="12">
                  <c:v>7180</c:v>
                </c:pt>
              </c:numCache>
            </c:numRef>
          </c:val>
          <c:extLst xmlns:c16r2="http://schemas.microsoft.com/office/drawing/2015/06/chart">
            <c:ext xmlns:c16="http://schemas.microsoft.com/office/drawing/2014/chart" uri="{C3380CC4-5D6E-409C-BE32-E72D297353CC}">
              <c16:uniqueId val="{0000000A-EDA2-494C-8113-9CACA2080F56}"/>
            </c:ext>
          </c:extLst>
        </c:ser>
        <c:dLbls>
          <c:showLegendKey val="0"/>
          <c:showVal val="0"/>
          <c:showCatName val="0"/>
          <c:showSerName val="0"/>
          <c:showPercent val="0"/>
          <c:showBubbleSize val="0"/>
        </c:dLbls>
        <c:gapWidth val="100"/>
        <c:overlap val="100"/>
        <c:axId val="465220032"/>
        <c:axId val="465220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1827</c:v>
                </c:pt>
                <c:pt idx="2">
                  <c:v>#N/A</c:v>
                </c:pt>
                <c:pt idx="3">
                  <c:v>#N/A</c:v>
                </c:pt>
                <c:pt idx="4">
                  <c:v>1740</c:v>
                </c:pt>
                <c:pt idx="5">
                  <c:v>#N/A</c:v>
                </c:pt>
                <c:pt idx="6">
                  <c:v>#N/A</c:v>
                </c:pt>
                <c:pt idx="7">
                  <c:v>1704</c:v>
                </c:pt>
                <c:pt idx="8">
                  <c:v>#N/A</c:v>
                </c:pt>
                <c:pt idx="9">
                  <c:v>#N/A</c:v>
                </c:pt>
                <c:pt idx="10">
                  <c:v>1615</c:v>
                </c:pt>
                <c:pt idx="11">
                  <c:v>#N/A</c:v>
                </c:pt>
                <c:pt idx="12">
                  <c:v>#N/A</c:v>
                </c:pt>
                <c:pt idx="13">
                  <c:v>1436</c:v>
                </c:pt>
                <c:pt idx="14">
                  <c:v>#N/A</c:v>
                </c:pt>
              </c:numCache>
            </c:numRef>
          </c:val>
          <c:smooth val="0"/>
          <c:extLst xmlns:c16r2="http://schemas.microsoft.com/office/drawing/2015/06/chart">
            <c:ext xmlns:c16="http://schemas.microsoft.com/office/drawing/2014/chart" uri="{C3380CC4-5D6E-409C-BE32-E72D297353CC}">
              <c16:uniqueId val="{0000000B-EDA2-494C-8113-9CACA2080F56}"/>
            </c:ext>
          </c:extLst>
        </c:ser>
        <c:dLbls>
          <c:showLegendKey val="0"/>
          <c:showVal val="0"/>
          <c:showCatName val="0"/>
          <c:showSerName val="0"/>
          <c:showPercent val="0"/>
          <c:showBubbleSize val="0"/>
        </c:dLbls>
        <c:marker val="1"/>
        <c:smooth val="0"/>
        <c:axId val="465220032"/>
        <c:axId val="465220424"/>
      </c:lineChart>
      <c:catAx>
        <c:axId val="4652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220424"/>
        <c:crosses val="autoZero"/>
        <c:auto val="1"/>
        <c:lblAlgn val="ctr"/>
        <c:lblOffset val="100"/>
        <c:tickLblSkip val="1"/>
        <c:tickMarkSkip val="1"/>
        <c:noMultiLvlLbl val="0"/>
      </c:catAx>
      <c:valAx>
        <c:axId val="46522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22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746</c:v>
                </c:pt>
                <c:pt idx="1">
                  <c:v>689</c:v>
                </c:pt>
                <c:pt idx="2">
                  <c:v>720</c:v>
                </c:pt>
              </c:numCache>
            </c:numRef>
          </c:val>
          <c:extLst xmlns:c16r2="http://schemas.microsoft.com/office/drawing/2015/06/chart">
            <c:ext xmlns:c16="http://schemas.microsoft.com/office/drawing/2014/chart" uri="{C3380CC4-5D6E-409C-BE32-E72D297353CC}">
              <c16:uniqueId val="{00000000-4BB0-4A36-A438-A244C49E8C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106</c:v>
                </c:pt>
                <c:pt idx="1">
                  <c:v>106</c:v>
                </c:pt>
                <c:pt idx="2">
                  <c:v>106</c:v>
                </c:pt>
              </c:numCache>
            </c:numRef>
          </c:val>
          <c:extLst xmlns:c16r2="http://schemas.microsoft.com/office/drawing/2015/06/chart">
            <c:ext xmlns:c16="http://schemas.microsoft.com/office/drawing/2014/chart" uri="{C3380CC4-5D6E-409C-BE32-E72D297353CC}">
              <c16:uniqueId val="{00000001-4BB0-4A36-A438-A244C49E8C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1993</c:v>
                </c:pt>
                <c:pt idx="1">
                  <c:v>1800</c:v>
                </c:pt>
                <c:pt idx="2">
                  <c:v>1694</c:v>
                </c:pt>
              </c:numCache>
            </c:numRef>
          </c:val>
          <c:extLst xmlns:c16r2="http://schemas.microsoft.com/office/drawing/2015/06/chart">
            <c:ext xmlns:c16="http://schemas.microsoft.com/office/drawing/2014/chart" uri="{C3380CC4-5D6E-409C-BE32-E72D297353CC}">
              <c16:uniqueId val="{00000002-4BB0-4A36-A438-A244C49E8CCF}"/>
            </c:ext>
          </c:extLst>
        </c:ser>
        <c:dLbls>
          <c:showLegendKey val="0"/>
          <c:showVal val="0"/>
          <c:showCatName val="0"/>
          <c:showSerName val="0"/>
          <c:showPercent val="0"/>
          <c:showBubbleSize val="0"/>
        </c:dLbls>
        <c:gapWidth val="120"/>
        <c:overlap val="100"/>
        <c:axId val="465222384"/>
        <c:axId val="465224344"/>
      </c:barChart>
      <c:catAx>
        <c:axId val="46522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224344"/>
        <c:crosses val="autoZero"/>
        <c:auto val="1"/>
        <c:lblAlgn val="ctr"/>
        <c:lblOffset val="100"/>
        <c:tickLblSkip val="1"/>
        <c:tickMarkSkip val="1"/>
        <c:noMultiLvlLbl val="0"/>
      </c:catAx>
      <c:valAx>
        <c:axId val="465224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22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これは、繰出しの対象となる公営企業債の元利償還金が増加したためであり、特に、病院事業において、平成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年度医療機器整備に係る企業債の元金償還が始まったことの影響が大きい。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一般会計債については、過疎対策事業債等の交付税措置率の高いものに置き換わってきているが、引き続き、公債費負担の適正化に努める。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百万円の減となっており、減少傾向が続いている。</a:t>
          </a:r>
        </a:p>
        <a:p>
          <a:r>
            <a:rPr kumimoji="1" lang="ja-JP" altLang="en-US" sz="1400">
              <a:latin typeface="ＭＳ ゴシック" pitchFamily="49" charset="-128"/>
              <a:ea typeface="ＭＳ ゴシック" pitchFamily="49" charset="-128"/>
            </a:rPr>
            <a:t>　これは、地方債残高は増加しているものの、公営企業債等繰入見込額（公営企業に対して繰り入れる見込みの額）が減少しており、さらには、基準財政需要額算入見込額（将来、交付税に算入される見込みの額）が増加している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しかし、規模の大きい普通建設事業が続くため、分子から控除される充当可能基金残高が減少している。公債費の適正管理と同時に、基金残高の維持・確保により、持続可能な財政運営に努める必要がある。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当初予算編成時において、社会保障関連の給付費の増大や独自施策の実施、老朽化等による施設の補修・改良により一般財源が１億円以上不足しており、その補填財源として「財政調整基金」を取り崩している。また、建設改良事業費については、交付税措置率の低い地方債や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予算編成時の補てん財源について、地方交付税の決定や事業費の精算見込みに伴い、「財政調整基金」へ積み戻している。近年、当該基金が減少を続けていたためである。併せて、「公共施設建設基金」や「福祉・環境整備基金」にも一部積み戻しているものの、特定目的基金の総額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鑑みると、「財政調整基金」の残高も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交通安全対策基金：交通安全対策の普及促進に要する経費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公共施設建設基金：中央公民館整備事業費に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その他、ケーブルテレビ機器更新事業などの投資的経費に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福祉・環境整備基金：集落排水処理事業及び公共下水道事業に係る企業債償還費に対する繰出金に１億円を充当した。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近い将来、各小学校や社会体育施設等の老朽化対応が見込まれるため、その整備財源として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集落排水処理事業及び公共下水道事業に対する繰出金の財源として、将来負担見込額の２割程度を目安に残高を維持する予定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百万円、条例に規定する毎年の積立額と預金利息、交付税の決定等に伴う積戻しとして合わせて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億円程度の残高を目標に積み立てる。なお、標準財政規模比では、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定期預金による運用益のみを積み立てている。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当面、取り崩す予定はないが、公債費負担の平準化、繰上償還等に対応するため、残高を確保している。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人口減少、高齢化により生産年齢人口が少ないこと、及び、産業規模が比較的小さいことから、財政基盤が弱く、類似団体平均を大きく下回っている。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引き続き、定住対策・少子化対策により人口減少に歯止めをかけるとともに、地場産業の育成・活性化の取組を進め、財政基盤の強化を図る。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％増加したものの、歳入の普通交付税において、保育所関連経費が増加したこと等により、経常一般財源が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％増加した。このため、経常収支比率は、前年度より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今後は、社会保障経費の更なる増加や、地方債元利償還金の増加が懸念されることから、引き続き、経常経費の見直し・削減に努める必要がある。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63</xdr:row>
      <xdr:rowOff>133604</xdr:rowOff>
    </xdr:to>
    <xdr:cxnSp macro="">
      <xdr:nvCxnSpPr>
        <xdr:cNvPr id="131" name="直線コネクタ 130"/>
        <xdr:cNvCxnSpPr/>
      </xdr:nvCxnSpPr>
      <xdr:spPr>
        <a:xfrm flipV="1">
          <a:off x="4114800" y="108818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64</xdr:row>
      <xdr:rowOff>58674</xdr:rowOff>
    </xdr:to>
    <xdr:cxnSp macro="">
      <xdr:nvCxnSpPr>
        <xdr:cNvPr id="134" name="直線コネクタ 133"/>
        <xdr:cNvCxnSpPr/>
      </xdr:nvCxnSpPr>
      <xdr:spPr>
        <a:xfrm flipV="1">
          <a:off x="3225800" y="109349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58674</xdr:rowOff>
    </xdr:to>
    <xdr:cxnSp macro="">
      <xdr:nvCxnSpPr>
        <xdr:cNvPr id="137" name="直線コネクタ 136"/>
        <xdr:cNvCxnSpPr/>
      </xdr:nvCxnSpPr>
      <xdr:spPr>
        <a:xfrm>
          <a:off x="2336800" y="109108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10414</xdr:rowOff>
    </xdr:to>
    <xdr:cxnSp macro="">
      <xdr:nvCxnSpPr>
        <xdr:cNvPr id="140" name="直線コネクタ 139"/>
        <xdr:cNvCxnSpPr/>
      </xdr:nvCxnSpPr>
      <xdr:spPr>
        <a:xfrm flipV="1">
          <a:off x="1447800" y="109108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0" name="楕円 149"/>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46245</xdr:rowOff>
    </xdr:from>
    <xdr:ext cx="762000" cy="259045"/>
    <xdr:sp macro="" textlink="">
      <xdr:nvSpPr>
        <xdr:cNvPr id="151" name="財政構造の弾力性該当値テキスト"/>
        <xdr:cNvSpPr txBox="1"/>
      </xdr:nvSpPr>
      <xdr:spPr>
        <a:xfrm>
          <a:off x="50419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4" name="楕円 153"/>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5" name="テキスト ボックス 154"/>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7" name="テキスト ボックス 156"/>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8" name="楕円 157"/>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9" name="テキスト ボックス 158"/>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移住相談員の増員等に伴い、非常勤職員報酬が</a:t>
          </a:r>
          <a:r>
            <a:rPr kumimoji="1" lang="en-US" altLang="ja-JP" sz="1300">
              <a:latin typeface="ＭＳ Ｐゴシック" panose="020B0600070205080204" pitchFamily="50" charset="-128"/>
              <a:ea typeface="ＭＳ Ｐゴシック" panose="020B0600070205080204" pitchFamily="50" charset="-128"/>
            </a:rPr>
            <a:t>4,402</a:t>
          </a:r>
          <a:r>
            <a:rPr kumimoji="1" lang="ja-JP" altLang="en-US" sz="1300">
              <a:latin typeface="ＭＳ Ｐゴシック" panose="020B0600070205080204" pitchFamily="50" charset="-128"/>
              <a:ea typeface="ＭＳ Ｐゴシック" panose="020B0600070205080204" pitchFamily="50" charset="-128"/>
            </a:rPr>
            <a:t>千円増加したものの、退職者の減に伴い、退職手当組合負担金が</a:t>
          </a:r>
          <a:r>
            <a:rPr kumimoji="1" lang="en-US" altLang="ja-JP" sz="1300">
              <a:latin typeface="ＭＳ Ｐゴシック" panose="020B0600070205080204" pitchFamily="50" charset="-128"/>
              <a:ea typeface="ＭＳ Ｐゴシック" panose="020B0600070205080204" pitchFamily="50" charset="-128"/>
            </a:rPr>
            <a:t>7,584</a:t>
          </a:r>
          <a:r>
            <a:rPr kumimoji="1" lang="ja-JP" altLang="en-US" sz="1300">
              <a:latin typeface="ＭＳ Ｐゴシック" panose="020B0600070205080204" pitchFamily="50" charset="-128"/>
              <a:ea typeface="ＭＳ Ｐゴシック" panose="020B0600070205080204" pitchFamily="50" charset="-128"/>
            </a:rPr>
            <a:t>千円減少となり、人件費全体では</a:t>
          </a:r>
          <a:r>
            <a:rPr kumimoji="1" lang="en-US" altLang="ja-JP" sz="1300">
              <a:latin typeface="ＭＳ Ｐゴシック" panose="020B0600070205080204" pitchFamily="50" charset="-128"/>
              <a:ea typeface="ＭＳ Ｐゴシック" panose="020B0600070205080204" pitchFamily="50" charset="-128"/>
            </a:rPr>
            <a:t>1,090</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％減）となった。一方、物件費は、賃金、委託料等の増加により、全体で</a:t>
          </a:r>
          <a:r>
            <a:rPr kumimoji="1" lang="en-US" altLang="ja-JP" sz="1300">
              <a:latin typeface="ＭＳ Ｐゴシック" panose="020B0600070205080204" pitchFamily="50" charset="-128"/>
              <a:ea typeface="ＭＳ Ｐゴシック" panose="020B0600070205080204" pitchFamily="50" charset="-128"/>
            </a:rPr>
            <a:t>29,720</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引き続き、定員適正化計画に基づく適切な定員管理を行うとともに、業務の合理化・効率化による物件費の抑制に努める必要がある。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48278</xdr:rowOff>
    </xdr:from>
    <xdr:to>
      <xdr:col>23</xdr:col>
      <xdr:colOff>133350</xdr:colOff>
      <xdr:row>82</xdr:row>
      <xdr:rowOff>65639</xdr:rowOff>
    </xdr:to>
    <xdr:cxnSp macro="">
      <xdr:nvCxnSpPr>
        <xdr:cNvPr id="194" name="直線コネクタ 193"/>
        <xdr:cNvCxnSpPr/>
      </xdr:nvCxnSpPr>
      <xdr:spPr>
        <a:xfrm>
          <a:off x="4114800" y="14107178"/>
          <a:ext cx="8382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48278</xdr:rowOff>
    </xdr:from>
    <xdr:to>
      <xdr:col>19</xdr:col>
      <xdr:colOff>133350</xdr:colOff>
      <xdr:row>82</xdr:row>
      <xdr:rowOff>48761</xdr:rowOff>
    </xdr:to>
    <xdr:cxnSp macro="">
      <xdr:nvCxnSpPr>
        <xdr:cNvPr id="197" name="直線コネクタ 196"/>
        <xdr:cNvCxnSpPr/>
      </xdr:nvCxnSpPr>
      <xdr:spPr>
        <a:xfrm flipV="1">
          <a:off x="3225800" y="1410717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28842</xdr:rowOff>
    </xdr:from>
    <xdr:to>
      <xdr:col>15</xdr:col>
      <xdr:colOff>82550</xdr:colOff>
      <xdr:row>82</xdr:row>
      <xdr:rowOff>48761</xdr:rowOff>
    </xdr:to>
    <xdr:cxnSp macro="">
      <xdr:nvCxnSpPr>
        <xdr:cNvPr id="200" name="直線コネクタ 199"/>
        <xdr:cNvCxnSpPr/>
      </xdr:nvCxnSpPr>
      <xdr:spPr>
        <a:xfrm>
          <a:off x="2336800" y="14087742"/>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10788</xdr:rowOff>
    </xdr:from>
    <xdr:to>
      <xdr:col>11</xdr:col>
      <xdr:colOff>31750</xdr:colOff>
      <xdr:row>82</xdr:row>
      <xdr:rowOff>28842</xdr:rowOff>
    </xdr:to>
    <xdr:cxnSp macro="">
      <xdr:nvCxnSpPr>
        <xdr:cNvPr id="203" name="直線コネクタ 202"/>
        <xdr:cNvCxnSpPr/>
      </xdr:nvCxnSpPr>
      <xdr:spPr>
        <a:xfrm>
          <a:off x="1447800" y="14069688"/>
          <a:ext cx="889000" cy="1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14839</xdr:rowOff>
    </xdr:from>
    <xdr:to>
      <xdr:col>23</xdr:col>
      <xdr:colOff>184150</xdr:colOff>
      <xdr:row>82</xdr:row>
      <xdr:rowOff>116439</xdr:rowOff>
    </xdr:to>
    <xdr:sp macro="" textlink="">
      <xdr:nvSpPr>
        <xdr:cNvPr id="213" name="楕円 212"/>
        <xdr:cNvSpPr/>
      </xdr:nvSpPr>
      <xdr:spPr>
        <a:xfrm>
          <a:off x="4902200" y="14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158366</xdr:rowOff>
    </xdr:from>
    <xdr:ext cx="762000" cy="259045"/>
    <xdr:sp macro="" textlink="">
      <xdr:nvSpPr>
        <xdr:cNvPr id="214" name="人件費・物件費等の状況該当値テキスト"/>
        <xdr:cNvSpPr txBox="1"/>
      </xdr:nvSpPr>
      <xdr:spPr>
        <a:xfrm>
          <a:off x="5041900" y="1404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168928</xdr:rowOff>
    </xdr:from>
    <xdr:to>
      <xdr:col>19</xdr:col>
      <xdr:colOff>184150</xdr:colOff>
      <xdr:row>82</xdr:row>
      <xdr:rowOff>99078</xdr:rowOff>
    </xdr:to>
    <xdr:sp macro="" textlink="">
      <xdr:nvSpPr>
        <xdr:cNvPr id="215" name="楕円 214"/>
        <xdr:cNvSpPr/>
      </xdr:nvSpPr>
      <xdr:spPr>
        <a:xfrm>
          <a:off x="4064000" y="140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83855</xdr:rowOff>
    </xdr:from>
    <xdr:ext cx="736600" cy="259045"/>
    <xdr:sp macro="" textlink="">
      <xdr:nvSpPr>
        <xdr:cNvPr id="216" name="テキスト ボックス 215"/>
        <xdr:cNvSpPr txBox="1"/>
      </xdr:nvSpPr>
      <xdr:spPr>
        <a:xfrm>
          <a:off x="3733800" y="141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169411</xdr:rowOff>
    </xdr:from>
    <xdr:to>
      <xdr:col>15</xdr:col>
      <xdr:colOff>133350</xdr:colOff>
      <xdr:row>82</xdr:row>
      <xdr:rowOff>99561</xdr:rowOff>
    </xdr:to>
    <xdr:sp macro="" textlink="">
      <xdr:nvSpPr>
        <xdr:cNvPr id="217" name="楕円 216"/>
        <xdr:cNvSpPr/>
      </xdr:nvSpPr>
      <xdr:spPr>
        <a:xfrm>
          <a:off x="3175000" y="14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84338</xdr:rowOff>
    </xdr:from>
    <xdr:ext cx="762000" cy="259045"/>
    <xdr:sp macro="" textlink="">
      <xdr:nvSpPr>
        <xdr:cNvPr id="218" name="テキスト ボックス 217"/>
        <xdr:cNvSpPr txBox="1"/>
      </xdr:nvSpPr>
      <xdr:spPr>
        <a:xfrm>
          <a:off x="2844800" y="141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149492</xdr:rowOff>
    </xdr:from>
    <xdr:to>
      <xdr:col>11</xdr:col>
      <xdr:colOff>82550</xdr:colOff>
      <xdr:row>82</xdr:row>
      <xdr:rowOff>79642</xdr:rowOff>
    </xdr:to>
    <xdr:sp macro="" textlink="">
      <xdr:nvSpPr>
        <xdr:cNvPr id="219" name="楕円 218"/>
        <xdr:cNvSpPr/>
      </xdr:nvSpPr>
      <xdr:spPr>
        <a:xfrm>
          <a:off x="2286000" y="140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89819</xdr:rowOff>
    </xdr:from>
    <xdr:ext cx="762000" cy="259045"/>
    <xdr:sp macro="" textlink="">
      <xdr:nvSpPr>
        <xdr:cNvPr id="220" name="テキスト ボックス 219"/>
        <xdr:cNvSpPr txBox="1"/>
      </xdr:nvSpPr>
      <xdr:spPr>
        <a:xfrm>
          <a:off x="1955800" y="138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131438</xdr:rowOff>
    </xdr:from>
    <xdr:to>
      <xdr:col>7</xdr:col>
      <xdr:colOff>31750</xdr:colOff>
      <xdr:row>82</xdr:row>
      <xdr:rowOff>61588</xdr:rowOff>
    </xdr:to>
    <xdr:sp macro="" textlink="">
      <xdr:nvSpPr>
        <xdr:cNvPr id="221" name="楕円 220"/>
        <xdr:cNvSpPr/>
      </xdr:nvSpPr>
      <xdr:spPr>
        <a:xfrm>
          <a:off x="1397000" y="14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46365</xdr:rowOff>
    </xdr:from>
    <xdr:ext cx="762000" cy="259045"/>
    <xdr:sp macro="" textlink="">
      <xdr:nvSpPr>
        <xdr:cNvPr id="222" name="テキスト ボックス 221"/>
        <xdr:cNvSpPr txBox="1"/>
      </xdr:nvSpPr>
      <xdr:spPr>
        <a:xfrm>
          <a:off x="1066800" y="141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引き続き、定員の適正化を進めること等により、給与水準を適正に維持する。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86</xdr:row>
      <xdr:rowOff>113091</xdr:rowOff>
    </xdr:to>
    <xdr:cxnSp macro="">
      <xdr:nvCxnSpPr>
        <xdr:cNvPr id="258" name="直線コネクタ 257"/>
        <xdr:cNvCxnSpPr/>
      </xdr:nvCxnSpPr>
      <xdr:spPr>
        <a:xfrm flipV="1">
          <a:off x="16179800" y="14696923"/>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113091</xdr:rowOff>
    </xdr:to>
    <xdr:cxnSp macro="">
      <xdr:nvCxnSpPr>
        <xdr:cNvPr id="261" name="直線コネクタ 260"/>
        <xdr:cNvCxnSpPr/>
      </xdr:nvCxnSpPr>
      <xdr:spPr>
        <a:xfrm>
          <a:off x="15290800" y="1484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4" name="直線コネクタ 263"/>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7" name="直線コネクタ 266"/>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9" name="楕円 278"/>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0" name="テキスト ボックス 279"/>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5" name="楕円 284"/>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6" name="テキスト ボックス 285"/>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定員適正化計画に沿った定員管理を実施しているものの、類似団体平均を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現状の業務形態においては、定数の維持に留まることから、ＩＣＴの活用等業務の更なる合理化・適正化を進める中で、定数の見直しを検討することが必要である。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14046</xdr:rowOff>
    </xdr:from>
    <xdr:to>
      <xdr:col>81</xdr:col>
      <xdr:colOff>44450</xdr:colOff>
      <xdr:row>62</xdr:row>
      <xdr:rowOff>26112</xdr:rowOff>
    </xdr:to>
    <xdr:cxnSp macro="">
      <xdr:nvCxnSpPr>
        <xdr:cNvPr id="318" name="直線コネクタ 317"/>
        <xdr:cNvCxnSpPr/>
      </xdr:nvCxnSpPr>
      <xdr:spPr>
        <a:xfrm>
          <a:off x="16179800" y="106439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13564</xdr:rowOff>
    </xdr:from>
    <xdr:to>
      <xdr:col>77</xdr:col>
      <xdr:colOff>44450</xdr:colOff>
      <xdr:row>62</xdr:row>
      <xdr:rowOff>14046</xdr:rowOff>
    </xdr:to>
    <xdr:cxnSp macro="">
      <xdr:nvCxnSpPr>
        <xdr:cNvPr id="321" name="直線コネクタ 320"/>
        <xdr:cNvCxnSpPr/>
      </xdr:nvCxnSpPr>
      <xdr:spPr>
        <a:xfrm>
          <a:off x="15290800" y="106434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7289</xdr:rowOff>
    </xdr:from>
    <xdr:to>
      <xdr:col>72</xdr:col>
      <xdr:colOff>203200</xdr:colOff>
      <xdr:row>62</xdr:row>
      <xdr:rowOff>13564</xdr:rowOff>
    </xdr:to>
    <xdr:cxnSp macro="">
      <xdr:nvCxnSpPr>
        <xdr:cNvPr id="324" name="直線コネクタ 323"/>
        <xdr:cNvCxnSpPr/>
      </xdr:nvCxnSpPr>
      <xdr:spPr>
        <a:xfrm>
          <a:off x="14401800" y="10637189"/>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158471</xdr:rowOff>
    </xdr:from>
    <xdr:to>
      <xdr:col>68</xdr:col>
      <xdr:colOff>152400</xdr:colOff>
      <xdr:row>62</xdr:row>
      <xdr:rowOff>7289</xdr:rowOff>
    </xdr:to>
    <xdr:cxnSp macro="">
      <xdr:nvCxnSpPr>
        <xdr:cNvPr id="327" name="直線コネクタ 326"/>
        <xdr:cNvCxnSpPr/>
      </xdr:nvCxnSpPr>
      <xdr:spPr>
        <a:xfrm>
          <a:off x="13512800" y="10616921"/>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146575</xdr:rowOff>
    </xdr:from>
    <xdr:ext cx="762000" cy="259045"/>
    <xdr:sp macro="" textlink="">
      <xdr:nvSpPr>
        <xdr:cNvPr id="329" name="テキスト ボックス 328"/>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146762</xdr:rowOff>
    </xdr:from>
    <xdr:to>
      <xdr:col>81</xdr:col>
      <xdr:colOff>95250</xdr:colOff>
      <xdr:row>62</xdr:row>
      <xdr:rowOff>76912</xdr:rowOff>
    </xdr:to>
    <xdr:sp macro="" textlink="">
      <xdr:nvSpPr>
        <xdr:cNvPr id="337" name="楕円 336"/>
        <xdr:cNvSpPr/>
      </xdr:nvSpPr>
      <xdr:spPr>
        <a:xfrm>
          <a:off x="169672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118839</xdr:rowOff>
    </xdr:from>
    <xdr:ext cx="762000" cy="259045"/>
    <xdr:sp macro="" textlink="">
      <xdr:nvSpPr>
        <xdr:cNvPr id="338" name="定員管理の状況該当値テキスト"/>
        <xdr:cNvSpPr txBox="1"/>
      </xdr:nvSpPr>
      <xdr:spPr>
        <a:xfrm>
          <a:off x="17106900" y="1057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134696</xdr:rowOff>
    </xdr:from>
    <xdr:to>
      <xdr:col>77</xdr:col>
      <xdr:colOff>95250</xdr:colOff>
      <xdr:row>62</xdr:row>
      <xdr:rowOff>64846</xdr:rowOff>
    </xdr:to>
    <xdr:sp macro="" textlink="">
      <xdr:nvSpPr>
        <xdr:cNvPr id="339" name="楕円 338"/>
        <xdr:cNvSpPr/>
      </xdr:nvSpPr>
      <xdr:spPr>
        <a:xfrm>
          <a:off x="16129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49623</xdr:rowOff>
    </xdr:from>
    <xdr:ext cx="736600" cy="259045"/>
    <xdr:sp macro="" textlink="">
      <xdr:nvSpPr>
        <xdr:cNvPr id="340" name="テキスト ボックス 339"/>
        <xdr:cNvSpPr txBox="1"/>
      </xdr:nvSpPr>
      <xdr:spPr>
        <a:xfrm>
          <a:off x="15798800" y="1067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134214</xdr:rowOff>
    </xdr:from>
    <xdr:to>
      <xdr:col>73</xdr:col>
      <xdr:colOff>44450</xdr:colOff>
      <xdr:row>62</xdr:row>
      <xdr:rowOff>64364</xdr:rowOff>
    </xdr:to>
    <xdr:sp macro="" textlink="">
      <xdr:nvSpPr>
        <xdr:cNvPr id="341" name="楕円 340"/>
        <xdr:cNvSpPr/>
      </xdr:nvSpPr>
      <xdr:spPr>
        <a:xfrm>
          <a:off x="15240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49141</xdr:rowOff>
    </xdr:from>
    <xdr:ext cx="762000" cy="259045"/>
    <xdr:sp macro="" textlink="">
      <xdr:nvSpPr>
        <xdr:cNvPr id="342" name="テキスト ボックス 341"/>
        <xdr:cNvSpPr txBox="1"/>
      </xdr:nvSpPr>
      <xdr:spPr>
        <a:xfrm>
          <a:off x="14909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127939</xdr:rowOff>
    </xdr:from>
    <xdr:to>
      <xdr:col>68</xdr:col>
      <xdr:colOff>203200</xdr:colOff>
      <xdr:row>62</xdr:row>
      <xdr:rowOff>58089</xdr:rowOff>
    </xdr:to>
    <xdr:sp macro="" textlink="">
      <xdr:nvSpPr>
        <xdr:cNvPr id="343" name="楕円 342"/>
        <xdr:cNvSpPr/>
      </xdr:nvSpPr>
      <xdr:spPr>
        <a:xfrm>
          <a:off x="14351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42866</xdr:rowOff>
    </xdr:from>
    <xdr:ext cx="762000" cy="259045"/>
    <xdr:sp macro="" textlink="">
      <xdr:nvSpPr>
        <xdr:cNvPr id="344" name="テキスト ボックス 343"/>
        <xdr:cNvSpPr txBox="1"/>
      </xdr:nvSpPr>
      <xdr:spPr>
        <a:xfrm>
          <a:off x="14020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107671</xdr:rowOff>
    </xdr:from>
    <xdr:to>
      <xdr:col>64</xdr:col>
      <xdr:colOff>152400</xdr:colOff>
      <xdr:row>62</xdr:row>
      <xdr:rowOff>37821</xdr:rowOff>
    </xdr:to>
    <xdr:sp macro="" textlink="">
      <xdr:nvSpPr>
        <xdr:cNvPr id="345" name="楕円 344"/>
        <xdr:cNvSpPr/>
      </xdr:nvSpPr>
      <xdr:spPr>
        <a:xfrm>
          <a:off x="13462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22598</xdr:rowOff>
    </xdr:from>
    <xdr:ext cx="762000" cy="259045"/>
    <xdr:sp macro="" textlink="">
      <xdr:nvSpPr>
        <xdr:cNvPr id="346" name="テキスト ボックス 345"/>
        <xdr:cNvSpPr txBox="1"/>
      </xdr:nvSpPr>
      <xdr:spPr>
        <a:xfrm>
          <a:off x="13131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公営企業債に対する繰出金の増（＋</a:t>
          </a:r>
          <a:r>
            <a:rPr kumimoji="1" lang="en-US" altLang="ja-JP" sz="1300">
              <a:latin typeface="ＭＳ Ｐゴシック" panose="020B0600070205080204" pitchFamily="50" charset="-128"/>
              <a:ea typeface="ＭＳ Ｐゴシック" panose="020B0600070205080204" pitchFamily="50" charset="-128"/>
            </a:rPr>
            <a:t>4,421</a:t>
          </a:r>
          <a:r>
            <a:rPr kumimoji="1" lang="ja-JP" altLang="en-US" sz="1300">
              <a:latin typeface="ＭＳ Ｐゴシック" panose="020B0600070205080204" pitchFamily="50" charset="-128"/>
              <a:ea typeface="ＭＳ Ｐゴシック" panose="020B0600070205080204" pitchFamily="50" charset="-128"/>
            </a:rPr>
            <a:t>千円）等により分子が増加たものの、普通交付税額の増（＋</a:t>
          </a:r>
          <a:r>
            <a:rPr kumimoji="1" lang="en-US" altLang="ja-JP" sz="1300">
              <a:latin typeface="ＭＳ Ｐゴシック" panose="020B0600070205080204" pitchFamily="50" charset="-128"/>
              <a:ea typeface="ＭＳ Ｐゴシック" panose="020B0600070205080204" pitchFamily="50" charset="-128"/>
            </a:rPr>
            <a:t>90,038</a:t>
          </a:r>
          <a:r>
            <a:rPr kumimoji="1" lang="ja-JP" altLang="en-US" sz="1300">
              <a:latin typeface="ＭＳ Ｐゴシック" panose="020B0600070205080204" pitchFamily="50" charset="-128"/>
              <a:ea typeface="ＭＳ Ｐゴシック" panose="020B0600070205080204" pitchFamily="50" charset="-128"/>
            </a:rPr>
            <a:t>千円）等による分母の増加幅が大きかったため、対前年度比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しかしながら、類似団体平均と比べると、依然として高い数値で推移しており、地方債残高の適切な管理と、公営企業の経営改善を進めるなど、公債費負担の適正化を進める必要がある。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142603</xdr:rowOff>
    </xdr:from>
    <xdr:to>
      <xdr:col>81</xdr:col>
      <xdr:colOff>44450</xdr:colOff>
      <xdr:row>42</xdr:row>
      <xdr:rowOff>170180</xdr:rowOff>
    </xdr:to>
    <xdr:cxnSp macro="">
      <xdr:nvCxnSpPr>
        <xdr:cNvPr id="381" name="直線コネクタ 380"/>
        <xdr:cNvCxnSpPr/>
      </xdr:nvCxnSpPr>
      <xdr:spPr>
        <a:xfrm flipV="1">
          <a:off x="16179800" y="73435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19413</xdr:rowOff>
    </xdr:to>
    <xdr:cxnSp macro="">
      <xdr:nvCxnSpPr>
        <xdr:cNvPr id="384" name="直線コネクタ 383"/>
        <xdr:cNvCxnSpPr/>
      </xdr:nvCxnSpPr>
      <xdr:spPr>
        <a:xfrm flipV="1">
          <a:off x="15290800" y="73710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19413</xdr:rowOff>
    </xdr:from>
    <xdr:to>
      <xdr:col>72</xdr:col>
      <xdr:colOff>203200</xdr:colOff>
      <xdr:row>43</xdr:row>
      <xdr:rowOff>19413</xdr:rowOff>
    </xdr:to>
    <xdr:cxnSp macro="">
      <xdr:nvCxnSpPr>
        <xdr:cNvPr id="387" name="直線コネクタ 386"/>
        <xdr:cNvCxnSpPr/>
      </xdr:nvCxnSpPr>
      <xdr:spPr>
        <a:xfrm>
          <a:off x="14401800" y="7391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19413</xdr:rowOff>
    </xdr:from>
    <xdr:to>
      <xdr:col>68</xdr:col>
      <xdr:colOff>152400</xdr:colOff>
      <xdr:row>43</xdr:row>
      <xdr:rowOff>40096</xdr:rowOff>
    </xdr:to>
    <xdr:cxnSp macro="">
      <xdr:nvCxnSpPr>
        <xdr:cNvPr id="390" name="直線コネクタ 389"/>
        <xdr:cNvCxnSpPr/>
      </xdr:nvCxnSpPr>
      <xdr:spPr>
        <a:xfrm flipV="1">
          <a:off x="13512800" y="73917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140624</xdr:rowOff>
    </xdr:from>
    <xdr:ext cx="762000" cy="259045"/>
    <xdr:sp macro="" textlink="">
      <xdr:nvSpPr>
        <xdr:cNvPr id="392" name="テキスト ボックス 391"/>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91803</xdr:rowOff>
    </xdr:from>
    <xdr:to>
      <xdr:col>81</xdr:col>
      <xdr:colOff>95250</xdr:colOff>
      <xdr:row>43</xdr:row>
      <xdr:rowOff>21953</xdr:rowOff>
    </xdr:to>
    <xdr:sp macro="" textlink="">
      <xdr:nvSpPr>
        <xdr:cNvPr id="400" name="楕円 399"/>
        <xdr:cNvSpPr/>
      </xdr:nvSpPr>
      <xdr:spPr>
        <a:xfrm>
          <a:off x="169672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63880</xdr:rowOff>
    </xdr:from>
    <xdr:ext cx="762000" cy="259045"/>
    <xdr:sp macro="" textlink="">
      <xdr:nvSpPr>
        <xdr:cNvPr id="401" name="公債費負担の状況該当値テキスト"/>
        <xdr:cNvSpPr txBox="1"/>
      </xdr:nvSpPr>
      <xdr:spPr>
        <a:xfrm>
          <a:off x="17106900" y="726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140063</xdr:rowOff>
    </xdr:from>
    <xdr:to>
      <xdr:col>73</xdr:col>
      <xdr:colOff>44450</xdr:colOff>
      <xdr:row>43</xdr:row>
      <xdr:rowOff>70213</xdr:rowOff>
    </xdr:to>
    <xdr:sp macro="" textlink="">
      <xdr:nvSpPr>
        <xdr:cNvPr id="404" name="楕円 403"/>
        <xdr:cNvSpPr/>
      </xdr:nvSpPr>
      <xdr:spPr>
        <a:xfrm>
          <a:off x="15240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54990</xdr:rowOff>
    </xdr:from>
    <xdr:ext cx="762000" cy="259045"/>
    <xdr:sp macro="" textlink="">
      <xdr:nvSpPr>
        <xdr:cNvPr id="405" name="テキスト ボックス 404"/>
        <xdr:cNvSpPr txBox="1"/>
      </xdr:nvSpPr>
      <xdr:spPr>
        <a:xfrm>
          <a:off x="14909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140063</xdr:rowOff>
    </xdr:from>
    <xdr:to>
      <xdr:col>68</xdr:col>
      <xdr:colOff>203200</xdr:colOff>
      <xdr:row>43</xdr:row>
      <xdr:rowOff>70213</xdr:rowOff>
    </xdr:to>
    <xdr:sp macro="" textlink="">
      <xdr:nvSpPr>
        <xdr:cNvPr id="406" name="楕円 405"/>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54990</xdr:rowOff>
    </xdr:from>
    <xdr:ext cx="762000" cy="259045"/>
    <xdr:sp macro="" textlink="">
      <xdr:nvSpPr>
        <xdr:cNvPr id="407" name="テキスト ボックス 406"/>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160746</xdr:rowOff>
    </xdr:from>
    <xdr:to>
      <xdr:col>64</xdr:col>
      <xdr:colOff>152400</xdr:colOff>
      <xdr:row>43</xdr:row>
      <xdr:rowOff>90896</xdr:rowOff>
    </xdr:to>
    <xdr:sp macro="" textlink="">
      <xdr:nvSpPr>
        <xdr:cNvPr id="408" name="楕円 40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75673</xdr:rowOff>
    </xdr:from>
    <xdr:ext cx="762000" cy="259045"/>
    <xdr:sp macro="" textlink="">
      <xdr:nvSpPr>
        <xdr:cNvPr id="409" name="テキスト ボックス 40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主に地方債残高、公営企業債に対する繰出見込額の減少により、対前年度比</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しかしながら、類似団体平均値は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年連続で「将来負担なし」となっており、類似団体に比べて公債費や公営企業に対する負担が大きいこと考えられる。</a:t>
          </a:r>
        </a:p>
        <a:p>
          <a:r>
            <a:rPr kumimoji="1" lang="ja-JP" altLang="en-US" sz="1300">
              <a:latin typeface="ＭＳ Ｐゴシック" panose="020B0600070205080204" pitchFamily="50" charset="-128"/>
              <a:ea typeface="ＭＳ Ｐゴシック" panose="020B0600070205080204" pitchFamily="50" charset="-128"/>
            </a:rPr>
            <a:t>　大規模な建設投資が続いており、今後、地方債残高の増加が見込まれることから、公債費負担の適正化と公営企業の経営改善に努める必要がある。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131106</xdr:rowOff>
    </xdr:from>
    <xdr:to>
      <xdr:col>81</xdr:col>
      <xdr:colOff>44450</xdr:colOff>
      <xdr:row>16</xdr:row>
      <xdr:rowOff>11134</xdr:rowOff>
    </xdr:to>
    <xdr:cxnSp macro="">
      <xdr:nvCxnSpPr>
        <xdr:cNvPr id="443" name="直線コネクタ 442"/>
        <xdr:cNvCxnSpPr/>
      </xdr:nvCxnSpPr>
      <xdr:spPr>
        <a:xfrm flipV="1">
          <a:off x="16179800" y="2702856"/>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11134</xdr:rowOff>
    </xdr:from>
    <xdr:to>
      <xdr:col>77</xdr:col>
      <xdr:colOff>44450</xdr:colOff>
      <xdr:row>16</xdr:row>
      <xdr:rowOff>45720</xdr:rowOff>
    </xdr:to>
    <xdr:cxnSp macro="">
      <xdr:nvCxnSpPr>
        <xdr:cNvPr id="446" name="直線コネクタ 445"/>
        <xdr:cNvCxnSpPr/>
      </xdr:nvCxnSpPr>
      <xdr:spPr>
        <a:xfrm flipV="1">
          <a:off x="15290800" y="275433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45720</xdr:rowOff>
    </xdr:from>
    <xdr:to>
      <xdr:col>72</xdr:col>
      <xdr:colOff>203200</xdr:colOff>
      <xdr:row>16</xdr:row>
      <xdr:rowOff>50546</xdr:rowOff>
    </xdr:to>
    <xdr:cxnSp macro="">
      <xdr:nvCxnSpPr>
        <xdr:cNvPr id="449" name="直線コネクタ 448"/>
        <xdr:cNvCxnSpPr/>
      </xdr:nvCxnSpPr>
      <xdr:spPr>
        <a:xfrm flipV="1">
          <a:off x="14401800" y="27889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16</xdr:row>
      <xdr:rowOff>88350</xdr:rowOff>
    </xdr:to>
    <xdr:cxnSp macro="">
      <xdr:nvCxnSpPr>
        <xdr:cNvPr id="452" name="直線コネクタ 451"/>
        <xdr:cNvCxnSpPr/>
      </xdr:nvCxnSpPr>
      <xdr:spPr>
        <a:xfrm flipV="1">
          <a:off x="13512800" y="279374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80306</xdr:rowOff>
    </xdr:from>
    <xdr:to>
      <xdr:col>81</xdr:col>
      <xdr:colOff>95250</xdr:colOff>
      <xdr:row>16</xdr:row>
      <xdr:rowOff>10456</xdr:rowOff>
    </xdr:to>
    <xdr:sp macro="" textlink="">
      <xdr:nvSpPr>
        <xdr:cNvPr id="462" name="楕円 461"/>
        <xdr:cNvSpPr/>
      </xdr:nvSpPr>
      <xdr:spPr>
        <a:xfrm>
          <a:off x="169672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52383</xdr:rowOff>
    </xdr:from>
    <xdr:ext cx="762000" cy="259045"/>
    <xdr:sp macro="" textlink="">
      <xdr:nvSpPr>
        <xdr:cNvPr id="463" name="将来負担の状況該当値テキスト"/>
        <xdr:cNvSpPr txBox="1"/>
      </xdr:nvSpPr>
      <xdr:spPr>
        <a:xfrm>
          <a:off x="17106900" y="262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131784</xdr:rowOff>
    </xdr:from>
    <xdr:to>
      <xdr:col>77</xdr:col>
      <xdr:colOff>95250</xdr:colOff>
      <xdr:row>16</xdr:row>
      <xdr:rowOff>61934</xdr:rowOff>
    </xdr:to>
    <xdr:sp macro="" textlink="">
      <xdr:nvSpPr>
        <xdr:cNvPr id="464" name="楕円 463"/>
        <xdr:cNvSpPr/>
      </xdr:nvSpPr>
      <xdr:spPr>
        <a:xfrm>
          <a:off x="16129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46711</xdr:rowOff>
    </xdr:from>
    <xdr:ext cx="736600" cy="259045"/>
    <xdr:sp macro="" textlink="">
      <xdr:nvSpPr>
        <xdr:cNvPr id="465" name="テキスト ボックス 464"/>
        <xdr:cNvSpPr txBox="1"/>
      </xdr:nvSpPr>
      <xdr:spPr>
        <a:xfrm>
          <a:off x="15798800" y="278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6" name="楕円 465"/>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7" name="テキスト ボックス 466"/>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68" name="楕円 467"/>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86123</xdr:rowOff>
    </xdr:from>
    <xdr:ext cx="762000" cy="259045"/>
    <xdr:sp macro="" textlink="">
      <xdr:nvSpPr>
        <xdr:cNvPr id="469" name="テキスト ボックス 468"/>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37550</xdr:rowOff>
    </xdr:from>
    <xdr:to>
      <xdr:col>64</xdr:col>
      <xdr:colOff>152400</xdr:colOff>
      <xdr:row>16</xdr:row>
      <xdr:rowOff>139150</xdr:rowOff>
    </xdr:to>
    <xdr:sp macro="" textlink="">
      <xdr:nvSpPr>
        <xdr:cNvPr id="470" name="楕円 469"/>
        <xdr:cNvSpPr/>
      </xdr:nvSpPr>
      <xdr:spPr>
        <a:xfrm>
          <a:off x="13462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123927</xdr:rowOff>
    </xdr:from>
    <xdr:ext cx="762000" cy="259045"/>
    <xdr:sp macro="" textlink="">
      <xdr:nvSpPr>
        <xdr:cNvPr id="471" name="テキスト ボックス 470"/>
        <xdr:cNvSpPr txBox="1"/>
      </xdr:nvSpPr>
      <xdr:spPr>
        <a:xfrm>
          <a:off x="13131800" y="286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普通交付税の増等により分母となる経常一般財源が増加したことにより、対前年度比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引き続き、適切な定員管理等により、人件費の適正化に努める必要がある。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4" name="直線コネクタ 63"/>
        <xdr:cNvCxnSpPr/>
      </xdr:nvCxnSpPr>
      <xdr:spPr>
        <a:xfrm flipV="1">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97282</xdr:rowOff>
    </xdr:to>
    <xdr:cxnSp macro="">
      <xdr:nvCxnSpPr>
        <xdr:cNvPr id="67" name="直線コネクタ 66"/>
        <xdr:cNvCxnSpPr/>
      </xdr:nvCxnSpPr>
      <xdr:spPr>
        <a:xfrm flipV="1">
          <a:off x="3098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97282</xdr:rowOff>
    </xdr:to>
    <xdr:cxnSp macro="">
      <xdr:nvCxnSpPr>
        <xdr:cNvPr id="70" name="直線コネクタ 69"/>
        <xdr:cNvCxnSpPr/>
      </xdr:nvCxnSpPr>
      <xdr:spPr>
        <a:xfrm>
          <a:off x="2209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78994</xdr:rowOff>
    </xdr:to>
    <xdr:cxnSp macro="">
      <xdr:nvCxnSpPr>
        <xdr:cNvPr id="73" name="直線コネクタ 72"/>
        <xdr:cNvCxnSpPr/>
      </xdr:nvCxnSpPr>
      <xdr:spPr>
        <a:xfrm flipV="1">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経常経費の抑制により前年度比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ポイント減少し、概ね良好な水準を維持している。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5" name="直線コネクタ 124"/>
        <xdr:cNvCxnSpPr/>
      </xdr:nvCxnSpPr>
      <xdr:spPr>
        <a:xfrm flipV="1">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8890</xdr:rowOff>
    </xdr:to>
    <xdr:cxnSp macro="">
      <xdr:nvCxnSpPr>
        <xdr:cNvPr id="128" name="直線コネクタ 127"/>
        <xdr:cNvCxnSpPr/>
      </xdr:nvCxnSpPr>
      <xdr:spPr>
        <a:xfrm flipV="1">
          <a:off x="14782800" y="255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16510</xdr:rowOff>
    </xdr:to>
    <xdr:cxnSp macro="">
      <xdr:nvCxnSpPr>
        <xdr:cNvPr id="131" name="直線コネクタ 130"/>
        <xdr:cNvCxnSpPr/>
      </xdr:nvCxnSpPr>
      <xdr:spPr>
        <a:xfrm flipV="1">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16510</xdr:rowOff>
    </xdr:to>
    <xdr:cxnSp macro="">
      <xdr:nvCxnSpPr>
        <xdr:cNvPr id="134" name="直線コネクタ 133"/>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163847</xdr:rowOff>
    </xdr:from>
    <xdr:ext cx="762000" cy="259045"/>
    <xdr:sp macro="" textlink="">
      <xdr:nvSpPr>
        <xdr:cNvPr id="145" name="物件費該当値テキスト"/>
        <xdr:cNvSpPr txBox="1"/>
      </xdr:nvSpPr>
      <xdr:spPr>
        <a:xfrm>
          <a:off x="16598900" y="239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8" name="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障害者総合支援事業、生活保護費等の増加による扶助費全体の増により、経常一般財源が増加し、前年度比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引き続き、生活相談体制の充実等による扶助費の抑制や、健康指導の強化等による医療費の抑制に努める必要がある。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158750</xdr:rowOff>
    </xdr:to>
    <xdr:cxnSp macro="">
      <xdr:nvCxnSpPr>
        <xdr:cNvPr id="185" name="直線コネクタ 184"/>
        <xdr:cNvCxnSpPr/>
      </xdr:nvCxnSpPr>
      <xdr:spPr>
        <a:xfrm>
          <a:off x="3987800" y="986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88" name="直線コネクタ 187"/>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82550</xdr:rowOff>
    </xdr:to>
    <xdr:cxnSp macro="">
      <xdr:nvCxnSpPr>
        <xdr:cNvPr id="191" name="直線コネクタ 190"/>
        <xdr:cNvCxnSpPr/>
      </xdr:nvCxnSpPr>
      <xdr:spPr>
        <a:xfrm>
          <a:off x="2209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57150</xdr:rowOff>
    </xdr:to>
    <xdr:cxnSp macro="">
      <xdr:nvCxnSpPr>
        <xdr:cNvPr id="194" name="直線コネクタ 193"/>
        <xdr:cNvCxnSpPr/>
      </xdr:nvCxnSpPr>
      <xdr:spPr>
        <a:xfrm flipV="1">
          <a:off x="1320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4" name="楕円 203"/>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5"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6" name="楕円 205"/>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8" name="楕円 207"/>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0" name="楕円 209"/>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1" name="テキスト ボックス 210"/>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2" name="楕円 211"/>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3" name="テキスト ボックス 212"/>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近く上回っている。経常一般財源が増加したことに加え、維持補修費が減少したことによるものであるが、引き続き、下水道事業、国民健康保険等の特別会計における効率的な事業運営により、一般会計繰出金の軽減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66584</xdr:rowOff>
    </xdr:to>
    <xdr:cxnSp macro="">
      <xdr:nvCxnSpPr>
        <xdr:cNvPr id="247" name="直線コネクタ 246"/>
        <xdr:cNvCxnSpPr/>
      </xdr:nvCxnSpPr>
      <xdr:spPr>
        <a:xfrm flipV="1">
          <a:off x="15671800" y="101625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66584</xdr:rowOff>
    </xdr:from>
    <xdr:to>
      <xdr:col>78</xdr:col>
      <xdr:colOff>69850</xdr:colOff>
      <xdr:row>59</xdr:row>
      <xdr:rowOff>105773</xdr:rowOff>
    </xdr:to>
    <xdr:cxnSp macro="">
      <xdr:nvCxnSpPr>
        <xdr:cNvPr id="250" name="直線コネクタ 249"/>
        <xdr:cNvCxnSpPr/>
      </xdr:nvCxnSpPr>
      <xdr:spPr>
        <a:xfrm flipV="1">
          <a:off x="14782800" y="10182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73116</xdr:rowOff>
    </xdr:from>
    <xdr:to>
      <xdr:col>73</xdr:col>
      <xdr:colOff>180975</xdr:colOff>
      <xdr:row>59</xdr:row>
      <xdr:rowOff>105773</xdr:rowOff>
    </xdr:to>
    <xdr:cxnSp macro="">
      <xdr:nvCxnSpPr>
        <xdr:cNvPr id="253" name="直線コネクタ 252"/>
        <xdr:cNvCxnSpPr/>
      </xdr:nvCxnSpPr>
      <xdr:spPr>
        <a:xfrm>
          <a:off x="13893800" y="10188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33927</xdr:rowOff>
    </xdr:from>
    <xdr:to>
      <xdr:col>69</xdr:col>
      <xdr:colOff>92075</xdr:colOff>
      <xdr:row>59</xdr:row>
      <xdr:rowOff>73116</xdr:rowOff>
    </xdr:to>
    <xdr:cxnSp macro="">
      <xdr:nvCxnSpPr>
        <xdr:cNvPr id="256" name="直線コネクタ 255"/>
        <xdr:cNvCxnSpPr/>
      </xdr:nvCxnSpPr>
      <xdr:spPr>
        <a:xfrm>
          <a:off x="13004800" y="101494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8" name="テキスト ボックス 257"/>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6" name="楕円 265"/>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7"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15784</xdr:rowOff>
    </xdr:from>
    <xdr:to>
      <xdr:col>78</xdr:col>
      <xdr:colOff>120650</xdr:colOff>
      <xdr:row>59</xdr:row>
      <xdr:rowOff>117384</xdr:rowOff>
    </xdr:to>
    <xdr:sp macro="" textlink="">
      <xdr:nvSpPr>
        <xdr:cNvPr id="268" name="楕円 267"/>
        <xdr:cNvSpPr/>
      </xdr:nvSpPr>
      <xdr:spPr>
        <a:xfrm>
          <a:off x="15621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102161</xdr:rowOff>
    </xdr:from>
    <xdr:ext cx="736600" cy="259045"/>
    <xdr:sp macro="" textlink="">
      <xdr:nvSpPr>
        <xdr:cNvPr id="269" name="テキスト ボックス 268"/>
        <xdr:cNvSpPr txBox="1"/>
      </xdr:nvSpPr>
      <xdr:spPr>
        <a:xfrm>
          <a:off x="15290800" y="1021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54973</xdr:rowOff>
    </xdr:from>
    <xdr:to>
      <xdr:col>74</xdr:col>
      <xdr:colOff>31750</xdr:colOff>
      <xdr:row>59</xdr:row>
      <xdr:rowOff>156573</xdr:rowOff>
    </xdr:to>
    <xdr:sp macro="" textlink="">
      <xdr:nvSpPr>
        <xdr:cNvPr id="270" name="楕円 269"/>
        <xdr:cNvSpPr/>
      </xdr:nvSpPr>
      <xdr:spPr>
        <a:xfrm>
          <a:off x="14732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141350</xdr:rowOff>
    </xdr:from>
    <xdr:ext cx="762000" cy="259045"/>
    <xdr:sp macro="" textlink="">
      <xdr:nvSpPr>
        <xdr:cNvPr id="271" name="テキスト ボックス 270"/>
        <xdr:cNvSpPr txBox="1"/>
      </xdr:nvSpPr>
      <xdr:spPr>
        <a:xfrm>
          <a:off x="14401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22316</xdr:rowOff>
    </xdr:from>
    <xdr:to>
      <xdr:col>69</xdr:col>
      <xdr:colOff>142875</xdr:colOff>
      <xdr:row>59</xdr:row>
      <xdr:rowOff>123916</xdr:rowOff>
    </xdr:to>
    <xdr:sp macro="" textlink="">
      <xdr:nvSpPr>
        <xdr:cNvPr id="272" name="楕円 271"/>
        <xdr:cNvSpPr/>
      </xdr:nvSpPr>
      <xdr:spPr>
        <a:xfrm>
          <a:off x="13843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108693</xdr:rowOff>
    </xdr:from>
    <xdr:ext cx="762000" cy="259045"/>
    <xdr:sp macro="" textlink="">
      <xdr:nvSpPr>
        <xdr:cNvPr id="273" name="テキスト ボックス 272"/>
        <xdr:cNvSpPr txBox="1"/>
      </xdr:nvSpPr>
      <xdr:spPr>
        <a:xfrm>
          <a:off x="13512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154577</xdr:rowOff>
    </xdr:from>
    <xdr:to>
      <xdr:col>65</xdr:col>
      <xdr:colOff>53975</xdr:colOff>
      <xdr:row>59</xdr:row>
      <xdr:rowOff>84727</xdr:rowOff>
    </xdr:to>
    <xdr:sp macro="" textlink="">
      <xdr:nvSpPr>
        <xdr:cNvPr id="274" name="楕円 273"/>
        <xdr:cNvSpPr/>
      </xdr:nvSpPr>
      <xdr:spPr>
        <a:xfrm>
          <a:off x="12954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69504</xdr:rowOff>
    </xdr:from>
    <xdr:ext cx="762000" cy="259045"/>
    <xdr:sp macro="" textlink="">
      <xdr:nvSpPr>
        <xdr:cNvPr id="275" name="テキスト ボックス 274"/>
        <xdr:cNvSpPr txBox="1"/>
      </xdr:nvSpPr>
      <xdr:spPr>
        <a:xfrm>
          <a:off x="12623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一部事務組合負担金の増加に伴い、経常経費は増加しているが、分母である経常一般財源が増加したことにより、比率は横ばいとなっている。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類似団体平均値に比べると低い数値を維持しているが、恒常的な補助金の見直しや公営企業会計の経営改善に努めるなど、引き続き、一般会計の負担の適正化を図る必要がある。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5" name="直線コネクタ 304"/>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08" name="直線コネクタ 307"/>
        <xdr:cNvCxnSpPr/>
      </xdr:nvCxnSpPr>
      <xdr:spPr>
        <a:xfrm flipV="1">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1" name="直線コネクタ 310"/>
        <xdr:cNvCxnSpPr/>
      </xdr:nvCxnSpPr>
      <xdr:spPr>
        <a:xfrm flipV="1">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4" name="直線コネクタ 313"/>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8" name="楕円 327"/>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9" name="テキスト ボックス 32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ポイント減少したものの、類似団体と比較すると比率が高い傾向にある。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公共施設の規模・配置の適正化により、建設改良費の増大を抑制し、公債費負担の軽減を図る必要がある。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165863</xdr:rowOff>
    </xdr:to>
    <xdr:cxnSp macro="">
      <xdr:nvCxnSpPr>
        <xdr:cNvPr id="363" name="直線コネクタ 362"/>
        <xdr:cNvCxnSpPr/>
      </xdr:nvCxnSpPr>
      <xdr:spPr>
        <a:xfrm flipV="1">
          <a:off x="3987800" y="133446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8128</xdr:rowOff>
    </xdr:to>
    <xdr:cxnSp macro="">
      <xdr:nvCxnSpPr>
        <xdr:cNvPr id="366" name="直線コネクタ 365"/>
        <xdr:cNvCxnSpPr/>
      </xdr:nvCxnSpPr>
      <xdr:spPr>
        <a:xfrm flipV="1">
          <a:off x="3098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69" name="直線コネクタ 368"/>
        <xdr:cNvCxnSpPr/>
      </xdr:nvCxnSpPr>
      <xdr:spPr>
        <a:xfrm>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26415</xdr:rowOff>
    </xdr:to>
    <xdr:cxnSp macro="">
      <xdr:nvCxnSpPr>
        <xdr:cNvPr id="372" name="直線コネクタ 371"/>
        <xdr:cNvCxnSpPr/>
      </xdr:nvCxnSpPr>
      <xdr:spPr>
        <a:xfrm flipV="1">
          <a:off x="1320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4" name="テキスト ボックス 373"/>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2" name="楕円 381"/>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3"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6" name="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7" name="テキスト ボックス 386"/>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8" name="楕円 387"/>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9" name="テキスト ボックス 38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0" name="楕円 38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1" name="テキスト ボックス 390"/>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経常一般財源の増加が大きく影響しているが、普通交付税額に左右されやすい財政構造であるため、引き続き、歳出における一般会計負担の適正化、歳入に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49276</xdr:rowOff>
    </xdr:to>
    <xdr:cxnSp macro="">
      <xdr:nvCxnSpPr>
        <xdr:cNvPr id="422" name="直線コネクタ 421"/>
        <xdr:cNvCxnSpPr/>
      </xdr:nvCxnSpPr>
      <xdr:spPr>
        <a:xfrm flipV="1">
          <a:off x="15671800" y="13052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127000</xdr:rowOff>
    </xdr:to>
    <xdr:cxnSp macro="">
      <xdr:nvCxnSpPr>
        <xdr:cNvPr id="425" name="直線コネクタ 424"/>
        <xdr:cNvCxnSpPr/>
      </xdr:nvCxnSpPr>
      <xdr:spPr>
        <a:xfrm flipV="1">
          <a:off x="14782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127000</xdr:rowOff>
    </xdr:to>
    <xdr:cxnSp macro="">
      <xdr:nvCxnSpPr>
        <xdr:cNvPr id="428" name="直線コネクタ 427"/>
        <xdr:cNvCxnSpPr/>
      </xdr:nvCxnSpPr>
      <xdr:spPr>
        <a:xfrm>
          <a:off x="13893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62992</xdr:rowOff>
    </xdr:to>
    <xdr:cxnSp macro="">
      <xdr:nvCxnSpPr>
        <xdr:cNvPr id="431" name="直線コネクタ 430"/>
        <xdr:cNvCxnSpPr/>
      </xdr:nvCxnSpPr>
      <xdr:spPr>
        <a:xfrm flipV="1">
          <a:off x="13004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3" name="テキスト ボックス 43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1" name="楕円 440"/>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2"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3" name="楕円 442"/>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4" name="テキスト ボックス 443"/>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5" name="楕円 444"/>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6" name="テキスト ボックス 44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47" name="楕円 446"/>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8" name="テキスト ボックス 447"/>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0" name="テキスト ボックス 449"/>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31788</xdr:rowOff>
    </xdr:from>
    <xdr:to>
      <xdr:col>29</xdr:col>
      <xdr:colOff>127000</xdr:colOff>
      <xdr:row>17</xdr:row>
      <xdr:rowOff>55204</xdr:rowOff>
    </xdr:to>
    <xdr:cxnSp macro="">
      <xdr:nvCxnSpPr>
        <xdr:cNvPr id="50" name="直線コネクタ 49"/>
        <xdr:cNvCxnSpPr/>
      </xdr:nvCxnSpPr>
      <xdr:spPr bwMode="auto">
        <a:xfrm flipV="1">
          <a:off x="5003800" y="2994063"/>
          <a:ext cx="6477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55204</xdr:rowOff>
    </xdr:from>
    <xdr:to>
      <xdr:col>26</xdr:col>
      <xdr:colOff>50800</xdr:colOff>
      <xdr:row>17</xdr:row>
      <xdr:rowOff>60180</xdr:rowOff>
    </xdr:to>
    <xdr:cxnSp macro="">
      <xdr:nvCxnSpPr>
        <xdr:cNvPr id="53" name="直線コネクタ 52"/>
        <xdr:cNvCxnSpPr/>
      </xdr:nvCxnSpPr>
      <xdr:spPr bwMode="auto">
        <a:xfrm flipV="1">
          <a:off x="4305300" y="3017479"/>
          <a:ext cx="6985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60180</xdr:rowOff>
    </xdr:from>
    <xdr:to>
      <xdr:col>22</xdr:col>
      <xdr:colOff>114300</xdr:colOff>
      <xdr:row>17</xdr:row>
      <xdr:rowOff>73759</xdr:rowOff>
    </xdr:to>
    <xdr:cxnSp macro="">
      <xdr:nvCxnSpPr>
        <xdr:cNvPr id="56" name="直線コネクタ 55"/>
        <xdr:cNvCxnSpPr/>
      </xdr:nvCxnSpPr>
      <xdr:spPr bwMode="auto">
        <a:xfrm flipV="1">
          <a:off x="3606800" y="30224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73759</xdr:rowOff>
    </xdr:from>
    <xdr:to>
      <xdr:col>18</xdr:col>
      <xdr:colOff>177800</xdr:colOff>
      <xdr:row>17</xdr:row>
      <xdr:rowOff>105801</xdr:rowOff>
    </xdr:to>
    <xdr:cxnSp macro="">
      <xdr:nvCxnSpPr>
        <xdr:cNvPr id="59" name="直線コネクタ 58"/>
        <xdr:cNvCxnSpPr/>
      </xdr:nvCxnSpPr>
      <xdr:spPr bwMode="auto">
        <a:xfrm flipV="1">
          <a:off x="2908300" y="3036034"/>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152438</xdr:rowOff>
    </xdr:from>
    <xdr:to>
      <xdr:col>29</xdr:col>
      <xdr:colOff>177800</xdr:colOff>
      <xdr:row>17</xdr:row>
      <xdr:rowOff>82588</xdr:rowOff>
    </xdr:to>
    <xdr:sp macro="" textlink="">
      <xdr:nvSpPr>
        <xdr:cNvPr id="69" name="楕円 68"/>
        <xdr:cNvSpPr/>
      </xdr:nvSpPr>
      <xdr:spPr bwMode="auto">
        <a:xfrm>
          <a:off x="5600700" y="294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168965</xdr:rowOff>
    </xdr:from>
    <xdr:ext cx="762000" cy="259045"/>
    <xdr:sp macro="" textlink="">
      <xdr:nvSpPr>
        <xdr:cNvPr id="70" name="人口1人当たり決算額の推移該当値テキスト130"/>
        <xdr:cNvSpPr txBox="1"/>
      </xdr:nvSpPr>
      <xdr:spPr>
        <a:xfrm>
          <a:off x="5740400" y="27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4404</xdr:rowOff>
    </xdr:from>
    <xdr:to>
      <xdr:col>26</xdr:col>
      <xdr:colOff>101600</xdr:colOff>
      <xdr:row>17</xdr:row>
      <xdr:rowOff>106004</xdr:rowOff>
    </xdr:to>
    <xdr:sp macro="" textlink="">
      <xdr:nvSpPr>
        <xdr:cNvPr id="71" name="楕円 70"/>
        <xdr:cNvSpPr/>
      </xdr:nvSpPr>
      <xdr:spPr bwMode="auto">
        <a:xfrm>
          <a:off x="49530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116181</xdr:rowOff>
    </xdr:from>
    <xdr:ext cx="736600" cy="259045"/>
    <xdr:sp macro="" textlink="">
      <xdr:nvSpPr>
        <xdr:cNvPr id="72" name="テキスト ボックス 71"/>
        <xdr:cNvSpPr txBox="1"/>
      </xdr:nvSpPr>
      <xdr:spPr>
        <a:xfrm>
          <a:off x="4622800" y="2735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9380</xdr:rowOff>
    </xdr:from>
    <xdr:to>
      <xdr:col>22</xdr:col>
      <xdr:colOff>165100</xdr:colOff>
      <xdr:row>17</xdr:row>
      <xdr:rowOff>110980</xdr:rowOff>
    </xdr:to>
    <xdr:sp macro="" textlink="">
      <xdr:nvSpPr>
        <xdr:cNvPr id="73" name="楕円 72"/>
        <xdr:cNvSpPr/>
      </xdr:nvSpPr>
      <xdr:spPr bwMode="auto">
        <a:xfrm>
          <a:off x="42545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121157</xdr:rowOff>
    </xdr:from>
    <xdr:ext cx="762000" cy="259045"/>
    <xdr:sp macro="" textlink="">
      <xdr:nvSpPr>
        <xdr:cNvPr id="74" name="テキスト ボックス 73"/>
        <xdr:cNvSpPr txBox="1"/>
      </xdr:nvSpPr>
      <xdr:spPr>
        <a:xfrm>
          <a:off x="3924300" y="27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22959</xdr:rowOff>
    </xdr:from>
    <xdr:to>
      <xdr:col>19</xdr:col>
      <xdr:colOff>38100</xdr:colOff>
      <xdr:row>17</xdr:row>
      <xdr:rowOff>124559</xdr:rowOff>
    </xdr:to>
    <xdr:sp macro="" textlink="">
      <xdr:nvSpPr>
        <xdr:cNvPr id="75" name="楕円 74"/>
        <xdr:cNvSpPr/>
      </xdr:nvSpPr>
      <xdr:spPr bwMode="auto">
        <a:xfrm>
          <a:off x="35560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134736</xdr:rowOff>
    </xdr:from>
    <xdr:ext cx="762000" cy="259045"/>
    <xdr:sp macro="" textlink="">
      <xdr:nvSpPr>
        <xdr:cNvPr id="76" name="テキスト ボックス 75"/>
        <xdr:cNvSpPr txBox="1"/>
      </xdr:nvSpPr>
      <xdr:spPr>
        <a:xfrm>
          <a:off x="3225800" y="275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55001</xdr:rowOff>
    </xdr:from>
    <xdr:to>
      <xdr:col>15</xdr:col>
      <xdr:colOff>101600</xdr:colOff>
      <xdr:row>17</xdr:row>
      <xdr:rowOff>156601</xdr:rowOff>
    </xdr:to>
    <xdr:sp macro="" textlink="">
      <xdr:nvSpPr>
        <xdr:cNvPr id="77" name="楕円 76"/>
        <xdr:cNvSpPr/>
      </xdr:nvSpPr>
      <xdr:spPr bwMode="auto">
        <a:xfrm>
          <a:off x="2857500" y="301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166778</xdr:rowOff>
    </xdr:from>
    <xdr:ext cx="762000" cy="259045"/>
    <xdr:sp macro="" textlink="">
      <xdr:nvSpPr>
        <xdr:cNvPr id="78" name="テキスト ボックス 77"/>
        <xdr:cNvSpPr txBox="1"/>
      </xdr:nvSpPr>
      <xdr:spPr>
        <a:xfrm>
          <a:off x="2527300" y="27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230213</xdr:rowOff>
    </xdr:from>
    <xdr:to>
      <xdr:col>29</xdr:col>
      <xdr:colOff>127000</xdr:colOff>
      <xdr:row>34</xdr:row>
      <xdr:rowOff>246253</xdr:rowOff>
    </xdr:to>
    <xdr:cxnSp macro="">
      <xdr:nvCxnSpPr>
        <xdr:cNvPr id="111" name="直線コネクタ 110"/>
        <xdr:cNvCxnSpPr/>
      </xdr:nvCxnSpPr>
      <xdr:spPr bwMode="auto">
        <a:xfrm flipV="1">
          <a:off x="5003800" y="6497663"/>
          <a:ext cx="6477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156947</xdr:rowOff>
    </xdr:from>
    <xdr:to>
      <xdr:col>26</xdr:col>
      <xdr:colOff>50800</xdr:colOff>
      <xdr:row>34</xdr:row>
      <xdr:rowOff>246253</xdr:rowOff>
    </xdr:to>
    <xdr:cxnSp macro="">
      <xdr:nvCxnSpPr>
        <xdr:cNvPr id="114" name="直線コネクタ 113"/>
        <xdr:cNvCxnSpPr/>
      </xdr:nvCxnSpPr>
      <xdr:spPr bwMode="auto">
        <a:xfrm>
          <a:off x="4305300" y="6424397"/>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156947</xdr:rowOff>
    </xdr:from>
    <xdr:to>
      <xdr:col>22</xdr:col>
      <xdr:colOff>114300</xdr:colOff>
      <xdr:row>34</xdr:row>
      <xdr:rowOff>225355</xdr:rowOff>
    </xdr:to>
    <xdr:cxnSp macro="">
      <xdr:nvCxnSpPr>
        <xdr:cNvPr id="117" name="直線コネクタ 116"/>
        <xdr:cNvCxnSpPr/>
      </xdr:nvCxnSpPr>
      <xdr:spPr bwMode="auto">
        <a:xfrm flipV="1">
          <a:off x="3606800" y="6424397"/>
          <a:ext cx="698500" cy="6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225355</xdr:rowOff>
    </xdr:from>
    <xdr:to>
      <xdr:col>18</xdr:col>
      <xdr:colOff>177800</xdr:colOff>
      <xdr:row>34</xdr:row>
      <xdr:rowOff>255206</xdr:rowOff>
    </xdr:to>
    <xdr:cxnSp macro="">
      <xdr:nvCxnSpPr>
        <xdr:cNvPr id="120" name="直線コネクタ 119"/>
        <xdr:cNvCxnSpPr/>
      </xdr:nvCxnSpPr>
      <xdr:spPr bwMode="auto">
        <a:xfrm flipV="1">
          <a:off x="2908300" y="6492805"/>
          <a:ext cx="698500" cy="29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133221</xdr:rowOff>
    </xdr:from>
    <xdr:ext cx="762000" cy="259045"/>
    <xdr:sp macro="" textlink="">
      <xdr:nvSpPr>
        <xdr:cNvPr id="122" name="テキスト ボックス 121"/>
        <xdr:cNvSpPr txBox="1"/>
      </xdr:nvSpPr>
      <xdr:spPr>
        <a:xfrm>
          <a:off x="32258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179413</xdr:rowOff>
    </xdr:from>
    <xdr:to>
      <xdr:col>29</xdr:col>
      <xdr:colOff>177800</xdr:colOff>
      <xdr:row>34</xdr:row>
      <xdr:rowOff>281013</xdr:rowOff>
    </xdr:to>
    <xdr:sp macro="" textlink="">
      <xdr:nvSpPr>
        <xdr:cNvPr id="130" name="楕円 129"/>
        <xdr:cNvSpPr/>
      </xdr:nvSpPr>
      <xdr:spPr bwMode="auto">
        <a:xfrm>
          <a:off x="56007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24490</xdr:rowOff>
    </xdr:from>
    <xdr:ext cx="762000" cy="259045"/>
    <xdr:sp macro="" textlink="">
      <xdr:nvSpPr>
        <xdr:cNvPr id="131" name="人口1人当たり決算額の推移該当値テキスト445"/>
        <xdr:cNvSpPr txBox="1"/>
      </xdr:nvSpPr>
      <xdr:spPr>
        <a:xfrm>
          <a:off x="5740400" y="62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195453</xdr:rowOff>
    </xdr:from>
    <xdr:to>
      <xdr:col>26</xdr:col>
      <xdr:colOff>101600</xdr:colOff>
      <xdr:row>34</xdr:row>
      <xdr:rowOff>297053</xdr:rowOff>
    </xdr:to>
    <xdr:sp macro="" textlink="">
      <xdr:nvSpPr>
        <xdr:cNvPr id="132" name="楕円 131"/>
        <xdr:cNvSpPr/>
      </xdr:nvSpPr>
      <xdr:spPr bwMode="auto">
        <a:xfrm>
          <a:off x="49530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307230</xdr:rowOff>
    </xdr:from>
    <xdr:ext cx="736600" cy="259045"/>
    <xdr:sp macro="" textlink="">
      <xdr:nvSpPr>
        <xdr:cNvPr id="133" name="テキスト ボックス 132"/>
        <xdr:cNvSpPr txBox="1"/>
      </xdr:nvSpPr>
      <xdr:spPr>
        <a:xfrm>
          <a:off x="4622800" y="623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106147</xdr:rowOff>
    </xdr:from>
    <xdr:to>
      <xdr:col>22</xdr:col>
      <xdr:colOff>165100</xdr:colOff>
      <xdr:row>34</xdr:row>
      <xdr:rowOff>207747</xdr:rowOff>
    </xdr:to>
    <xdr:sp macro="" textlink="">
      <xdr:nvSpPr>
        <xdr:cNvPr id="134" name="楕円 133"/>
        <xdr:cNvSpPr/>
      </xdr:nvSpPr>
      <xdr:spPr bwMode="auto">
        <a:xfrm>
          <a:off x="42545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217924</xdr:rowOff>
    </xdr:from>
    <xdr:ext cx="762000" cy="259045"/>
    <xdr:sp macro="" textlink="">
      <xdr:nvSpPr>
        <xdr:cNvPr id="135" name="テキスト ボックス 134"/>
        <xdr:cNvSpPr txBox="1"/>
      </xdr:nvSpPr>
      <xdr:spPr>
        <a:xfrm>
          <a:off x="3924300" y="61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174555</xdr:rowOff>
    </xdr:from>
    <xdr:to>
      <xdr:col>19</xdr:col>
      <xdr:colOff>38100</xdr:colOff>
      <xdr:row>34</xdr:row>
      <xdr:rowOff>276155</xdr:rowOff>
    </xdr:to>
    <xdr:sp macro="" textlink="">
      <xdr:nvSpPr>
        <xdr:cNvPr id="136" name="楕円 135"/>
        <xdr:cNvSpPr/>
      </xdr:nvSpPr>
      <xdr:spPr bwMode="auto">
        <a:xfrm>
          <a:off x="3556000" y="6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286332</xdr:rowOff>
    </xdr:from>
    <xdr:ext cx="762000" cy="259045"/>
    <xdr:sp macro="" textlink="">
      <xdr:nvSpPr>
        <xdr:cNvPr id="137" name="テキスト ボックス 136"/>
        <xdr:cNvSpPr txBox="1"/>
      </xdr:nvSpPr>
      <xdr:spPr>
        <a:xfrm>
          <a:off x="3225800" y="62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204407</xdr:rowOff>
    </xdr:from>
    <xdr:to>
      <xdr:col>15</xdr:col>
      <xdr:colOff>101600</xdr:colOff>
      <xdr:row>34</xdr:row>
      <xdr:rowOff>306006</xdr:rowOff>
    </xdr:to>
    <xdr:sp macro="" textlink="">
      <xdr:nvSpPr>
        <xdr:cNvPr id="138" name="楕円 137"/>
        <xdr:cNvSpPr/>
      </xdr:nvSpPr>
      <xdr:spPr bwMode="auto">
        <a:xfrm>
          <a:off x="2857500" y="647185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316184</xdr:rowOff>
    </xdr:from>
    <xdr:ext cx="762000" cy="259045"/>
    <xdr:sp macro="" textlink="">
      <xdr:nvSpPr>
        <xdr:cNvPr id="139" name="テキスト ボックス 138"/>
        <xdr:cNvSpPr txBox="1"/>
      </xdr:nvSpPr>
      <xdr:spPr>
        <a:xfrm>
          <a:off x="2527300" y="624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155527</xdr:rowOff>
    </xdr:from>
    <xdr:to>
      <xdr:col>24</xdr:col>
      <xdr:colOff>63500</xdr:colOff>
      <xdr:row>36</xdr:row>
      <xdr:rowOff>165395</xdr:rowOff>
    </xdr:to>
    <xdr:cxnSp macro="">
      <xdr:nvCxnSpPr>
        <xdr:cNvPr id="61" name="直線コネクタ 60"/>
        <xdr:cNvCxnSpPr/>
      </xdr:nvCxnSpPr>
      <xdr:spPr>
        <a:xfrm flipV="1">
          <a:off x="3797300" y="6327727"/>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165395</xdr:rowOff>
    </xdr:from>
    <xdr:to>
      <xdr:col>19</xdr:col>
      <xdr:colOff>177800</xdr:colOff>
      <xdr:row>37</xdr:row>
      <xdr:rowOff>7828</xdr:rowOff>
    </xdr:to>
    <xdr:cxnSp macro="">
      <xdr:nvCxnSpPr>
        <xdr:cNvPr id="64" name="直線コネクタ 63"/>
        <xdr:cNvCxnSpPr/>
      </xdr:nvCxnSpPr>
      <xdr:spPr>
        <a:xfrm flipV="1">
          <a:off x="2908300" y="6337595"/>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7828</xdr:rowOff>
    </xdr:from>
    <xdr:to>
      <xdr:col>15</xdr:col>
      <xdr:colOff>50800</xdr:colOff>
      <xdr:row>37</xdr:row>
      <xdr:rowOff>23282</xdr:rowOff>
    </xdr:to>
    <xdr:cxnSp macro="">
      <xdr:nvCxnSpPr>
        <xdr:cNvPr id="67" name="直線コネクタ 66"/>
        <xdr:cNvCxnSpPr/>
      </xdr:nvCxnSpPr>
      <xdr:spPr>
        <a:xfrm flipV="1">
          <a:off x="2019300" y="635147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23282</xdr:rowOff>
    </xdr:from>
    <xdr:to>
      <xdr:col>10</xdr:col>
      <xdr:colOff>114300</xdr:colOff>
      <xdr:row>37</xdr:row>
      <xdr:rowOff>38979</xdr:rowOff>
    </xdr:to>
    <xdr:cxnSp macro="">
      <xdr:nvCxnSpPr>
        <xdr:cNvPr id="70" name="直線コネクタ 69"/>
        <xdr:cNvCxnSpPr/>
      </xdr:nvCxnSpPr>
      <xdr:spPr>
        <a:xfrm flipV="1">
          <a:off x="1130300" y="636693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170662</xdr:rowOff>
    </xdr:from>
    <xdr:ext cx="534377" cy="259045"/>
    <xdr:sp macro="" textlink="">
      <xdr:nvSpPr>
        <xdr:cNvPr id="72" name="テキスト ボックス 71"/>
        <xdr:cNvSpPr txBox="1"/>
      </xdr:nvSpPr>
      <xdr:spPr>
        <a:xfrm>
          <a:off x="1752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104727</xdr:rowOff>
    </xdr:from>
    <xdr:to>
      <xdr:col>24</xdr:col>
      <xdr:colOff>114300</xdr:colOff>
      <xdr:row>37</xdr:row>
      <xdr:rowOff>34877</xdr:rowOff>
    </xdr:to>
    <xdr:sp macro="" textlink="">
      <xdr:nvSpPr>
        <xdr:cNvPr id="80" name="楕円 79"/>
        <xdr:cNvSpPr/>
      </xdr:nvSpPr>
      <xdr:spPr>
        <a:xfrm>
          <a:off x="4584700" y="62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127604</xdr:rowOff>
    </xdr:from>
    <xdr:ext cx="599010" cy="259045"/>
    <xdr:sp macro="" textlink="">
      <xdr:nvSpPr>
        <xdr:cNvPr id="81" name="人件費該当値テキスト"/>
        <xdr:cNvSpPr txBox="1"/>
      </xdr:nvSpPr>
      <xdr:spPr>
        <a:xfrm>
          <a:off x="4686300" y="61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114595</xdr:rowOff>
    </xdr:from>
    <xdr:to>
      <xdr:col>20</xdr:col>
      <xdr:colOff>38100</xdr:colOff>
      <xdr:row>37</xdr:row>
      <xdr:rowOff>44745</xdr:rowOff>
    </xdr:to>
    <xdr:sp macro="" textlink="">
      <xdr:nvSpPr>
        <xdr:cNvPr id="82" name="楕円 81"/>
        <xdr:cNvSpPr/>
      </xdr:nvSpPr>
      <xdr:spPr>
        <a:xfrm>
          <a:off x="3746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61272</xdr:rowOff>
    </xdr:from>
    <xdr:ext cx="599010" cy="259045"/>
    <xdr:sp macro="" textlink="">
      <xdr:nvSpPr>
        <xdr:cNvPr id="83" name="テキスト ボックス 82"/>
        <xdr:cNvSpPr txBox="1"/>
      </xdr:nvSpPr>
      <xdr:spPr>
        <a:xfrm>
          <a:off x="3497795" y="60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128478</xdr:rowOff>
    </xdr:from>
    <xdr:to>
      <xdr:col>15</xdr:col>
      <xdr:colOff>101600</xdr:colOff>
      <xdr:row>37</xdr:row>
      <xdr:rowOff>58628</xdr:rowOff>
    </xdr:to>
    <xdr:sp macro="" textlink="">
      <xdr:nvSpPr>
        <xdr:cNvPr id="84" name="楕円 83"/>
        <xdr:cNvSpPr/>
      </xdr:nvSpPr>
      <xdr:spPr>
        <a:xfrm>
          <a:off x="2857500" y="63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75155</xdr:rowOff>
    </xdr:from>
    <xdr:ext cx="534377" cy="259045"/>
    <xdr:sp macro="" textlink="">
      <xdr:nvSpPr>
        <xdr:cNvPr id="85" name="テキスト ボックス 84"/>
        <xdr:cNvSpPr txBox="1"/>
      </xdr:nvSpPr>
      <xdr:spPr>
        <a:xfrm>
          <a:off x="2641111" y="6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143932</xdr:rowOff>
    </xdr:from>
    <xdr:to>
      <xdr:col>10</xdr:col>
      <xdr:colOff>165100</xdr:colOff>
      <xdr:row>37</xdr:row>
      <xdr:rowOff>74082</xdr:rowOff>
    </xdr:to>
    <xdr:sp macro="" textlink="">
      <xdr:nvSpPr>
        <xdr:cNvPr id="86" name="楕円 85"/>
        <xdr:cNvSpPr/>
      </xdr:nvSpPr>
      <xdr:spPr>
        <a:xfrm>
          <a:off x="1968500" y="63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90609</xdr:rowOff>
    </xdr:from>
    <xdr:ext cx="534377" cy="259045"/>
    <xdr:sp macro="" textlink="">
      <xdr:nvSpPr>
        <xdr:cNvPr id="87" name="テキスト ボックス 86"/>
        <xdr:cNvSpPr txBox="1"/>
      </xdr:nvSpPr>
      <xdr:spPr>
        <a:xfrm>
          <a:off x="1752111" y="60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159629</xdr:rowOff>
    </xdr:from>
    <xdr:to>
      <xdr:col>6</xdr:col>
      <xdr:colOff>38100</xdr:colOff>
      <xdr:row>37</xdr:row>
      <xdr:rowOff>89779</xdr:rowOff>
    </xdr:to>
    <xdr:sp macro="" textlink="">
      <xdr:nvSpPr>
        <xdr:cNvPr id="88" name="楕円 87"/>
        <xdr:cNvSpPr/>
      </xdr:nvSpPr>
      <xdr:spPr>
        <a:xfrm>
          <a:off x="1079500" y="6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106306</xdr:rowOff>
    </xdr:from>
    <xdr:ext cx="534377" cy="259045"/>
    <xdr:sp macro="" textlink="">
      <xdr:nvSpPr>
        <xdr:cNvPr id="89" name="テキスト ボックス 88"/>
        <xdr:cNvSpPr txBox="1"/>
      </xdr:nvSpPr>
      <xdr:spPr>
        <a:xfrm>
          <a:off x="863111" y="61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65752</xdr:rowOff>
    </xdr:from>
    <xdr:to>
      <xdr:col>24</xdr:col>
      <xdr:colOff>63500</xdr:colOff>
      <xdr:row>57</xdr:row>
      <xdr:rowOff>79685</xdr:rowOff>
    </xdr:to>
    <xdr:cxnSp macro="">
      <xdr:nvCxnSpPr>
        <xdr:cNvPr id="118" name="直線コネクタ 117"/>
        <xdr:cNvCxnSpPr/>
      </xdr:nvCxnSpPr>
      <xdr:spPr>
        <a:xfrm flipV="1">
          <a:off x="3797300" y="9838402"/>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71326</xdr:rowOff>
    </xdr:from>
    <xdr:to>
      <xdr:col>19</xdr:col>
      <xdr:colOff>177800</xdr:colOff>
      <xdr:row>57</xdr:row>
      <xdr:rowOff>79685</xdr:rowOff>
    </xdr:to>
    <xdr:cxnSp macro="">
      <xdr:nvCxnSpPr>
        <xdr:cNvPr id="121" name="直線コネクタ 120"/>
        <xdr:cNvCxnSpPr/>
      </xdr:nvCxnSpPr>
      <xdr:spPr>
        <a:xfrm>
          <a:off x="2908300" y="9843976"/>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71326</xdr:rowOff>
    </xdr:from>
    <xdr:to>
      <xdr:col>15</xdr:col>
      <xdr:colOff>50800</xdr:colOff>
      <xdr:row>57</xdr:row>
      <xdr:rowOff>81853</xdr:rowOff>
    </xdr:to>
    <xdr:cxnSp macro="">
      <xdr:nvCxnSpPr>
        <xdr:cNvPr id="124" name="直線コネクタ 123"/>
        <xdr:cNvCxnSpPr/>
      </xdr:nvCxnSpPr>
      <xdr:spPr>
        <a:xfrm flipV="1">
          <a:off x="2019300" y="9843976"/>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81853</xdr:rowOff>
    </xdr:from>
    <xdr:to>
      <xdr:col>10</xdr:col>
      <xdr:colOff>114300</xdr:colOff>
      <xdr:row>57</xdr:row>
      <xdr:rowOff>88954</xdr:rowOff>
    </xdr:to>
    <xdr:cxnSp macro="">
      <xdr:nvCxnSpPr>
        <xdr:cNvPr id="127" name="直線コネクタ 126"/>
        <xdr:cNvCxnSpPr/>
      </xdr:nvCxnSpPr>
      <xdr:spPr>
        <a:xfrm flipV="1">
          <a:off x="1130300" y="9854503"/>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14952</xdr:rowOff>
    </xdr:from>
    <xdr:to>
      <xdr:col>24</xdr:col>
      <xdr:colOff>114300</xdr:colOff>
      <xdr:row>57</xdr:row>
      <xdr:rowOff>116552</xdr:rowOff>
    </xdr:to>
    <xdr:sp macro="" textlink="">
      <xdr:nvSpPr>
        <xdr:cNvPr id="137" name="楕円 136"/>
        <xdr:cNvSpPr/>
      </xdr:nvSpPr>
      <xdr:spPr>
        <a:xfrm>
          <a:off x="4584700" y="97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164829</xdr:rowOff>
    </xdr:from>
    <xdr:ext cx="534377" cy="259045"/>
    <xdr:sp macro="" textlink="">
      <xdr:nvSpPr>
        <xdr:cNvPr id="138" name="物件費該当値テキスト"/>
        <xdr:cNvSpPr txBox="1"/>
      </xdr:nvSpPr>
      <xdr:spPr>
        <a:xfrm>
          <a:off x="4686300" y="976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28885</xdr:rowOff>
    </xdr:from>
    <xdr:to>
      <xdr:col>20</xdr:col>
      <xdr:colOff>38100</xdr:colOff>
      <xdr:row>57</xdr:row>
      <xdr:rowOff>130485</xdr:rowOff>
    </xdr:to>
    <xdr:sp macro="" textlink="">
      <xdr:nvSpPr>
        <xdr:cNvPr id="139" name="楕円 138"/>
        <xdr:cNvSpPr/>
      </xdr:nvSpPr>
      <xdr:spPr>
        <a:xfrm>
          <a:off x="3746500" y="98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121612</xdr:rowOff>
    </xdr:from>
    <xdr:ext cx="534377" cy="259045"/>
    <xdr:sp macro="" textlink="">
      <xdr:nvSpPr>
        <xdr:cNvPr id="140" name="テキスト ボックス 139"/>
        <xdr:cNvSpPr txBox="1"/>
      </xdr:nvSpPr>
      <xdr:spPr>
        <a:xfrm>
          <a:off x="3530111" y="98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20526</xdr:rowOff>
    </xdr:from>
    <xdr:to>
      <xdr:col>15</xdr:col>
      <xdr:colOff>101600</xdr:colOff>
      <xdr:row>57</xdr:row>
      <xdr:rowOff>122126</xdr:rowOff>
    </xdr:to>
    <xdr:sp macro="" textlink="">
      <xdr:nvSpPr>
        <xdr:cNvPr id="141" name="楕円 140"/>
        <xdr:cNvSpPr/>
      </xdr:nvSpPr>
      <xdr:spPr>
        <a:xfrm>
          <a:off x="2857500" y="97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138653</xdr:rowOff>
    </xdr:from>
    <xdr:ext cx="534377" cy="259045"/>
    <xdr:sp macro="" textlink="">
      <xdr:nvSpPr>
        <xdr:cNvPr id="142" name="テキスト ボックス 141"/>
        <xdr:cNvSpPr txBox="1"/>
      </xdr:nvSpPr>
      <xdr:spPr>
        <a:xfrm>
          <a:off x="2641111" y="956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31053</xdr:rowOff>
    </xdr:from>
    <xdr:to>
      <xdr:col>10</xdr:col>
      <xdr:colOff>165100</xdr:colOff>
      <xdr:row>57</xdr:row>
      <xdr:rowOff>132653</xdr:rowOff>
    </xdr:to>
    <xdr:sp macro="" textlink="">
      <xdr:nvSpPr>
        <xdr:cNvPr id="143" name="楕円 142"/>
        <xdr:cNvSpPr/>
      </xdr:nvSpPr>
      <xdr:spPr>
        <a:xfrm>
          <a:off x="1968500" y="98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123780</xdr:rowOff>
    </xdr:from>
    <xdr:ext cx="534377" cy="259045"/>
    <xdr:sp macro="" textlink="">
      <xdr:nvSpPr>
        <xdr:cNvPr id="144" name="テキスト ボックス 143"/>
        <xdr:cNvSpPr txBox="1"/>
      </xdr:nvSpPr>
      <xdr:spPr>
        <a:xfrm>
          <a:off x="1752111" y="98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38154</xdr:rowOff>
    </xdr:from>
    <xdr:to>
      <xdr:col>6</xdr:col>
      <xdr:colOff>38100</xdr:colOff>
      <xdr:row>57</xdr:row>
      <xdr:rowOff>139754</xdr:rowOff>
    </xdr:to>
    <xdr:sp macro="" textlink="">
      <xdr:nvSpPr>
        <xdr:cNvPr id="145" name="楕円 144"/>
        <xdr:cNvSpPr/>
      </xdr:nvSpPr>
      <xdr:spPr>
        <a:xfrm>
          <a:off x="1079500" y="98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156281</xdr:rowOff>
    </xdr:from>
    <xdr:ext cx="534377" cy="259045"/>
    <xdr:sp macro="" textlink="">
      <xdr:nvSpPr>
        <xdr:cNvPr id="146" name="テキスト ボックス 145"/>
        <xdr:cNvSpPr txBox="1"/>
      </xdr:nvSpPr>
      <xdr:spPr>
        <a:xfrm>
          <a:off x="863111" y="958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41539</xdr:rowOff>
    </xdr:from>
    <xdr:to>
      <xdr:col>24</xdr:col>
      <xdr:colOff>63500</xdr:colOff>
      <xdr:row>78</xdr:row>
      <xdr:rowOff>66548</xdr:rowOff>
    </xdr:to>
    <xdr:cxnSp macro="">
      <xdr:nvCxnSpPr>
        <xdr:cNvPr id="173" name="直線コネクタ 172"/>
        <xdr:cNvCxnSpPr/>
      </xdr:nvCxnSpPr>
      <xdr:spPr>
        <a:xfrm>
          <a:off x="3797300" y="13414639"/>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41539</xdr:rowOff>
    </xdr:from>
    <xdr:to>
      <xdr:col>19</xdr:col>
      <xdr:colOff>177800</xdr:colOff>
      <xdr:row>78</xdr:row>
      <xdr:rowOff>53015</xdr:rowOff>
    </xdr:to>
    <xdr:cxnSp macro="">
      <xdr:nvCxnSpPr>
        <xdr:cNvPr id="176" name="直線コネクタ 175"/>
        <xdr:cNvCxnSpPr/>
      </xdr:nvCxnSpPr>
      <xdr:spPr>
        <a:xfrm flipV="1">
          <a:off x="2908300" y="13414639"/>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53015</xdr:rowOff>
    </xdr:from>
    <xdr:to>
      <xdr:col>15</xdr:col>
      <xdr:colOff>50800</xdr:colOff>
      <xdr:row>78</xdr:row>
      <xdr:rowOff>60376</xdr:rowOff>
    </xdr:to>
    <xdr:cxnSp macro="">
      <xdr:nvCxnSpPr>
        <xdr:cNvPr id="179" name="直線コネクタ 178"/>
        <xdr:cNvCxnSpPr/>
      </xdr:nvCxnSpPr>
      <xdr:spPr>
        <a:xfrm flipV="1">
          <a:off x="2019300" y="13426115"/>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60376</xdr:rowOff>
    </xdr:from>
    <xdr:to>
      <xdr:col>10</xdr:col>
      <xdr:colOff>114300</xdr:colOff>
      <xdr:row>78</xdr:row>
      <xdr:rowOff>62204</xdr:rowOff>
    </xdr:to>
    <xdr:cxnSp macro="">
      <xdr:nvCxnSpPr>
        <xdr:cNvPr id="182" name="直線コネクタ 181"/>
        <xdr:cNvCxnSpPr/>
      </xdr:nvCxnSpPr>
      <xdr:spPr>
        <a:xfrm flipV="1">
          <a:off x="1130300" y="134334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15748</xdr:rowOff>
    </xdr:from>
    <xdr:to>
      <xdr:col>24</xdr:col>
      <xdr:colOff>114300</xdr:colOff>
      <xdr:row>78</xdr:row>
      <xdr:rowOff>117348</xdr:rowOff>
    </xdr:to>
    <xdr:sp macro="" textlink="">
      <xdr:nvSpPr>
        <xdr:cNvPr id="192" name="楕円 191"/>
        <xdr:cNvSpPr/>
      </xdr:nvSpPr>
      <xdr:spPr>
        <a:xfrm>
          <a:off x="45847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102125</xdr:rowOff>
    </xdr:from>
    <xdr:ext cx="469744" cy="259045"/>
    <xdr:sp macro="" textlink="">
      <xdr:nvSpPr>
        <xdr:cNvPr id="193" name="維持補修費該当値テキスト"/>
        <xdr:cNvSpPr txBox="1"/>
      </xdr:nvSpPr>
      <xdr:spPr>
        <a:xfrm>
          <a:off x="46863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162189</xdr:rowOff>
    </xdr:from>
    <xdr:to>
      <xdr:col>20</xdr:col>
      <xdr:colOff>38100</xdr:colOff>
      <xdr:row>78</xdr:row>
      <xdr:rowOff>92339</xdr:rowOff>
    </xdr:to>
    <xdr:sp macro="" textlink="">
      <xdr:nvSpPr>
        <xdr:cNvPr id="194" name="楕円 193"/>
        <xdr:cNvSpPr/>
      </xdr:nvSpPr>
      <xdr:spPr>
        <a:xfrm>
          <a:off x="3746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83466</xdr:rowOff>
    </xdr:from>
    <xdr:ext cx="469744" cy="259045"/>
    <xdr:sp macro="" textlink="">
      <xdr:nvSpPr>
        <xdr:cNvPr id="195" name="テキスト ボックス 194"/>
        <xdr:cNvSpPr txBox="1"/>
      </xdr:nvSpPr>
      <xdr:spPr>
        <a:xfrm>
          <a:off x="3562428" y="1345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2215</xdr:rowOff>
    </xdr:from>
    <xdr:to>
      <xdr:col>15</xdr:col>
      <xdr:colOff>101600</xdr:colOff>
      <xdr:row>78</xdr:row>
      <xdr:rowOff>103815</xdr:rowOff>
    </xdr:to>
    <xdr:sp macro="" textlink="">
      <xdr:nvSpPr>
        <xdr:cNvPr id="196" name="楕円 195"/>
        <xdr:cNvSpPr/>
      </xdr:nvSpPr>
      <xdr:spPr>
        <a:xfrm>
          <a:off x="2857500" y="133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94942</xdr:rowOff>
    </xdr:from>
    <xdr:ext cx="469744" cy="259045"/>
    <xdr:sp macro="" textlink="">
      <xdr:nvSpPr>
        <xdr:cNvPr id="197" name="テキスト ボックス 196"/>
        <xdr:cNvSpPr txBox="1"/>
      </xdr:nvSpPr>
      <xdr:spPr>
        <a:xfrm>
          <a:off x="2673428" y="134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9576</xdr:rowOff>
    </xdr:from>
    <xdr:to>
      <xdr:col>10</xdr:col>
      <xdr:colOff>165100</xdr:colOff>
      <xdr:row>78</xdr:row>
      <xdr:rowOff>111176</xdr:rowOff>
    </xdr:to>
    <xdr:sp macro="" textlink="">
      <xdr:nvSpPr>
        <xdr:cNvPr id="198" name="楕円 197"/>
        <xdr:cNvSpPr/>
      </xdr:nvSpPr>
      <xdr:spPr>
        <a:xfrm>
          <a:off x="1968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102303</xdr:rowOff>
    </xdr:from>
    <xdr:ext cx="469744" cy="259045"/>
    <xdr:sp macro="" textlink="">
      <xdr:nvSpPr>
        <xdr:cNvPr id="199" name="テキスト ボックス 198"/>
        <xdr:cNvSpPr txBox="1"/>
      </xdr:nvSpPr>
      <xdr:spPr>
        <a:xfrm>
          <a:off x="1784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11404</xdr:rowOff>
    </xdr:from>
    <xdr:to>
      <xdr:col>6</xdr:col>
      <xdr:colOff>38100</xdr:colOff>
      <xdr:row>78</xdr:row>
      <xdr:rowOff>113004</xdr:rowOff>
    </xdr:to>
    <xdr:sp macro="" textlink="">
      <xdr:nvSpPr>
        <xdr:cNvPr id="200" name="楕円 199"/>
        <xdr:cNvSpPr/>
      </xdr:nvSpPr>
      <xdr:spPr>
        <a:xfrm>
          <a:off x="1079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104131</xdr:rowOff>
    </xdr:from>
    <xdr:ext cx="469744" cy="259045"/>
    <xdr:sp macro="" textlink="">
      <xdr:nvSpPr>
        <xdr:cNvPr id="201" name="テキスト ボックス 200"/>
        <xdr:cNvSpPr txBox="1"/>
      </xdr:nvSpPr>
      <xdr:spPr>
        <a:xfrm>
          <a:off x="895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4966</xdr:rowOff>
    </xdr:from>
    <xdr:to>
      <xdr:col>24</xdr:col>
      <xdr:colOff>63500</xdr:colOff>
      <xdr:row>96</xdr:row>
      <xdr:rowOff>11875</xdr:rowOff>
    </xdr:to>
    <xdr:cxnSp macro="">
      <xdr:nvCxnSpPr>
        <xdr:cNvPr id="231" name="直線コネクタ 230"/>
        <xdr:cNvCxnSpPr/>
      </xdr:nvCxnSpPr>
      <xdr:spPr>
        <a:xfrm flipV="1">
          <a:off x="3797300" y="16464166"/>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11875</xdr:rowOff>
    </xdr:from>
    <xdr:to>
      <xdr:col>19</xdr:col>
      <xdr:colOff>177800</xdr:colOff>
      <xdr:row>96</xdr:row>
      <xdr:rowOff>58649</xdr:rowOff>
    </xdr:to>
    <xdr:cxnSp macro="">
      <xdr:nvCxnSpPr>
        <xdr:cNvPr id="234" name="直線コネクタ 233"/>
        <xdr:cNvCxnSpPr/>
      </xdr:nvCxnSpPr>
      <xdr:spPr>
        <a:xfrm flipV="1">
          <a:off x="2908300" y="1647107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58649</xdr:rowOff>
    </xdr:from>
    <xdr:to>
      <xdr:col>15</xdr:col>
      <xdr:colOff>50800</xdr:colOff>
      <xdr:row>96</xdr:row>
      <xdr:rowOff>121780</xdr:rowOff>
    </xdr:to>
    <xdr:cxnSp macro="">
      <xdr:nvCxnSpPr>
        <xdr:cNvPr id="237" name="直線コネクタ 236"/>
        <xdr:cNvCxnSpPr/>
      </xdr:nvCxnSpPr>
      <xdr:spPr>
        <a:xfrm flipV="1">
          <a:off x="2019300" y="16517849"/>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117399</xdr:rowOff>
    </xdr:from>
    <xdr:to>
      <xdr:col>10</xdr:col>
      <xdr:colOff>114300</xdr:colOff>
      <xdr:row>96</xdr:row>
      <xdr:rowOff>121780</xdr:rowOff>
    </xdr:to>
    <xdr:cxnSp macro="">
      <xdr:nvCxnSpPr>
        <xdr:cNvPr id="240" name="直線コネクタ 239"/>
        <xdr:cNvCxnSpPr/>
      </xdr:nvCxnSpPr>
      <xdr:spPr>
        <a:xfrm>
          <a:off x="1130300" y="1657659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125616</xdr:rowOff>
    </xdr:from>
    <xdr:to>
      <xdr:col>24</xdr:col>
      <xdr:colOff>114300</xdr:colOff>
      <xdr:row>96</xdr:row>
      <xdr:rowOff>55766</xdr:rowOff>
    </xdr:to>
    <xdr:sp macro="" textlink="">
      <xdr:nvSpPr>
        <xdr:cNvPr id="250" name="楕円 249"/>
        <xdr:cNvSpPr/>
      </xdr:nvSpPr>
      <xdr:spPr>
        <a:xfrm>
          <a:off x="45847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148493</xdr:rowOff>
    </xdr:from>
    <xdr:ext cx="534377" cy="259045"/>
    <xdr:sp macro="" textlink="">
      <xdr:nvSpPr>
        <xdr:cNvPr id="251" name="扶助費該当値テキスト"/>
        <xdr:cNvSpPr txBox="1"/>
      </xdr:nvSpPr>
      <xdr:spPr>
        <a:xfrm>
          <a:off x="4686300" y="162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132525</xdr:rowOff>
    </xdr:from>
    <xdr:to>
      <xdr:col>20</xdr:col>
      <xdr:colOff>38100</xdr:colOff>
      <xdr:row>96</xdr:row>
      <xdr:rowOff>62675</xdr:rowOff>
    </xdr:to>
    <xdr:sp macro="" textlink="">
      <xdr:nvSpPr>
        <xdr:cNvPr id="252" name="楕円 251"/>
        <xdr:cNvSpPr/>
      </xdr:nvSpPr>
      <xdr:spPr>
        <a:xfrm>
          <a:off x="3746500" y="16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79202</xdr:rowOff>
    </xdr:from>
    <xdr:ext cx="534377" cy="259045"/>
    <xdr:sp macro="" textlink="">
      <xdr:nvSpPr>
        <xdr:cNvPr id="253" name="テキスト ボックス 252"/>
        <xdr:cNvSpPr txBox="1"/>
      </xdr:nvSpPr>
      <xdr:spPr>
        <a:xfrm>
          <a:off x="3530111" y="161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7849</xdr:rowOff>
    </xdr:from>
    <xdr:to>
      <xdr:col>15</xdr:col>
      <xdr:colOff>101600</xdr:colOff>
      <xdr:row>96</xdr:row>
      <xdr:rowOff>109449</xdr:rowOff>
    </xdr:to>
    <xdr:sp macro="" textlink="">
      <xdr:nvSpPr>
        <xdr:cNvPr id="254" name="楕円 253"/>
        <xdr:cNvSpPr/>
      </xdr:nvSpPr>
      <xdr:spPr>
        <a:xfrm>
          <a:off x="2857500" y="16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100576</xdr:rowOff>
    </xdr:from>
    <xdr:ext cx="534377" cy="259045"/>
    <xdr:sp macro="" textlink="">
      <xdr:nvSpPr>
        <xdr:cNvPr id="255" name="テキスト ボックス 254"/>
        <xdr:cNvSpPr txBox="1"/>
      </xdr:nvSpPr>
      <xdr:spPr>
        <a:xfrm>
          <a:off x="2641111" y="165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70980</xdr:rowOff>
    </xdr:from>
    <xdr:to>
      <xdr:col>10</xdr:col>
      <xdr:colOff>165100</xdr:colOff>
      <xdr:row>97</xdr:row>
      <xdr:rowOff>1130</xdr:rowOff>
    </xdr:to>
    <xdr:sp macro="" textlink="">
      <xdr:nvSpPr>
        <xdr:cNvPr id="256" name="楕円 255"/>
        <xdr:cNvSpPr/>
      </xdr:nvSpPr>
      <xdr:spPr>
        <a:xfrm>
          <a:off x="1968500" y="16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17657</xdr:rowOff>
    </xdr:from>
    <xdr:ext cx="534377" cy="259045"/>
    <xdr:sp macro="" textlink="">
      <xdr:nvSpPr>
        <xdr:cNvPr id="257" name="テキスト ボックス 256"/>
        <xdr:cNvSpPr txBox="1"/>
      </xdr:nvSpPr>
      <xdr:spPr>
        <a:xfrm>
          <a:off x="1752111" y="163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66599</xdr:rowOff>
    </xdr:from>
    <xdr:to>
      <xdr:col>6</xdr:col>
      <xdr:colOff>38100</xdr:colOff>
      <xdr:row>96</xdr:row>
      <xdr:rowOff>168199</xdr:rowOff>
    </xdr:to>
    <xdr:sp macro="" textlink="">
      <xdr:nvSpPr>
        <xdr:cNvPr id="258" name="楕円 257"/>
        <xdr:cNvSpPr/>
      </xdr:nvSpPr>
      <xdr:spPr>
        <a:xfrm>
          <a:off x="1079500" y="165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13276</xdr:rowOff>
    </xdr:from>
    <xdr:ext cx="534377" cy="259045"/>
    <xdr:sp macro="" textlink="">
      <xdr:nvSpPr>
        <xdr:cNvPr id="259" name="テキスト ボックス 258"/>
        <xdr:cNvSpPr txBox="1"/>
      </xdr:nvSpPr>
      <xdr:spPr>
        <a:xfrm>
          <a:off x="863111" y="163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37555</xdr:rowOff>
    </xdr:from>
    <xdr:to>
      <xdr:col>55</xdr:col>
      <xdr:colOff>0</xdr:colOff>
      <xdr:row>36</xdr:row>
      <xdr:rowOff>54027</xdr:rowOff>
    </xdr:to>
    <xdr:cxnSp macro="">
      <xdr:nvCxnSpPr>
        <xdr:cNvPr id="290" name="直線コネクタ 289"/>
        <xdr:cNvCxnSpPr/>
      </xdr:nvCxnSpPr>
      <xdr:spPr>
        <a:xfrm flipV="1">
          <a:off x="9639300" y="6209755"/>
          <a:ext cx="8382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16432</xdr:rowOff>
    </xdr:from>
    <xdr:to>
      <xdr:col>50</xdr:col>
      <xdr:colOff>114300</xdr:colOff>
      <xdr:row>36</xdr:row>
      <xdr:rowOff>54027</xdr:rowOff>
    </xdr:to>
    <xdr:cxnSp macro="">
      <xdr:nvCxnSpPr>
        <xdr:cNvPr id="293" name="直線コネクタ 292"/>
        <xdr:cNvCxnSpPr/>
      </xdr:nvCxnSpPr>
      <xdr:spPr>
        <a:xfrm>
          <a:off x="8750300" y="6188632"/>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16432</xdr:rowOff>
    </xdr:from>
    <xdr:to>
      <xdr:col>45</xdr:col>
      <xdr:colOff>177800</xdr:colOff>
      <xdr:row>36</xdr:row>
      <xdr:rowOff>43374</xdr:rowOff>
    </xdr:to>
    <xdr:cxnSp macro="">
      <xdr:nvCxnSpPr>
        <xdr:cNvPr id="296" name="直線コネクタ 295"/>
        <xdr:cNvCxnSpPr/>
      </xdr:nvCxnSpPr>
      <xdr:spPr>
        <a:xfrm flipV="1">
          <a:off x="7861300" y="6188632"/>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43374</xdr:rowOff>
    </xdr:from>
    <xdr:to>
      <xdr:col>41</xdr:col>
      <xdr:colOff>50800</xdr:colOff>
      <xdr:row>36</xdr:row>
      <xdr:rowOff>120184</xdr:rowOff>
    </xdr:to>
    <xdr:cxnSp macro="">
      <xdr:nvCxnSpPr>
        <xdr:cNvPr id="299" name="直線コネクタ 298"/>
        <xdr:cNvCxnSpPr/>
      </xdr:nvCxnSpPr>
      <xdr:spPr>
        <a:xfrm flipV="1">
          <a:off x="6972300" y="6215574"/>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144267</xdr:rowOff>
    </xdr:from>
    <xdr:ext cx="534377" cy="259045"/>
    <xdr:sp macro="" textlink="">
      <xdr:nvSpPr>
        <xdr:cNvPr id="301" name="テキスト ボックス 300"/>
        <xdr:cNvSpPr txBox="1"/>
      </xdr:nvSpPr>
      <xdr:spPr>
        <a:xfrm>
          <a:off x="7594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158205</xdr:rowOff>
    </xdr:from>
    <xdr:to>
      <xdr:col>55</xdr:col>
      <xdr:colOff>50800</xdr:colOff>
      <xdr:row>36</xdr:row>
      <xdr:rowOff>88355</xdr:rowOff>
    </xdr:to>
    <xdr:sp macro="" textlink="">
      <xdr:nvSpPr>
        <xdr:cNvPr id="309" name="楕円 308"/>
        <xdr:cNvSpPr/>
      </xdr:nvSpPr>
      <xdr:spPr>
        <a:xfrm>
          <a:off x="10426700" y="61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9632</xdr:rowOff>
    </xdr:from>
    <xdr:ext cx="534377" cy="259045"/>
    <xdr:sp macro="" textlink="">
      <xdr:nvSpPr>
        <xdr:cNvPr id="310" name="補助費等該当値テキスト"/>
        <xdr:cNvSpPr txBox="1"/>
      </xdr:nvSpPr>
      <xdr:spPr>
        <a:xfrm>
          <a:off x="10528300" y="6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3227</xdr:rowOff>
    </xdr:from>
    <xdr:to>
      <xdr:col>50</xdr:col>
      <xdr:colOff>165100</xdr:colOff>
      <xdr:row>36</xdr:row>
      <xdr:rowOff>104827</xdr:rowOff>
    </xdr:to>
    <xdr:sp macro="" textlink="">
      <xdr:nvSpPr>
        <xdr:cNvPr id="311" name="楕円 310"/>
        <xdr:cNvSpPr/>
      </xdr:nvSpPr>
      <xdr:spPr>
        <a:xfrm>
          <a:off x="9588500" y="61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121354</xdr:rowOff>
    </xdr:from>
    <xdr:ext cx="534377" cy="259045"/>
    <xdr:sp macro="" textlink="">
      <xdr:nvSpPr>
        <xdr:cNvPr id="312" name="テキスト ボックス 311"/>
        <xdr:cNvSpPr txBox="1"/>
      </xdr:nvSpPr>
      <xdr:spPr>
        <a:xfrm>
          <a:off x="9372111" y="595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137082</xdr:rowOff>
    </xdr:from>
    <xdr:to>
      <xdr:col>46</xdr:col>
      <xdr:colOff>38100</xdr:colOff>
      <xdr:row>36</xdr:row>
      <xdr:rowOff>67232</xdr:rowOff>
    </xdr:to>
    <xdr:sp macro="" textlink="">
      <xdr:nvSpPr>
        <xdr:cNvPr id="313" name="楕円 312"/>
        <xdr:cNvSpPr/>
      </xdr:nvSpPr>
      <xdr:spPr>
        <a:xfrm>
          <a:off x="8699500" y="6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83759</xdr:rowOff>
    </xdr:from>
    <xdr:ext cx="534377" cy="259045"/>
    <xdr:sp macro="" textlink="">
      <xdr:nvSpPr>
        <xdr:cNvPr id="314" name="テキスト ボックス 313"/>
        <xdr:cNvSpPr txBox="1"/>
      </xdr:nvSpPr>
      <xdr:spPr>
        <a:xfrm>
          <a:off x="8483111" y="59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164024</xdr:rowOff>
    </xdr:from>
    <xdr:to>
      <xdr:col>41</xdr:col>
      <xdr:colOff>101600</xdr:colOff>
      <xdr:row>36</xdr:row>
      <xdr:rowOff>94174</xdr:rowOff>
    </xdr:to>
    <xdr:sp macro="" textlink="">
      <xdr:nvSpPr>
        <xdr:cNvPr id="315" name="楕円 314"/>
        <xdr:cNvSpPr/>
      </xdr:nvSpPr>
      <xdr:spPr>
        <a:xfrm>
          <a:off x="7810500" y="61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110701</xdr:rowOff>
    </xdr:from>
    <xdr:ext cx="534377" cy="259045"/>
    <xdr:sp macro="" textlink="">
      <xdr:nvSpPr>
        <xdr:cNvPr id="316" name="テキスト ボックス 315"/>
        <xdr:cNvSpPr txBox="1"/>
      </xdr:nvSpPr>
      <xdr:spPr>
        <a:xfrm>
          <a:off x="7594111" y="59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69384</xdr:rowOff>
    </xdr:from>
    <xdr:to>
      <xdr:col>36</xdr:col>
      <xdr:colOff>165100</xdr:colOff>
      <xdr:row>36</xdr:row>
      <xdr:rowOff>170984</xdr:rowOff>
    </xdr:to>
    <xdr:sp macro="" textlink="">
      <xdr:nvSpPr>
        <xdr:cNvPr id="317" name="楕円 316"/>
        <xdr:cNvSpPr/>
      </xdr:nvSpPr>
      <xdr:spPr>
        <a:xfrm>
          <a:off x="6921500" y="62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16061</xdr:rowOff>
    </xdr:from>
    <xdr:ext cx="534377" cy="259045"/>
    <xdr:sp macro="" textlink="">
      <xdr:nvSpPr>
        <xdr:cNvPr id="318" name="テキスト ボックス 317"/>
        <xdr:cNvSpPr txBox="1"/>
      </xdr:nvSpPr>
      <xdr:spPr>
        <a:xfrm>
          <a:off x="6705111" y="60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136127</xdr:rowOff>
    </xdr:from>
    <xdr:to>
      <xdr:col>55</xdr:col>
      <xdr:colOff>0</xdr:colOff>
      <xdr:row>57</xdr:row>
      <xdr:rowOff>121283</xdr:rowOff>
    </xdr:to>
    <xdr:cxnSp macro="">
      <xdr:nvCxnSpPr>
        <xdr:cNvPr id="347" name="直線コネクタ 346"/>
        <xdr:cNvCxnSpPr/>
      </xdr:nvCxnSpPr>
      <xdr:spPr>
        <a:xfrm>
          <a:off x="9639300" y="9737327"/>
          <a:ext cx="838200" cy="1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136127</xdr:rowOff>
    </xdr:from>
    <xdr:to>
      <xdr:col>50</xdr:col>
      <xdr:colOff>114300</xdr:colOff>
      <xdr:row>57</xdr:row>
      <xdr:rowOff>166218</xdr:rowOff>
    </xdr:to>
    <xdr:cxnSp macro="">
      <xdr:nvCxnSpPr>
        <xdr:cNvPr id="350" name="直線コネクタ 349"/>
        <xdr:cNvCxnSpPr/>
      </xdr:nvCxnSpPr>
      <xdr:spPr>
        <a:xfrm flipV="1">
          <a:off x="8750300" y="9737327"/>
          <a:ext cx="889000" cy="2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113491</xdr:rowOff>
    </xdr:from>
    <xdr:to>
      <xdr:col>45</xdr:col>
      <xdr:colOff>177800</xdr:colOff>
      <xdr:row>57</xdr:row>
      <xdr:rowOff>166218</xdr:rowOff>
    </xdr:to>
    <xdr:cxnSp macro="">
      <xdr:nvCxnSpPr>
        <xdr:cNvPr id="353" name="直線コネクタ 352"/>
        <xdr:cNvCxnSpPr/>
      </xdr:nvCxnSpPr>
      <xdr:spPr>
        <a:xfrm>
          <a:off x="7861300" y="9886141"/>
          <a:ext cx="889000" cy="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107338</xdr:rowOff>
    </xdr:from>
    <xdr:to>
      <xdr:col>41</xdr:col>
      <xdr:colOff>50800</xdr:colOff>
      <xdr:row>57</xdr:row>
      <xdr:rowOff>113491</xdr:rowOff>
    </xdr:to>
    <xdr:cxnSp macro="">
      <xdr:nvCxnSpPr>
        <xdr:cNvPr id="356" name="直線コネクタ 355"/>
        <xdr:cNvCxnSpPr/>
      </xdr:nvCxnSpPr>
      <xdr:spPr>
        <a:xfrm>
          <a:off x="6972300" y="9879988"/>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70483</xdr:rowOff>
    </xdr:from>
    <xdr:to>
      <xdr:col>55</xdr:col>
      <xdr:colOff>50800</xdr:colOff>
      <xdr:row>58</xdr:row>
      <xdr:rowOff>633</xdr:rowOff>
    </xdr:to>
    <xdr:sp macro="" textlink="">
      <xdr:nvSpPr>
        <xdr:cNvPr id="366" name="楕円 365"/>
        <xdr:cNvSpPr/>
      </xdr:nvSpPr>
      <xdr:spPr>
        <a:xfrm>
          <a:off x="10426700" y="9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48910</xdr:rowOff>
    </xdr:from>
    <xdr:ext cx="534377" cy="259045"/>
    <xdr:sp macro="" textlink="">
      <xdr:nvSpPr>
        <xdr:cNvPr id="367" name="普通建設事業費該当値テキスト"/>
        <xdr:cNvSpPr txBox="1"/>
      </xdr:nvSpPr>
      <xdr:spPr>
        <a:xfrm>
          <a:off x="10528300" y="98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85327</xdr:rowOff>
    </xdr:from>
    <xdr:to>
      <xdr:col>50</xdr:col>
      <xdr:colOff>165100</xdr:colOff>
      <xdr:row>57</xdr:row>
      <xdr:rowOff>15477</xdr:rowOff>
    </xdr:to>
    <xdr:sp macro="" textlink="">
      <xdr:nvSpPr>
        <xdr:cNvPr id="368" name="楕円 367"/>
        <xdr:cNvSpPr/>
      </xdr:nvSpPr>
      <xdr:spPr>
        <a:xfrm>
          <a:off x="95885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32004</xdr:rowOff>
    </xdr:from>
    <xdr:ext cx="599010" cy="259045"/>
    <xdr:sp macro="" textlink="">
      <xdr:nvSpPr>
        <xdr:cNvPr id="369" name="テキスト ボックス 368"/>
        <xdr:cNvSpPr txBox="1"/>
      </xdr:nvSpPr>
      <xdr:spPr>
        <a:xfrm>
          <a:off x="9339795" y="94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115418</xdr:rowOff>
    </xdr:from>
    <xdr:to>
      <xdr:col>46</xdr:col>
      <xdr:colOff>38100</xdr:colOff>
      <xdr:row>58</xdr:row>
      <xdr:rowOff>45568</xdr:rowOff>
    </xdr:to>
    <xdr:sp macro="" textlink="">
      <xdr:nvSpPr>
        <xdr:cNvPr id="370" name="楕円 369"/>
        <xdr:cNvSpPr/>
      </xdr:nvSpPr>
      <xdr:spPr>
        <a:xfrm>
          <a:off x="8699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36695</xdr:rowOff>
    </xdr:from>
    <xdr:ext cx="534377" cy="259045"/>
    <xdr:sp macro="" textlink="">
      <xdr:nvSpPr>
        <xdr:cNvPr id="371" name="テキスト ボックス 370"/>
        <xdr:cNvSpPr txBox="1"/>
      </xdr:nvSpPr>
      <xdr:spPr>
        <a:xfrm>
          <a:off x="8483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62691</xdr:rowOff>
    </xdr:from>
    <xdr:to>
      <xdr:col>41</xdr:col>
      <xdr:colOff>101600</xdr:colOff>
      <xdr:row>57</xdr:row>
      <xdr:rowOff>164291</xdr:rowOff>
    </xdr:to>
    <xdr:sp macro="" textlink="">
      <xdr:nvSpPr>
        <xdr:cNvPr id="372" name="楕円 371"/>
        <xdr:cNvSpPr/>
      </xdr:nvSpPr>
      <xdr:spPr>
        <a:xfrm>
          <a:off x="7810500" y="98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155418</xdr:rowOff>
    </xdr:from>
    <xdr:ext cx="534377" cy="259045"/>
    <xdr:sp macro="" textlink="">
      <xdr:nvSpPr>
        <xdr:cNvPr id="373" name="テキスト ボックス 372"/>
        <xdr:cNvSpPr txBox="1"/>
      </xdr:nvSpPr>
      <xdr:spPr>
        <a:xfrm>
          <a:off x="7594111" y="99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56538</xdr:rowOff>
    </xdr:from>
    <xdr:to>
      <xdr:col>36</xdr:col>
      <xdr:colOff>165100</xdr:colOff>
      <xdr:row>57</xdr:row>
      <xdr:rowOff>158138</xdr:rowOff>
    </xdr:to>
    <xdr:sp macro="" textlink="">
      <xdr:nvSpPr>
        <xdr:cNvPr id="374" name="楕円 373"/>
        <xdr:cNvSpPr/>
      </xdr:nvSpPr>
      <xdr:spPr>
        <a:xfrm>
          <a:off x="6921500" y="98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149265</xdr:rowOff>
    </xdr:from>
    <xdr:ext cx="534377" cy="259045"/>
    <xdr:sp macro="" textlink="">
      <xdr:nvSpPr>
        <xdr:cNvPr id="375" name="テキスト ボックス 374"/>
        <xdr:cNvSpPr txBox="1"/>
      </xdr:nvSpPr>
      <xdr:spPr>
        <a:xfrm>
          <a:off x="6705111" y="992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136922</xdr:rowOff>
    </xdr:from>
    <xdr:to>
      <xdr:col>55</xdr:col>
      <xdr:colOff>0</xdr:colOff>
      <xdr:row>79</xdr:row>
      <xdr:rowOff>42461</xdr:rowOff>
    </xdr:to>
    <xdr:cxnSp macro="">
      <xdr:nvCxnSpPr>
        <xdr:cNvPr id="404" name="直線コネクタ 403"/>
        <xdr:cNvCxnSpPr/>
      </xdr:nvCxnSpPr>
      <xdr:spPr>
        <a:xfrm>
          <a:off x="9639300" y="13510022"/>
          <a:ext cx="8382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111979</xdr:rowOff>
    </xdr:from>
    <xdr:to>
      <xdr:col>50</xdr:col>
      <xdr:colOff>114300</xdr:colOff>
      <xdr:row>78</xdr:row>
      <xdr:rowOff>136922</xdr:rowOff>
    </xdr:to>
    <xdr:cxnSp macro="">
      <xdr:nvCxnSpPr>
        <xdr:cNvPr id="407" name="直線コネクタ 406"/>
        <xdr:cNvCxnSpPr/>
      </xdr:nvCxnSpPr>
      <xdr:spPr>
        <a:xfrm>
          <a:off x="8750300" y="13485079"/>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66399</xdr:rowOff>
    </xdr:from>
    <xdr:to>
      <xdr:col>45</xdr:col>
      <xdr:colOff>177800</xdr:colOff>
      <xdr:row>78</xdr:row>
      <xdr:rowOff>111979</xdr:rowOff>
    </xdr:to>
    <xdr:cxnSp macro="">
      <xdr:nvCxnSpPr>
        <xdr:cNvPr id="410" name="直線コネクタ 409"/>
        <xdr:cNvCxnSpPr/>
      </xdr:nvCxnSpPr>
      <xdr:spPr>
        <a:xfrm>
          <a:off x="7861300" y="13439499"/>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66399</xdr:rowOff>
    </xdr:from>
    <xdr:to>
      <xdr:col>41</xdr:col>
      <xdr:colOff>50800</xdr:colOff>
      <xdr:row>78</xdr:row>
      <xdr:rowOff>110325</xdr:rowOff>
    </xdr:to>
    <xdr:cxnSp macro="">
      <xdr:nvCxnSpPr>
        <xdr:cNvPr id="413" name="直線コネクタ 412"/>
        <xdr:cNvCxnSpPr/>
      </xdr:nvCxnSpPr>
      <xdr:spPr>
        <a:xfrm flipV="1">
          <a:off x="6972300" y="13439499"/>
          <a:ext cx="889000" cy="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163111</xdr:rowOff>
    </xdr:from>
    <xdr:to>
      <xdr:col>55</xdr:col>
      <xdr:colOff>50800</xdr:colOff>
      <xdr:row>79</xdr:row>
      <xdr:rowOff>93261</xdr:rowOff>
    </xdr:to>
    <xdr:sp macro="" textlink="">
      <xdr:nvSpPr>
        <xdr:cNvPr id="423" name="楕円 422"/>
        <xdr:cNvSpPr/>
      </xdr:nvSpPr>
      <xdr:spPr>
        <a:xfrm>
          <a:off x="10426700" y="135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78038</xdr:rowOff>
    </xdr:from>
    <xdr:ext cx="378565" cy="259045"/>
    <xdr:sp macro="" textlink="">
      <xdr:nvSpPr>
        <xdr:cNvPr id="424" name="普通建設事業費 （ うち新規整備　）該当値テキスト"/>
        <xdr:cNvSpPr txBox="1"/>
      </xdr:nvSpPr>
      <xdr:spPr>
        <a:xfrm>
          <a:off x="10528300" y="1345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86122</xdr:rowOff>
    </xdr:from>
    <xdr:to>
      <xdr:col>50</xdr:col>
      <xdr:colOff>165100</xdr:colOff>
      <xdr:row>79</xdr:row>
      <xdr:rowOff>16272</xdr:rowOff>
    </xdr:to>
    <xdr:sp macro="" textlink="">
      <xdr:nvSpPr>
        <xdr:cNvPr id="425" name="楕円 424"/>
        <xdr:cNvSpPr/>
      </xdr:nvSpPr>
      <xdr:spPr>
        <a:xfrm>
          <a:off x="9588500" y="13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7399</xdr:rowOff>
    </xdr:from>
    <xdr:ext cx="534377" cy="259045"/>
    <xdr:sp macro="" textlink="">
      <xdr:nvSpPr>
        <xdr:cNvPr id="426" name="テキスト ボックス 425"/>
        <xdr:cNvSpPr txBox="1"/>
      </xdr:nvSpPr>
      <xdr:spPr>
        <a:xfrm>
          <a:off x="9372111" y="135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61179</xdr:rowOff>
    </xdr:from>
    <xdr:to>
      <xdr:col>46</xdr:col>
      <xdr:colOff>38100</xdr:colOff>
      <xdr:row>78</xdr:row>
      <xdr:rowOff>162779</xdr:rowOff>
    </xdr:to>
    <xdr:sp macro="" textlink="">
      <xdr:nvSpPr>
        <xdr:cNvPr id="427" name="楕円 426"/>
        <xdr:cNvSpPr/>
      </xdr:nvSpPr>
      <xdr:spPr>
        <a:xfrm>
          <a:off x="8699500" y="134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7856</xdr:rowOff>
    </xdr:from>
    <xdr:ext cx="534377" cy="259045"/>
    <xdr:sp macro="" textlink="">
      <xdr:nvSpPr>
        <xdr:cNvPr id="428" name="テキスト ボックス 427"/>
        <xdr:cNvSpPr txBox="1"/>
      </xdr:nvSpPr>
      <xdr:spPr>
        <a:xfrm>
          <a:off x="8483111" y="132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15599</xdr:rowOff>
    </xdr:from>
    <xdr:to>
      <xdr:col>41</xdr:col>
      <xdr:colOff>101600</xdr:colOff>
      <xdr:row>78</xdr:row>
      <xdr:rowOff>117199</xdr:rowOff>
    </xdr:to>
    <xdr:sp macro="" textlink="">
      <xdr:nvSpPr>
        <xdr:cNvPr id="429" name="楕円 428"/>
        <xdr:cNvSpPr/>
      </xdr:nvSpPr>
      <xdr:spPr>
        <a:xfrm>
          <a:off x="7810500" y="133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108326</xdr:rowOff>
    </xdr:from>
    <xdr:ext cx="534377" cy="259045"/>
    <xdr:sp macro="" textlink="">
      <xdr:nvSpPr>
        <xdr:cNvPr id="430" name="テキスト ボックス 429"/>
        <xdr:cNvSpPr txBox="1"/>
      </xdr:nvSpPr>
      <xdr:spPr>
        <a:xfrm>
          <a:off x="7594111" y="134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59525</xdr:rowOff>
    </xdr:from>
    <xdr:to>
      <xdr:col>36</xdr:col>
      <xdr:colOff>165100</xdr:colOff>
      <xdr:row>78</xdr:row>
      <xdr:rowOff>161125</xdr:rowOff>
    </xdr:to>
    <xdr:sp macro="" textlink="">
      <xdr:nvSpPr>
        <xdr:cNvPr id="431" name="楕円 430"/>
        <xdr:cNvSpPr/>
      </xdr:nvSpPr>
      <xdr:spPr>
        <a:xfrm>
          <a:off x="6921500" y="13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152252</xdr:rowOff>
    </xdr:from>
    <xdr:ext cx="534377" cy="259045"/>
    <xdr:sp macro="" textlink="">
      <xdr:nvSpPr>
        <xdr:cNvPr id="432" name="テキスト ボックス 431"/>
        <xdr:cNvSpPr txBox="1"/>
      </xdr:nvSpPr>
      <xdr:spPr>
        <a:xfrm>
          <a:off x="6705111" y="135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100395</xdr:rowOff>
    </xdr:from>
    <xdr:to>
      <xdr:col>55</xdr:col>
      <xdr:colOff>0</xdr:colOff>
      <xdr:row>96</xdr:row>
      <xdr:rowOff>40762</xdr:rowOff>
    </xdr:to>
    <xdr:cxnSp macro="">
      <xdr:nvCxnSpPr>
        <xdr:cNvPr id="461" name="直線コネクタ 460"/>
        <xdr:cNvCxnSpPr/>
      </xdr:nvCxnSpPr>
      <xdr:spPr>
        <a:xfrm>
          <a:off x="9639300" y="16388145"/>
          <a:ext cx="838200" cy="1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100395</xdr:rowOff>
    </xdr:from>
    <xdr:to>
      <xdr:col>50</xdr:col>
      <xdr:colOff>114300</xdr:colOff>
      <xdr:row>97</xdr:row>
      <xdr:rowOff>162210</xdr:rowOff>
    </xdr:to>
    <xdr:cxnSp macro="">
      <xdr:nvCxnSpPr>
        <xdr:cNvPr id="464" name="直線コネクタ 463"/>
        <xdr:cNvCxnSpPr/>
      </xdr:nvCxnSpPr>
      <xdr:spPr>
        <a:xfrm flipV="1">
          <a:off x="8750300" y="16388145"/>
          <a:ext cx="889000" cy="40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162210</xdr:rowOff>
    </xdr:from>
    <xdr:to>
      <xdr:col>45</xdr:col>
      <xdr:colOff>177800</xdr:colOff>
      <xdr:row>98</xdr:row>
      <xdr:rowOff>955</xdr:rowOff>
    </xdr:to>
    <xdr:cxnSp macro="">
      <xdr:nvCxnSpPr>
        <xdr:cNvPr id="467" name="直線コネクタ 466"/>
        <xdr:cNvCxnSpPr/>
      </xdr:nvCxnSpPr>
      <xdr:spPr>
        <a:xfrm flipV="1">
          <a:off x="7861300" y="16792860"/>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153820</xdr:rowOff>
    </xdr:from>
    <xdr:to>
      <xdr:col>41</xdr:col>
      <xdr:colOff>50800</xdr:colOff>
      <xdr:row>98</xdr:row>
      <xdr:rowOff>955</xdr:rowOff>
    </xdr:to>
    <xdr:cxnSp macro="">
      <xdr:nvCxnSpPr>
        <xdr:cNvPr id="470" name="直線コネクタ 469"/>
        <xdr:cNvCxnSpPr/>
      </xdr:nvCxnSpPr>
      <xdr:spPr>
        <a:xfrm>
          <a:off x="6972300" y="1678447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161412</xdr:rowOff>
    </xdr:from>
    <xdr:to>
      <xdr:col>55</xdr:col>
      <xdr:colOff>50800</xdr:colOff>
      <xdr:row>96</xdr:row>
      <xdr:rowOff>91562</xdr:rowOff>
    </xdr:to>
    <xdr:sp macro="" textlink="">
      <xdr:nvSpPr>
        <xdr:cNvPr id="480" name="楕円 479"/>
        <xdr:cNvSpPr/>
      </xdr:nvSpPr>
      <xdr:spPr>
        <a:xfrm>
          <a:off x="104267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12839</xdr:rowOff>
    </xdr:from>
    <xdr:ext cx="534377" cy="259045"/>
    <xdr:sp macro="" textlink="">
      <xdr:nvSpPr>
        <xdr:cNvPr id="481" name="普通建設事業費 （ うち更新整備　）該当値テキスト"/>
        <xdr:cNvSpPr txBox="1"/>
      </xdr:nvSpPr>
      <xdr:spPr>
        <a:xfrm>
          <a:off x="10528300" y="163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49595</xdr:rowOff>
    </xdr:from>
    <xdr:to>
      <xdr:col>50</xdr:col>
      <xdr:colOff>165100</xdr:colOff>
      <xdr:row>95</xdr:row>
      <xdr:rowOff>151195</xdr:rowOff>
    </xdr:to>
    <xdr:sp macro="" textlink="">
      <xdr:nvSpPr>
        <xdr:cNvPr id="482" name="楕円 481"/>
        <xdr:cNvSpPr/>
      </xdr:nvSpPr>
      <xdr:spPr>
        <a:xfrm>
          <a:off x="9588500" y="163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167722</xdr:rowOff>
    </xdr:from>
    <xdr:ext cx="534377" cy="259045"/>
    <xdr:sp macro="" textlink="">
      <xdr:nvSpPr>
        <xdr:cNvPr id="483" name="テキスト ボックス 482"/>
        <xdr:cNvSpPr txBox="1"/>
      </xdr:nvSpPr>
      <xdr:spPr>
        <a:xfrm>
          <a:off x="9372111" y="161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111410</xdr:rowOff>
    </xdr:from>
    <xdr:to>
      <xdr:col>46</xdr:col>
      <xdr:colOff>38100</xdr:colOff>
      <xdr:row>98</xdr:row>
      <xdr:rowOff>41560</xdr:rowOff>
    </xdr:to>
    <xdr:sp macro="" textlink="">
      <xdr:nvSpPr>
        <xdr:cNvPr id="484" name="楕円 483"/>
        <xdr:cNvSpPr/>
      </xdr:nvSpPr>
      <xdr:spPr>
        <a:xfrm>
          <a:off x="86995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32687</xdr:rowOff>
    </xdr:from>
    <xdr:ext cx="534377" cy="259045"/>
    <xdr:sp macro="" textlink="">
      <xdr:nvSpPr>
        <xdr:cNvPr id="485" name="テキスト ボックス 484"/>
        <xdr:cNvSpPr txBox="1"/>
      </xdr:nvSpPr>
      <xdr:spPr>
        <a:xfrm>
          <a:off x="8483111" y="168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121605</xdr:rowOff>
    </xdr:from>
    <xdr:to>
      <xdr:col>41</xdr:col>
      <xdr:colOff>101600</xdr:colOff>
      <xdr:row>98</xdr:row>
      <xdr:rowOff>51755</xdr:rowOff>
    </xdr:to>
    <xdr:sp macro="" textlink="">
      <xdr:nvSpPr>
        <xdr:cNvPr id="486" name="楕円 485"/>
        <xdr:cNvSpPr/>
      </xdr:nvSpPr>
      <xdr:spPr>
        <a:xfrm>
          <a:off x="7810500" y="167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42882</xdr:rowOff>
    </xdr:from>
    <xdr:ext cx="534377" cy="259045"/>
    <xdr:sp macro="" textlink="">
      <xdr:nvSpPr>
        <xdr:cNvPr id="487" name="テキスト ボックス 486"/>
        <xdr:cNvSpPr txBox="1"/>
      </xdr:nvSpPr>
      <xdr:spPr>
        <a:xfrm>
          <a:off x="7594111" y="168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103020</xdr:rowOff>
    </xdr:from>
    <xdr:to>
      <xdr:col>36</xdr:col>
      <xdr:colOff>165100</xdr:colOff>
      <xdr:row>98</xdr:row>
      <xdr:rowOff>33170</xdr:rowOff>
    </xdr:to>
    <xdr:sp macro="" textlink="">
      <xdr:nvSpPr>
        <xdr:cNvPr id="488" name="楕円 487"/>
        <xdr:cNvSpPr/>
      </xdr:nvSpPr>
      <xdr:spPr>
        <a:xfrm>
          <a:off x="6921500" y="1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24297</xdr:rowOff>
    </xdr:from>
    <xdr:ext cx="534377" cy="259045"/>
    <xdr:sp macro="" textlink="">
      <xdr:nvSpPr>
        <xdr:cNvPr id="489" name="テキスト ボックス 488"/>
        <xdr:cNvSpPr txBox="1"/>
      </xdr:nvSpPr>
      <xdr:spPr>
        <a:xfrm>
          <a:off x="6705111" y="1682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152856</xdr:rowOff>
    </xdr:from>
    <xdr:to>
      <xdr:col>85</xdr:col>
      <xdr:colOff>127000</xdr:colOff>
      <xdr:row>38</xdr:row>
      <xdr:rowOff>1803</xdr:rowOff>
    </xdr:to>
    <xdr:cxnSp macro="">
      <xdr:nvCxnSpPr>
        <xdr:cNvPr id="514" name="直線コネクタ 513"/>
        <xdr:cNvCxnSpPr/>
      </xdr:nvCxnSpPr>
      <xdr:spPr>
        <a:xfrm flipV="1">
          <a:off x="15481300" y="6496506"/>
          <a:ext cx="8382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1803</xdr:rowOff>
    </xdr:from>
    <xdr:to>
      <xdr:col>81</xdr:col>
      <xdr:colOff>50800</xdr:colOff>
      <xdr:row>38</xdr:row>
      <xdr:rowOff>21377</xdr:rowOff>
    </xdr:to>
    <xdr:cxnSp macro="">
      <xdr:nvCxnSpPr>
        <xdr:cNvPr id="517" name="直線コネクタ 516"/>
        <xdr:cNvCxnSpPr/>
      </xdr:nvCxnSpPr>
      <xdr:spPr>
        <a:xfrm flipV="1">
          <a:off x="14592300" y="6516903"/>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21377</xdr:rowOff>
    </xdr:from>
    <xdr:to>
      <xdr:col>76</xdr:col>
      <xdr:colOff>114300</xdr:colOff>
      <xdr:row>38</xdr:row>
      <xdr:rowOff>21937</xdr:rowOff>
    </xdr:to>
    <xdr:cxnSp macro="">
      <xdr:nvCxnSpPr>
        <xdr:cNvPr id="520" name="直線コネクタ 519"/>
        <xdr:cNvCxnSpPr/>
      </xdr:nvCxnSpPr>
      <xdr:spPr>
        <a:xfrm flipV="1">
          <a:off x="13703300" y="653647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17462</xdr:rowOff>
    </xdr:from>
    <xdr:to>
      <xdr:col>71</xdr:col>
      <xdr:colOff>177800</xdr:colOff>
      <xdr:row>38</xdr:row>
      <xdr:rowOff>21937</xdr:rowOff>
    </xdr:to>
    <xdr:cxnSp macro="">
      <xdr:nvCxnSpPr>
        <xdr:cNvPr id="523" name="直線コネクタ 522"/>
        <xdr:cNvCxnSpPr/>
      </xdr:nvCxnSpPr>
      <xdr:spPr>
        <a:xfrm>
          <a:off x="12814300" y="6532562"/>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49767</xdr:rowOff>
    </xdr:from>
    <xdr:ext cx="469744" cy="259045"/>
    <xdr:sp macro="" textlink="">
      <xdr:nvSpPr>
        <xdr:cNvPr id="525" name="テキスト ボックス 524"/>
        <xdr:cNvSpPr txBox="1"/>
      </xdr:nvSpPr>
      <xdr:spPr>
        <a:xfrm>
          <a:off x="13468428" y="62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102056</xdr:rowOff>
    </xdr:from>
    <xdr:to>
      <xdr:col>85</xdr:col>
      <xdr:colOff>177800</xdr:colOff>
      <xdr:row>38</xdr:row>
      <xdr:rowOff>32206</xdr:rowOff>
    </xdr:to>
    <xdr:sp macro="" textlink="">
      <xdr:nvSpPr>
        <xdr:cNvPr id="533" name="楕円 532"/>
        <xdr:cNvSpPr/>
      </xdr:nvSpPr>
      <xdr:spPr>
        <a:xfrm>
          <a:off x="16268700" y="64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61433</xdr:rowOff>
    </xdr:from>
    <xdr:ext cx="469744" cy="259045"/>
    <xdr:sp macro="" textlink="">
      <xdr:nvSpPr>
        <xdr:cNvPr id="534" name="災害復旧事業費該当値テキスト"/>
        <xdr:cNvSpPr txBox="1"/>
      </xdr:nvSpPr>
      <xdr:spPr>
        <a:xfrm>
          <a:off x="16370300" y="62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122453</xdr:rowOff>
    </xdr:from>
    <xdr:to>
      <xdr:col>81</xdr:col>
      <xdr:colOff>101600</xdr:colOff>
      <xdr:row>38</xdr:row>
      <xdr:rowOff>52603</xdr:rowOff>
    </xdr:to>
    <xdr:sp macro="" textlink="">
      <xdr:nvSpPr>
        <xdr:cNvPr id="535" name="楕円 534"/>
        <xdr:cNvSpPr/>
      </xdr:nvSpPr>
      <xdr:spPr>
        <a:xfrm>
          <a:off x="15430500" y="64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69130</xdr:rowOff>
    </xdr:from>
    <xdr:ext cx="469744" cy="259045"/>
    <xdr:sp macro="" textlink="">
      <xdr:nvSpPr>
        <xdr:cNvPr id="536" name="テキスト ボックス 535"/>
        <xdr:cNvSpPr txBox="1"/>
      </xdr:nvSpPr>
      <xdr:spPr>
        <a:xfrm>
          <a:off x="15246428" y="62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142027</xdr:rowOff>
    </xdr:from>
    <xdr:to>
      <xdr:col>76</xdr:col>
      <xdr:colOff>165100</xdr:colOff>
      <xdr:row>38</xdr:row>
      <xdr:rowOff>72177</xdr:rowOff>
    </xdr:to>
    <xdr:sp macro="" textlink="">
      <xdr:nvSpPr>
        <xdr:cNvPr id="537" name="楕円 536"/>
        <xdr:cNvSpPr/>
      </xdr:nvSpPr>
      <xdr:spPr>
        <a:xfrm>
          <a:off x="14541500" y="64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63304</xdr:rowOff>
    </xdr:from>
    <xdr:ext cx="378565" cy="259045"/>
    <xdr:sp macro="" textlink="">
      <xdr:nvSpPr>
        <xdr:cNvPr id="538" name="テキスト ボックス 537"/>
        <xdr:cNvSpPr txBox="1"/>
      </xdr:nvSpPr>
      <xdr:spPr>
        <a:xfrm>
          <a:off x="14403017" y="657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142587</xdr:rowOff>
    </xdr:from>
    <xdr:to>
      <xdr:col>72</xdr:col>
      <xdr:colOff>38100</xdr:colOff>
      <xdr:row>38</xdr:row>
      <xdr:rowOff>72737</xdr:rowOff>
    </xdr:to>
    <xdr:sp macro="" textlink="">
      <xdr:nvSpPr>
        <xdr:cNvPr id="539" name="楕円 538"/>
        <xdr:cNvSpPr/>
      </xdr:nvSpPr>
      <xdr:spPr>
        <a:xfrm>
          <a:off x="13652500" y="64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63864</xdr:rowOff>
    </xdr:from>
    <xdr:ext cx="378565" cy="259045"/>
    <xdr:sp macro="" textlink="">
      <xdr:nvSpPr>
        <xdr:cNvPr id="540" name="テキスト ボックス 539"/>
        <xdr:cNvSpPr txBox="1"/>
      </xdr:nvSpPr>
      <xdr:spPr>
        <a:xfrm>
          <a:off x="13514017" y="657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138112</xdr:rowOff>
    </xdr:from>
    <xdr:to>
      <xdr:col>67</xdr:col>
      <xdr:colOff>101600</xdr:colOff>
      <xdr:row>38</xdr:row>
      <xdr:rowOff>68262</xdr:rowOff>
    </xdr:to>
    <xdr:sp macro="" textlink="">
      <xdr:nvSpPr>
        <xdr:cNvPr id="541" name="楕円 540"/>
        <xdr:cNvSpPr/>
      </xdr:nvSpPr>
      <xdr:spPr>
        <a:xfrm>
          <a:off x="12763500" y="64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59389</xdr:rowOff>
    </xdr:from>
    <xdr:ext cx="469744" cy="259045"/>
    <xdr:sp macro="" textlink="">
      <xdr:nvSpPr>
        <xdr:cNvPr id="542" name="テキスト ボックス 541"/>
        <xdr:cNvSpPr txBox="1"/>
      </xdr:nvSpPr>
      <xdr:spPr>
        <a:xfrm>
          <a:off x="12579428" y="657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81941</xdr:rowOff>
    </xdr:from>
    <xdr:to>
      <xdr:col>85</xdr:col>
      <xdr:colOff>127000</xdr:colOff>
      <xdr:row>76</xdr:row>
      <xdr:rowOff>82299</xdr:rowOff>
    </xdr:to>
    <xdr:cxnSp macro="">
      <xdr:nvCxnSpPr>
        <xdr:cNvPr id="620" name="直線コネクタ 619"/>
        <xdr:cNvCxnSpPr/>
      </xdr:nvCxnSpPr>
      <xdr:spPr>
        <a:xfrm>
          <a:off x="15481300" y="1311214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81941</xdr:rowOff>
    </xdr:from>
    <xdr:to>
      <xdr:col>81</xdr:col>
      <xdr:colOff>50800</xdr:colOff>
      <xdr:row>76</xdr:row>
      <xdr:rowOff>89568</xdr:rowOff>
    </xdr:to>
    <xdr:cxnSp macro="">
      <xdr:nvCxnSpPr>
        <xdr:cNvPr id="623" name="直線コネクタ 622"/>
        <xdr:cNvCxnSpPr/>
      </xdr:nvCxnSpPr>
      <xdr:spPr>
        <a:xfrm flipV="1">
          <a:off x="14592300" y="13112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89568</xdr:rowOff>
    </xdr:from>
    <xdr:to>
      <xdr:col>76</xdr:col>
      <xdr:colOff>114300</xdr:colOff>
      <xdr:row>76</xdr:row>
      <xdr:rowOff>108328</xdr:rowOff>
    </xdr:to>
    <xdr:cxnSp macro="">
      <xdr:nvCxnSpPr>
        <xdr:cNvPr id="626" name="直線コネクタ 625"/>
        <xdr:cNvCxnSpPr/>
      </xdr:nvCxnSpPr>
      <xdr:spPr>
        <a:xfrm flipV="1">
          <a:off x="13703300" y="13119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97744</xdr:rowOff>
    </xdr:from>
    <xdr:to>
      <xdr:col>71</xdr:col>
      <xdr:colOff>177800</xdr:colOff>
      <xdr:row>76</xdr:row>
      <xdr:rowOff>108328</xdr:rowOff>
    </xdr:to>
    <xdr:cxnSp macro="">
      <xdr:nvCxnSpPr>
        <xdr:cNvPr id="629" name="直線コネクタ 628"/>
        <xdr:cNvCxnSpPr/>
      </xdr:nvCxnSpPr>
      <xdr:spPr>
        <a:xfrm>
          <a:off x="12814300" y="13127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1" name="テキスト ボックス 630"/>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31499</xdr:rowOff>
    </xdr:from>
    <xdr:to>
      <xdr:col>85</xdr:col>
      <xdr:colOff>177800</xdr:colOff>
      <xdr:row>76</xdr:row>
      <xdr:rowOff>133099</xdr:rowOff>
    </xdr:to>
    <xdr:sp macro="" textlink="">
      <xdr:nvSpPr>
        <xdr:cNvPr id="639" name="楕円 638"/>
        <xdr:cNvSpPr/>
      </xdr:nvSpPr>
      <xdr:spPr>
        <a:xfrm>
          <a:off x="162687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54376</xdr:rowOff>
    </xdr:from>
    <xdr:ext cx="534377" cy="259045"/>
    <xdr:sp macro="" textlink="">
      <xdr:nvSpPr>
        <xdr:cNvPr id="640" name="公債費該当値テキスト"/>
        <xdr:cNvSpPr txBox="1"/>
      </xdr:nvSpPr>
      <xdr:spPr>
        <a:xfrm>
          <a:off x="16370300" y="1291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31141</xdr:rowOff>
    </xdr:from>
    <xdr:to>
      <xdr:col>81</xdr:col>
      <xdr:colOff>101600</xdr:colOff>
      <xdr:row>76</xdr:row>
      <xdr:rowOff>132741</xdr:rowOff>
    </xdr:to>
    <xdr:sp macro="" textlink="">
      <xdr:nvSpPr>
        <xdr:cNvPr id="641" name="楕円 640"/>
        <xdr:cNvSpPr/>
      </xdr:nvSpPr>
      <xdr:spPr>
        <a:xfrm>
          <a:off x="15430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149268</xdr:rowOff>
    </xdr:from>
    <xdr:ext cx="534377" cy="259045"/>
    <xdr:sp macro="" textlink="">
      <xdr:nvSpPr>
        <xdr:cNvPr id="642" name="テキスト ボックス 641"/>
        <xdr:cNvSpPr txBox="1"/>
      </xdr:nvSpPr>
      <xdr:spPr>
        <a:xfrm>
          <a:off x="15214111" y="128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38768</xdr:rowOff>
    </xdr:from>
    <xdr:to>
      <xdr:col>76</xdr:col>
      <xdr:colOff>165100</xdr:colOff>
      <xdr:row>76</xdr:row>
      <xdr:rowOff>140368</xdr:rowOff>
    </xdr:to>
    <xdr:sp macro="" textlink="">
      <xdr:nvSpPr>
        <xdr:cNvPr id="643" name="楕円 642"/>
        <xdr:cNvSpPr/>
      </xdr:nvSpPr>
      <xdr:spPr>
        <a:xfrm>
          <a:off x="14541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156895</xdr:rowOff>
    </xdr:from>
    <xdr:ext cx="534377" cy="259045"/>
    <xdr:sp macro="" textlink="">
      <xdr:nvSpPr>
        <xdr:cNvPr id="644" name="テキスト ボックス 643"/>
        <xdr:cNvSpPr txBox="1"/>
      </xdr:nvSpPr>
      <xdr:spPr>
        <a:xfrm>
          <a:off x="14325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57528</xdr:rowOff>
    </xdr:from>
    <xdr:to>
      <xdr:col>72</xdr:col>
      <xdr:colOff>38100</xdr:colOff>
      <xdr:row>76</xdr:row>
      <xdr:rowOff>159128</xdr:rowOff>
    </xdr:to>
    <xdr:sp macro="" textlink="">
      <xdr:nvSpPr>
        <xdr:cNvPr id="645" name="楕円 644"/>
        <xdr:cNvSpPr/>
      </xdr:nvSpPr>
      <xdr:spPr>
        <a:xfrm>
          <a:off x="13652500" y="13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4205</xdr:rowOff>
    </xdr:from>
    <xdr:ext cx="534377" cy="259045"/>
    <xdr:sp macro="" textlink="">
      <xdr:nvSpPr>
        <xdr:cNvPr id="646" name="テキスト ボックス 645"/>
        <xdr:cNvSpPr txBox="1"/>
      </xdr:nvSpPr>
      <xdr:spPr>
        <a:xfrm>
          <a:off x="13436111" y="128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46944</xdr:rowOff>
    </xdr:from>
    <xdr:to>
      <xdr:col>67</xdr:col>
      <xdr:colOff>101600</xdr:colOff>
      <xdr:row>76</xdr:row>
      <xdr:rowOff>148544</xdr:rowOff>
    </xdr:to>
    <xdr:sp macro="" textlink="">
      <xdr:nvSpPr>
        <xdr:cNvPr id="647" name="楕円 646"/>
        <xdr:cNvSpPr/>
      </xdr:nvSpPr>
      <xdr:spPr>
        <a:xfrm>
          <a:off x="12763500" y="130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139671</xdr:rowOff>
    </xdr:from>
    <xdr:ext cx="534377" cy="259045"/>
    <xdr:sp macro="" textlink="">
      <xdr:nvSpPr>
        <xdr:cNvPr id="648" name="テキスト ボックス 647"/>
        <xdr:cNvSpPr txBox="1"/>
      </xdr:nvSpPr>
      <xdr:spPr>
        <a:xfrm>
          <a:off x="12547111" y="131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159381</xdr:rowOff>
    </xdr:from>
    <xdr:to>
      <xdr:col>85</xdr:col>
      <xdr:colOff>127000</xdr:colOff>
      <xdr:row>98</xdr:row>
      <xdr:rowOff>21819</xdr:rowOff>
    </xdr:to>
    <xdr:cxnSp macro="">
      <xdr:nvCxnSpPr>
        <xdr:cNvPr id="679" name="直線コネクタ 678"/>
        <xdr:cNvCxnSpPr/>
      </xdr:nvCxnSpPr>
      <xdr:spPr>
        <a:xfrm flipV="1">
          <a:off x="15481300" y="16790031"/>
          <a:ext cx="8382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21819</xdr:rowOff>
    </xdr:from>
    <xdr:to>
      <xdr:col>81</xdr:col>
      <xdr:colOff>50800</xdr:colOff>
      <xdr:row>98</xdr:row>
      <xdr:rowOff>112246</xdr:rowOff>
    </xdr:to>
    <xdr:cxnSp macro="">
      <xdr:nvCxnSpPr>
        <xdr:cNvPr id="682" name="直線コネクタ 681"/>
        <xdr:cNvCxnSpPr/>
      </xdr:nvCxnSpPr>
      <xdr:spPr>
        <a:xfrm flipV="1">
          <a:off x="14592300" y="16823919"/>
          <a:ext cx="8890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142041</xdr:rowOff>
    </xdr:from>
    <xdr:to>
      <xdr:col>76</xdr:col>
      <xdr:colOff>114300</xdr:colOff>
      <xdr:row>98</xdr:row>
      <xdr:rowOff>112246</xdr:rowOff>
    </xdr:to>
    <xdr:cxnSp macro="">
      <xdr:nvCxnSpPr>
        <xdr:cNvPr id="685" name="直線コネクタ 684"/>
        <xdr:cNvCxnSpPr/>
      </xdr:nvCxnSpPr>
      <xdr:spPr>
        <a:xfrm>
          <a:off x="13703300" y="16772691"/>
          <a:ext cx="889000" cy="1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142041</xdr:rowOff>
    </xdr:from>
    <xdr:to>
      <xdr:col>71</xdr:col>
      <xdr:colOff>177800</xdr:colOff>
      <xdr:row>98</xdr:row>
      <xdr:rowOff>12554</xdr:rowOff>
    </xdr:to>
    <xdr:cxnSp macro="">
      <xdr:nvCxnSpPr>
        <xdr:cNvPr id="688" name="直線コネクタ 687"/>
        <xdr:cNvCxnSpPr/>
      </xdr:nvCxnSpPr>
      <xdr:spPr>
        <a:xfrm flipV="1">
          <a:off x="12814300" y="16772691"/>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133041</xdr:rowOff>
    </xdr:from>
    <xdr:to>
      <xdr:col>72</xdr:col>
      <xdr:colOff>38100</xdr:colOff>
      <xdr:row>96</xdr:row>
      <xdr:rowOff>63191</xdr:rowOff>
    </xdr:to>
    <xdr:sp macro="" textlink="">
      <xdr:nvSpPr>
        <xdr:cNvPr id="689" name="フローチャート: 判断 688"/>
        <xdr:cNvSpPr/>
      </xdr:nvSpPr>
      <xdr:spPr>
        <a:xfrm>
          <a:off x="13652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79718</xdr:rowOff>
    </xdr:from>
    <xdr:ext cx="534377" cy="259045"/>
    <xdr:sp macro="" textlink="">
      <xdr:nvSpPr>
        <xdr:cNvPr id="690" name="テキスト ボックス 689"/>
        <xdr:cNvSpPr txBox="1"/>
      </xdr:nvSpPr>
      <xdr:spPr>
        <a:xfrm>
          <a:off x="13436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108581</xdr:rowOff>
    </xdr:from>
    <xdr:to>
      <xdr:col>85</xdr:col>
      <xdr:colOff>177800</xdr:colOff>
      <xdr:row>98</xdr:row>
      <xdr:rowOff>38731</xdr:rowOff>
    </xdr:to>
    <xdr:sp macro="" textlink="">
      <xdr:nvSpPr>
        <xdr:cNvPr id="698" name="楕円 697"/>
        <xdr:cNvSpPr/>
      </xdr:nvSpPr>
      <xdr:spPr>
        <a:xfrm>
          <a:off x="16268700" y="167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131458</xdr:rowOff>
    </xdr:from>
    <xdr:ext cx="534377" cy="259045"/>
    <xdr:sp macro="" textlink="">
      <xdr:nvSpPr>
        <xdr:cNvPr id="699" name="積立金該当値テキスト"/>
        <xdr:cNvSpPr txBox="1"/>
      </xdr:nvSpPr>
      <xdr:spPr>
        <a:xfrm>
          <a:off x="16370300" y="165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142469</xdr:rowOff>
    </xdr:from>
    <xdr:to>
      <xdr:col>81</xdr:col>
      <xdr:colOff>101600</xdr:colOff>
      <xdr:row>98</xdr:row>
      <xdr:rowOff>72619</xdr:rowOff>
    </xdr:to>
    <xdr:sp macro="" textlink="">
      <xdr:nvSpPr>
        <xdr:cNvPr id="700" name="楕円 699"/>
        <xdr:cNvSpPr/>
      </xdr:nvSpPr>
      <xdr:spPr>
        <a:xfrm>
          <a:off x="15430500" y="167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63746</xdr:rowOff>
    </xdr:from>
    <xdr:ext cx="534377" cy="259045"/>
    <xdr:sp macro="" textlink="">
      <xdr:nvSpPr>
        <xdr:cNvPr id="701" name="テキスト ボックス 700"/>
        <xdr:cNvSpPr txBox="1"/>
      </xdr:nvSpPr>
      <xdr:spPr>
        <a:xfrm>
          <a:off x="15214111" y="168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61446</xdr:rowOff>
    </xdr:from>
    <xdr:to>
      <xdr:col>76</xdr:col>
      <xdr:colOff>165100</xdr:colOff>
      <xdr:row>98</xdr:row>
      <xdr:rowOff>163046</xdr:rowOff>
    </xdr:to>
    <xdr:sp macro="" textlink="">
      <xdr:nvSpPr>
        <xdr:cNvPr id="702" name="楕円 701"/>
        <xdr:cNvSpPr/>
      </xdr:nvSpPr>
      <xdr:spPr>
        <a:xfrm>
          <a:off x="14541500" y="16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154173</xdr:rowOff>
    </xdr:from>
    <xdr:ext cx="534377" cy="259045"/>
    <xdr:sp macro="" textlink="">
      <xdr:nvSpPr>
        <xdr:cNvPr id="703" name="テキスト ボックス 702"/>
        <xdr:cNvSpPr txBox="1"/>
      </xdr:nvSpPr>
      <xdr:spPr>
        <a:xfrm>
          <a:off x="14325111" y="169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91241</xdr:rowOff>
    </xdr:from>
    <xdr:to>
      <xdr:col>72</xdr:col>
      <xdr:colOff>38100</xdr:colOff>
      <xdr:row>98</xdr:row>
      <xdr:rowOff>21391</xdr:rowOff>
    </xdr:to>
    <xdr:sp macro="" textlink="">
      <xdr:nvSpPr>
        <xdr:cNvPr id="704" name="楕円 703"/>
        <xdr:cNvSpPr/>
      </xdr:nvSpPr>
      <xdr:spPr>
        <a:xfrm>
          <a:off x="13652500" y="167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12518</xdr:rowOff>
    </xdr:from>
    <xdr:ext cx="534377" cy="259045"/>
    <xdr:sp macro="" textlink="">
      <xdr:nvSpPr>
        <xdr:cNvPr id="705" name="テキスト ボックス 704"/>
        <xdr:cNvSpPr txBox="1"/>
      </xdr:nvSpPr>
      <xdr:spPr>
        <a:xfrm>
          <a:off x="13436111" y="168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133204</xdr:rowOff>
    </xdr:from>
    <xdr:to>
      <xdr:col>67</xdr:col>
      <xdr:colOff>101600</xdr:colOff>
      <xdr:row>98</xdr:row>
      <xdr:rowOff>63354</xdr:rowOff>
    </xdr:to>
    <xdr:sp macro="" textlink="">
      <xdr:nvSpPr>
        <xdr:cNvPr id="706" name="楕円 705"/>
        <xdr:cNvSpPr/>
      </xdr:nvSpPr>
      <xdr:spPr>
        <a:xfrm>
          <a:off x="12763500" y="167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54481</xdr:rowOff>
    </xdr:from>
    <xdr:ext cx="534377" cy="259045"/>
    <xdr:sp macro="" textlink="">
      <xdr:nvSpPr>
        <xdr:cNvPr id="707" name="テキスト ボックス 706"/>
        <xdr:cNvSpPr txBox="1"/>
      </xdr:nvSpPr>
      <xdr:spPr>
        <a:xfrm>
          <a:off x="12547111" y="168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149320</xdr:rowOff>
    </xdr:from>
    <xdr:to>
      <xdr:col>116</xdr:col>
      <xdr:colOff>63500</xdr:colOff>
      <xdr:row>38</xdr:row>
      <xdr:rowOff>7721</xdr:rowOff>
    </xdr:to>
    <xdr:cxnSp macro="">
      <xdr:nvCxnSpPr>
        <xdr:cNvPr id="736" name="直線コネクタ 735"/>
        <xdr:cNvCxnSpPr/>
      </xdr:nvCxnSpPr>
      <xdr:spPr>
        <a:xfrm flipV="1">
          <a:off x="21323300" y="6492970"/>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7" name="投資及び出資金平均値テキスト"/>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7721</xdr:rowOff>
    </xdr:from>
    <xdr:to>
      <xdr:col>111</xdr:col>
      <xdr:colOff>177800</xdr:colOff>
      <xdr:row>38</xdr:row>
      <xdr:rowOff>18142</xdr:rowOff>
    </xdr:to>
    <xdr:cxnSp macro="">
      <xdr:nvCxnSpPr>
        <xdr:cNvPr id="739" name="直線コネクタ 738"/>
        <xdr:cNvCxnSpPr/>
      </xdr:nvCxnSpPr>
      <xdr:spPr>
        <a:xfrm flipV="1">
          <a:off x="20434300" y="6522821"/>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1" name="テキスト ボックス 740"/>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18142</xdr:rowOff>
    </xdr:from>
    <xdr:to>
      <xdr:col>107</xdr:col>
      <xdr:colOff>50800</xdr:colOff>
      <xdr:row>38</xdr:row>
      <xdr:rowOff>37078</xdr:rowOff>
    </xdr:to>
    <xdr:cxnSp macro="">
      <xdr:nvCxnSpPr>
        <xdr:cNvPr id="742" name="直線コネクタ 741"/>
        <xdr:cNvCxnSpPr/>
      </xdr:nvCxnSpPr>
      <xdr:spPr>
        <a:xfrm flipV="1">
          <a:off x="19545300" y="6533242"/>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4" name="テキスト ボックス 743"/>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37078</xdr:rowOff>
    </xdr:from>
    <xdr:to>
      <xdr:col>102</xdr:col>
      <xdr:colOff>114300</xdr:colOff>
      <xdr:row>38</xdr:row>
      <xdr:rowOff>37116</xdr:rowOff>
    </xdr:to>
    <xdr:cxnSp macro="">
      <xdr:nvCxnSpPr>
        <xdr:cNvPr id="745" name="直線コネクタ 744"/>
        <xdr:cNvCxnSpPr/>
      </xdr:nvCxnSpPr>
      <xdr:spPr>
        <a:xfrm flipV="1">
          <a:off x="18656300" y="655217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98520</xdr:rowOff>
    </xdr:from>
    <xdr:to>
      <xdr:col>116</xdr:col>
      <xdr:colOff>114300</xdr:colOff>
      <xdr:row>38</xdr:row>
      <xdr:rowOff>28670</xdr:rowOff>
    </xdr:to>
    <xdr:sp macro="" textlink="">
      <xdr:nvSpPr>
        <xdr:cNvPr id="755" name="楕円 754"/>
        <xdr:cNvSpPr/>
      </xdr:nvSpPr>
      <xdr:spPr>
        <a:xfrm>
          <a:off x="22110700" y="64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121397</xdr:rowOff>
    </xdr:from>
    <xdr:ext cx="534377" cy="259045"/>
    <xdr:sp macro="" textlink="">
      <xdr:nvSpPr>
        <xdr:cNvPr id="756" name="投資及び出資金該当値テキスト"/>
        <xdr:cNvSpPr txBox="1"/>
      </xdr:nvSpPr>
      <xdr:spPr>
        <a:xfrm>
          <a:off x="22212300" y="6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128372</xdr:rowOff>
    </xdr:from>
    <xdr:to>
      <xdr:col>112</xdr:col>
      <xdr:colOff>38100</xdr:colOff>
      <xdr:row>38</xdr:row>
      <xdr:rowOff>58522</xdr:rowOff>
    </xdr:to>
    <xdr:sp macro="" textlink="">
      <xdr:nvSpPr>
        <xdr:cNvPr id="757" name="楕円 756"/>
        <xdr:cNvSpPr/>
      </xdr:nvSpPr>
      <xdr:spPr>
        <a:xfrm>
          <a:off x="21272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75049</xdr:rowOff>
    </xdr:from>
    <xdr:ext cx="534377" cy="259045"/>
    <xdr:sp macro="" textlink="">
      <xdr:nvSpPr>
        <xdr:cNvPr id="758" name="テキスト ボックス 757"/>
        <xdr:cNvSpPr txBox="1"/>
      </xdr:nvSpPr>
      <xdr:spPr>
        <a:xfrm>
          <a:off x="21056111" y="62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138792</xdr:rowOff>
    </xdr:from>
    <xdr:to>
      <xdr:col>107</xdr:col>
      <xdr:colOff>101600</xdr:colOff>
      <xdr:row>38</xdr:row>
      <xdr:rowOff>68942</xdr:rowOff>
    </xdr:to>
    <xdr:sp macro="" textlink="">
      <xdr:nvSpPr>
        <xdr:cNvPr id="759" name="楕円 758"/>
        <xdr:cNvSpPr/>
      </xdr:nvSpPr>
      <xdr:spPr>
        <a:xfrm>
          <a:off x="203835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85469</xdr:rowOff>
    </xdr:from>
    <xdr:ext cx="534377" cy="259045"/>
    <xdr:sp macro="" textlink="">
      <xdr:nvSpPr>
        <xdr:cNvPr id="760" name="テキスト ボックス 759"/>
        <xdr:cNvSpPr txBox="1"/>
      </xdr:nvSpPr>
      <xdr:spPr>
        <a:xfrm>
          <a:off x="20167111" y="6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157728</xdr:rowOff>
    </xdr:from>
    <xdr:to>
      <xdr:col>102</xdr:col>
      <xdr:colOff>165100</xdr:colOff>
      <xdr:row>38</xdr:row>
      <xdr:rowOff>87878</xdr:rowOff>
    </xdr:to>
    <xdr:sp macro="" textlink="">
      <xdr:nvSpPr>
        <xdr:cNvPr id="761" name="楕円 760"/>
        <xdr:cNvSpPr/>
      </xdr:nvSpPr>
      <xdr:spPr>
        <a:xfrm>
          <a:off x="19494500" y="65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104405</xdr:rowOff>
    </xdr:from>
    <xdr:ext cx="469744" cy="259045"/>
    <xdr:sp macro="" textlink="">
      <xdr:nvSpPr>
        <xdr:cNvPr id="762" name="テキスト ボックス 761"/>
        <xdr:cNvSpPr txBox="1"/>
      </xdr:nvSpPr>
      <xdr:spPr>
        <a:xfrm>
          <a:off x="19310428" y="627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157766</xdr:rowOff>
    </xdr:from>
    <xdr:to>
      <xdr:col>98</xdr:col>
      <xdr:colOff>38100</xdr:colOff>
      <xdr:row>38</xdr:row>
      <xdr:rowOff>87916</xdr:rowOff>
    </xdr:to>
    <xdr:sp macro="" textlink="">
      <xdr:nvSpPr>
        <xdr:cNvPr id="763" name="楕円 762"/>
        <xdr:cNvSpPr/>
      </xdr:nvSpPr>
      <xdr:spPr>
        <a:xfrm>
          <a:off x="18605500" y="65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104443</xdr:rowOff>
    </xdr:from>
    <xdr:ext cx="469744" cy="259045"/>
    <xdr:sp macro="" textlink="">
      <xdr:nvSpPr>
        <xdr:cNvPr id="764" name="テキスト ボックス 763"/>
        <xdr:cNvSpPr txBox="1"/>
      </xdr:nvSpPr>
      <xdr:spPr>
        <a:xfrm>
          <a:off x="18421428" y="62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70826</xdr:rowOff>
    </xdr:from>
    <xdr:to>
      <xdr:col>116</xdr:col>
      <xdr:colOff>63500</xdr:colOff>
      <xdr:row>59</xdr:row>
      <xdr:rowOff>71186</xdr:rowOff>
    </xdr:to>
    <xdr:cxnSp macro="">
      <xdr:nvCxnSpPr>
        <xdr:cNvPr id="795" name="直線コネクタ 794"/>
        <xdr:cNvCxnSpPr/>
      </xdr:nvCxnSpPr>
      <xdr:spPr>
        <a:xfrm flipV="1">
          <a:off x="21323300" y="10186376"/>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71186</xdr:rowOff>
    </xdr:from>
    <xdr:to>
      <xdr:col>111</xdr:col>
      <xdr:colOff>177800</xdr:colOff>
      <xdr:row>59</xdr:row>
      <xdr:rowOff>71414</xdr:rowOff>
    </xdr:to>
    <xdr:cxnSp macro="">
      <xdr:nvCxnSpPr>
        <xdr:cNvPr id="798" name="直線コネクタ 797"/>
        <xdr:cNvCxnSpPr/>
      </xdr:nvCxnSpPr>
      <xdr:spPr>
        <a:xfrm flipV="1">
          <a:off x="20434300" y="101867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70107</xdr:rowOff>
    </xdr:from>
    <xdr:to>
      <xdr:col>107</xdr:col>
      <xdr:colOff>50800</xdr:colOff>
      <xdr:row>59</xdr:row>
      <xdr:rowOff>71414</xdr:rowOff>
    </xdr:to>
    <xdr:cxnSp macro="">
      <xdr:nvCxnSpPr>
        <xdr:cNvPr id="801" name="直線コネクタ 800"/>
        <xdr:cNvCxnSpPr/>
      </xdr:nvCxnSpPr>
      <xdr:spPr>
        <a:xfrm>
          <a:off x="19545300" y="1018565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70107</xdr:rowOff>
    </xdr:from>
    <xdr:to>
      <xdr:col>102</xdr:col>
      <xdr:colOff>114300</xdr:colOff>
      <xdr:row>59</xdr:row>
      <xdr:rowOff>70173</xdr:rowOff>
    </xdr:to>
    <xdr:cxnSp macro="">
      <xdr:nvCxnSpPr>
        <xdr:cNvPr id="804" name="直線コネクタ 803"/>
        <xdr:cNvCxnSpPr/>
      </xdr:nvCxnSpPr>
      <xdr:spPr>
        <a:xfrm flipV="1">
          <a:off x="18656300" y="1018565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5" name="フローチャート: 判断 804"/>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6" name="テキスト ボックス 805"/>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20026</xdr:rowOff>
    </xdr:from>
    <xdr:to>
      <xdr:col>116</xdr:col>
      <xdr:colOff>114300</xdr:colOff>
      <xdr:row>59</xdr:row>
      <xdr:rowOff>121626</xdr:rowOff>
    </xdr:to>
    <xdr:sp macro="" textlink="">
      <xdr:nvSpPr>
        <xdr:cNvPr id="814" name="楕円 813"/>
        <xdr:cNvSpPr/>
      </xdr:nvSpPr>
      <xdr:spPr>
        <a:xfrm>
          <a:off x="22110700" y="10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20386</xdr:rowOff>
    </xdr:from>
    <xdr:to>
      <xdr:col>112</xdr:col>
      <xdr:colOff>38100</xdr:colOff>
      <xdr:row>59</xdr:row>
      <xdr:rowOff>121986</xdr:rowOff>
    </xdr:to>
    <xdr:sp macro="" textlink="">
      <xdr:nvSpPr>
        <xdr:cNvPr id="816" name="楕円 815"/>
        <xdr:cNvSpPr/>
      </xdr:nvSpPr>
      <xdr:spPr>
        <a:xfrm>
          <a:off x="212725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113113</xdr:rowOff>
    </xdr:from>
    <xdr:ext cx="378565" cy="259045"/>
    <xdr:sp macro="" textlink="">
      <xdr:nvSpPr>
        <xdr:cNvPr id="817" name="テキスト ボックス 816"/>
        <xdr:cNvSpPr txBox="1"/>
      </xdr:nvSpPr>
      <xdr:spPr>
        <a:xfrm>
          <a:off x="21134017" y="1022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20614</xdr:rowOff>
    </xdr:from>
    <xdr:to>
      <xdr:col>107</xdr:col>
      <xdr:colOff>101600</xdr:colOff>
      <xdr:row>59</xdr:row>
      <xdr:rowOff>122214</xdr:rowOff>
    </xdr:to>
    <xdr:sp macro="" textlink="">
      <xdr:nvSpPr>
        <xdr:cNvPr id="818" name="楕円 817"/>
        <xdr:cNvSpPr/>
      </xdr:nvSpPr>
      <xdr:spPr>
        <a:xfrm>
          <a:off x="20383500" y="10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113341</xdr:rowOff>
    </xdr:from>
    <xdr:ext cx="378565" cy="259045"/>
    <xdr:sp macro="" textlink="">
      <xdr:nvSpPr>
        <xdr:cNvPr id="819" name="テキスト ボックス 818"/>
        <xdr:cNvSpPr txBox="1"/>
      </xdr:nvSpPr>
      <xdr:spPr>
        <a:xfrm>
          <a:off x="20245017" y="1022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19307</xdr:rowOff>
    </xdr:from>
    <xdr:to>
      <xdr:col>102</xdr:col>
      <xdr:colOff>165100</xdr:colOff>
      <xdr:row>59</xdr:row>
      <xdr:rowOff>120907</xdr:rowOff>
    </xdr:to>
    <xdr:sp macro="" textlink="">
      <xdr:nvSpPr>
        <xdr:cNvPr id="820" name="楕円 819"/>
        <xdr:cNvSpPr/>
      </xdr:nvSpPr>
      <xdr:spPr>
        <a:xfrm>
          <a:off x="194945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112034</xdr:rowOff>
    </xdr:from>
    <xdr:ext cx="378565" cy="259045"/>
    <xdr:sp macro="" textlink="">
      <xdr:nvSpPr>
        <xdr:cNvPr id="821" name="テキスト ボックス 820"/>
        <xdr:cNvSpPr txBox="1"/>
      </xdr:nvSpPr>
      <xdr:spPr>
        <a:xfrm>
          <a:off x="19356017" y="1022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19373</xdr:rowOff>
    </xdr:from>
    <xdr:to>
      <xdr:col>98</xdr:col>
      <xdr:colOff>38100</xdr:colOff>
      <xdr:row>59</xdr:row>
      <xdr:rowOff>120973</xdr:rowOff>
    </xdr:to>
    <xdr:sp macro="" textlink="">
      <xdr:nvSpPr>
        <xdr:cNvPr id="822" name="楕円 821"/>
        <xdr:cNvSpPr/>
      </xdr:nvSpPr>
      <xdr:spPr>
        <a:xfrm>
          <a:off x="18605500" y="101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112100</xdr:rowOff>
    </xdr:from>
    <xdr:ext cx="378565" cy="259045"/>
    <xdr:sp macro="" textlink="">
      <xdr:nvSpPr>
        <xdr:cNvPr id="823" name="テキスト ボックス 822"/>
        <xdr:cNvSpPr txBox="1"/>
      </xdr:nvSpPr>
      <xdr:spPr>
        <a:xfrm>
          <a:off x="18467017" y="102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23716</xdr:rowOff>
    </xdr:from>
    <xdr:to>
      <xdr:col>116</xdr:col>
      <xdr:colOff>63500</xdr:colOff>
      <xdr:row>76</xdr:row>
      <xdr:rowOff>35916</xdr:rowOff>
    </xdr:to>
    <xdr:cxnSp macro="">
      <xdr:nvCxnSpPr>
        <xdr:cNvPr id="852" name="直線コネクタ 851"/>
        <xdr:cNvCxnSpPr/>
      </xdr:nvCxnSpPr>
      <xdr:spPr>
        <a:xfrm flipV="1">
          <a:off x="21323300" y="13053916"/>
          <a:ext cx="838200" cy="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34041</xdr:rowOff>
    </xdr:from>
    <xdr:to>
      <xdr:col>111</xdr:col>
      <xdr:colOff>177800</xdr:colOff>
      <xdr:row>76</xdr:row>
      <xdr:rowOff>35916</xdr:rowOff>
    </xdr:to>
    <xdr:cxnSp macro="">
      <xdr:nvCxnSpPr>
        <xdr:cNvPr id="855" name="直線コネクタ 854"/>
        <xdr:cNvCxnSpPr/>
      </xdr:nvCxnSpPr>
      <xdr:spPr>
        <a:xfrm>
          <a:off x="20434300" y="1306424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34041</xdr:rowOff>
    </xdr:from>
    <xdr:to>
      <xdr:col>107</xdr:col>
      <xdr:colOff>50800</xdr:colOff>
      <xdr:row>76</xdr:row>
      <xdr:rowOff>46941</xdr:rowOff>
    </xdr:to>
    <xdr:cxnSp macro="">
      <xdr:nvCxnSpPr>
        <xdr:cNvPr id="858" name="直線コネクタ 857"/>
        <xdr:cNvCxnSpPr/>
      </xdr:nvCxnSpPr>
      <xdr:spPr>
        <a:xfrm flipV="1">
          <a:off x="19545300" y="1306424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46941</xdr:rowOff>
    </xdr:from>
    <xdr:to>
      <xdr:col>102</xdr:col>
      <xdr:colOff>114300</xdr:colOff>
      <xdr:row>76</xdr:row>
      <xdr:rowOff>82756</xdr:rowOff>
    </xdr:to>
    <xdr:cxnSp macro="">
      <xdr:nvCxnSpPr>
        <xdr:cNvPr id="861" name="直線コネクタ 860"/>
        <xdr:cNvCxnSpPr/>
      </xdr:nvCxnSpPr>
      <xdr:spPr>
        <a:xfrm flipV="1">
          <a:off x="18656300" y="1307714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97541</xdr:rowOff>
    </xdr:from>
    <xdr:ext cx="534377" cy="259045"/>
    <xdr:sp macro="" textlink="">
      <xdr:nvSpPr>
        <xdr:cNvPr id="863" name="テキスト ボックス 862"/>
        <xdr:cNvSpPr txBox="1"/>
      </xdr:nvSpPr>
      <xdr:spPr>
        <a:xfrm>
          <a:off x="19278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144366</xdr:rowOff>
    </xdr:from>
    <xdr:to>
      <xdr:col>116</xdr:col>
      <xdr:colOff>114300</xdr:colOff>
      <xdr:row>76</xdr:row>
      <xdr:rowOff>74516</xdr:rowOff>
    </xdr:to>
    <xdr:sp macro="" textlink="">
      <xdr:nvSpPr>
        <xdr:cNvPr id="871" name="楕円 870"/>
        <xdr:cNvSpPr/>
      </xdr:nvSpPr>
      <xdr:spPr>
        <a:xfrm>
          <a:off x="22110700" y="130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167243</xdr:rowOff>
    </xdr:from>
    <xdr:ext cx="534377" cy="259045"/>
    <xdr:sp macro="" textlink="">
      <xdr:nvSpPr>
        <xdr:cNvPr id="872" name="繰出金該当値テキスト"/>
        <xdr:cNvSpPr txBox="1"/>
      </xdr:nvSpPr>
      <xdr:spPr>
        <a:xfrm>
          <a:off x="22212300" y="128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156566</xdr:rowOff>
    </xdr:from>
    <xdr:to>
      <xdr:col>112</xdr:col>
      <xdr:colOff>38100</xdr:colOff>
      <xdr:row>76</xdr:row>
      <xdr:rowOff>86716</xdr:rowOff>
    </xdr:to>
    <xdr:sp macro="" textlink="">
      <xdr:nvSpPr>
        <xdr:cNvPr id="873" name="楕円 872"/>
        <xdr:cNvSpPr/>
      </xdr:nvSpPr>
      <xdr:spPr>
        <a:xfrm>
          <a:off x="21272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103243</xdr:rowOff>
    </xdr:from>
    <xdr:ext cx="534377" cy="259045"/>
    <xdr:sp macro="" textlink="">
      <xdr:nvSpPr>
        <xdr:cNvPr id="874" name="テキスト ボックス 873"/>
        <xdr:cNvSpPr txBox="1"/>
      </xdr:nvSpPr>
      <xdr:spPr>
        <a:xfrm>
          <a:off x="21056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154691</xdr:rowOff>
    </xdr:from>
    <xdr:to>
      <xdr:col>107</xdr:col>
      <xdr:colOff>101600</xdr:colOff>
      <xdr:row>76</xdr:row>
      <xdr:rowOff>84841</xdr:rowOff>
    </xdr:to>
    <xdr:sp macro="" textlink="">
      <xdr:nvSpPr>
        <xdr:cNvPr id="875" name="楕円 874"/>
        <xdr:cNvSpPr/>
      </xdr:nvSpPr>
      <xdr:spPr>
        <a:xfrm>
          <a:off x="20383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101368</xdr:rowOff>
    </xdr:from>
    <xdr:ext cx="534377" cy="259045"/>
    <xdr:sp macro="" textlink="">
      <xdr:nvSpPr>
        <xdr:cNvPr id="876" name="テキスト ボックス 875"/>
        <xdr:cNvSpPr txBox="1"/>
      </xdr:nvSpPr>
      <xdr:spPr>
        <a:xfrm>
          <a:off x="20167111" y="127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167591</xdr:rowOff>
    </xdr:from>
    <xdr:to>
      <xdr:col>102</xdr:col>
      <xdr:colOff>165100</xdr:colOff>
      <xdr:row>76</xdr:row>
      <xdr:rowOff>97741</xdr:rowOff>
    </xdr:to>
    <xdr:sp macro="" textlink="">
      <xdr:nvSpPr>
        <xdr:cNvPr id="877" name="楕円 876"/>
        <xdr:cNvSpPr/>
      </xdr:nvSpPr>
      <xdr:spPr>
        <a:xfrm>
          <a:off x="19494500" y="130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114269</xdr:rowOff>
    </xdr:from>
    <xdr:ext cx="534377" cy="259045"/>
    <xdr:sp macro="" textlink="">
      <xdr:nvSpPr>
        <xdr:cNvPr id="878" name="テキスト ボックス 877"/>
        <xdr:cNvSpPr txBox="1"/>
      </xdr:nvSpPr>
      <xdr:spPr>
        <a:xfrm>
          <a:off x="19278111" y="128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31956</xdr:rowOff>
    </xdr:from>
    <xdr:to>
      <xdr:col>98</xdr:col>
      <xdr:colOff>38100</xdr:colOff>
      <xdr:row>76</xdr:row>
      <xdr:rowOff>133556</xdr:rowOff>
    </xdr:to>
    <xdr:sp macro="" textlink="">
      <xdr:nvSpPr>
        <xdr:cNvPr id="879" name="楕円 878"/>
        <xdr:cNvSpPr/>
      </xdr:nvSpPr>
      <xdr:spPr>
        <a:xfrm>
          <a:off x="18605500" y="13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150082</xdr:rowOff>
    </xdr:from>
    <xdr:ext cx="534377" cy="259045"/>
    <xdr:sp macro="" textlink="">
      <xdr:nvSpPr>
        <xdr:cNvPr id="880" name="テキスト ボックス 879"/>
        <xdr:cNvSpPr txBox="1"/>
      </xdr:nvSpPr>
      <xdr:spPr>
        <a:xfrm>
          <a:off x="18389111" y="128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600,263</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624,081</a:t>
          </a:r>
          <a:r>
            <a:rPr kumimoji="1" lang="ja-JP" altLang="en-US" sz="1300">
              <a:latin typeface="ＭＳ Ｐゴシック" panose="020B0600070205080204" pitchFamily="50" charset="-128"/>
              <a:ea typeface="ＭＳ Ｐゴシック" panose="020B0600070205080204" pitchFamily="50" charset="-128"/>
            </a:rPr>
            <a:t>円）のコストとなっており、前年度を</a:t>
          </a:r>
          <a:r>
            <a:rPr kumimoji="1" lang="en-US" altLang="ja-JP" sz="1300">
              <a:latin typeface="ＭＳ Ｐゴシック" panose="020B0600070205080204" pitchFamily="50" charset="-128"/>
              <a:ea typeface="ＭＳ Ｐゴシック" panose="020B0600070205080204" pitchFamily="50" charset="-128"/>
            </a:rPr>
            <a:t>23,818</a:t>
          </a:r>
          <a:r>
            <a:rPr kumimoji="1" lang="ja-JP" altLang="en-US" sz="1300">
              <a:latin typeface="ＭＳ Ｐゴシック" panose="020B0600070205080204" pitchFamily="50" charset="-128"/>
              <a:ea typeface="ＭＳ Ｐゴシック" panose="020B0600070205080204" pitchFamily="50" charset="-128"/>
            </a:rPr>
            <a:t>円下回っているが、類似団体平均を</a:t>
          </a:r>
          <a:r>
            <a:rPr kumimoji="1" lang="en-US" altLang="ja-JP" sz="1300">
              <a:latin typeface="ＭＳ Ｐゴシック" panose="020B0600070205080204" pitchFamily="50" charset="-128"/>
              <a:ea typeface="ＭＳ Ｐゴシック" panose="020B0600070205080204" pitchFamily="50" charset="-128"/>
            </a:rPr>
            <a:t>22,032</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対前年度の主な増加要因としては、継続事業である中央公民館整備工事の年割額が減少したことに伴う普通建設事業費</a:t>
          </a:r>
          <a:r>
            <a:rPr kumimoji="1" lang="en-US" altLang="ja-JP" sz="1300">
              <a:latin typeface="ＭＳ Ｐゴシック" panose="020B0600070205080204" pitchFamily="50" charset="-128"/>
              <a:ea typeface="ＭＳ Ｐゴシック" panose="020B0600070205080204" pitchFamily="50" charset="-128"/>
            </a:rPr>
            <a:t>41,104</a:t>
          </a:r>
          <a:r>
            <a:rPr kumimoji="1" lang="ja-JP" altLang="en-US" sz="1300">
              <a:latin typeface="ＭＳ Ｐゴシック" panose="020B0600070205080204" pitchFamily="50" charset="-128"/>
              <a:ea typeface="ＭＳ Ｐゴシック" panose="020B0600070205080204" pitchFamily="50" charset="-128"/>
            </a:rPr>
            <a:t>円の減である。また、類似団体平均との差については、依然として投資及び出資金、繰出金の一人当たりコストが高くなっており、これは、公営企業会計の地方債元利償還金に対し、交付税措置対象となる繰出基準に基づいて負担しているためである。同様に、繰出金についても、介護保険事業等への負担が増えており、前年度を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544</a:t>
          </a:r>
          <a:r>
            <a:rPr kumimoji="1" lang="ja-JP" altLang="en-US" sz="1300">
              <a:latin typeface="ＭＳ Ｐゴシック" panose="020B0600070205080204" pitchFamily="50" charset="-128"/>
              <a:ea typeface="ＭＳ Ｐゴシック" panose="020B0600070205080204" pitchFamily="50" charset="-128"/>
            </a:rPr>
            <a:t>千円の減となっているが、これは、前年度の臨時福祉給付金事業が皆減となったことによるもので、障害者支援経費や医療費、生活扶助は増加している。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今後も、定住対策・少子化対策、健康増進等に積極的に取り組み、持続可能な財政運営に努める。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35</xdr:row>
      <xdr:rowOff>129603</xdr:rowOff>
    </xdr:to>
    <xdr:cxnSp macro="">
      <xdr:nvCxnSpPr>
        <xdr:cNvPr id="61" name="直線コネクタ 60"/>
        <xdr:cNvCxnSpPr/>
      </xdr:nvCxnSpPr>
      <xdr:spPr>
        <a:xfrm flipV="1">
          <a:off x="3797300" y="612673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69596</xdr:rowOff>
    </xdr:from>
    <xdr:to>
      <xdr:col>19</xdr:col>
      <xdr:colOff>177800</xdr:colOff>
      <xdr:row>35</xdr:row>
      <xdr:rowOff>129603</xdr:rowOff>
    </xdr:to>
    <xdr:cxnSp macro="">
      <xdr:nvCxnSpPr>
        <xdr:cNvPr id="64" name="直線コネクタ 63"/>
        <xdr:cNvCxnSpPr/>
      </xdr:nvCxnSpPr>
      <xdr:spPr>
        <a:xfrm>
          <a:off x="2908300" y="6070346"/>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69596</xdr:rowOff>
    </xdr:to>
    <xdr:cxnSp macro="">
      <xdr:nvCxnSpPr>
        <xdr:cNvPr id="67" name="直線コネクタ 66"/>
        <xdr:cNvCxnSpPr/>
      </xdr:nvCxnSpPr>
      <xdr:spPr>
        <a:xfrm>
          <a:off x="2019300" y="6047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162179</xdr:rowOff>
    </xdr:to>
    <xdr:cxnSp macro="">
      <xdr:nvCxnSpPr>
        <xdr:cNvPr id="70" name="直線コネクタ 69"/>
        <xdr:cNvCxnSpPr/>
      </xdr:nvCxnSpPr>
      <xdr:spPr>
        <a:xfrm flipV="1">
          <a:off x="1130300" y="60474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12844</xdr:rowOff>
    </xdr:from>
    <xdr:ext cx="469744" cy="259045"/>
    <xdr:sp macro="" textlink="">
      <xdr:nvSpPr>
        <xdr:cNvPr id="72" name="テキスト ボックス 71"/>
        <xdr:cNvSpPr txBox="1"/>
      </xdr:nvSpPr>
      <xdr:spPr>
        <a:xfrm>
          <a:off x="1784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0" name="楕円 79"/>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98061</xdr:rowOff>
    </xdr:from>
    <xdr:ext cx="469744" cy="259045"/>
    <xdr:sp macro="" textlink="">
      <xdr:nvSpPr>
        <xdr:cNvPr id="81" name="議会費該当値テキスト"/>
        <xdr:cNvSpPr txBox="1"/>
      </xdr:nvSpPr>
      <xdr:spPr>
        <a:xfrm>
          <a:off x="4686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78803</xdr:rowOff>
    </xdr:from>
    <xdr:to>
      <xdr:col>20</xdr:col>
      <xdr:colOff>38100</xdr:colOff>
      <xdr:row>36</xdr:row>
      <xdr:rowOff>8953</xdr:rowOff>
    </xdr:to>
    <xdr:sp macro="" textlink="">
      <xdr:nvSpPr>
        <xdr:cNvPr id="82" name="楕円 81"/>
        <xdr:cNvSpPr/>
      </xdr:nvSpPr>
      <xdr:spPr>
        <a:xfrm>
          <a:off x="3746500" y="60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25480</xdr:rowOff>
    </xdr:from>
    <xdr:ext cx="469744" cy="259045"/>
    <xdr:sp macro="" textlink="">
      <xdr:nvSpPr>
        <xdr:cNvPr id="83" name="テキスト ボックス 82"/>
        <xdr:cNvSpPr txBox="1"/>
      </xdr:nvSpPr>
      <xdr:spPr>
        <a:xfrm>
          <a:off x="3562428" y="58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18796</xdr:rowOff>
    </xdr:from>
    <xdr:to>
      <xdr:col>15</xdr:col>
      <xdr:colOff>101600</xdr:colOff>
      <xdr:row>35</xdr:row>
      <xdr:rowOff>120396</xdr:rowOff>
    </xdr:to>
    <xdr:sp macro="" textlink="">
      <xdr:nvSpPr>
        <xdr:cNvPr id="84" name="楕円 83"/>
        <xdr:cNvSpPr/>
      </xdr:nvSpPr>
      <xdr:spPr>
        <a:xfrm>
          <a:off x="2857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136923</xdr:rowOff>
    </xdr:from>
    <xdr:ext cx="469744" cy="259045"/>
    <xdr:sp macro="" textlink="">
      <xdr:nvSpPr>
        <xdr:cNvPr id="85" name="テキスト ボックス 84"/>
        <xdr:cNvSpPr txBox="1"/>
      </xdr:nvSpPr>
      <xdr:spPr>
        <a:xfrm>
          <a:off x="2673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167386</xdr:rowOff>
    </xdr:from>
    <xdr:to>
      <xdr:col>10</xdr:col>
      <xdr:colOff>165100</xdr:colOff>
      <xdr:row>35</xdr:row>
      <xdr:rowOff>97536</xdr:rowOff>
    </xdr:to>
    <xdr:sp macro="" textlink="">
      <xdr:nvSpPr>
        <xdr:cNvPr id="86" name="楕円 85"/>
        <xdr:cNvSpPr/>
      </xdr:nvSpPr>
      <xdr:spPr>
        <a:xfrm>
          <a:off x="196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114063</xdr:rowOff>
    </xdr:from>
    <xdr:ext cx="469744" cy="259045"/>
    <xdr:sp macro="" textlink="">
      <xdr:nvSpPr>
        <xdr:cNvPr id="87" name="テキスト ボックス 86"/>
        <xdr:cNvSpPr txBox="1"/>
      </xdr:nvSpPr>
      <xdr:spPr>
        <a:xfrm>
          <a:off x="1784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111379</xdr:rowOff>
    </xdr:from>
    <xdr:to>
      <xdr:col>6</xdr:col>
      <xdr:colOff>38100</xdr:colOff>
      <xdr:row>36</xdr:row>
      <xdr:rowOff>41529</xdr:rowOff>
    </xdr:to>
    <xdr:sp macro="" textlink="">
      <xdr:nvSpPr>
        <xdr:cNvPr id="88" name="楕円 87"/>
        <xdr:cNvSpPr/>
      </xdr:nvSpPr>
      <xdr:spPr>
        <a:xfrm>
          <a:off x="1079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32656</xdr:rowOff>
    </xdr:from>
    <xdr:ext cx="469744" cy="259045"/>
    <xdr:sp macro="" textlink="">
      <xdr:nvSpPr>
        <xdr:cNvPr id="89" name="テキスト ボックス 88"/>
        <xdr:cNvSpPr txBox="1"/>
      </xdr:nvSpPr>
      <xdr:spPr>
        <a:xfrm>
          <a:off x="895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31338</xdr:rowOff>
    </xdr:from>
    <xdr:to>
      <xdr:col>24</xdr:col>
      <xdr:colOff>63500</xdr:colOff>
      <xdr:row>58</xdr:row>
      <xdr:rowOff>42748</xdr:rowOff>
    </xdr:to>
    <xdr:cxnSp macro="">
      <xdr:nvCxnSpPr>
        <xdr:cNvPr id="122" name="直線コネクタ 121"/>
        <xdr:cNvCxnSpPr/>
      </xdr:nvCxnSpPr>
      <xdr:spPr>
        <a:xfrm flipV="1">
          <a:off x="3797300" y="9975438"/>
          <a:ext cx="8382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12864</xdr:rowOff>
    </xdr:from>
    <xdr:to>
      <xdr:col>19</xdr:col>
      <xdr:colOff>177800</xdr:colOff>
      <xdr:row>58</xdr:row>
      <xdr:rowOff>42748</xdr:rowOff>
    </xdr:to>
    <xdr:cxnSp macro="">
      <xdr:nvCxnSpPr>
        <xdr:cNvPr id="125" name="直線コネクタ 124"/>
        <xdr:cNvCxnSpPr/>
      </xdr:nvCxnSpPr>
      <xdr:spPr>
        <a:xfrm>
          <a:off x="2908300" y="9956964"/>
          <a:ext cx="8890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12864</xdr:rowOff>
    </xdr:from>
    <xdr:to>
      <xdr:col>15</xdr:col>
      <xdr:colOff>50800</xdr:colOff>
      <xdr:row>58</xdr:row>
      <xdr:rowOff>33633</xdr:rowOff>
    </xdr:to>
    <xdr:cxnSp macro="">
      <xdr:nvCxnSpPr>
        <xdr:cNvPr id="128" name="直線コネクタ 127"/>
        <xdr:cNvCxnSpPr/>
      </xdr:nvCxnSpPr>
      <xdr:spPr>
        <a:xfrm flipV="1">
          <a:off x="2019300" y="9956964"/>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33633</xdr:rowOff>
    </xdr:from>
    <xdr:to>
      <xdr:col>10</xdr:col>
      <xdr:colOff>114300</xdr:colOff>
      <xdr:row>58</xdr:row>
      <xdr:rowOff>61710</xdr:rowOff>
    </xdr:to>
    <xdr:cxnSp macro="">
      <xdr:nvCxnSpPr>
        <xdr:cNvPr id="131" name="直線コネクタ 130"/>
        <xdr:cNvCxnSpPr/>
      </xdr:nvCxnSpPr>
      <xdr:spPr>
        <a:xfrm flipV="1">
          <a:off x="1130300" y="9977733"/>
          <a:ext cx="889000" cy="2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151988</xdr:rowOff>
    </xdr:from>
    <xdr:to>
      <xdr:col>24</xdr:col>
      <xdr:colOff>114300</xdr:colOff>
      <xdr:row>58</xdr:row>
      <xdr:rowOff>82138</xdr:rowOff>
    </xdr:to>
    <xdr:sp macro="" textlink="">
      <xdr:nvSpPr>
        <xdr:cNvPr id="141" name="楕円 140"/>
        <xdr:cNvSpPr/>
      </xdr:nvSpPr>
      <xdr:spPr>
        <a:xfrm>
          <a:off x="4584700" y="99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130415</xdr:rowOff>
    </xdr:from>
    <xdr:ext cx="534377" cy="259045"/>
    <xdr:sp macro="" textlink="">
      <xdr:nvSpPr>
        <xdr:cNvPr id="142" name="総務費該当値テキスト"/>
        <xdr:cNvSpPr txBox="1"/>
      </xdr:nvSpPr>
      <xdr:spPr>
        <a:xfrm>
          <a:off x="4686300" y="99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163398</xdr:rowOff>
    </xdr:from>
    <xdr:to>
      <xdr:col>20</xdr:col>
      <xdr:colOff>38100</xdr:colOff>
      <xdr:row>58</xdr:row>
      <xdr:rowOff>93548</xdr:rowOff>
    </xdr:to>
    <xdr:sp macro="" textlink="">
      <xdr:nvSpPr>
        <xdr:cNvPr id="143" name="楕円 142"/>
        <xdr:cNvSpPr/>
      </xdr:nvSpPr>
      <xdr:spPr>
        <a:xfrm>
          <a:off x="3746500" y="9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84675</xdr:rowOff>
    </xdr:from>
    <xdr:ext cx="534377" cy="259045"/>
    <xdr:sp macro="" textlink="">
      <xdr:nvSpPr>
        <xdr:cNvPr id="144" name="テキスト ボックス 143"/>
        <xdr:cNvSpPr txBox="1"/>
      </xdr:nvSpPr>
      <xdr:spPr>
        <a:xfrm>
          <a:off x="3530111" y="10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133514</xdr:rowOff>
    </xdr:from>
    <xdr:to>
      <xdr:col>15</xdr:col>
      <xdr:colOff>101600</xdr:colOff>
      <xdr:row>58</xdr:row>
      <xdr:rowOff>63664</xdr:rowOff>
    </xdr:to>
    <xdr:sp macro="" textlink="">
      <xdr:nvSpPr>
        <xdr:cNvPr id="145" name="楕円 144"/>
        <xdr:cNvSpPr/>
      </xdr:nvSpPr>
      <xdr:spPr>
        <a:xfrm>
          <a:off x="2857500" y="99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80191</xdr:rowOff>
    </xdr:from>
    <xdr:ext cx="599010" cy="259045"/>
    <xdr:sp macro="" textlink="">
      <xdr:nvSpPr>
        <xdr:cNvPr id="146" name="テキスト ボックス 145"/>
        <xdr:cNvSpPr txBox="1"/>
      </xdr:nvSpPr>
      <xdr:spPr>
        <a:xfrm>
          <a:off x="2608795" y="96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154283</xdr:rowOff>
    </xdr:from>
    <xdr:to>
      <xdr:col>10</xdr:col>
      <xdr:colOff>165100</xdr:colOff>
      <xdr:row>58</xdr:row>
      <xdr:rowOff>84433</xdr:rowOff>
    </xdr:to>
    <xdr:sp macro="" textlink="">
      <xdr:nvSpPr>
        <xdr:cNvPr id="147" name="楕円 146"/>
        <xdr:cNvSpPr/>
      </xdr:nvSpPr>
      <xdr:spPr>
        <a:xfrm>
          <a:off x="1968500" y="9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75560</xdr:rowOff>
    </xdr:from>
    <xdr:ext cx="534377" cy="259045"/>
    <xdr:sp macro="" textlink="">
      <xdr:nvSpPr>
        <xdr:cNvPr id="148" name="テキスト ボックス 147"/>
        <xdr:cNvSpPr txBox="1"/>
      </xdr:nvSpPr>
      <xdr:spPr>
        <a:xfrm>
          <a:off x="1752111" y="100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10910</xdr:rowOff>
    </xdr:from>
    <xdr:to>
      <xdr:col>6</xdr:col>
      <xdr:colOff>38100</xdr:colOff>
      <xdr:row>58</xdr:row>
      <xdr:rowOff>112510</xdr:rowOff>
    </xdr:to>
    <xdr:sp macro="" textlink="">
      <xdr:nvSpPr>
        <xdr:cNvPr id="149" name="楕円 148"/>
        <xdr:cNvSpPr/>
      </xdr:nvSpPr>
      <xdr:spPr>
        <a:xfrm>
          <a:off x="1079500" y="99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103637</xdr:rowOff>
    </xdr:from>
    <xdr:ext cx="534377" cy="259045"/>
    <xdr:sp macro="" textlink="">
      <xdr:nvSpPr>
        <xdr:cNvPr id="150" name="テキスト ボックス 149"/>
        <xdr:cNvSpPr txBox="1"/>
      </xdr:nvSpPr>
      <xdr:spPr>
        <a:xfrm>
          <a:off x="863111" y="100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33996</xdr:rowOff>
    </xdr:from>
    <xdr:to>
      <xdr:col>24</xdr:col>
      <xdr:colOff>63500</xdr:colOff>
      <xdr:row>75</xdr:row>
      <xdr:rowOff>5823</xdr:rowOff>
    </xdr:to>
    <xdr:cxnSp macro="">
      <xdr:nvCxnSpPr>
        <xdr:cNvPr id="178" name="直線コネクタ 177"/>
        <xdr:cNvCxnSpPr/>
      </xdr:nvCxnSpPr>
      <xdr:spPr>
        <a:xfrm>
          <a:off x="3797300" y="12721296"/>
          <a:ext cx="838200" cy="14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33996</xdr:rowOff>
    </xdr:from>
    <xdr:to>
      <xdr:col>19</xdr:col>
      <xdr:colOff>177800</xdr:colOff>
      <xdr:row>75</xdr:row>
      <xdr:rowOff>88841</xdr:rowOff>
    </xdr:to>
    <xdr:cxnSp macro="">
      <xdr:nvCxnSpPr>
        <xdr:cNvPr id="181" name="直線コネクタ 180"/>
        <xdr:cNvCxnSpPr/>
      </xdr:nvCxnSpPr>
      <xdr:spPr>
        <a:xfrm flipV="1">
          <a:off x="2908300" y="12721296"/>
          <a:ext cx="889000" cy="2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88841</xdr:rowOff>
    </xdr:from>
    <xdr:to>
      <xdr:col>15</xdr:col>
      <xdr:colOff>50800</xdr:colOff>
      <xdr:row>75</xdr:row>
      <xdr:rowOff>144592</xdr:rowOff>
    </xdr:to>
    <xdr:cxnSp macro="">
      <xdr:nvCxnSpPr>
        <xdr:cNvPr id="184" name="直線コネクタ 183"/>
        <xdr:cNvCxnSpPr/>
      </xdr:nvCxnSpPr>
      <xdr:spPr>
        <a:xfrm flipV="1">
          <a:off x="2019300" y="12947591"/>
          <a:ext cx="889000" cy="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144592</xdr:rowOff>
    </xdr:from>
    <xdr:to>
      <xdr:col>10</xdr:col>
      <xdr:colOff>114300</xdr:colOff>
      <xdr:row>76</xdr:row>
      <xdr:rowOff>36035</xdr:rowOff>
    </xdr:to>
    <xdr:cxnSp macro="">
      <xdr:nvCxnSpPr>
        <xdr:cNvPr id="187" name="直線コネクタ 186"/>
        <xdr:cNvCxnSpPr/>
      </xdr:nvCxnSpPr>
      <xdr:spPr>
        <a:xfrm flipV="1">
          <a:off x="1130300" y="13003342"/>
          <a:ext cx="8890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126473</xdr:rowOff>
    </xdr:from>
    <xdr:to>
      <xdr:col>24</xdr:col>
      <xdr:colOff>114300</xdr:colOff>
      <xdr:row>75</xdr:row>
      <xdr:rowOff>56623</xdr:rowOff>
    </xdr:to>
    <xdr:sp macro="" textlink="">
      <xdr:nvSpPr>
        <xdr:cNvPr id="197" name="楕円 196"/>
        <xdr:cNvSpPr/>
      </xdr:nvSpPr>
      <xdr:spPr>
        <a:xfrm>
          <a:off x="4584700" y="128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149350</xdr:rowOff>
    </xdr:from>
    <xdr:ext cx="599010" cy="259045"/>
    <xdr:sp macro="" textlink="">
      <xdr:nvSpPr>
        <xdr:cNvPr id="198" name="民生費該当値テキスト"/>
        <xdr:cNvSpPr txBox="1"/>
      </xdr:nvSpPr>
      <xdr:spPr>
        <a:xfrm>
          <a:off x="4686300" y="126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154646</xdr:rowOff>
    </xdr:from>
    <xdr:to>
      <xdr:col>20</xdr:col>
      <xdr:colOff>38100</xdr:colOff>
      <xdr:row>74</xdr:row>
      <xdr:rowOff>84796</xdr:rowOff>
    </xdr:to>
    <xdr:sp macro="" textlink="">
      <xdr:nvSpPr>
        <xdr:cNvPr id="199" name="楕円 198"/>
        <xdr:cNvSpPr/>
      </xdr:nvSpPr>
      <xdr:spPr>
        <a:xfrm>
          <a:off x="3746500" y="126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101323</xdr:rowOff>
    </xdr:from>
    <xdr:ext cx="599010" cy="259045"/>
    <xdr:sp macro="" textlink="">
      <xdr:nvSpPr>
        <xdr:cNvPr id="200" name="テキスト ボックス 199"/>
        <xdr:cNvSpPr txBox="1"/>
      </xdr:nvSpPr>
      <xdr:spPr>
        <a:xfrm>
          <a:off x="3497795" y="124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38041</xdr:rowOff>
    </xdr:from>
    <xdr:to>
      <xdr:col>15</xdr:col>
      <xdr:colOff>101600</xdr:colOff>
      <xdr:row>75</xdr:row>
      <xdr:rowOff>139641</xdr:rowOff>
    </xdr:to>
    <xdr:sp macro="" textlink="">
      <xdr:nvSpPr>
        <xdr:cNvPr id="201" name="楕円 200"/>
        <xdr:cNvSpPr/>
      </xdr:nvSpPr>
      <xdr:spPr>
        <a:xfrm>
          <a:off x="2857500" y="128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156168</xdr:rowOff>
    </xdr:from>
    <xdr:ext cx="599010" cy="259045"/>
    <xdr:sp macro="" textlink="">
      <xdr:nvSpPr>
        <xdr:cNvPr id="202" name="テキスト ボックス 201"/>
        <xdr:cNvSpPr txBox="1"/>
      </xdr:nvSpPr>
      <xdr:spPr>
        <a:xfrm>
          <a:off x="2608795" y="1267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93792</xdr:rowOff>
    </xdr:from>
    <xdr:to>
      <xdr:col>10</xdr:col>
      <xdr:colOff>165100</xdr:colOff>
      <xdr:row>76</xdr:row>
      <xdr:rowOff>23943</xdr:rowOff>
    </xdr:to>
    <xdr:sp macro="" textlink="">
      <xdr:nvSpPr>
        <xdr:cNvPr id="203" name="楕円 202"/>
        <xdr:cNvSpPr/>
      </xdr:nvSpPr>
      <xdr:spPr>
        <a:xfrm>
          <a:off x="1968500" y="12952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40469</xdr:rowOff>
    </xdr:from>
    <xdr:ext cx="599010" cy="259045"/>
    <xdr:sp macro="" textlink="">
      <xdr:nvSpPr>
        <xdr:cNvPr id="204" name="テキスト ボックス 203"/>
        <xdr:cNvSpPr txBox="1"/>
      </xdr:nvSpPr>
      <xdr:spPr>
        <a:xfrm>
          <a:off x="1719795" y="127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156685</xdr:rowOff>
    </xdr:from>
    <xdr:to>
      <xdr:col>6</xdr:col>
      <xdr:colOff>38100</xdr:colOff>
      <xdr:row>76</xdr:row>
      <xdr:rowOff>86835</xdr:rowOff>
    </xdr:to>
    <xdr:sp macro="" textlink="">
      <xdr:nvSpPr>
        <xdr:cNvPr id="205" name="楕円 204"/>
        <xdr:cNvSpPr/>
      </xdr:nvSpPr>
      <xdr:spPr>
        <a:xfrm>
          <a:off x="1079500" y="130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103361</xdr:rowOff>
    </xdr:from>
    <xdr:ext cx="599010" cy="259045"/>
    <xdr:sp macro="" textlink="">
      <xdr:nvSpPr>
        <xdr:cNvPr id="206" name="テキスト ボックス 205"/>
        <xdr:cNvSpPr txBox="1"/>
      </xdr:nvSpPr>
      <xdr:spPr>
        <a:xfrm>
          <a:off x="830795" y="127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86596</xdr:rowOff>
    </xdr:from>
    <xdr:to>
      <xdr:col>24</xdr:col>
      <xdr:colOff>63500</xdr:colOff>
      <xdr:row>96</xdr:row>
      <xdr:rowOff>107528</xdr:rowOff>
    </xdr:to>
    <xdr:cxnSp macro="">
      <xdr:nvCxnSpPr>
        <xdr:cNvPr id="235" name="直線コネクタ 234"/>
        <xdr:cNvCxnSpPr/>
      </xdr:nvCxnSpPr>
      <xdr:spPr>
        <a:xfrm flipV="1">
          <a:off x="3797300" y="16545796"/>
          <a:ext cx="8382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65931</xdr:rowOff>
    </xdr:from>
    <xdr:to>
      <xdr:col>19</xdr:col>
      <xdr:colOff>177800</xdr:colOff>
      <xdr:row>96</xdr:row>
      <xdr:rowOff>107528</xdr:rowOff>
    </xdr:to>
    <xdr:cxnSp macro="">
      <xdr:nvCxnSpPr>
        <xdr:cNvPr id="238" name="直線コネクタ 237"/>
        <xdr:cNvCxnSpPr/>
      </xdr:nvCxnSpPr>
      <xdr:spPr>
        <a:xfrm>
          <a:off x="2908300" y="16525131"/>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16180</xdr:rowOff>
    </xdr:from>
    <xdr:to>
      <xdr:col>15</xdr:col>
      <xdr:colOff>50800</xdr:colOff>
      <xdr:row>96</xdr:row>
      <xdr:rowOff>65931</xdr:rowOff>
    </xdr:to>
    <xdr:cxnSp macro="">
      <xdr:nvCxnSpPr>
        <xdr:cNvPr id="241" name="直線コネクタ 240"/>
        <xdr:cNvCxnSpPr/>
      </xdr:nvCxnSpPr>
      <xdr:spPr>
        <a:xfrm>
          <a:off x="2019300" y="16475380"/>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16180</xdr:rowOff>
    </xdr:from>
    <xdr:to>
      <xdr:col>10</xdr:col>
      <xdr:colOff>114300</xdr:colOff>
      <xdr:row>96</xdr:row>
      <xdr:rowOff>146703</xdr:rowOff>
    </xdr:to>
    <xdr:cxnSp macro="">
      <xdr:nvCxnSpPr>
        <xdr:cNvPr id="244" name="直線コネクタ 243"/>
        <xdr:cNvCxnSpPr/>
      </xdr:nvCxnSpPr>
      <xdr:spPr>
        <a:xfrm flipV="1">
          <a:off x="1130300" y="16475380"/>
          <a:ext cx="889000" cy="1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160162</xdr:rowOff>
    </xdr:from>
    <xdr:to>
      <xdr:col>10</xdr:col>
      <xdr:colOff>165100</xdr:colOff>
      <xdr:row>97</xdr:row>
      <xdr:rowOff>90312</xdr:rowOff>
    </xdr:to>
    <xdr:sp macro="" textlink="">
      <xdr:nvSpPr>
        <xdr:cNvPr id="245" name="フローチャート: 判断 244"/>
        <xdr:cNvSpPr/>
      </xdr:nvSpPr>
      <xdr:spPr>
        <a:xfrm>
          <a:off x="1968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81439</xdr:rowOff>
    </xdr:from>
    <xdr:ext cx="534377" cy="259045"/>
    <xdr:sp macro="" textlink="">
      <xdr:nvSpPr>
        <xdr:cNvPr id="246" name="テキスト ボックス 245"/>
        <xdr:cNvSpPr txBox="1"/>
      </xdr:nvSpPr>
      <xdr:spPr>
        <a:xfrm>
          <a:off x="1752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35796</xdr:rowOff>
    </xdr:from>
    <xdr:to>
      <xdr:col>24</xdr:col>
      <xdr:colOff>114300</xdr:colOff>
      <xdr:row>96</xdr:row>
      <xdr:rowOff>137396</xdr:rowOff>
    </xdr:to>
    <xdr:sp macro="" textlink="">
      <xdr:nvSpPr>
        <xdr:cNvPr id="254" name="楕円 253"/>
        <xdr:cNvSpPr/>
      </xdr:nvSpPr>
      <xdr:spPr>
        <a:xfrm>
          <a:off x="4584700" y="164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58673</xdr:rowOff>
    </xdr:from>
    <xdr:ext cx="534377" cy="259045"/>
    <xdr:sp macro="" textlink="">
      <xdr:nvSpPr>
        <xdr:cNvPr id="255" name="衛生費該当値テキスト"/>
        <xdr:cNvSpPr txBox="1"/>
      </xdr:nvSpPr>
      <xdr:spPr>
        <a:xfrm>
          <a:off x="4686300" y="163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56728</xdr:rowOff>
    </xdr:from>
    <xdr:to>
      <xdr:col>20</xdr:col>
      <xdr:colOff>38100</xdr:colOff>
      <xdr:row>96</xdr:row>
      <xdr:rowOff>158328</xdr:rowOff>
    </xdr:to>
    <xdr:sp macro="" textlink="">
      <xdr:nvSpPr>
        <xdr:cNvPr id="256" name="楕円 255"/>
        <xdr:cNvSpPr/>
      </xdr:nvSpPr>
      <xdr:spPr>
        <a:xfrm>
          <a:off x="3746500" y="165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3405</xdr:rowOff>
    </xdr:from>
    <xdr:ext cx="534377" cy="259045"/>
    <xdr:sp macro="" textlink="">
      <xdr:nvSpPr>
        <xdr:cNvPr id="257" name="テキスト ボックス 256"/>
        <xdr:cNvSpPr txBox="1"/>
      </xdr:nvSpPr>
      <xdr:spPr>
        <a:xfrm>
          <a:off x="3530111" y="162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15131</xdr:rowOff>
    </xdr:from>
    <xdr:to>
      <xdr:col>15</xdr:col>
      <xdr:colOff>101600</xdr:colOff>
      <xdr:row>96</xdr:row>
      <xdr:rowOff>116731</xdr:rowOff>
    </xdr:to>
    <xdr:sp macro="" textlink="">
      <xdr:nvSpPr>
        <xdr:cNvPr id="258" name="楕円 257"/>
        <xdr:cNvSpPr/>
      </xdr:nvSpPr>
      <xdr:spPr>
        <a:xfrm>
          <a:off x="2857500" y="16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133258</xdr:rowOff>
    </xdr:from>
    <xdr:ext cx="534377" cy="259045"/>
    <xdr:sp macro="" textlink="">
      <xdr:nvSpPr>
        <xdr:cNvPr id="259" name="テキスト ボックス 258"/>
        <xdr:cNvSpPr txBox="1"/>
      </xdr:nvSpPr>
      <xdr:spPr>
        <a:xfrm>
          <a:off x="2641111" y="162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136830</xdr:rowOff>
    </xdr:from>
    <xdr:to>
      <xdr:col>10</xdr:col>
      <xdr:colOff>165100</xdr:colOff>
      <xdr:row>96</xdr:row>
      <xdr:rowOff>66980</xdr:rowOff>
    </xdr:to>
    <xdr:sp macro="" textlink="">
      <xdr:nvSpPr>
        <xdr:cNvPr id="260" name="楕円 259"/>
        <xdr:cNvSpPr/>
      </xdr:nvSpPr>
      <xdr:spPr>
        <a:xfrm>
          <a:off x="1968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83507</xdr:rowOff>
    </xdr:from>
    <xdr:ext cx="534377" cy="259045"/>
    <xdr:sp macro="" textlink="">
      <xdr:nvSpPr>
        <xdr:cNvPr id="261" name="テキスト ボックス 260"/>
        <xdr:cNvSpPr txBox="1"/>
      </xdr:nvSpPr>
      <xdr:spPr>
        <a:xfrm>
          <a:off x="1752111" y="1619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95903</xdr:rowOff>
    </xdr:from>
    <xdr:to>
      <xdr:col>6</xdr:col>
      <xdr:colOff>38100</xdr:colOff>
      <xdr:row>97</xdr:row>
      <xdr:rowOff>26053</xdr:rowOff>
    </xdr:to>
    <xdr:sp macro="" textlink="">
      <xdr:nvSpPr>
        <xdr:cNvPr id="262" name="楕円 261"/>
        <xdr:cNvSpPr/>
      </xdr:nvSpPr>
      <xdr:spPr>
        <a:xfrm>
          <a:off x="1079500" y="165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42580</xdr:rowOff>
    </xdr:from>
    <xdr:ext cx="534377" cy="259045"/>
    <xdr:sp macro="" textlink="">
      <xdr:nvSpPr>
        <xdr:cNvPr id="263" name="テキスト ボックス 262"/>
        <xdr:cNvSpPr txBox="1"/>
      </xdr:nvSpPr>
      <xdr:spPr>
        <a:xfrm>
          <a:off x="863111" y="163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300" name="フローチャート: 判断 299"/>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301" name="テキスト ボックス 300"/>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135051</xdr:rowOff>
    </xdr:from>
    <xdr:to>
      <xdr:col>55</xdr:col>
      <xdr:colOff>0</xdr:colOff>
      <xdr:row>56</xdr:row>
      <xdr:rowOff>167145</xdr:rowOff>
    </xdr:to>
    <xdr:cxnSp macro="">
      <xdr:nvCxnSpPr>
        <xdr:cNvPr id="347" name="直線コネクタ 346"/>
        <xdr:cNvCxnSpPr/>
      </xdr:nvCxnSpPr>
      <xdr:spPr>
        <a:xfrm>
          <a:off x="9639300" y="9736251"/>
          <a:ext cx="8382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131610</xdr:rowOff>
    </xdr:from>
    <xdr:to>
      <xdr:col>50</xdr:col>
      <xdr:colOff>114300</xdr:colOff>
      <xdr:row>56</xdr:row>
      <xdr:rowOff>135051</xdr:rowOff>
    </xdr:to>
    <xdr:cxnSp macro="">
      <xdr:nvCxnSpPr>
        <xdr:cNvPr id="350" name="直線コネクタ 349"/>
        <xdr:cNvCxnSpPr/>
      </xdr:nvCxnSpPr>
      <xdr:spPr>
        <a:xfrm>
          <a:off x="8750300" y="9732810"/>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131610</xdr:rowOff>
    </xdr:from>
    <xdr:to>
      <xdr:col>45</xdr:col>
      <xdr:colOff>177800</xdr:colOff>
      <xdr:row>56</xdr:row>
      <xdr:rowOff>167336</xdr:rowOff>
    </xdr:to>
    <xdr:cxnSp macro="">
      <xdr:nvCxnSpPr>
        <xdr:cNvPr id="353" name="直線コネクタ 352"/>
        <xdr:cNvCxnSpPr/>
      </xdr:nvCxnSpPr>
      <xdr:spPr>
        <a:xfrm flipV="1">
          <a:off x="7861300" y="9732810"/>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167336</xdr:rowOff>
    </xdr:from>
    <xdr:to>
      <xdr:col>41</xdr:col>
      <xdr:colOff>50800</xdr:colOff>
      <xdr:row>57</xdr:row>
      <xdr:rowOff>2477</xdr:rowOff>
    </xdr:to>
    <xdr:cxnSp macro="">
      <xdr:nvCxnSpPr>
        <xdr:cNvPr id="356" name="直線コネクタ 355"/>
        <xdr:cNvCxnSpPr/>
      </xdr:nvCxnSpPr>
      <xdr:spPr>
        <a:xfrm flipV="1">
          <a:off x="6972300" y="976853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10198</xdr:rowOff>
    </xdr:from>
    <xdr:to>
      <xdr:col>41</xdr:col>
      <xdr:colOff>101600</xdr:colOff>
      <xdr:row>56</xdr:row>
      <xdr:rowOff>111798</xdr:rowOff>
    </xdr:to>
    <xdr:sp macro="" textlink="">
      <xdr:nvSpPr>
        <xdr:cNvPr id="357" name="フローチャート: 判断 356"/>
        <xdr:cNvSpPr/>
      </xdr:nvSpPr>
      <xdr:spPr>
        <a:xfrm>
          <a:off x="7810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128325</xdr:rowOff>
    </xdr:from>
    <xdr:ext cx="534377" cy="259045"/>
    <xdr:sp macro="" textlink="">
      <xdr:nvSpPr>
        <xdr:cNvPr id="358" name="テキスト ボックス 357"/>
        <xdr:cNvSpPr txBox="1"/>
      </xdr:nvSpPr>
      <xdr:spPr>
        <a:xfrm>
          <a:off x="7594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116345</xdr:rowOff>
    </xdr:from>
    <xdr:to>
      <xdr:col>55</xdr:col>
      <xdr:colOff>50800</xdr:colOff>
      <xdr:row>57</xdr:row>
      <xdr:rowOff>46495</xdr:rowOff>
    </xdr:to>
    <xdr:sp macro="" textlink="">
      <xdr:nvSpPr>
        <xdr:cNvPr id="366" name="楕円 365"/>
        <xdr:cNvSpPr/>
      </xdr:nvSpPr>
      <xdr:spPr>
        <a:xfrm>
          <a:off x="10426700" y="97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139222</xdr:rowOff>
    </xdr:from>
    <xdr:ext cx="534377" cy="259045"/>
    <xdr:sp macro="" textlink="">
      <xdr:nvSpPr>
        <xdr:cNvPr id="367" name="農林水産業費該当値テキスト"/>
        <xdr:cNvSpPr txBox="1"/>
      </xdr:nvSpPr>
      <xdr:spPr>
        <a:xfrm>
          <a:off x="10528300" y="95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84251</xdr:rowOff>
    </xdr:from>
    <xdr:to>
      <xdr:col>50</xdr:col>
      <xdr:colOff>165100</xdr:colOff>
      <xdr:row>57</xdr:row>
      <xdr:rowOff>14401</xdr:rowOff>
    </xdr:to>
    <xdr:sp macro="" textlink="">
      <xdr:nvSpPr>
        <xdr:cNvPr id="368" name="楕円 367"/>
        <xdr:cNvSpPr/>
      </xdr:nvSpPr>
      <xdr:spPr>
        <a:xfrm>
          <a:off x="9588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30928</xdr:rowOff>
    </xdr:from>
    <xdr:ext cx="534377" cy="259045"/>
    <xdr:sp macro="" textlink="">
      <xdr:nvSpPr>
        <xdr:cNvPr id="369" name="テキスト ボックス 368"/>
        <xdr:cNvSpPr txBox="1"/>
      </xdr:nvSpPr>
      <xdr:spPr>
        <a:xfrm>
          <a:off x="9372111" y="94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80810</xdr:rowOff>
    </xdr:from>
    <xdr:to>
      <xdr:col>46</xdr:col>
      <xdr:colOff>38100</xdr:colOff>
      <xdr:row>57</xdr:row>
      <xdr:rowOff>10960</xdr:rowOff>
    </xdr:to>
    <xdr:sp macro="" textlink="">
      <xdr:nvSpPr>
        <xdr:cNvPr id="370" name="楕円 369"/>
        <xdr:cNvSpPr/>
      </xdr:nvSpPr>
      <xdr:spPr>
        <a:xfrm>
          <a:off x="8699500" y="9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27487</xdr:rowOff>
    </xdr:from>
    <xdr:ext cx="534377" cy="259045"/>
    <xdr:sp macro="" textlink="">
      <xdr:nvSpPr>
        <xdr:cNvPr id="371" name="テキスト ボックス 370"/>
        <xdr:cNvSpPr txBox="1"/>
      </xdr:nvSpPr>
      <xdr:spPr>
        <a:xfrm>
          <a:off x="8483111" y="94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116536</xdr:rowOff>
    </xdr:from>
    <xdr:to>
      <xdr:col>41</xdr:col>
      <xdr:colOff>101600</xdr:colOff>
      <xdr:row>57</xdr:row>
      <xdr:rowOff>46686</xdr:rowOff>
    </xdr:to>
    <xdr:sp macro="" textlink="">
      <xdr:nvSpPr>
        <xdr:cNvPr id="372" name="楕円 371"/>
        <xdr:cNvSpPr/>
      </xdr:nvSpPr>
      <xdr:spPr>
        <a:xfrm>
          <a:off x="7810500" y="97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37813</xdr:rowOff>
    </xdr:from>
    <xdr:ext cx="534377" cy="259045"/>
    <xdr:sp macro="" textlink="">
      <xdr:nvSpPr>
        <xdr:cNvPr id="373" name="テキスト ボックス 372"/>
        <xdr:cNvSpPr txBox="1"/>
      </xdr:nvSpPr>
      <xdr:spPr>
        <a:xfrm>
          <a:off x="7594111" y="98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123127</xdr:rowOff>
    </xdr:from>
    <xdr:to>
      <xdr:col>36</xdr:col>
      <xdr:colOff>165100</xdr:colOff>
      <xdr:row>57</xdr:row>
      <xdr:rowOff>53277</xdr:rowOff>
    </xdr:to>
    <xdr:sp macro="" textlink="">
      <xdr:nvSpPr>
        <xdr:cNvPr id="374" name="楕円 373"/>
        <xdr:cNvSpPr/>
      </xdr:nvSpPr>
      <xdr:spPr>
        <a:xfrm>
          <a:off x="6921500" y="97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69804</xdr:rowOff>
    </xdr:from>
    <xdr:ext cx="534377" cy="259045"/>
    <xdr:sp macro="" textlink="">
      <xdr:nvSpPr>
        <xdr:cNvPr id="375" name="テキスト ボックス 374"/>
        <xdr:cNvSpPr txBox="1"/>
      </xdr:nvSpPr>
      <xdr:spPr>
        <a:xfrm>
          <a:off x="6705111" y="94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14329</xdr:rowOff>
    </xdr:from>
    <xdr:to>
      <xdr:col>55</xdr:col>
      <xdr:colOff>0</xdr:colOff>
      <xdr:row>78</xdr:row>
      <xdr:rowOff>34201</xdr:rowOff>
    </xdr:to>
    <xdr:cxnSp macro="">
      <xdr:nvCxnSpPr>
        <xdr:cNvPr id="406" name="直線コネクタ 405"/>
        <xdr:cNvCxnSpPr/>
      </xdr:nvCxnSpPr>
      <xdr:spPr>
        <a:xfrm flipV="1">
          <a:off x="9639300" y="13387429"/>
          <a:ext cx="8382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34201</xdr:rowOff>
    </xdr:from>
    <xdr:to>
      <xdr:col>50</xdr:col>
      <xdr:colOff>114300</xdr:colOff>
      <xdr:row>78</xdr:row>
      <xdr:rowOff>44211</xdr:rowOff>
    </xdr:to>
    <xdr:cxnSp macro="">
      <xdr:nvCxnSpPr>
        <xdr:cNvPr id="409" name="直線コネクタ 408"/>
        <xdr:cNvCxnSpPr/>
      </xdr:nvCxnSpPr>
      <xdr:spPr>
        <a:xfrm flipV="1">
          <a:off x="8750300" y="13407301"/>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11063</xdr:rowOff>
    </xdr:from>
    <xdr:to>
      <xdr:col>45</xdr:col>
      <xdr:colOff>177800</xdr:colOff>
      <xdr:row>78</xdr:row>
      <xdr:rowOff>44211</xdr:rowOff>
    </xdr:to>
    <xdr:cxnSp macro="">
      <xdr:nvCxnSpPr>
        <xdr:cNvPr id="412" name="直線コネクタ 411"/>
        <xdr:cNvCxnSpPr/>
      </xdr:nvCxnSpPr>
      <xdr:spPr>
        <a:xfrm>
          <a:off x="7861300" y="13384163"/>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11063</xdr:rowOff>
    </xdr:from>
    <xdr:to>
      <xdr:col>41</xdr:col>
      <xdr:colOff>50800</xdr:colOff>
      <xdr:row>78</xdr:row>
      <xdr:rowOff>57110</xdr:rowOff>
    </xdr:to>
    <xdr:cxnSp macro="">
      <xdr:nvCxnSpPr>
        <xdr:cNvPr id="415" name="直線コネクタ 414"/>
        <xdr:cNvCxnSpPr/>
      </xdr:nvCxnSpPr>
      <xdr:spPr>
        <a:xfrm flipV="1">
          <a:off x="6972300" y="13384163"/>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6" name="フローチャート: 判断 415"/>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7" name="テキスト ボックス 416"/>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134979</xdr:rowOff>
    </xdr:from>
    <xdr:to>
      <xdr:col>55</xdr:col>
      <xdr:colOff>50800</xdr:colOff>
      <xdr:row>78</xdr:row>
      <xdr:rowOff>65129</xdr:rowOff>
    </xdr:to>
    <xdr:sp macro="" textlink="">
      <xdr:nvSpPr>
        <xdr:cNvPr id="425" name="楕円 424"/>
        <xdr:cNvSpPr/>
      </xdr:nvSpPr>
      <xdr:spPr>
        <a:xfrm>
          <a:off x="10426700" y="13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157856</xdr:rowOff>
    </xdr:from>
    <xdr:ext cx="534377" cy="259045"/>
    <xdr:sp macro="" textlink="">
      <xdr:nvSpPr>
        <xdr:cNvPr id="426" name="商工費該当値テキスト"/>
        <xdr:cNvSpPr txBox="1"/>
      </xdr:nvSpPr>
      <xdr:spPr>
        <a:xfrm>
          <a:off x="10528300" y="131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154851</xdr:rowOff>
    </xdr:from>
    <xdr:to>
      <xdr:col>50</xdr:col>
      <xdr:colOff>165100</xdr:colOff>
      <xdr:row>78</xdr:row>
      <xdr:rowOff>85001</xdr:rowOff>
    </xdr:to>
    <xdr:sp macro="" textlink="">
      <xdr:nvSpPr>
        <xdr:cNvPr id="427" name="楕円 426"/>
        <xdr:cNvSpPr/>
      </xdr:nvSpPr>
      <xdr:spPr>
        <a:xfrm>
          <a:off x="9588500" y="133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76128</xdr:rowOff>
    </xdr:from>
    <xdr:ext cx="534377" cy="259045"/>
    <xdr:sp macro="" textlink="">
      <xdr:nvSpPr>
        <xdr:cNvPr id="428" name="テキスト ボックス 427"/>
        <xdr:cNvSpPr txBox="1"/>
      </xdr:nvSpPr>
      <xdr:spPr>
        <a:xfrm>
          <a:off x="9372111" y="134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164861</xdr:rowOff>
    </xdr:from>
    <xdr:to>
      <xdr:col>46</xdr:col>
      <xdr:colOff>38100</xdr:colOff>
      <xdr:row>78</xdr:row>
      <xdr:rowOff>95011</xdr:rowOff>
    </xdr:to>
    <xdr:sp macro="" textlink="">
      <xdr:nvSpPr>
        <xdr:cNvPr id="429" name="楕円 428"/>
        <xdr:cNvSpPr/>
      </xdr:nvSpPr>
      <xdr:spPr>
        <a:xfrm>
          <a:off x="8699500" y="133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111538</xdr:rowOff>
    </xdr:from>
    <xdr:ext cx="534377" cy="259045"/>
    <xdr:sp macro="" textlink="">
      <xdr:nvSpPr>
        <xdr:cNvPr id="430" name="テキスト ボックス 429"/>
        <xdr:cNvSpPr txBox="1"/>
      </xdr:nvSpPr>
      <xdr:spPr>
        <a:xfrm>
          <a:off x="8483111" y="131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131713</xdr:rowOff>
    </xdr:from>
    <xdr:to>
      <xdr:col>41</xdr:col>
      <xdr:colOff>101600</xdr:colOff>
      <xdr:row>78</xdr:row>
      <xdr:rowOff>61863</xdr:rowOff>
    </xdr:to>
    <xdr:sp macro="" textlink="">
      <xdr:nvSpPr>
        <xdr:cNvPr id="431" name="楕円 430"/>
        <xdr:cNvSpPr/>
      </xdr:nvSpPr>
      <xdr:spPr>
        <a:xfrm>
          <a:off x="7810500" y="133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52990</xdr:rowOff>
    </xdr:from>
    <xdr:ext cx="534377" cy="259045"/>
    <xdr:sp macro="" textlink="">
      <xdr:nvSpPr>
        <xdr:cNvPr id="432" name="テキスト ボックス 431"/>
        <xdr:cNvSpPr txBox="1"/>
      </xdr:nvSpPr>
      <xdr:spPr>
        <a:xfrm>
          <a:off x="7594111" y="134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6310</xdr:rowOff>
    </xdr:from>
    <xdr:to>
      <xdr:col>36</xdr:col>
      <xdr:colOff>165100</xdr:colOff>
      <xdr:row>78</xdr:row>
      <xdr:rowOff>107910</xdr:rowOff>
    </xdr:to>
    <xdr:sp macro="" textlink="">
      <xdr:nvSpPr>
        <xdr:cNvPr id="433" name="楕円 432"/>
        <xdr:cNvSpPr/>
      </xdr:nvSpPr>
      <xdr:spPr>
        <a:xfrm>
          <a:off x="6921500" y="133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124437</xdr:rowOff>
    </xdr:from>
    <xdr:ext cx="534377" cy="259045"/>
    <xdr:sp macro="" textlink="">
      <xdr:nvSpPr>
        <xdr:cNvPr id="434" name="テキスト ボックス 433"/>
        <xdr:cNvSpPr txBox="1"/>
      </xdr:nvSpPr>
      <xdr:spPr>
        <a:xfrm>
          <a:off x="6705111" y="131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86877</xdr:rowOff>
    </xdr:from>
    <xdr:to>
      <xdr:col>55</xdr:col>
      <xdr:colOff>0</xdr:colOff>
      <xdr:row>96</xdr:row>
      <xdr:rowOff>112937</xdr:rowOff>
    </xdr:to>
    <xdr:cxnSp macro="">
      <xdr:nvCxnSpPr>
        <xdr:cNvPr id="459" name="直線コネクタ 458"/>
        <xdr:cNvCxnSpPr/>
      </xdr:nvCxnSpPr>
      <xdr:spPr>
        <a:xfrm flipV="1">
          <a:off x="9639300" y="1654607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64559</xdr:rowOff>
    </xdr:from>
    <xdr:to>
      <xdr:col>50</xdr:col>
      <xdr:colOff>114300</xdr:colOff>
      <xdr:row>96</xdr:row>
      <xdr:rowOff>112937</xdr:rowOff>
    </xdr:to>
    <xdr:cxnSp macro="">
      <xdr:nvCxnSpPr>
        <xdr:cNvPr id="462" name="直線コネクタ 461"/>
        <xdr:cNvCxnSpPr/>
      </xdr:nvCxnSpPr>
      <xdr:spPr>
        <a:xfrm>
          <a:off x="8750300" y="16523759"/>
          <a:ext cx="889000" cy="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122143</xdr:rowOff>
    </xdr:from>
    <xdr:to>
      <xdr:col>45</xdr:col>
      <xdr:colOff>177800</xdr:colOff>
      <xdr:row>96</xdr:row>
      <xdr:rowOff>64559</xdr:rowOff>
    </xdr:to>
    <xdr:cxnSp macro="">
      <xdr:nvCxnSpPr>
        <xdr:cNvPr id="465" name="直線コネクタ 464"/>
        <xdr:cNvCxnSpPr/>
      </xdr:nvCxnSpPr>
      <xdr:spPr>
        <a:xfrm>
          <a:off x="7861300" y="16409893"/>
          <a:ext cx="889000" cy="1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22366</xdr:rowOff>
    </xdr:from>
    <xdr:to>
      <xdr:col>41</xdr:col>
      <xdr:colOff>50800</xdr:colOff>
      <xdr:row>95</xdr:row>
      <xdr:rowOff>122143</xdr:rowOff>
    </xdr:to>
    <xdr:cxnSp macro="">
      <xdr:nvCxnSpPr>
        <xdr:cNvPr id="468" name="直線コネクタ 467"/>
        <xdr:cNvCxnSpPr/>
      </xdr:nvCxnSpPr>
      <xdr:spPr>
        <a:xfrm>
          <a:off x="6972300" y="16310116"/>
          <a:ext cx="8890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9" name="フローチャート: 判断 468"/>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70" name="テキスト ボックス 469"/>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36077</xdr:rowOff>
    </xdr:from>
    <xdr:to>
      <xdr:col>55</xdr:col>
      <xdr:colOff>50800</xdr:colOff>
      <xdr:row>96</xdr:row>
      <xdr:rowOff>137677</xdr:rowOff>
    </xdr:to>
    <xdr:sp macro="" textlink="">
      <xdr:nvSpPr>
        <xdr:cNvPr id="478" name="楕円 477"/>
        <xdr:cNvSpPr/>
      </xdr:nvSpPr>
      <xdr:spPr>
        <a:xfrm>
          <a:off x="104267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14504</xdr:rowOff>
    </xdr:from>
    <xdr:ext cx="534377" cy="259045"/>
    <xdr:sp macro="" textlink="">
      <xdr:nvSpPr>
        <xdr:cNvPr id="479" name="土木費該当値テキスト"/>
        <xdr:cNvSpPr txBox="1"/>
      </xdr:nvSpPr>
      <xdr:spPr>
        <a:xfrm>
          <a:off x="10528300" y="164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62137</xdr:rowOff>
    </xdr:from>
    <xdr:to>
      <xdr:col>50</xdr:col>
      <xdr:colOff>165100</xdr:colOff>
      <xdr:row>96</xdr:row>
      <xdr:rowOff>163737</xdr:rowOff>
    </xdr:to>
    <xdr:sp macro="" textlink="">
      <xdr:nvSpPr>
        <xdr:cNvPr id="480" name="楕円 479"/>
        <xdr:cNvSpPr/>
      </xdr:nvSpPr>
      <xdr:spPr>
        <a:xfrm>
          <a:off x="9588500" y="165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154864</xdr:rowOff>
    </xdr:from>
    <xdr:ext cx="534377" cy="259045"/>
    <xdr:sp macro="" textlink="">
      <xdr:nvSpPr>
        <xdr:cNvPr id="481" name="テキスト ボックス 480"/>
        <xdr:cNvSpPr txBox="1"/>
      </xdr:nvSpPr>
      <xdr:spPr>
        <a:xfrm>
          <a:off x="9372111" y="166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13759</xdr:rowOff>
    </xdr:from>
    <xdr:to>
      <xdr:col>46</xdr:col>
      <xdr:colOff>38100</xdr:colOff>
      <xdr:row>96</xdr:row>
      <xdr:rowOff>115359</xdr:rowOff>
    </xdr:to>
    <xdr:sp macro="" textlink="">
      <xdr:nvSpPr>
        <xdr:cNvPr id="482" name="楕円 481"/>
        <xdr:cNvSpPr/>
      </xdr:nvSpPr>
      <xdr:spPr>
        <a:xfrm>
          <a:off x="8699500" y="164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131886</xdr:rowOff>
    </xdr:from>
    <xdr:ext cx="534377" cy="259045"/>
    <xdr:sp macro="" textlink="">
      <xdr:nvSpPr>
        <xdr:cNvPr id="483" name="テキスト ボックス 482"/>
        <xdr:cNvSpPr txBox="1"/>
      </xdr:nvSpPr>
      <xdr:spPr>
        <a:xfrm>
          <a:off x="8483111" y="162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71343</xdr:rowOff>
    </xdr:from>
    <xdr:to>
      <xdr:col>41</xdr:col>
      <xdr:colOff>101600</xdr:colOff>
      <xdr:row>96</xdr:row>
      <xdr:rowOff>1493</xdr:rowOff>
    </xdr:to>
    <xdr:sp macro="" textlink="">
      <xdr:nvSpPr>
        <xdr:cNvPr id="484" name="楕円 483"/>
        <xdr:cNvSpPr/>
      </xdr:nvSpPr>
      <xdr:spPr>
        <a:xfrm>
          <a:off x="7810500" y="163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164070</xdr:rowOff>
    </xdr:from>
    <xdr:ext cx="534377" cy="259045"/>
    <xdr:sp macro="" textlink="">
      <xdr:nvSpPr>
        <xdr:cNvPr id="485" name="テキスト ボックス 484"/>
        <xdr:cNvSpPr txBox="1"/>
      </xdr:nvSpPr>
      <xdr:spPr>
        <a:xfrm>
          <a:off x="7594111" y="164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143016</xdr:rowOff>
    </xdr:from>
    <xdr:to>
      <xdr:col>36</xdr:col>
      <xdr:colOff>165100</xdr:colOff>
      <xdr:row>95</xdr:row>
      <xdr:rowOff>73166</xdr:rowOff>
    </xdr:to>
    <xdr:sp macro="" textlink="">
      <xdr:nvSpPr>
        <xdr:cNvPr id="486" name="楕円 485"/>
        <xdr:cNvSpPr/>
      </xdr:nvSpPr>
      <xdr:spPr>
        <a:xfrm>
          <a:off x="6921500" y="162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89693</xdr:rowOff>
    </xdr:from>
    <xdr:ext cx="534377" cy="259045"/>
    <xdr:sp macro="" textlink="">
      <xdr:nvSpPr>
        <xdr:cNvPr id="487" name="テキスト ボックス 486"/>
        <xdr:cNvSpPr txBox="1"/>
      </xdr:nvSpPr>
      <xdr:spPr>
        <a:xfrm>
          <a:off x="6705111" y="160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96544</xdr:rowOff>
    </xdr:from>
    <xdr:to>
      <xdr:col>85</xdr:col>
      <xdr:colOff>127000</xdr:colOff>
      <xdr:row>37</xdr:row>
      <xdr:rowOff>131078</xdr:rowOff>
    </xdr:to>
    <xdr:cxnSp macro="">
      <xdr:nvCxnSpPr>
        <xdr:cNvPr id="518" name="直線コネクタ 517"/>
        <xdr:cNvCxnSpPr/>
      </xdr:nvCxnSpPr>
      <xdr:spPr>
        <a:xfrm>
          <a:off x="15481300" y="6440194"/>
          <a:ext cx="838200" cy="3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96544</xdr:rowOff>
    </xdr:from>
    <xdr:to>
      <xdr:col>81</xdr:col>
      <xdr:colOff>50800</xdr:colOff>
      <xdr:row>37</xdr:row>
      <xdr:rowOff>156535</xdr:rowOff>
    </xdr:to>
    <xdr:cxnSp macro="">
      <xdr:nvCxnSpPr>
        <xdr:cNvPr id="521" name="直線コネクタ 520"/>
        <xdr:cNvCxnSpPr/>
      </xdr:nvCxnSpPr>
      <xdr:spPr>
        <a:xfrm flipV="1">
          <a:off x="14592300" y="6440194"/>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125788</xdr:rowOff>
    </xdr:from>
    <xdr:to>
      <xdr:col>76</xdr:col>
      <xdr:colOff>114300</xdr:colOff>
      <xdr:row>37</xdr:row>
      <xdr:rowOff>156535</xdr:rowOff>
    </xdr:to>
    <xdr:cxnSp macro="">
      <xdr:nvCxnSpPr>
        <xdr:cNvPr id="524" name="直線コネクタ 523"/>
        <xdr:cNvCxnSpPr/>
      </xdr:nvCxnSpPr>
      <xdr:spPr>
        <a:xfrm>
          <a:off x="13703300" y="646943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125788</xdr:rowOff>
    </xdr:from>
    <xdr:to>
      <xdr:col>71</xdr:col>
      <xdr:colOff>177800</xdr:colOff>
      <xdr:row>37</xdr:row>
      <xdr:rowOff>161662</xdr:rowOff>
    </xdr:to>
    <xdr:cxnSp macro="">
      <xdr:nvCxnSpPr>
        <xdr:cNvPr id="527" name="直線コネクタ 526"/>
        <xdr:cNvCxnSpPr/>
      </xdr:nvCxnSpPr>
      <xdr:spPr>
        <a:xfrm flipV="1">
          <a:off x="12814300" y="6469438"/>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8" name="フローチャート: 判断 527"/>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9" name="テキスト ボックス 528"/>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80278</xdr:rowOff>
    </xdr:from>
    <xdr:to>
      <xdr:col>85</xdr:col>
      <xdr:colOff>177800</xdr:colOff>
      <xdr:row>38</xdr:row>
      <xdr:rowOff>10429</xdr:rowOff>
    </xdr:to>
    <xdr:sp macro="" textlink="">
      <xdr:nvSpPr>
        <xdr:cNvPr id="537" name="楕円 536"/>
        <xdr:cNvSpPr/>
      </xdr:nvSpPr>
      <xdr:spPr>
        <a:xfrm>
          <a:off x="16268700" y="6423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166655</xdr:rowOff>
    </xdr:from>
    <xdr:ext cx="534377" cy="259045"/>
    <xdr:sp macro="" textlink="">
      <xdr:nvSpPr>
        <xdr:cNvPr id="538" name="消防費該当値テキスト"/>
        <xdr:cNvSpPr txBox="1"/>
      </xdr:nvSpPr>
      <xdr:spPr>
        <a:xfrm>
          <a:off x="16370300" y="63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45744</xdr:rowOff>
    </xdr:from>
    <xdr:to>
      <xdr:col>81</xdr:col>
      <xdr:colOff>101600</xdr:colOff>
      <xdr:row>37</xdr:row>
      <xdr:rowOff>147344</xdr:rowOff>
    </xdr:to>
    <xdr:sp macro="" textlink="">
      <xdr:nvSpPr>
        <xdr:cNvPr id="539" name="楕円 538"/>
        <xdr:cNvSpPr/>
      </xdr:nvSpPr>
      <xdr:spPr>
        <a:xfrm>
          <a:off x="15430500" y="63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138471</xdr:rowOff>
    </xdr:from>
    <xdr:ext cx="534377" cy="259045"/>
    <xdr:sp macro="" textlink="">
      <xdr:nvSpPr>
        <xdr:cNvPr id="540" name="テキスト ボックス 539"/>
        <xdr:cNvSpPr txBox="1"/>
      </xdr:nvSpPr>
      <xdr:spPr>
        <a:xfrm>
          <a:off x="15214111" y="64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105735</xdr:rowOff>
    </xdr:from>
    <xdr:to>
      <xdr:col>76</xdr:col>
      <xdr:colOff>165100</xdr:colOff>
      <xdr:row>38</xdr:row>
      <xdr:rowOff>35885</xdr:rowOff>
    </xdr:to>
    <xdr:sp macro="" textlink="">
      <xdr:nvSpPr>
        <xdr:cNvPr id="541" name="楕円 540"/>
        <xdr:cNvSpPr/>
      </xdr:nvSpPr>
      <xdr:spPr>
        <a:xfrm>
          <a:off x="14541500" y="64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27012</xdr:rowOff>
    </xdr:from>
    <xdr:ext cx="534377" cy="259045"/>
    <xdr:sp macro="" textlink="">
      <xdr:nvSpPr>
        <xdr:cNvPr id="542" name="テキスト ボックス 541"/>
        <xdr:cNvSpPr txBox="1"/>
      </xdr:nvSpPr>
      <xdr:spPr>
        <a:xfrm>
          <a:off x="14325111" y="65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74988</xdr:rowOff>
    </xdr:from>
    <xdr:to>
      <xdr:col>72</xdr:col>
      <xdr:colOff>38100</xdr:colOff>
      <xdr:row>38</xdr:row>
      <xdr:rowOff>5138</xdr:rowOff>
    </xdr:to>
    <xdr:sp macro="" textlink="">
      <xdr:nvSpPr>
        <xdr:cNvPr id="543" name="楕円 542"/>
        <xdr:cNvSpPr/>
      </xdr:nvSpPr>
      <xdr:spPr>
        <a:xfrm>
          <a:off x="13652500" y="64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167715</xdr:rowOff>
    </xdr:from>
    <xdr:ext cx="534377" cy="259045"/>
    <xdr:sp macro="" textlink="">
      <xdr:nvSpPr>
        <xdr:cNvPr id="544" name="テキスト ボックス 543"/>
        <xdr:cNvSpPr txBox="1"/>
      </xdr:nvSpPr>
      <xdr:spPr>
        <a:xfrm>
          <a:off x="13436111" y="65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110862</xdr:rowOff>
    </xdr:from>
    <xdr:to>
      <xdr:col>67</xdr:col>
      <xdr:colOff>101600</xdr:colOff>
      <xdr:row>38</xdr:row>
      <xdr:rowOff>41011</xdr:rowOff>
    </xdr:to>
    <xdr:sp macro="" textlink="">
      <xdr:nvSpPr>
        <xdr:cNvPr id="545" name="楕円 544"/>
        <xdr:cNvSpPr/>
      </xdr:nvSpPr>
      <xdr:spPr>
        <a:xfrm>
          <a:off x="12763500" y="64545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32139</xdr:rowOff>
    </xdr:from>
    <xdr:ext cx="534377" cy="259045"/>
    <xdr:sp macro="" textlink="">
      <xdr:nvSpPr>
        <xdr:cNvPr id="546" name="テキスト ボックス 545"/>
        <xdr:cNvSpPr txBox="1"/>
      </xdr:nvSpPr>
      <xdr:spPr>
        <a:xfrm>
          <a:off x="12547111" y="65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39784</xdr:rowOff>
    </xdr:from>
    <xdr:to>
      <xdr:col>85</xdr:col>
      <xdr:colOff>127000</xdr:colOff>
      <xdr:row>56</xdr:row>
      <xdr:rowOff>129225</xdr:rowOff>
    </xdr:to>
    <xdr:cxnSp macro="">
      <xdr:nvCxnSpPr>
        <xdr:cNvPr id="573" name="直線コネクタ 572"/>
        <xdr:cNvCxnSpPr/>
      </xdr:nvCxnSpPr>
      <xdr:spPr>
        <a:xfrm>
          <a:off x="15481300" y="9640984"/>
          <a:ext cx="838200" cy="8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39784</xdr:rowOff>
    </xdr:from>
    <xdr:to>
      <xdr:col>81</xdr:col>
      <xdr:colOff>50800</xdr:colOff>
      <xdr:row>57</xdr:row>
      <xdr:rowOff>120941</xdr:rowOff>
    </xdr:to>
    <xdr:cxnSp macro="">
      <xdr:nvCxnSpPr>
        <xdr:cNvPr id="576" name="直線コネクタ 575"/>
        <xdr:cNvCxnSpPr/>
      </xdr:nvCxnSpPr>
      <xdr:spPr>
        <a:xfrm flipV="1">
          <a:off x="14592300" y="9640984"/>
          <a:ext cx="889000" cy="2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120941</xdr:rowOff>
    </xdr:from>
    <xdr:to>
      <xdr:col>76</xdr:col>
      <xdr:colOff>114300</xdr:colOff>
      <xdr:row>57</xdr:row>
      <xdr:rowOff>139919</xdr:rowOff>
    </xdr:to>
    <xdr:cxnSp macro="">
      <xdr:nvCxnSpPr>
        <xdr:cNvPr id="579" name="直線コネクタ 578"/>
        <xdr:cNvCxnSpPr/>
      </xdr:nvCxnSpPr>
      <xdr:spPr>
        <a:xfrm flipV="1">
          <a:off x="13703300" y="9893591"/>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139033</xdr:rowOff>
    </xdr:from>
    <xdr:to>
      <xdr:col>71</xdr:col>
      <xdr:colOff>177800</xdr:colOff>
      <xdr:row>57</xdr:row>
      <xdr:rowOff>139919</xdr:rowOff>
    </xdr:to>
    <xdr:cxnSp macro="">
      <xdr:nvCxnSpPr>
        <xdr:cNvPr id="582" name="直線コネクタ 581"/>
        <xdr:cNvCxnSpPr/>
      </xdr:nvCxnSpPr>
      <xdr:spPr>
        <a:xfrm>
          <a:off x="12814300" y="991168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83" name="フローチャート: 判断 582"/>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84" name="テキスト ボックス 583"/>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78425</xdr:rowOff>
    </xdr:from>
    <xdr:to>
      <xdr:col>85</xdr:col>
      <xdr:colOff>177800</xdr:colOff>
      <xdr:row>57</xdr:row>
      <xdr:rowOff>8575</xdr:rowOff>
    </xdr:to>
    <xdr:sp macro="" textlink="">
      <xdr:nvSpPr>
        <xdr:cNvPr id="592" name="楕円 591"/>
        <xdr:cNvSpPr/>
      </xdr:nvSpPr>
      <xdr:spPr>
        <a:xfrm>
          <a:off x="16268700" y="9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101302</xdr:rowOff>
    </xdr:from>
    <xdr:ext cx="534377" cy="259045"/>
    <xdr:sp macro="" textlink="">
      <xdr:nvSpPr>
        <xdr:cNvPr id="593" name="教育費該当値テキスト"/>
        <xdr:cNvSpPr txBox="1"/>
      </xdr:nvSpPr>
      <xdr:spPr>
        <a:xfrm>
          <a:off x="16370300" y="953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160434</xdr:rowOff>
    </xdr:from>
    <xdr:to>
      <xdr:col>81</xdr:col>
      <xdr:colOff>101600</xdr:colOff>
      <xdr:row>56</xdr:row>
      <xdr:rowOff>90584</xdr:rowOff>
    </xdr:to>
    <xdr:sp macro="" textlink="">
      <xdr:nvSpPr>
        <xdr:cNvPr id="594" name="楕円 593"/>
        <xdr:cNvSpPr/>
      </xdr:nvSpPr>
      <xdr:spPr>
        <a:xfrm>
          <a:off x="15430500" y="95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107111</xdr:rowOff>
    </xdr:from>
    <xdr:ext cx="534377" cy="259045"/>
    <xdr:sp macro="" textlink="">
      <xdr:nvSpPr>
        <xdr:cNvPr id="595" name="テキスト ボックス 594"/>
        <xdr:cNvSpPr txBox="1"/>
      </xdr:nvSpPr>
      <xdr:spPr>
        <a:xfrm>
          <a:off x="15214111" y="93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70141</xdr:rowOff>
    </xdr:from>
    <xdr:to>
      <xdr:col>76</xdr:col>
      <xdr:colOff>165100</xdr:colOff>
      <xdr:row>58</xdr:row>
      <xdr:rowOff>291</xdr:rowOff>
    </xdr:to>
    <xdr:sp macro="" textlink="">
      <xdr:nvSpPr>
        <xdr:cNvPr id="596" name="楕円 595"/>
        <xdr:cNvSpPr/>
      </xdr:nvSpPr>
      <xdr:spPr>
        <a:xfrm>
          <a:off x="14541500" y="9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162868</xdr:rowOff>
    </xdr:from>
    <xdr:ext cx="534377" cy="259045"/>
    <xdr:sp macro="" textlink="">
      <xdr:nvSpPr>
        <xdr:cNvPr id="597" name="テキスト ボックス 596"/>
        <xdr:cNvSpPr txBox="1"/>
      </xdr:nvSpPr>
      <xdr:spPr>
        <a:xfrm>
          <a:off x="14325111" y="99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89119</xdr:rowOff>
    </xdr:from>
    <xdr:to>
      <xdr:col>72</xdr:col>
      <xdr:colOff>38100</xdr:colOff>
      <xdr:row>58</xdr:row>
      <xdr:rowOff>19269</xdr:rowOff>
    </xdr:to>
    <xdr:sp macro="" textlink="">
      <xdr:nvSpPr>
        <xdr:cNvPr id="598" name="楕円 597"/>
        <xdr:cNvSpPr/>
      </xdr:nvSpPr>
      <xdr:spPr>
        <a:xfrm>
          <a:off x="13652500" y="9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10396</xdr:rowOff>
    </xdr:from>
    <xdr:ext cx="534377" cy="259045"/>
    <xdr:sp macro="" textlink="">
      <xdr:nvSpPr>
        <xdr:cNvPr id="599" name="テキスト ボックス 598"/>
        <xdr:cNvSpPr txBox="1"/>
      </xdr:nvSpPr>
      <xdr:spPr>
        <a:xfrm>
          <a:off x="13436111" y="99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88233</xdr:rowOff>
    </xdr:from>
    <xdr:to>
      <xdr:col>67</xdr:col>
      <xdr:colOff>101600</xdr:colOff>
      <xdr:row>58</xdr:row>
      <xdr:rowOff>18383</xdr:rowOff>
    </xdr:to>
    <xdr:sp macro="" textlink="">
      <xdr:nvSpPr>
        <xdr:cNvPr id="600" name="楕円 599"/>
        <xdr:cNvSpPr/>
      </xdr:nvSpPr>
      <xdr:spPr>
        <a:xfrm>
          <a:off x="12763500" y="98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9510</xdr:rowOff>
    </xdr:from>
    <xdr:ext cx="534377" cy="259045"/>
    <xdr:sp macro="" textlink="">
      <xdr:nvSpPr>
        <xdr:cNvPr id="601" name="テキスト ボックス 600"/>
        <xdr:cNvSpPr txBox="1"/>
      </xdr:nvSpPr>
      <xdr:spPr>
        <a:xfrm>
          <a:off x="12547111" y="99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152856</xdr:rowOff>
    </xdr:from>
    <xdr:to>
      <xdr:col>85</xdr:col>
      <xdr:colOff>127000</xdr:colOff>
      <xdr:row>78</xdr:row>
      <xdr:rowOff>1803</xdr:rowOff>
    </xdr:to>
    <xdr:cxnSp macro="">
      <xdr:nvCxnSpPr>
        <xdr:cNvPr id="626" name="直線コネクタ 625"/>
        <xdr:cNvCxnSpPr/>
      </xdr:nvCxnSpPr>
      <xdr:spPr>
        <a:xfrm flipV="1">
          <a:off x="15481300" y="13354506"/>
          <a:ext cx="8382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1803</xdr:rowOff>
    </xdr:from>
    <xdr:to>
      <xdr:col>81</xdr:col>
      <xdr:colOff>50800</xdr:colOff>
      <xdr:row>78</xdr:row>
      <xdr:rowOff>21377</xdr:rowOff>
    </xdr:to>
    <xdr:cxnSp macro="">
      <xdr:nvCxnSpPr>
        <xdr:cNvPr id="629" name="直線コネクタ 628"/>
        <xdr:cNvCxnSpPr/>
      </xdr:nvCxnSpPr>
      <xdr:spPr>
        <a:xfrm flipV="1">
          <a:off x="14592300" y="13374903"/>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21377</xdr:rowOff>
    </xdr:from>
    <xdr:to>
      <xdr:col>76</xdr:col>
      <xdr:colOff>114300</xdr:colOff>
      <xdr:row>78</xdr:row>
      <xdr:rowOff>21937</xdr:rowOff>
    </xdr:to>
    <xdr:cxnSp macro="">
      <xdr:nvCxnSpPr>
        <xdr:cNvPr id="632" name="直線コネクタ 631"/>
        <xdr:cNvCxnSpPr/>
      </xdr:nvCxnSpPr>
      <xdr:spPr>
        <a:xfrm flipV="1">
          <a:off x="13703300" y="1339447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17463</xdr:rowOff>
    </xdr:from>
    <xdr:to>
      <xdr:col>71</xdr:col>
      <xdr:colOff>177800</xdr:colOff>
      <xdr:row>78</xdr:row>
      <xdr:rowOff>21937</xdr:rowOff>
    </xdr:to>
    <xdr:cxnSp macro="">
      <xdr:nvCxnSpPr>
        <xdr:cNvPr id="635" name="直線コネクタ 634"/>
        <xdr:cNvCxnSpPr/>
      </xdr:nvCxnSpPr>
      <xdr:spPr>
        <a:xfrm>
          <a:off x="12814300" y="1339056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49767</xdr:rowOff>
    </xdr:from>
    <xdr:ext cx="469744" cy="259045"/>
    <xdr:sp macro="" textlink="">
      <xdr:nvSpPr>
        <xdr:cNvPr id="637" name="テキスト ボックス 636"/>
        <xdr:cNvSpPr txBox="1"/>
      </xdr:nvSpPr>
      <xdr:spPr>
        <a:xfrm>
          <a:off x="13468428" y="130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102056</xdr:rowOff>
    </xdr:from>
    <xdr:to>
      <xdr:col>85</xdr:col>
      <xdr:colOff>177800</xdr:colOff>
      <xdr:row>78</xdr:row>
      <xdr:rowOff>32206</xdr:rowOff>
    </xdr:to>
    <xdr:sp macro="" textlink="">
      <xdr:nvSpPr>
        <xdr:cNvPr id="645" name="楕円 644"/>
        <xdr:cNvSpPr/>
      </xdr:nvSpPr>
      <xdr:spPr>
        <a:xfrm>
          <a:off x="16268700" y="133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61433</xdr:rowOff>
    </xdr:from>
    <xdr:ext cx="469744" cy="259045"/>
    <xdr:sp macro="" textlink="">
      <xdr:nvSpPr>
        <xdr:cNvPr id="646" name="災害復旧費該当値テキスト"/>
        <xdr:cNvSpPr txBox="1"/>
      </xdr:nvSpPr>
      <xdr:spPr>
        <a:xfrm>
          <a:off x="16370300" y="130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122453</xdr:rowOff>
    </xdr:from>
    <xdr:to>
      <xdr:col>81</xdr:col>
      <xdr:colOff>101600</xdr:colOff>
      <xdr:row>78</xdr:row>
      <xdr:rowOff>52603</xdr:rowOff>
    </xdr:to>
    <xdr:sp macro="" textlink="">
      <xdr:nvSpPr>
        <xdr:cNvPr id="647" name="楕円 646"/>
        <xdr:cNvSpPr/>
      </xdr:nvSpPr>
      <xdr:spPr>
        <a:xfrm>
          <a:off x="15430500" y="133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69130</xdr:rowOff>
    </xdr:from>
    <xdr:ext cx="469744" cy="259045"/>
    <xdr:sp macro="" textlink="">
      <xdr:nvSpPr>
        <xdr:cNvPr id="648" name="テキスト ボックス 647"/>
        <xdr:cNvSpPr txBox="1"/>
      </xdr:nvSpPr>
      <xdr:spPr>
        <a:xfrm>
          <a:off x="15246428" y="1309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142027</xdr:rowOff>
    </xdr:from>
    <xdr:to>
      <xdr:col>76</xdr:col>
      <xdr:colOff>165100</xdr:colOff>
      <xdr:row>78</xdr:row>
      <xdr:rowOff>72177</xdr:rowOff>
    </xdr:to>
    <xdr:sp macro="" textlink="">
      <xdr:nvSpPr>
        <xdr:cNvPr id="649" name="楕円 648"/>
        <xdr:cNvSpPr/>
      </xdr:nvSpPr>
      <xdr:spPr>
        <a:xfrm>
          <a:off x="14541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63304</xdr:rowOff>
    </xdr:from>
    <xdr:ext cx="378565" cy="259045"/>
    <xdr:sp macro="" textlink="">
      <xdr:nvSpPr>
        <xdr:cNvPr id="650" name="テキスト ボックス 649"/>
        <xdr:cNvSpPr txBox="1"/>
      </xdr:nvSpPr>
      <xdr:spPr>
        <a:xfrm>
          <a:off x="14403017" y="1343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142587</xdr:rowOff>
    </xdr:from>
    <xdr:to>
      <xdr:col>72</xdr:col>
      <xdr:colOff>38100</xdr:colOff>
      <xdr:row>78</xdr:row>
      <xdr:rowOff>72737</xdr:rowOff>
    </xdr:to>
    <xdr:sp macro="" textlink="">
      <xdr:nvSpPr>
        <xdr:cNvPr id="651" name="楕円 650"/>
        <xdr:cNvSpPr/>
      </xdr:nvSpPr>
      <xdr:spPr>
        <a:xfrm>
          <a:off x="13652500" y="133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63864</xdr:rowOff>
    </xdr:from>
    <xdr:ext cx="378565" cy="259045"/>
    <xdr:sp macro="" textlink="">
      <xdr:nvSpPr>
        <xdr:cNvPr id="652" name="テキスト ボックス 651"/>
        <xdr:cNvSpPr txBox="1"/>
      </xdr:nvSpPr>
      <xdr:spPr>
        <a:xfrm>
          <a:off x="13514017" y="1343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138113</xdr:rowOff>
    </xdr:from>
    <xdr:to>
      <xdr:col>67</xdr:col>
      <xdr:colOff>101600</xdr:colOff>
      <xdr:row>78</xdr:row>
      <xdr:rowOff>68263</xdr:rowOff>
    </xdr:to>
    <xdr:sp macro="" textlink="">
      <xdr:nvSpPr>
        <xdr:cNvPr id="653" name="楕円 652"/>
        <xdr:cNvSpPr/>
      </xdr:nvSpPr>
      <xdr:spPr>
        <a:xfrm>
          <a:off x="12763500" y="133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59390</xdr:rowOff>
    </xdr:from>
    <xdr:ext cx="469744" cy="259045"/>
    <xdr:sp macro="" textlink="">
      <xdr:nvSpPr>
        <xdr:cNvPr id="654" name="テキスト ボックス 653"/>
        <xdr:cNvSpPr txBox="1"/>
      </xdr:nvSpPr>
      <xdr:spPr>
        <a:xfrm>
          <a:off x="12579428" y="134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81941</xdr:rowOff>
    </xdr:from>
    <xdr:to>
      <xdr:col>85</xdr:col>
      <xdr:colOff>127000</xdr:colOff>
      <xdr:row>96</xdr:row>
      <xdr:rowOff>82299</xdr:rowOff>
    </xdr:to>
    <xdr:cxnSp macro="">
      <xdr:nvCxnSpPr>
        <xdr:cNvPr id="683" name="直線コネクタ 682"/>
        <xdr:cNvCxnSpPr/>
      </xdr:nvCxnSpPr>
      <xdr:spPr>
        <a:xfrm>
          <a:off x="15481300" y="1654114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81941</xdr:rowOff>
    </xdr:from>
    <xdr:to>
      <xdr:col>81</xdr:col>
      <xdr:colOff>50800</xdr:colOff>
      <xdr:row>96</xdr:row>
      <xdr:rowOff>89568</xdr:rowOff>
    </xdr:to>
    <xdr:cxnSp macro="">
      <xdr:nvCxnSpPr>
        <xdr:cNvPr id="686" name="直線コネクタ 685"/>
        <xdr:cNvCxnSpPr/>
      </xdr:nvCxnSpPr>
      <xdr:spPr>
        <a:xfrm flipV="1">
          <a:off x="14592300" y="16541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89568</xdr:rowOff>
    </xdr:from>
    <xdr:to>
      <xdr:col>76</xdr:col>
      <xdr:colOff>114300</xdr:colOff>
      <xdr:row>96</xdr:row>
      <xdr:rowOff>108328</xdr:rowOff>
    </xdr:to>
    <xdr:cxnSp macro="">
      <xdr:nvCxnSpPr>
        <xdr:cNvPr id="689" name="直線コネクタ 688"/>
        <xdr:cNvCxnSpPr/>
      </xdr:nvCxnSpPr>
      <xdr:spPr>
        <a:xfrm flipV="1">
          <a:off x="13703300" y="16548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97744</xdr:rowOff>
    </xdr:from>
    <xdr:to>
      <xdr:col>71</xdr:col>
      <xdr:colOff>177800</xdr:colOff>
      <xdr:row>96</xdr:row>
      <xdr:rowOff>108328</xdr:rowOff>
    </xdr:to>
    <xdr:cxnSp macro="">
      <xdr:nvCxnSpPr>
        <xdr:cNvPr id="692" name="直線コネクタ 691"/>
        <xdr:cNvCxnSpPr/>
      </xdr:nvCxnSpPr>
      <xdr:spPr>
        <a:xfrm>
          <a:off x="12814300" y="16556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94" name="テキスト ボックス 693"/>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31499</xdr:rowOff>
    </xdr:from>
    <xdr:to>
      <xdr:col>85</xdr:col>
      <xdr:colOff>177800</xdr:colOff>
      <xdr:row>96</xdr:row>
      <xdr:rowOff>133099</xdr:rowOff>
    </xdr:to>
    <xdr:sp macro="" textlink="">
      <xdr:nvSpPr>
        <xdr:cNvPr id="702" name="楕円 701"/>
        <xdr:cNvSpPr/>
      </xdr:nvSpPr>
      <xdr:spPr>
        <a:xfrm>
          <a:off x="162687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54376</xdr:rowOff>
    </xdr:from>
    <xdr:ext cx="534377" cy="259045"/>
    <xdr:sp macro="" textlink="">
      <xdr:nvSpPr>
        <xdr:cNvPr id="703" name="公債費該当値テキスト"/>
        <xdr:cNvSpPr txBox="1"/>
      </xdr:nvSpPr>
      <xdr:spPr>
        <a:xfrm>
          <a:off x="16370300" y="163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31141</xdr:rowOff>
    </xdr:from>
    <xdr:to>
      <xdr:col>81</xdr:col>
      <xdr:colOff>101600</xdr:colOff>
      <xdr:row>96</xdr:row>
      <xdr:rowOff>132741</xdr:rowOff>
    </xdr:to>
    <xdr:sp macro="" textlink="">
      <xdr:nvSpPr>
        <xdr:cNvPr id="704" name="楕円 703"/>
        <xdr:cNvSpPr/>
      </xdr:nvSpPr>
      <xdr:spPr>
        <a:xfrm>
          <a:off x="15430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149268</xdr:rowOff>
    </xdr:from>
    <xdr:ext cx="534377" cy="259045"/>
    <xdr:sp macro="" textlink="">
      <xdr:nvSpPr>
        <xdr:cNvPr id="705" name="テキスト ボックス 704"/>
        <xdr:cNvSpPr txBox="1"/>
      </xdr:nvSpPr>
      <xdr:spPr>
        <a:xfrm>
          <a:off x="15214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38768</xdr:rowOff>
    </xdr:from>
    <xdr:to>
      <xdr:col>76</xdr:col>
      <xdr:colOff>165100</xdr:colOff>
      <xdr:row>96</xdr:row>
      <xdr:rowOff>140368</xdr:rowOff>
    </xdr:to>
    <xdr:sp macro="" textlink="">
      <xdr:nvSpPr>
        <xdr:cNvPr id="706" name="楕円 705"/>
        <xdr:cNvSpPr/>
      </xdr:nvSpPr>
      <xdr:spPr>
        <a:xfrm>
          <a:off x="14541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156895</xdr:rowOff>
    </xdr:from>
    <xdr:ext cx="534377" cy="259045"/>
    <xdr:sp macro="" textlink="">
      <xdr:nvSpPr>
        <xdr:cNvPr id="707" name="テキスト ボックス 706"/>
        <xdr:cNvSpPr txBox="1"/>
      </xdr:nvSpPr>
      <xdr:spPr>
        <a:xfrm>
          <a:off x="14325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57528</xdr:rowOff>
    </xdr:from>
    <xdr:to>
      <xdr:col>72</xdr:col>
      <xdr:colOff>38100</xdr:colOff>
      <xdr:row>96</xdr:row>
      <xdr:rowOff>159128</xdr:rowOff>
    </xdr:to>
    <xdr:sp macro="" textlink="">
      <xdr:nvSpPr>
        <xdr:cNvPr id="708" name="楕円 707"/>
        <xdr:cNvSpPr/>
      </xdr:nvSpPr>
      <xdr:spPr>
        <a:xfrm>
          <a:off x="13652500" y="16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4205</xdr:rowOff>
    </xdr:from>
    <xdr:ext cx="534377" cy="259045"/>
    <xdr:sp macro="" textlink="">
      <xdr:nvSpPr>
        <xdr:cNvPr id="709" name="テキスト ボックス 708"/>
        <xdr:cNvSpPr txBox="1"/>
      </xdr:nvSpPr>
      <xdr:spPr>
        <a:xfrm>
          <a:off x="13436111" y="16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46944</xdr:rowOff>
    </xdr:from>
    <xdr:to>
      <xdr:col>67</xdr:col>
      <xdr:colOff>101600</xdr:colOff>
      <xdr:row>96</xdr:row>
      <xdr:rowOff>148544</xdr:rowOff>
    </xdr:to>
    <xdr:sp macro="" textlink="">
      <xdr:nvSpPr>
        <xdr:cNvPr id="710" name="楕円 709"/>
        <xdr:cNvSpPr/>
      </xdr:nvSpPr>
      <xdr:spPr>
        <a:xfrm>
          <a:off x="12763500" y="165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139671</xdr:rowOff>
    </xdr:from>
    <xdr:ext cx="534377" cy="259045"/>
    <xdr:sp macro="" textlink="">
      <xdr:nvSpPr>
        <xdr:cNvPr id="711" name="テキスト ボックス 710"/>
        <xdr:cNvSpPr txBox="1"/>
      </xdr:nvSpPr>
      <xdr:spPr>
        <a:xfrm>
          <a:off x="12547111" y="165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6" name="フローチャート: 判断 745"/>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7" name="テキスト ボックス 746"/>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類似団体平均を上回っている民生費は、住民一人当たり</a:t>
          </a:r>
          <a:r>
            <a:rPr kumimoji="1" lang="en-US" altLang="ja-JP" sz="1300">
              <a:latin typeface="ＭＳ Ｐゴシック" panose="020B0600070205080204" pitchFamily="50" charset="-128"/>
              <a:ea typeface="ＭＳ Ｐゴシック" panose="020B0600070205080204" pitchFamily="50" charset="-128"/>
            </a:rPr>
            <a:t>170,891</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15,669</a:t>
          </a:r>
          <a:r>
            <a:rPr kumimoji="1" lang="ja-JP" altLang="en-US" sz="1300">
              <a:latin typeface="ＭＳ Ｐゴシック" panose="020B0600070205080204" pitchFamily="50" charset="-128"/>
              <a:ea typeface="ＭＳ Ｐゴシック" panose="020B0600070205080204" pitchFamily="50" charset="-128"/>
            </a:rPr>
            <a:t>円減少した。主な要因は、普通建設事業である「岩美ふれ愛センター」の整備が完了したことによるものである。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教育費については、継続費である中央公民館整備工事の年割額の減少により、対前年度比</a:t>
          </a:r>
          <a:r>
            <a:rPr kumimoji="1" lang="en-US" altLang="ja-JP" sz="1300">
              <a:latin typeface="ＭＳ Ｐゴシック" panose="020B0600070205080204" pitchFamily="50" charset="-128"/>
              <a:ea typeface="ＭＳ Ｐゴシック" panose="020B0600070205080204" pitchFamily="50" charset="-128"/>
            </a:rPr>
            <a:t>19,563</a:t>
          </a:r>
          <a:r>
            <a:rPr kumimoji="1" lang="ja-JP" altLang="en-US" sz="1300">
              <a:latin typeface="ＭＳ Ｐゴシック" panose="020B0600070205080204" pitchFamily="50" charset="-128"/>
              <a:ea typeface="ＭＳ Ｐゴシック" panose="020B0600070205080204" pitchFamily="50" charset="-128"/>
            </a:rPr>
            <a:t>円減となっているが、整備完了の令和元年度までは高い水準が続く見込みである。</a:t>
          </a:r>
        </a:p>
        <a:p>
          <a:r>
            <a:rPr kumimoji="1" lang="ja-JP" altLang="en-US" sz="1300">
              <a:latin typeface="ＭＳ Ｐゴシック" panose="020B0600070205080204" pitchFamily="50" charset="-128"/>
              <a:ea typeface="ＭＳ Ｐゴシック" panose="020B0600070205080204" pitchFamily="50" charset="-128"/>
            </a:rPr>
            <a:t>　土木費については、前年度比</a:t>
          </a:r>
          <a:r>
            <a:rPr kumimoji="1" lang="en-US" altLang="ja-JP" sz="1300">
              <a:latin typeface="ＭＳ Ｐゴシック" panose="020B0600070205080204" pitchFamily="50" charset="-128"/>
              <a:ea typeface="ＭＳ Ｐゴシック" panose="020B0600070205080204" pitchFamily="50" charset="-128"/>
            </a:rPr>
            <a:t>4,560</a:t>
          </a:r>
          <a:r>
            <a:rPr kumimoji="1" lang="ja-JP" altLang="en-US" sz="1300">
              <a:latin typeface="ＭＳ Ｐゴシック" panose="020B0600070205080204" pitchFamily="50" charset="-128"/>
              <a:ea typeface="ＭＳ Ｐゴシック" panose="020B0600070205080204" pitchFamily="50" charset="-128"/>
            </a:rPr>
            <a:t>円の増となった。要因としては、町道新設改良事業費の増である。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普通建設事業費の影響が大きいものとなっているが、今後においても、施設の老朽化への対応が課題となっているため、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年度予算編成時における財源不足を補てんするため</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千円取り崩したことが、前年度歳計剰余金に加え、交付税の決定等に伴う積み戻しを行ったため、前年度比</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ポイント増となっている。</a:t>
          </a:r>
        </a:p>
        <a:p>
          <a:r>
            <a:rPr kumimoji="1" lang="ja-JP" altLang="en-US" sz="1400">
              <a:latin typeface="ＭＳ ゴシック" pitchFamily="49" charset="-128"/>
              <a:ea typeface="ＭＳ ゴシック" pitchFamily="49" charset="-128"/>
            </a:rPr>
            <a:t>　実質単年度収支のマイナスについては、後年度の公共施設整備や下水道事業への繰出しに備えるため、決算見込みを考慮する中で、基金積立を行ったためである。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資金剰余額の標準財政規模費が最も大きい病院事業の平成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年度決算については、外来、入院とも患者数の減等により収益的収支において赤字決算となった。</a:t>
          </a:r>
        </a:p>
        <a:p>
          <a:r>
            <a:rPr kumimoji="1" lang="ja-JP" altLang="en-US" sz="1400">
              <a:latin typeface="ＭＳ ゴシック" pitchFamily="49" charset="-128"/>
              <a:ea typeface="ＭＳ ゴシック" pitchFamily="49" charset="-128"/>
            </a:rPr>
            <a:t>　水道事業会計については、企業等の大口需要者の使用水量が減少したことなどにより、収益的収支は赤字となった。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7131543</v>
      </c>
      <c r="BO4" s="423"/>
      <c r="BP4" s="423"/>
      <c r="BQ4" s="423"/>
      <c r="BR4" s="423"/>
      <c r="BS4" s="423"/>
      <c r="BT4" s="423"/>
      <c r="BU4" s="424"/>
      <c r="BV4" s="422">
        <v>7475200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2.1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6985864</v>
      </c>
      <c r="BO5" s="428"/>
      <c r="BP5" s="428"/>
      <c r="BQ5" s="428"/>
      <c r="BR5" s="428"/>
      <c r="BS5" s="428"/>
      <c r="BT5" s="428"/>
      <c r="BU5" s="429"/>
      <c r="BV5" s="427">
        <v>7362288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86.8</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145679</v>
      </c>
      <c r="BO6" s="428"/>
      <c r="BP6" s="428"/>
      <c r="BQ6" s="428"/>
      <c r="BR6" s="428"/>
      <c r="BS6" s="428"/>
      <c r="BT6" s="428"/>
      <c r="BU6" s="429"/>
      <c r="BV6" s="427">
        <v>112912</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90.8</v>
      </c>
      <c r="CU6" s="578"/>
      <c r="CV6" s="578"/>
      <c r="CW6" s="578"/>
      <c r="CX6" s="578"/>
      <c r="CY6" s="578"/>
      <c r="CZ6" s="578"/>
      <c r="DA6" s="579"/>
      <c r="DB6" s="577">
        <v>92.1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53633</v>
      </c>
      <c r="BO7" s="428"/>
      <c r="BP7" s="428"/>
      <c r="BQ7" s="428"/>
      <c r="BR7" s="428"/>
      <c r="BS7" s="428"/>
      <c r="BT7" s="428"/>
      <c r="BU7" s="429"/>
      <c r="BV7" s="427">
        <v>26002</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4216530</v>
      </c>
      <c r="CU7" s="428"/>
      <c r="CV7" s="428"/>
      <c r="CW7" s="428"/>
      <c r="CX7" s="428"/>
      <c r="CY7" s="428"/>
      <c r="CZ7" s="428"/>
      <c r="DA7" s="429"/>
      <c r="DB7" s="427">
        <v>4121561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92046</v>
      </c>
      <c r="BO8" s="428"/>
      <c r="BP8" s="428"/>
      <c r="BQ8" s="428"/>
      <c r="BR8" s="428"/>
      <c r="BS8" s="428"/>
      <c r="BT8" s="428"/>
      <c r="BU8" s="429"/>
      <c r="BV8" s="427">
        <v>86910</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0.28000000000000003</v>
      </c>
      <c r="CU8" s="541"/>
      <c r="CV8" s="541"/>
      <c r="CW8" s="541"/>
      <c r="CX8" s="541"/>
      <c r="CY8" s="541"/>
      <c r="CZ8" s="541"/>
      <c r="DA8" s="542"/>
      <c r="DB8" s="540">
        <v>0.28000000000000003</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11485</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102</v>
      </c>
      <c r="AV9" s="485"/>
      <c r="AW9" s="485"/>
      <c r="AX9" s="485"/>
      <c r="AY9" s="407" t="s">
        <v>117</v>
      </c>
      <c r="AZ9" s="408"/>
      <c r="BA9" s="408"/>
      <c r="BB9" s="408"/>
      <c r="BC9" s="408"/>
      <c r="BD9" s="408"/>
      <c r="BE9" s="408"/>
      <c r="BF9" s="408"/>
      <c r="BG9" s="408"/>
      <c r="BH9" s="408"/>
      <c r="BI9" s="408"/>
      <c r="BJ9" s="408"/>
      <c r="BK9" s="408"/>
      <c r="BL9" s="408"/>
      <c r="BM9" s="409"/>
      <c r="BN9" s="427">
        <v>5136</v>
      </c>
      <c r="BO9" s="428"/>
      <c r="BP9" s="428"/>
      <c r="BQ9" s="428"/>
      <c r="BR9" s="428"/>
      <c r="BS9" s="428"/>
      <c r="BT9" s="428"/>
      <c r="BU9" s="429"/>
      <c r="BV9" s="427">
        <v>169</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14.6</v>
      </c>
      <c r="CU9" s="398"/>
      <c r="CV9" s="398"/>
      <c r="CW9" s="398"/>
      <c r="CX9" s="398"/>
      <c r="CY9" s="398"/>
      <c r="CZ9" s="398"/>
      <c r="DA9" s="399"/>
      <c r="DB9" s="397">
        <v>14.8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12362</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137051</v>
      </c>
      <c r="BO10" s="428"/>
      <c r="BP10" s="428"/>
      <c r="BQ10" s="428"/>
      <c r="BR10" s="428"/>
      <c r="BS10" s="428"/>
      <c r="BT10" s="428"/>
      <c r="BU10" s="429"/>
      <c r="BV10" s="427">
        <v>36044</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11638</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127</v>
      </c>
      <c r="AV12" s="485"/>
      <c r="AW12" s="485"/>
      <c r="AX12" s="485"/>
      <c r="AY12" s="407" t="s">
        <v>136</v>
      </c>
      <c r="AZ12" s="408"/>
      <c r="BA12" s="408"/>
      <c r="BB12" s="408"/>
      <c r="BC12" s="408"/>
      <c r="BD12" s="408"/>
      <c r="BE12" s="408"/>
      <c r="BF12" s="408"/>
      <c r="BG12" s="408"/>
      <c r="BH12" s="408"/>
      <c r="BI12" s="408"/>
      <c r="BJ12" s="408"/>
      <c r="BK12" s="408"/>
      <c r="BL12" s="408"/>
      <c r="BM12" s="409"/>
      <c r="BN12" s="427">
        <v>150000</v>
      </c>
      <c r="BO12" s="428"/>
      <c r="BP12" s="428"/>
      <c r="BQ12" s="428"/>
      <c r="BR12" s="428"/>
      <c r="BS12" s="428"/>
      <c r="BT12" s="428"/>
      <c r="BU12" s="429"/>
      <c r="BV12" s="427">
        <v>138000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11518</v>
      </c>
      <c r="S13" s="531"/>
      <c r="T13" s="531"/>
      <c r="U13" s="531"/>
      <c r="V13" s="532"/>
      <c r="W13" s="518" t="s">
        <v>140</v>
      </c>
      <c r="X13" s="440"/>
      <c r="Y13" s="440"/>
      <c r="Z13" s="440"/>
      <c r="AA13" s="440"/>
      <c r="AB13" s="441"/>
      <c r="AC13" s="403">
        <v>661</v>
      </c>
      <c r="AD13" s="404"/>
      <c r="AE13" s="404"/>
      <c r="AF13" s="404"/>
      <c r="AG13" s="405"/>
      <c r="AH13" s="403">
        <v>709</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-7813</v>
      </c>
      <c r="BO13" s="428"/>
      <c r="BP13" s="428"/>
      <c r="BQ13" s="428"/>
      <c r="BR13" s="428"/>
      <c r="BS13" s="428"/>
      <c r="BT13" s="428"/>
      <c r="BU13" s="429"/>
      <c r="BV13" s="427">
        <v>-101787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12.7</v>
      </c>
      <c r="CU13" s="398"/>
      <c r="CV13" s="398"/>
      <c r="CW13" s="398"/>
      <c r="CX13" s="398"/>
      <c r="CY13" s="398"/>
      <c r="CZ13" s="398"/>
      <c r="DA13" s="399"/>
      <c r="DB13" s="397">
        <v>13.1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11797</v>
      </c>
      <c r="S14" s="531"/>
      <c r="T14" s="531"/>
      <c r="U14" s="531"/>
      <c r="V14" s="532"/>
      <c r="W14" s="533"/>
      <c r="X14" s="443"/>
      <c r="Y14" s="443"/>
      <c r="Z14" s="443"/>
      <c r="AA14" s="443"/>
      <c r="AB14" s="444"/>
      <c r="AC14" s="523">
        <v>12.1</v>
      </c>
      <c r="AD14" s="524"/>
      <c r="AE14" s="524"/>
      <c r="AF14" s="524"/>
      <c r="AG14" s="525"/>
      <c r="AH14" s="523">
        <v>12.7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41.3</v>
      </c>
      <c r="CU14" s="535"/>
      <c r="CV14" s="535"/>
      <c r="CW14" s="535"/>
      <c r="CX14" s="535"/>
      <c r="CY14" s="535"/>
      <c r="CZ14" s="535"/>
      <c r="DA14" s="536"/>
      <c r="DB14" s="534">
        <v>47.7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11679</v>
      </c>
      <c r="S15" s="531"/>
      <c r="T15" s="531"/>
      <c r="U15" s="531"/>
      <c r="V15" s="532"/>
      <c r="W15" s="518" t="s">
        <v>148</v>
      </c>
      <c r="X15" s="440"/>
      <c r="Y15" s="440"/>
      <c r="Z15" s="440"/>
      <c r="AA15" s="440"/>
      <c r="AB15" s="441"/>
      <c r="AC15" s="403">
        <v>1435</v>
      </c>
      <c r="AD15" s="404"/>
      <c r="AE15" s="404"/>
      <c r="AF15" s="404"/>
      <c r="AG15" s="405"/>
      <c r="AH15" s="403">
        <v>1666</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1024695</v>
      </c>
      <c r="BO15" s="423"/>
      <c r="BP15" s="423"/>
      <c r="BQ15" s="423"/>
      <c r="BR15" s="423"/>
      <c r="BS15" s="423"/>
      <c r="BT15" s="423"/>
      <c r="BU15" s="424"/>
      <c r="BV15" s="422">
        <v>1021857</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26.3</v>
      </c>
      <c r="AD16" s="524"/>
      <c r="AE16" s="524"/>
      <c r="AF16" s="524"/>
      <c r="AG16" s="525"/>
      <c r="AH16" s="523">
        <v>29.8</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3764745</v>
      </c>
      <c r="BO16" s="428"/>
      <c r="BP16" s="428"/>
      <c r="BQ16" s="428"/>
      <c r="BR16" s="428"/>
      <c r="BS16" s="428"/>
      <c r="BT16" s="428"/>
      <c r="BU16" s="429"/>
      <c r="BV16" s="427">
        <v>3675323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3354</v>
      </c>
      <c r="AD17" s="404"/>
      <c r="AE17" s="404"/>
      <c r="AF17" s="404"/>
      <c r="AG17" s="405"/>
      <c r="AH17" s="403">
        <v>3209</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1288950</v>
      </c>
      <c r="BO17" s="428"/>
      <c r="BP17" s="428"/>
      <c r="BQ17" s="428"/>
      <c r="BR17" s="428"/>
      <c r="BS17" s="428"/>
      <c r="BT17" s="428"/>
      <c r="BU17" s="429"/>
      <c r="BV17" s="427">
        <v>1284944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122.32</v>
      </c>
      <c r="M18" s="492"/>
      <c r="N18" s="492"/>
      <c r="O18" s="492"/>
      <c r="P18" s="492"/>
      <c r="Q18" s="492"/>
      <c r="R18" s="493"/>
      <c r="S18" s="493"/>
      <c r="T18" s="493"/>
      <c r="U18" s="493"/>
      <c r="V18" s="494"/>
      <c r="W18" s="508"/>
      <c r="X18" s="509"/>
      <c r="Y18" s="509"/>
      <c r="Z18" s="509"/>
      <c r="AA18" s="509"/>
      <c r="AB18" s="519"/>
      <c r="AC18" s="391">
        <v>61.5</v>
      </c>
      <c r="AD18" s="392"/>
      <c r="AE18" s="392"/>
      <c r="AF18" s="392"/>
      <c r="AG18" s="495"/>
      <c r="AH18" s="391">
        <v>57.5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3671245</v>
      </c>
      <c r="BO18" s="428"/>
      <c r="BP18" s="428"/>
      <c r="BQ18" s="428"/>
      <c r="BR18" s="428"/>
      <c r="BS18" s="428"/>
      <c r="BT18" s="428"/>
      <c r="BU18" s="429"/>
      <c r="BV18" s="427">
        <v>3640002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94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4814512</v>
      </c>
      <c r="BO19" s="428"/>
      <c r="BP19" s="428"/>
      <c r="BQ19" s="428"/>
      <c r="BR19" s="428"/>
      <c r="BS19" s="428"/>
      <c r="BT19" s="428"/>
      <c r="BU19" s="429"/>
      <c r="BV19" s="427">
        <v>4799983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3993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7179575</v>
      </c>
      <c r="BO23" s="428"/>
      <c r="BP23" s="428"/>
      <c r="BQ23" s="428"/>
      <c r="BR23" s="428"/>
      <c r="BS23" s="428"/>
      <c r="BT23" s="428"/>
      <c r="BU23" s="429"/>
      <c r="BV23" s="427">
        <v>7038175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8157</v>
      </c>
      <c r="R24" s="404"/>
      <c r="S24" s="404"/>
      <c r="T24" s="404"/>
      <c r="U24" s="404"/>
      <c r="V24" s="405"/>
      <c r="W24" s="469"/>
      <c r="X24" s="460"/>
      <c r="Y24" s="461"/>
      <c r="Z24" s="400" t="s">
        <v>172</v>
      </c>
      <c r="AA24" s="401"/>
      <c r="AB24" s="401"/>
      <c r="AC24" s="401"/>
      <c r="AD24" s="401"/>
      <c r="AE24" s="401"/>
      <c r="AF24" s="401"/>
      <c r="AG24" s="402"/>
      <c r="AH24" s="403">
        <v>141</v>
      </c>
      <c r="AI24" s="404"/>
      <c r="AJ24" s="404"/>
      <c r="AK24" s="404"/>
      <c r="AL24" s="405"/>
      <c r="AM24" s="403">
        <v>417501</v>
      </c>
      <c r="AN24" s="404"/>
      <c r="AO24" s="404"/>
      <c r="AP24" s="404"/>
      <c r="AQ24" s="404"/>
      <c r="AR24" s="405"/>
      <c r="AS24" s="403">
        <v>2961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6532901</v>
      </c>
      <c r="BO24" s="428"/>
      <c r="BP24" s="428"/>
      <c r="BQ24" s="428"/>
      <c r="BR24" s="428"/>
      <c r="BS24" s="428"/>
      <c r="BT24" s="428"/>
      <c r="BU24" s="429"/>
      <c r="BV24" s="427">
        <v>6222351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6440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176</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151246</v>
      </c>
      <c r="BO25" s="423"/>
      <c r="BP25" s="423"/>
      <c r="BQ25" s="423"/>
      <c r="BR25" s="423"/>
      <c r="BS25" s="423"/>
      <c r="BT25" s="423"/>
      <c r="BU25" s="424"/>
      <c r="BV25" s="422">
        <v>119536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5953</v>
      </c>
      <c r="R26" s="404"/>
      <c r="S26" s="404"/>
      <c r="T26" s="404"/>
      <c r="U26" s="404"/>
      <c r="V26" s="405"/>
      <c r="W26" s="469"/>
      <c r="X26" s="460"/>
      <c r="Y26" s="461"/>
      <c r="Z26" s="400" t="s">
        <v>179</v>
      </c>
      <c r="AA26" s="482"/>
      <c r="AB26" s="482"/>
      <c r="AC26" s="482"/>
      <c r="AD26" s="482"/>
      <c r="AE26" s="482"/>
      <c r="AF26" s="482"/>
      <c r="AG26" s="483"/>
      <c r="AH26" s="403">
        <v>8</v>
      </c>
      <c r="AI26" s="404"/>
      <c r="AJ26" s="404"/>
      <c r="AK26" s="404"/>
      <c r="AL26" s="405"/>
      <c r="AM26" s="403">
        <v>25672</v>
      </c>
      <c r="AN26" s="404"/>
      <c r="AO26" s="404"/>
      <c r="AP26" s="404"/>
      <c r="AQ26" s="404"/>
      <c r="AR26" s="405"/>
      <c r="AS26" s="403">
        <v>3209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3330</v>
      </c>
      <c r="R27" s="404"/>
      <c r="S27" s="404"/>
      <c r="T27" s="404"/>
      <c r="U27" s="404"/>
      <c r="V27" s="405"/>
      <c r="W27" s="469"/>
      <c r="X27" s="460"/>
      <c r="Y27" s="461"/>
      <c r="Z27" s="400" t="s">
        <v>182</v>
      </c>
      <c r="AA27" s="401"/>
      <c r="AB27" s="401"/>
      <c r="AC27" s="401"/>
      <c r="AD27" s="401"/>
      <c r="AE27" s="401"/>
      <c r="AF27" s="401"/>
      <c r="AG27" s="402"/>
      <c r="AH27" s="403" t="s">
        <v>176</v>
      </c>
      <c r="AI27" s="404"/>
      <c r="AJ27" s="404"/>
      <c r="AK27" s="404"/>
      <c r="AL27" s="405"/>
      <c r="AM27" s="403" t="s">
        <v>176</v>
      </c>
      <c r="AN27" s="404"/>
      <c r="AO27" s="404"/>
      <c r="AP27" s="404"/>
      <c r="AQ27" s="404"/>
      <c r="AR27" s="405"/>
      <c r="AS27" s="403" t="s">
        <v>176</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131116</v>
      </c>
      <c r="BO27" s="431"/>
      <c r="BP27" s="431"/>
      <c r="BQ27" s="431"/>
      <c r="BR27" s="431"/>
      <c r="BS27" s="431"/>
      <c r="BT27" s="431"/>
      <c r="BU27" s="432"/>
      <c r="BV27" s="430">
        <v>131051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2480</v>
      </c>
      <c r="R28" s="404"/>
      <c r="S28" s="404"/>
      <c r="T28" s="404"/>
      <c r="U28" s="404"/>
      <c r="V28" s="405"/>
      <c r="W28" s="469"/>
      <c r="X28" s="460"/>
      <c r="Y28" s="461"/>
      <c r="Z28" s="400" t="s">
        <v>185</v>
      </c>
      <c r="AA28" s="401"/>
      <c r="AB28" s="401"/>
      <c r="AC28" s="401"/>
      <c r="AD28" s="401"/>
      <c r="AE28" s="401"/>
      <c r="AF28" s="401"/>
      <c r="AG28" s="402"/>
      <c r="AH28" s="403" t="s">
        <v>176</v>
      </c>
      <c r="AI28" s="404"/>
      <c r="AJ28" s="404"/>
      <c r="AK28" s="404"/>
      <c r="AL28" s="405"/>
      <c r="AM28" s="403" t="s">
        <v>176</v>
      </c>
      <c r="AN28" s="404"/>
      <c r="AO28" s="404"/>
      <c r="AP28" s="404"/>
      <c r="AQ28" s="404"/>
      <c r="AR28" s="405"/>
      <c r="AS28" s="403" t="s">
        <v>176</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720491</v>
      </c>
      <c r="BO28" s="423"/>
      <c r="BP28" s="423"/>
      <c r="BQ28" s="423"/>
      <c r="BR28" s="423"/>
      <c r="BS28" s="423"/>
      <c r="BT28" s="423"/>
      <c r="BU28" s="424"/>
      <c r="BV28" s="422">
        <v>689440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10</v>
      </c>
      <c r="M29" s="404"/>
      <c r="N29" s="404"/>
      <c r="O29" s="404"/>
      <c r="P29" s="405"/>
      <c r="Q29" s="403">
        <v>2270</v>
      </c>
      <c r="R29" s="404"/>
      <c r="S29" s="404"/>
      <c r="T29" s="404"/>
      <c r="U29" s="404"/>
      <c r="V29" s="405"/>
      <c r="W29" s="470"/>
      <c r="X29" s="471"/>
      <c r="Y29" s="472"/>
      <c r="Z29" s="400" t="s">
        <v>188</v>
      </c>
      <c r="AA29" s="401"/>
      <c r="AB29" s="401"/>
      <c r="AC29" s="401"/>
      <c r="AD29" s="401"/>
      <c r="AE29" s="401"/>
      <c r="AF29" s="401"/>
      <c r="AG29" s="402"/>
      <c r="AH29" s="403">
        <v>141</v>
      </c>
      <c r="AI29" s="404"/>
      <c r="AJ29" s="404"/>
      <c r="AK29" s="404"/>
      <c r="AL29" s="405"/>
      <c r="AM29" s="403">
        <v>417501</v>
      </c>
      <c r="AN29" s="404"/>
      <c r="AO29" s="404"/>
      <c r="AP29" s="404"/>
      <c r="AQ29" s="404"/>
      <c r="AR29" s="405"/>
      <c r="AS29" s="403">
        <v>2961</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106337</v>
      </c>
      <c r="BO29" s="428"/>
      <c r="BP29" s="428"/>
      <c r="BQ29" s="428"/>
      <c r="BR29" s="428"/>
      <c r="BS29" s="428"/>
      <c r="BT29" s="428"/>
      <c r="BU29" s="429"/>
      <c r="BV29" s="427">
        <v>106326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95.3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1693714</v>
      </c>
      <c r="BO30" s="431"/>
      <c r="BP30" s="431"/>
      <c r="BQ30" s="431"/>
      <c r="BR30" s="431"/>
      <c r="BS30" s="431"/>
      <c r="BT30" s="431"/>
      <c r="BU30" s="432"/>
      <c r="BV30" s="430">
        <v>1799529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197</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鳥取県町村総合事務組合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岩美町振興公社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IF('各会計、関係団体の財政状況及び健全化判断比率'!B34="","",'各会計、関係団体の財政状況及び健全化判断比率'!B34)</f>
        <v>集落排水処理事業特別会計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鳥取県東部広域行政管理組合（一般会計）</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いわみ道の駅</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代替バス運送事業特別会計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鳥取県東部広域行政管理組合（事業会計）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鳥取県後期高齢者医療広域連合（一般会計）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鳥取県後期高齢者医療広域連合（事業会計）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0nZdqmkuEiFDMxl6D8p+DRY7ObRfKA42e3AZuOrJ1DvujTJkMfreTYuYYB1t/zGR7wXqL4gBjTZ7GitlVol4w==" saltValue="Zs1LqZWJoXaUCKlq5bGy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v>21.42</v>
      </c>
      <c r="G34" s="33">
        <v>29.34</v>
      </c>
      <c r="H34" s="33">
        <v>30.56</v>
      </c>
      <c r="I34" s="33">
        <v>28.54</v>
      </c>
      <c r="J34" s="34">
        <v>26.54</v>
      </c>
      <c r="K34" s="22"/>
      <c r="L34" s="22"/>
      <c r="M34" s="22"/>
      <c r="N34" s="22"/>
      <c r="O34" s="22"/>
      <c r="P34" s="22"/>
    </row>
    <row r="35" spans="1:16" ht="39" customHeight="1" x14ac:dyDescent="0.15">
      <c r="A35" s="22"/>
      <c r="B35" s="35"/>
      <c r="C35" s="1200" t="s">
        <v>572</v>
      </c>
      <c r="D35" s="1201"/>
      <c r="E35" s="1202"/>
      <c r="F35" s="36">
        <v>4.09</v>
      </c>
      <c r="G35" s="37">
        <v>6.88</v>
      </c>
      <c r="H35" s="37">
        <v>7.11</v>
      </c>
      <c r="I35" s="37">
        <v>7.12</v>
      </c>
      <c r="J35" s="38">
        <v>6.69</v>
      </c>
      <c r="K35" s="22"/>
      <c r="L35" s="22"/>
      <c r="M35" s="22"/>
      <c r="N35" s="22"/>
      <c r="O35" s="22"/>
      <c r="P35" s="22"/>
    </row>
    <row r="36" spans="1:16" ht="39" customHeight="1" x14ac:dyDescent="0.15">
      <c r="A36" s="22"/>
      <c r="B36" s="35"/>
      <c r="C36" s="1200" t="s">
        <v>573</v>
      </c>
      <c r="D36" s="1201"/>
      <c r="E36" s="1202"/>
      <c r="F36" s="36">
        <v>2.2599999999999998</v>
      </c>
      <c r="G36" s="37">
        <v>1.66</v>
      </c>
      <c r="H36" s="37">
        <v>2.2200000000000002</v>
      </c>
      <c r="I36" s="37">
        <v>2.1</v>
      </c>
      <c r="J36" s="38">
        <v>2.1800000000000002</v>
      </c>
      <c r="K36" s="22"/>
      <c r="L36" s="22"/>
      <c r="M36" s="22"/>
      <c r="N36" s="22"/>
      <c r="O36" s="22"/>
      <c r="P36" s="22"/>
    </row>
    <row r="37" spans="1:16" ht="39" customHeight="1" x14ac:dyDescent="0.15">
      <c r="A37" s="22"/>
      <c r="B37" s="35"/>
      <c r="C37" s="1200" t="s">
        <v>574</v>
      </c>
      <c r="D37" s="1201"/>
      <c r="E37" s="1202"/>
      <c r="F37" s="36">
        <v>0.54</v>
      </c>
      <c r="G37" s="37">
        <v>0.17</v>
      </c>
      <c r="H37" s="37">
        <v>0.54</v>
      </c>
      <c r="I37" s="37">
        <v>0.42</v>
      </c>
      <c r="J37" s="38">
        <v>0.74</v>
      </c>
      <c r="K37" s="22"/>
      <c r="L37" s="22"/>
      <c r="M37" s="22"/>
      <c r="N37" s="22"/>
      <c r="O37" s="22"/>
      <c r="P37" s="22"/>
    </row>
    <row r="38" spans="1:16" ht="39" customHeight="1" x14ac:dyDescent="0.15">
      <c r="A38" s="22"/>
      <c r="B38" s="35"/>
      <c r="C38" s="1200" t="s">
        <v>575</v>
      </c>
      <c r="D38" s="1201"/>
      <c r="E38" s="1202"/>
      <c r="F38" s="36">
        <v>2.02</v>
      </c>
      <c r="G38" s="37">
        <v>1.68</v>
      </c>
      <c r="H38" s="37">
        <v>2.65</v>
      </c>
      <c r="I38" s="37">
        <v>1.91</v>
      </c>
      <c r="J38" s="38">
        <v>0.62</v>
      </c>
      <c r="K38" s="22"/>
      <c r="L38" s="22"/>
      <c r="M38" s="22"/>
      <c r="N38" s="22"/>
      <c r="O38" s="22"/>
      <c r="P38" s="22"/>
    </row>
    <row r="39" spans="1:16" ht="39" customHeight="1" x14ac:dyDescent="0.15">
      <c r="A39" s="22"/>
      <c r="B39" s="35"/>
      <c r="C39" s="1200" t="s">
        <v>576</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577</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578</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579</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580</v>
      </c>
      <c r="D43" s="1204"/>
      <c r="E43" s="1205"/>
      <c r="F43" s="41">
        <v>0</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z5BC1jYOAsxGrAelrYVdaQxwHhHhJ3OWYzotqTVHJ/j0kTDMMYkP7H1qlYsThjKZWygT8MpC+YLRkc+Of2wQ==" saltValue="6wznuL+pfbQXIRJ5bSsi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6"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738</v>
      </c>
      <c r="L45" s="60">
        <v>713</v>
      </c>
      <c r="M45" s="60">
        <v>734</v>
      </c>
      <c r="N45" s="60">
        <v>738</v>
      </c>
      <c r="O45" s="61">
        <v>729</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10" t="s">
        <v>15</v>
      </c>
      <c r="F48" s="1210"/>
      <c r="G48" s="1210"/>
      <c r="H48" s="1210"/>
      <c r="I48" s="1210"/>
      <c r="J48" s="1211"/>
      <c r="K48" s="63">
        <v>453</v>
      </c>
      <c r="L48" s="64">
        <v>463</v>
      </c>
      <c r="M48" s="64">
        <v>474</v>
      </c>
      <c r="N48" s="64">
        <v>426</v>
      </c>
      <c r="O48" s="65">
        <v>438</v>
      </c>
      <c r="P48" s="48"/>
      <c r="Q48" s="48"/>
      <c r="R48" s="48"/>
      <c r="S48" s="48"/>
      <c r="T48" s="48"/>
      <c r="U48" s="48"/>
    </row>
    <row r="49" spans="1:21" ht="30.75" customHeight="1" x14ac:dyDescent="0.15">
      <c r="A49" s="48"/>
      <c r="B49" s="1228"/>
      <c r="C49" s="1229"/>
      <c r="D49" s="62"/>
      <c r="E49" s="1210" t="s">
        <v>16</v>
      </c>
      <c r="F49" s="1210"/>
      <c r="G49" s="1210"/>
      <c r="H49" s="1210"/>
      <c r="I49" s="1210"/>
      <c r="J49" s="1211"/>
      <c r="K49" s="63">
        <v>2</v>
      </c>
      <c r="L49" s="64">
        <v>11</v>
      </c>
      <c r="M49" s="64">
        <v>11</v>
      </c>
      <c r="N49" s="64">
        <v>12</v>
      </c>
      <c r="O49" s="65">
        <v>12</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519</v>
      </c>
      <c r="L50" s="64" t="s">
        <v>519</v>
      </c>
      <c r="M50" s="64" t="s">
        <v>519</v>
      </c>
      <c r="N50" s="64" t="s">
        <v>519</v>
      </c>
      <c r="O50" s="65" t="s">
        <v>519</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1</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775</v>
      </c>
      <c r="L52" s="64">
        <v>755</v>
      </c>
      <c r="M52" s="64">
        <v>751</v>
      </c>
      <c r="N52" s="64">
        <v>767</v>
      </c>
      <c r="O52" s="65">
        <v>766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419</v>
      </c>
      <c r="L53" s="69">
        <v>433</v>
      </c>
      <c r="M53" s="69">
        <v>468</v>
      </c>
      <c r="N53" s="69">
        <v>409</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Hha2CtMY7J89n9tBabLsUdpV9CbBYCrbTr/svYw3+uBw4XWG1duqoFZOOAfjxcVlxo+0Zxt3+qs9P1OpitRw==" saltValue="TIuyKIc9SuMqJXxQ5R4W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46" t="s">
        <v>30</v>
      </c>
      <c r="C41" s="1247"/>
      <c r="D41" s="101"/>
      <c r="E41" s="1248" t="s">
        <v>31</v>
      </c>
      <c r="F41" s="1248"/>
      <c r="G41" s="1248"/>
      <c r="H41" s="1249"/>
      <c r="I41" s="102">
        <v>7010</v>
      </c>
      <c r="J41" s="103">
        <v>6872</v>
      </c>
      <c r="K41" s="103">
        <v>6739</v>
      </c>
      <c r="L41" s="103">
        <v>7038</v>
      </c>
      <c r="M41" s="104">
        <v>7180</v>
      </c>
    </row>
    <row r="42" spans="2:13" ht="27.75" customHeight="1" x14ac:dyDescent="0.15">
      <c r="B42" s="1236"/>
      <c r="C42" s="1237"/>
      <c r="D42" s="105"/>
      <c r="E42" s="1240" t="s">
        <v>32</v>
      </c>
      <c r="F42" s="1240"/>
      <c r="G42" s="1240"/>
      <c r="H42" s="1241"/>
      <c r="I42" s="106" t="s">
        <v>519</v>
      </c>
      <c r="J42" s="107" t="s">
        <v>519</v>
      </c>
      <c r="K42" s="107" t="s">
        <v>519</v>
      </c>
      <c r="L42" s="107" t="s">
        <v>519</v>
      </c>
      <c r="M42" s="108" t="s">
        <v>519</v>
      </c>
    </row>
    <row r="43" spans="2:13" ht="27.75" customHeight="1" x14ac:dyDescent="0.15">
      <c r="B43" s="1236"/>
      <c r="C43" s="1237"/>
      <c r="D43" s="105"/>
      <c r="E43" s="1240" t="s">
        <v>33</v>
      </c>
      <c r="F43" s="1240"/>
      <c r="G43" s="1240"/>
      <c r="H43" s="1241"/>
      <c r="I43" s="106">
        <v>6337</v>
      </c>
      <c r="J43" s="107">
        <v>6229</v>
      </c>
      <c r="K43" s="107">
        <v>6061</v>
      </c>
      <c r="L43" s="107">
        <v>5741</v>
      </c>
      <c r="M43" s="108">
        <v>5393</v>
      </c>
    </row>
    <row r="44" spans="2:13" ht="27.75" customHeight="1" x14ac:dyDescent="0.15">
      <c r="B44" s="1236"/>
      <c r="C44" s="1237"/>
      <c r="D44" s="105"/>
      <c r="E44" s="1240" t="s">
        <v>34</v>
      </c>
      <c r="F44" s="1240"/>
      <c r="G44" s="1240"/>
      <c r="H44" s="1241"/>
      <c r="I44" s="106">
        <v>124</v>
      </c>
      <c r="J44" s="107">
        <v>130</v>
      </c>
      <c r="K44" s="107">
        <v>120</v>
      </c>
      <c r="L44" s="107">
        <v>115</v>
      </c>
      <c r="M44" s="108">
        <v>113</v>
      </c>
    </row>
    <row r="45" spans="2:13" ht="27.75" customHeight="1" x14ac:dyDescent="0.15">
      <c r="B45" s="1236"/>
      <c r="C45" s="1237"/>
      <c r="D45" s="105"/>
      <c r="E45" s="1240" t="s">
        <v>35</v>
      </c>
      <c r="F45" s="1240"/>
      <c r="G45" s="1240"/>
      <c r="H45" s="1241"/>
      <c r="I45" s="106">
        <v>604</v>
      </c>
      <c r="J45" s="107">
        <v>555</v>
      </c>
      <c r="K45" s="107">
        <v>471</v>
      </c>
      <c r="L45" s="107">
        <v>435</v>
      </c>
      <c r="M45" s="108">
        <v>449</v>
      </c>
    </row>
    <row r="46" spans="2:13" ht="27.75" customHeight="1" x14ac:dyDescent="0.15">
      <c r="B46" s="1236"/>
      <c r="C46" s="1237"/>
      <c r="D46" s="109"/>
      <c r="E46" s="1240" t="s">
        <v>36</v>
      </c>
      <c r="F46" s="1240"/>
      <c r="G46" s="1240"/>
      <c r="H46" s="1241"/>
      <c r="I46" s="106" t="s">
        <v>519</v>
      </c>
      <c r="J46" s="107" t="s">
        <v>519</v>
      </c>
      <c r="K46" s="107" t="s">
        <v>519</v>
      </c>
      <c r="L46" s="107" t="s">
        <v>519</v>
      </c>
      <c r="M46" s="108" t="s">
        <v>519</v>
      </c>
    </row>
    <row r="47" spans="2:13" ht="27.75" customHeight="1" x14ac:dyDescent="0.15">
      <c r="B47" s="1236"/>
      <c r="C47" s="1237"/>
      <c r="D47" s="110"/>
      <c r="E47" s="1250" t="s">
        <v>37</v>
      </c>
      <c r="F47" s="1251"/>
      <c r="G47" s="1251"/>
      <c r="H47" s="1252"/>
      <c r="I47" s="106" t="s">
        <v>519</v>
      </c>
      <c r="J47" s="107" t="s">
        <v>519</v>
      </c>
      <c r="K47" s="107" t="s">
        <v>519</v>
      </c>
      <c r="L47" s="107" t="s">
        <v>519</v>
      </c>
      <c r="M47" s="108" t="s">
        <v>519</v>
      </c>
    </row>
    <row r="48" spans="2:13" ht="27.75" customHeight="1" x14ac:dyDescent="0.15">
      <c r="B48" s="1236"/>
      <c r="C48" s="1237"/>
      <c r="D48" s="105"/>
      <c r="E48" s="1240" t="s">
        <v>38</v>
      </c>
      <c r="F48" s="1240"/>
      <c r="G48" s="1240"/>
      <c r="H48" s="1241"/>
      <c r="I48" s="106" t="s">
        <v>519</v>
      </c>
      <c r="J48" s="107" t="s">
        <v>519</v>
      </c>
      <c r="K48" s="107" t="s">
        <v>519</v>
      </c>
      <c r="L48" s="107" t="s">
        <v>519</v>
      </c>
      <c r="M48" s="108" t="s">
        <v>519</v>
      </c>
    </row>
    <row r="49" spans="2:13" ht="27.75" customHeight="1" x14ac:dyDescent="0.15">
      <c r="B49" s="1238"/>
      <c r="C49" s="1239"/>
      <c r="D49" s="105"/>
      <c r="E49" s="1240" t="s">
        <v>39</v>
      </c>
      <c r="F49" s="1240"/>
      <c r="G49" s="1240"/>
      <c r="H49" s="1241"/>
      <c r="I49" s="106" t="s">
        <v>519</v>
      </c>
      <c r="J49" s="107" t="s">
        <v>519</v>
      </c>
      <c r="K49" s="107" t="s">
        <v>519</v>
      </c>
      <c r="L49" s="107" t="s">
        <v>519</v>
      </c>
      <c r="M49" s="108" t="s">
        <v>519</v>
      </c>
    </row>
    <row r="50" spans="2:13" ht="27.75" customHeight="1" x14ac:dyDescent="0.15">
      <c r="B50" s="1234" t="s">
        <v>40</v>
      </c>
      <c r="C50" s="1235"/>
      <c r="D50" s="111"/>
      <c r="E50" s="1240" t="s">
        <v>41</v>
      </c>
      <c r="F50" s="1240"/>
      <c r="G50" s="1240"/>
      <c r="H50" s="1241"/>
      <c r="I50" s="106">
        <v>3452</v>
      </c>
      <c r="J50" s="107">
        <v>3352</v>
      </c>
      <c r="K50" s="107">
        <v>3211</v>
      </c>
      <c r="L50" s="107">
        <v>3002</v>
      </c>
      <c r="M50" s="108">
        <v>3000</v>
      </c>
    </row>
    <row r="51" spans="2:13" ht="27.75" customHeight="1" x14ac:dyDescent="0.15">
      <c r="B51" s="1236"/>
      <c r="C51" s="1237"/>
      <c r="D51" s="105"/>
      <c r="E51" s="1240" t="s">
        <v>42</v>
      </c>
      <c r="F51" s="1240"/>
      <c r="G51" s="1240"/>
      <c r="H51" s="1241"/>
      <c r="I51" s="106">
        <v>174</v>
      </c>
      <c r="J51" s="107">
        <v>146</v>
      </c>
      <c r="K51" s="107">
        <v>122</v>
      </c>
      <c r="L51" s="107">
        <v>111</v>
      </c>
      <c r="M51" s="108">
        <v>100</v>
      </c>
    </row>
    <row r="52" spans="2:13" ht="27.75" customHeight="1" x14ac:dyDescent="0.15">
      <c r="B52" s="1238"/>
      <c r="C52" s="1239"/>
      <c r="D52" s="105"/>
      <c r="E52" s="1240" t="s">
        <v>43</v>
      </c>
      <c r="F52" s="1240"/>
      <c r="G52" s="1240"/>
      <c r="H52" s="1241"/>
      <c r="I52" s="106">
        <v>8622</v>
      </c>
      <c r="J52" s="107">
        <v>8549</v>
      </c>
      <c r="K52" s="107">
        <v>8353</v>
      </c>
      <c r="L52" s="107">
        <v>8602</v>
      </c>
      <c r="M52" s="108">
        <v>8599</v>
      </c>
    </row>
    <row r="53" spans="2:13" ht="27.75" customHeight="1" thickBot="1" x14ac:dyDescent="0.2">
      <c r="B53" s="1242" t="s">
        <v>44</v>
      </c>
      <c r="C53" s="1243"/>
      <c r="D53" s="112"/>
      <c r="E53" s="1244" t="s">
        <v>45</v>
      </c>
      <c r="F53" s="1244"/>
      <c r="G53" s="1244"/>
      <c r="H53" s="1245"/>
      <c r="I53" s="113">
        <v>1827</v>
      </c>
      <c r="J53" s="114">
        <v>1740</v>
      </c>
      <c r="K53" s="114">
        <v>1704</v>
      </c>
      <c r="L53" s="114">
        <v>1615</v>
      </c>
      <c r="M53" s="115">
        <v>1436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KQOO9MSP6KtFRiJZVvYwpxGFsUv5YKSdnAoUXqqMQ3NtuiQ2uBh3qKRx2eEDrOCPYp3oAzvDZMeqIWYP+VKAA==" saltValue="8XEr3ElK4VxPJkCOfYgf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I58"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746</v>
      </c>
      <c r="G55" s="127">
        <v>689</v>
      </c>
      <c r="H55" s="128">
        <v>720</v>
      </c>
    </row>
    <row r="56" spans="2:8" ht="52.5" customHeight="1" x14ac:dyDescent="0.15">
      <c r="B56" s="129"/>
      <c r="C56" s="1263" t="s">
        <v>49</v>
      </c>
      <c r="D56" s="1263"/>
      <c r="E56" s="1264"/>
      <c r="F56" s="130">
        <v>106</v>
      </c>
      <c r="G56" s="130">
        <v>106</v>
      </c>
      <c r="H56" s="131">
        <v>106</v>
      </c>
    </row>
    <row r="57" spans="2:8" ht="53.25" customHeight="1" x14ac:dyDescent="0.15">
      <c r="B57" s="129"/>
      <c r="C57" s="1265" t="s">
        <v>50</v>
      </c>
      <c r="D57" s="1265"/>
      <c r="E57" s="1266"/>
      <c r="F57" s="132">
        <v>1993</v>
      </c>
      <c r="G57" s="132">
        <v>1800</v>
      </c>
      <c r="H57" s="133">
        <v>1694</v>
      </c>
    </row>
    <row r="58" spans="2:8" ht="45.75" customHeight="1" x14ac:dyDescent="0.15">
      <c r="B58" s="134"/>
      <c r="C58" s="1253" t="s">
        <v>594</v>
      </c>
      <c r="D58" s="1254"/>
      <c r="E58" s="1255"/>
      <c r="F58" s="135">
        <v>1067</v>
      </c>
      <c r="G58" s="135">
        <v>887</v>
      </c>
      <c r="H58" s="136">
        <v>808</v>
      </c>
    </row>
    <row r="59" spans="2:8" ht="45.75" customHeight="1" x14ac:dyDescent="0.15">
      <c r="B59" s="134"/>
      <c r="C59" s="1253" t="s">
        <v>595</v>
      </c>
      <c r="D59" s="1254"/>
      <c r="E59" s="1255"/>
      <c r="F59" s="135">
        <v>668</v>
      </c>
      <c r="G59" s="135">
        <v>659</v>
      </c>
      <c r="H59" s="136">
        <v>636</v>
      </c>
    </row>
    <row r="60" spans="2:8" ht="45.75" customHeight="1" x14ac:dyDescent="0.15">
      <c r="B60" s="134"/>
      <c r="C60" s="1253" t="s">
        <v>596</v>
      </c>
      <c r="D60" s="1254"/>
      <c r="E60" s="1255"/>
      <c r="F60" s="135">
        <v>161</v>
      </c>
      <c r="G60" s="135">
        <v>160</v>
      </c>
      <c r="H60" s="136">
        <v>158</v>
      </c>
    </row>
    <row r="61" spans="2:8" ht="45.75" customHeight="1" x14ac:dyDescent="0.15">
      <c r="B61" s="134"/>
      <c r="C61" s="1253" t="s">
        <v>597</v>
      </c>
      <c r="D61" s="1254"/>
      <c r="E61" s="1255"/>
      <c r="F61" s="135">
        <v>60</v>
      </c>
      <c r="G61" s="135">
        <v>57</v>
      </c>
      <c r="H61" s="136">
        <v>55</v>
      </c>
    </row>
    <row r="62" spans="2:8" ht="45.75" customHeight="1" thickBot="1" x14ac:dyDescent="0.2">
      <c r="B62" s="137"/>
      <c r="C62" s="1256" t="s">
        <v>598</v>
      </c>
      <c r="D62" s="1257"/>
      <c r="E62" s="1258"/>
      <c r="F62" s="138">
        <v>14</v>
      </c>
      <c r="G62" s="138">
        <v>14</v>
      </c>
      <c r="H62" s="139">
        <v>13</v>
      </c>
    </row>
    <row r="63" spans="2:8" ht="52.5" customHeight="1" thickBot="1" x14ac:dyDescent="0.2">
      <c r="B63" s="140"/>
      <c r="C63" s="1259" t="s">
        <v>51</v>
      </c>
      <c r="D63" s="1259"/>
      <c r="E63" s="1260"/>
      <c r="F63" s="141">
        <v>2845</v>
      </c>
      <c r="G63" s="141">
        <v>2595</v>
      </c>
      <c r="H63" s="142">
        <v>2521</v>
      </c>
    </row>
    <row r="64" spans="2:8" ht="15" customHeight="1" x14ac:dyDescent="0.15"/>
    <row r="65" ht="0" hidden="1" customHeight="1" x14ac:dyDescent="0.15"/>
    <row r="66" ht="0" hidden="1" customHeight="1" x14ac:dyDescent="0.15"/>
  </sheetData>
  <sheetProtection algorithmName="SHA-512" hashValue="LPccvDRowPckiL2oC1GAIQyV+tKBsS76g5WZS+aPNHIRQ0V8KAEXK+R/CoOvAQ2gk3dzyujs5L6LQJTh2IJw7A==" saltValue="NWU0yssCOcaJqo1TOd7c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73494</v>
      </c>
      <c r="E3" s="161"/>
      <c r="F3" s="162">
        <v>91837</v>
      </c>
      <c r="G3" s="163"/>
      <c r="H3" s="164"/>
    </row>
    <row r="4" spans="1:8" x14ac:dyDescent="0.15">
      <c r="A4" s="165"/>
      <c r="B4" s="166"/>
      <c r="C4" s="167"/>
      <c r="D4" s="168">
        <v>40717</v>
      </c>
      <c r="E4" s="169"/>
      <c r="F4" s="170">
        <v>54439</v>
      </c>
      <c r="G4" s="171"/>
      <c r="H4" s="172"/>
    </row>
    <row r="5" spans="1:8" x14ac:dyDescent="0.15">
      <c r="A5" s="153" t="s">
        <v>553</v>
      </c>
      <c r="B5" s="158"/>
      <c r="C5" s="159"/>
      <c r="D5" s="160">
        <v>71879</v>
      </c>
      <c r="E5" s="161"/>
      <c r="F5" s="162">
        <v>106092</v>
      </c>
      <c r="G5" s="163"/>
      <c r="H5" s="164"/>
    </row>
    <row r="6" spans="1:8" x14ac:dyDescent="0.15">
      <c r="A6" s="165"/>
      <c r="B6" s="166"/>
      <c r="C6" s="167"/>
      <c r="D6" s="168">
        <v>33474</v>
      </c>
      <c r="E6" s="169"/>
      <c r="F6" s="170">
        <v>44299</v>
      </c>
      <c r="G6" s="171"/>
      <c r="H6" s="172"/>
    </row>
    <row r="7" spans="1:8" x14ac:dyDescent="0.15">
      <c r="A7" s="153" t="s">
        <v>554</v>
      </c>
      <c r="B7" s="158"/>
      <c r="C7" s="159"/>
      <c r="D7" s="160">
        <v>58040</v>
      </c>
      <c r="E7" s="161"/>
      <c r="F7" s="162">
        <v>79466</v>
      </c>
      <c r="G7" s="163"/>
      <c r="H7" s="164"/>
    </row>
    <row r="8" spans="1:8" x14ac:dyDescent="0.15">
      <c r="A8" s="165"/>
      <c r="B8" s="166"/>
      <c r="C8" s="167"/>
      <c r="D8" s="168">
        <v>20942</v>
      </c>
      <c r="E8" s="169"/>
      <c r="F8" s="170">
        <v>44645</v>
      </c>
      <c r="G8" s="171"/>
      <c r="H8" s="172"/>
    </row>
    <row r="9" spans="1:8" x14ac:dyDescent="0.15">
      <c r="A9" s="153" t="s">
        <v>555</v>
      </c>
      <c r="B9" s="158"/>
      <c r="C9" s="159"/>
      <c r="D9" s="160">
        <v>110938</v>
      </c>
      <c r="E9" s="161"/>
      <c r="F9" s="162">
        <v>90072</v>
      </c>
      <c r="G9" s="163"/>
      <c r="H9" s="164"/>
    </row>
    <row r="10" spans="1:8" x14ac:dyDescent="0.15">
      <c r="A10" s="165"/>
      <c r="B10" s="166"/>
      <c r="C10" s="167"/>
      <c r="D10" s="168">
        <v>78283</v>
      </c>
      <c r="E10" s="169"/>
      <c r="F10" s="170">
        <v>46083</v>
      </c>
      <c r="G10" s="171"/>
      <c r="H10" s="172"/>
    </row>
    <row r="11" spans="1:8" x14ac:dyDescent="0.15">
      <c r="A11" s="153" t="s">
        <v>556</v>
      </c>
      <c r="B11" s="158"/>
      <c r="C11" s="159"/>
      <c r="D11" s="160">
        <v>69834</v>
      </c>
      <c r="E11" s="161"/>
      <c r="F11" s="162">
        <v>88328</v>
      </c>
      <c r="G11" s="163"/>
      <c r="H11" s="164"/>
    </row>
    <row r="12" spans="1:8" x14ac:dyDescent="0.15">
      <c r="A12" s="165"/>
      <c r="B12" s="166"/>
      <c r="C12" s="173"/>
      <c r="D12" s="168">
        <v>55475</v>
      </c>
      <c r="E12" s="169"/>
      <c r="F12" s="170">
        <v>49013</v>
      </c>
      <c r="G12" s="171"/>
      <c r="H12" s="172"/>
    </row>
    <row r="13" spans="1:8" x14ac:dyDescent="0.15">
      <c r="A13" s="153"/>
      <c r="B13" s="158"/>
      <c r="C13" s="174"/>
      <c r="D13" s="175">
        <v>76837</v>
      </c>
      <c r="E13" s="176"/>
      <c r="F13" s="177">
        <v>91159</v>
      </c>
      <c r="G13" s="178"/>
      <c r="H13" s="164"/>
    </row>
    <row r="14" spans="1:8" x14ac:dyDescent="0.15">
      <c r="A14" s="165"/>
      <c r="B14" s="166"/>
      <c r="C14" s="167"/>
      <c r="D14" s="168">
        <v>45778</v>
      </c>
      <c r="E14" s="169"/>
      <c r="F14" s="170">
        <v>47696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2.2599999999999998</v>
      </c>
      <c r="C19" s="179">
        <f>ROUND(VALUE(SUBSTITUTE(実質収支比率等に係る経年分析!G$48,"▲","-")),2)</f>
        <v>1.67</v>
      </c>
      <c r="D19" s="179">
        <f>ROUND(VALUE(SUBSTITUTE(実質収支比率等に係る経年分析!H$48,"▲","-")),2)</f>
        <v>2.17</v>
      </c>
      <c r="E19" s="179">
        <f>ROUND(VALUE(SUBSTITUTE(実質収支比率等に係る経年分析!I$48,"▲","-")),2)</f>
        <v>2.11</v>
      </c>
      <c r="F19" s="179">
        <f>ROUND(VALUE(SUBSTITUTE(実質収支比率等に係る経年分析!J$48,"▲","-")),2)</f>
        <v>2.1800000000000002</v>
      </c>
    </row>
    <row r="20" spans="1:11" x14ac:dyDescent="0.15">
      <c r="A20" s="179" t="s">
        <v>55</v>
      </c>
      <c r="B20" s="179">
        <f>ROUND(VALUE(SUBSTITUTE(実質収支比率等に係る経年分析!F$47,"▲","-")),2)</f>
        <v>21.36</v>
      </c>
      <c r="C20" s="179">
        <f>ROUND(VALUE(SUBSTITUTE(実質収支比率等に係る経年分析!G$47,"▲","-")),2)</f>
        <v>19.89</v>
      </c>
      <c r="D20" s="179">
        <f>ROUND(VALUE(SUBSTITUTE(実質収支比率等に係る経年分析!H$47,"▲","-")),2)</f>
        <v>18.7</v>
      </c>
      <c r="E20" s="179">
        <f>ROUND(VALUE(SUBSTITUTE(実質収支比率等に係る経年分析!I$47,"▲","-")),2)</f>
        <v>16.73</v>
      </c>
      <c r="F20" s="179">
        <f>ROUND(VALUE(SUBSTITUTE(実質収支比率等に係る経年分析!J$47,"▲","-")),2)</f>
        <v>17.09</v>
      </c>
    </row>
    <row r="21" spans="1:11" x14ac:dyDescent="0.15">
      <c r="A21" s="179" t="s">
        <v>56</v>
      </c>
      <c r="B21" s="179">
        <f>IF(ISNUMBER(VALUE(SUBSTITUTE(実質収支比率等に係る経年分析!F$49,"▲","-"))),ROUND(VALUE(SUBSTITUTE(実質収支比率等に係る経年分析!F$49,"▲","-")),2),NA())</f>
        <v>-2.17</v>
      </c>
      <c r="C21" s="179">
        <f>IF(ISNUMBER(VALUE(SUBSTITUTE(実質収支比率等に係る経年分析!G$49,"▲","-"))),ROUND(VALUE(SUBSTITUTE(実質収支比率等に係る経年分析!G$49,"▲","-")),2),NA())</f>
        <v>-2.56</v>
      </c>
      <c r="D21" s="179">
        <f>IF(ISNUMBER(VALUE(SUBSTITUTE(実質収支比率等に係る経年分析!H$49,"▲","-"))),ROUND(VALUE(SUBSTITUTE(実質収支比率等に係る経年分析!H$49,"▲","-")),2),NA())</f>
        <v>-1.74</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-0.19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代替バス運送事業特別会計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2.2599999999999998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2.2200000000000002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2.1800000000000002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6.69</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775</v>
      </c>
      <c r="E42" s="181"/>
      <c r="F42" s="181"/>
      <c r="G42" s="181">
        <f>'実質公債費比率（分子）の構造'!L$52</f>
        <v>755</v>
      </c>
      <c r="H42" s="181"/>
      <c r="I42" s="181"/>
      <c r="J42" s="181">
        <f>'実質公債費比率（分子）の構造'!M$52</f>
        <v>751</v>
      </c>
      <c r="K42" s="181"/>
      <c r="L42" s="181"/>
      <c r="M42" s="181">
        <f>'実質公債費比率（分子）の構造'!N$52</f>
        <v>767</v>
      </c>
      <c r="N42" s="181"/>
      <c r="O42" s="181"/>
      <c r="P42" s="181">
        <f>'実質公債費比率（分子）の構造'!O$52</f>
        <v>766</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11</v>
      </c>
      <c r="F45" s="181"/>
      <c r="G45" s="181"/>
      <c r="H45" s="181">
        <f>'実質公債費比率（分子）の構造'!M$49</f>
        <v>11</v>
      </c>
      <c r="I45" s="181"/>
      <c r="J45" s="181"/>
      <c r="K45" s="181">
        <f>'実質公債費比率（分子）の構造'!N$49</f>
        <v>12</v>
      </c>
      <c r="L45" s="181"/>
      <c r="M45" s="181"/>
      <c r="N45" s="181">
        <f>'実質公債費比率（分子）の構造'!O$49</f>
        <v>12</v>
      </c>
      <c r="O45" s="181"/>
      <c r="P45" s="181"/>
    </row>
    <row r="46" spans="1:16" x14ac:dyDescent="0.15">
      <c r="A46" s="181" t="s">
        <v>67</v>
      </c>
      <c r="B46" s="181">
        <f>'実質公債費比率（分子）の構造'!K$48</f>
        <v>453</v>
      </c>
      <c r="C46" s="181"/>
      <c r="D46" s="181"/>
      <c r="E46" s="181">
        <f>'実質公債費比率（分子）の構造'!L$48</f>
        <v>463</v>
      </c>
      <c r="F46" s="181"/>
      <c r="G46" s="181"/>
      <c r="H46" s="181">
        <f>'実質公債費比率（分子）の構造'!M$48</f>
        <v>474</v>
      </c>
      <c r="I46" s="181"/>
      <c r="J46" s="181"/>
      <c r="K46" s="181">
        <f>'実質公債費比率（分子）の構造'!N$48</f>
        <v>426</v>
      </c>
      <c r="L46" s="181"/>
      <c r="M46" s="181"/>
      <c r="N46" s="181">
        <f>'実質公債費比率（分子）の構造'!O$48</f>
        <v>438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738</v>
      </c>
      <c r="C49" s="181"/>
      <c r="D49" s="181"/>
      <c r="E49" s="181">
        <f>'実質公債費比率（分子）の構造'!L$45</f>
        <v>713</v>
      </c>
      <c r="F49" s="181"/>
      <c r="G49" s="181"/>
      <c r="H49" s="181">
        <f>'実質公債費比率（分子）の構造'!M$45</f>
        <v>734</v>
      </c>
      <c r="I49" s="181"/>
      <c r="J49" s="181"/>
      <c r="K49" s="181">
        <f>'実質公債費比率（分子）の構造'!N$45</f>
        <v>738</v>
      </c>
      <c r="L49" s="181"/>
      <c r="M49" s="181"/>
      <c r="N49" s="181">
        <f>'実質公債費比率（分子）の構造'!O$45</f>
        <v>729</v>
      </c>
      <c r="O49" s="181"/>
      <c r="P49" s="181"/>
    </row>
    <row r="50" spans="1:16" x14ac:dyDescent="0.15">
      <c r="A50" s="181" t="s">
        <v>71</v>
      </c>
      <c r="B50" s="181" t="e">
        <f>NA()</f>
        <v>#N/A</v>
      </c>
      <c r="C50" s="181">
        <f>IF(ISNUMBER('実質公債費比率（分子）の構造'!K$53),'実質公債費比率（分子）の構造'!K$53,NA())</f>
        <v>419</v>
      </c>
      <c r="D50" s="181" t="e">
        <f>NA()</f>
        <v>#N/A</v>
      </c>
      <c r="E50" s="181" t="e">
        <f>NA()</f>
        <v>#N/A</v>
      </c>
      <c r="F50" s="181">
        <f>IF(ISNUMBER('実質公債費比率（分子）の構造'!L$53),'実質公債費比率（分子）の構造'!L$53,NA())</f>
        <v>433</v>
      </c>
      <c r="G50" s="181" t="e">
        <f>NA()</f>
        <v>#N/A</v>
      </c>
      <c r="H50" s="181" t="e">
        <f>NA()</f>
        <v>#N/A</v>
      </c>
      <c r="I50" s="181">
        <f>IF(ISNUMBER('実質公債費比率（分子）の構造'!M$53),'実質公債費比率（分子）の構造'!M$53,NA())</f>
        <v>468</v>
      </c>
      <c r="J50" s="181" t="e">
        <f>NA()</f>
        <v>#N/A</v>
      </c>
      <c r="K50" s="181" t="e">
        <f>NA()</f>
        <v>#N/A</v>
      </c>
      <c r="L50" s="181">
        <f>IF(ISNUMBER('実質公債費比率（分子）の構造'!N$53),'実質公債費比率（分子）の構造'!N$53,NA())</f>
        <v>409</v>
      </c>
      <c r="M50" s="181" t="e">
        <f>NA()</f>
        <v>#N/A</v>
      </c>
      <c r="N50" s="181" t="e">
        <f>NA()</f>
        <v>#N/A</v>
      </c>
      <c r="O50" s="181">
        <f>IF(ISNUMBER('実質公債費比率（分子）の構造'!O$53),'実質公債費比率（分子）の構造'!O$53,NA())</f>
        <v>413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8622</v>
      </c>
      <c r="E56" s="180"/>
      <c r="F56" s="180"/>
      <c r="G56" s="180">
        <f>'将来負担比率（分子）の構造'!J$52</f>
        <v>8549</v>
      </c>
      <c r="H56" s="180"/>
      <c r="I56" s="180"/>
      <c r="J56" s="180">
        <f>'将来負担比率（分子）の構造'!K$52</f>
        <v>8353</v>
      </c>
      <c r="K56" s="180"/>
      <c r="L56" s="180"/>
      <c r="M56" s="180">
        <f>'将来負担比率（分子）の構造'!L$52</f>
        <v>8602</v>
      </c>
      <c r="N56" s="180"/>
      <c r="O56" s="180"/>
      <c r="P56" s="180">
        <f>'将来負担比率（分子）の構造'!M$52</f>
        <v>8599</v>
      </c>
    </row>
    <row r="57" spans="1:16" x14ac:dyDescent="0.15">
      <c r="A57" s="180" t="s">
        <v>42</v>
      </c>
      <c r="B57" s="180"/>
      <c r="C57" s="180"/>
      <c r="D57" s="180">
        <f>'将来負担比率（分子）の構造'!I$51</f>
        <v>174</v>
      </c>
      <c r="E57" s="180"/>
      <c r="F57" s="180"/>
      <c r="G57" s="180">
        <f>'将来負担比率（分子）の構造'!J$51</f>
        <v>146</v>
      </c>
      <c r="H57" s="180"/>
      <c r="I57" s="180"/>
      <c r="J57" s="180">
        <f>'将来負担比率（分子）の構造'!K$51</f>
        <v>122</v>
      </c>
      <c r="K57" s="180"/>
      <c r="L57" s="180"/>
      <c r="M57" s="180">
        <f>'将来負担比率（分子）の構造'!L$51</f>
        <v>111</v>
      </c>
      <c r="N57" s="180"/>
      <c r="O57" s="180"/>
      <c r="P57" s="180">
        <f>'将来負担比率（分子）の構造'!M$51</f>
        <v>100</v>
      </c>
    </row>
    <row r="58" spans="1:16" x14ac:dyDescent="0.15">
      <c r="A58" s="180" t="s">
        <v>41</v>
      </c>
      <c r="B58" s="180"/>
      <c r="C58" s="180"/>
      <c r="D58" s="180">
        <f>'将来負担比率（分子）の構造'!I$50</f>
        <v>3452</v>
      </c>
      <c r="E58" s="180"/>
      <c r="F58" s="180"/>
      <c r="G58" s="180">
        <f>'将来負担比率（分子）の構造'!J$50</f>
        <v>3352</v>
      </c>
      <c r="H58" s="180"/>
      <c r="I58" s="180"/>
      <c r="J58" s="180">
        <f>'将来負担比率（分子）の構造'!K$50</f>
        <v>3211</v>
      </c>
      <c r="K58" s="180"/>
      <c r="L58" s="180"/>
      <c r="M58" s="180">
        <f>'将来負担比率（分子）の構造'!L$50</f>
        <v>3002</v>
      </c>
      <c r="N58" s="180"/>
      <c r="O58" s="180"/>
      <c r="P58" s="180">
        <f>'将来負担比率（分子）の構造'!M$50</f>
        <v>3000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604</v>
      </c>
      <c r="C62" s="180"/>
      <c r="D62" s="180"/>
      <c r="E62" s="180">
        <f>'将来負担比率（分子）の構造'!J$45</f>
        <v>555</v>
      </c>
      <c r="F62" s="180"/>
      <c r="G62" s="180"/>
      <c r="H62" s="180">
        <f>'将来負担比率（分子）の構造'!K$45</f>
        <v>471</v>
      </c>
      <c r="I62" s="180"/>
      <c r="J62" s="180"/>
      <c r="K62" s="180">
        <f>'将来負担比率（分子）の構造'!L$45</f>
        <v>435</v>
      </c>
      <c r="L62" s="180"/>
      <c r="M62" s="180"/>
      <c r="N62" s="180">
        <f>'将来負担比率（分子）の構造'!M$45</f>
        <v>449</v>
      </c>
      <c r="O62" s="180"/>
      <c r="P62" s="180"/>
    </row>
    <row r="63" spans="1:16" x14ac:dyDescent="0.15">
      <c r="A63" s="180" t="s">
        <v>34</v>
      </c>
      <c r="B63" s="180">
        <f>'将来負担比率（分子）の構造'!I$44</f>
        <v>124</v>
      </c>
      <c r="C63" s="180"/>
      <c r="D63" s="180"/>
      <c r="E63" s="180">
        <f>'将来負担比率（分子）の構造'!J$44</f>
        <v>130</v>
      </c>
      <c r="F63" s="180"/>
      <c r="G63" s="180"/>
      <c r="H63" s="180">
        <f>'将来負担比率（分子）の構造'!K$44</f>
        <v>120</v>
      </c>
      <c r="I63" s="180"/>
      <c r="J63" s="180"/>
      <c r="K63" s="180">
        <f>'将来負担比率（分子）の構造'!L$44</f>
        <v>115</v>
      </c>
      <c r="L63" s="180"/>
      <c r="M63" s="180"/>
      <c r="N63" s="180">
        <f>'将来負担比率（分子）の構造'!M$44</f>
        <v>113</v>
      </c>
      <c r="O63" s="180"/>
      <c r="P63" s="180"/>
    </row>
    <row r="64" spans="1:16" x14ac:dyDescent="0.15">
      <c r="A64" s="180" t="s">
        <v>33</v>
      </c>
      <c r="B64" s="180">
        <f>'将来負担比率（分子）の構造'!I$43</f>
        <v>6337</v>
      </c>
      <c r="C64" s="180"/>
      <c r="D64" s="180"/>
      <c r="E64" s="180">
        <f>'将来負担比率（分子）の構造'!J$43</f>
        <v>6229</v>
      </c>
      <c r="F64" s="180"/>
      <c r="G64" s="180"/>
      <c r="H64" s="180">
        <f>'将来負担比率（分子）の構造'!K$43</f>
        <v>6061</v>
      </c>
      <c r="I64" s="180"/>
      <c r="J64" s="180"/>
      <c r="K64" s="180">
        <f>'将来負担比率（分子）の構造'!L$43</f>
        <v>5741</v>
      </c>
      <c r="L64" s="180"/>
      <c r="M64" s="180"/>
      <c r="N64" s="180">
        <f>'将来負担比率（分子）の構造'!M$43</f>
        <v>5393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7010</v>
      </c>
      <c r="C66" s="180"/>
      <c r="D66" s="180"/>
      <c r="E66" s="180">
        <f>'将来負担比率（分子）の構造'!J$41</f>
        <v>6872</v>
      </c>
      <c r="F66" s="180"/>
      <c r="G66" s="180"/>
      <c r="H66" s="180">
        <f>'将来負担比率（分子）の構造'!K$41</f>
        <v>6739</v>
      </c>
      <c r="I66" s="180"/>
      <c r="J66" s="180"/>
      <c r="K66" s="180">
        <f>'将来負担比率（分子）の構造'!L$41</f>
        <v>7038</v>
      </c>
      <c r="L66" s="180"/>
      <c r="M66" s="180"/>
      <c r="N66" s="180">
        <f>'将来負担比率（分子）の構造'!M$41</f>
        <v>7180</v>
      </c>
      <c r="O66" s="180"/>
      <c r="P66" s="180"/>
    </row>
    <row r="67" spans="1:16" x14ac:dyDescent="0.15">
      <c r="A67" s="180" t="s">
        <v>75</v>
      </c>
      <c r="B67" s="180" t="e">
        <f>NA()</f>
        <v>#N/A</v>
      </c>
      <c r="C67" s="180">
        <f>IF(ISNUMBER('将来負担比率（分子）の構造'!I$53), IF('将来負担比率（分子）の構造'!I$53 &lt; 0, 0, '将来負担比率（分子）の構造'!I$53), NA())</f>
        <v>1827</v>
      </c>
      <c r="D67" s="180" t="e">
        <f>NA()</f>
        <v>#N/A</v>
      </c>
      <c r="E67" s="180" t="e">
        <f>NA()</f>
        <v>#N/A</v>
      </c>
      <c r="F67" s="180">
        <f>IF(ISNUMBER('将来負担比率（分子）の構造'!J$53), IF('将来負担比率（分子）の構造'!J$53 &lt; 0, 0, '将来負担比率（分子）の構造'!J$53), NA())</f>
        <v>1740</v>
      </c>
      <c r="G67" s="180" t="e">
        <f>NA()</f>
        <v>#N/A</v>
      </c>
      <c r="H67" s="180" t="e">
        <f>NA()</f>
        <v>#N/A</v>
      </c>
      <c r="I67" s="180">
        <f>IF(ISNUMBER('将来負担比率（分子）の構造'!K$53), IF('将来負担比率（分子）の構造'!K$53 &lt; 0, 0, '将来負担比率（分子）の構造'!K$53), NA())</f>
        <v>1704</v>
      </c>
      <c r="J67" s="180" t="e">
        <f>NA()</f>
        <v>#N/A</v>
      </c>
      <c r="K67" s="180" t="e">
        <f>NA()</f>
        <v>#N/A</v>
      </c>
      <c r="L67" s="180">
        <f>IF(ISNUMBER('将来負担比率（分子）の構造'!L$53), IF('将来負担比率（分子）の構造'!L$53 &lt; 0, 0, '将来負担比率（分子）の構造'!L$53), NA())</f>
        <v>1615</v>
      </c>
      <c r="M67" s="180" t="e">
        <f>NA()</f>
        <v>#N/A</v>
      </c>
      <c r="N67" s="180" t="e">
        <f>NA()</f>
        <v>#N/A</v>
      </c>
      <c r="O67" s="180">
        <f>IF(ISNUMBER('将来負担比率（分子）の構造'!M$53), IF('将来負担比率（分子）の構造'!M$53 &lt; 0, 0, '将来負担比率（分子）の構造'!M$53), NA())</f>
        <v>1436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746</v>
      </c>
      <c r="C72" s="184">
        <f>基金残高に係る経年分析!G55</f>
        <v>689</v>
      </c>
      <c r="D72" s="184">
        <f>基金残高に係る経年分析!H55</f>
        <v>720</v>
      </c>
    </row>
    <row r="73" spans="1:16" x14ac:dyDescent="0.15">
      <c r="A73" s="183" t="s">
        <v>78</v>
      </c>
      <c r="B73" s="184">
        <f>基金残高に係る経年分析!F56</f>
        <v>106</v>
      </c>
      <c r="C73" s="184">
        <f>基金残高に係る経年分析!G56</f>
        <v>106</v>
      </c>
      <c r="D73" s="184">
        <f>基金残高に係る経年分析!H56</f>
        <v>106</v>
      </c>
    </row>
    <row r="74" spans="1:16" x14ac:dyDescent="0.15">
      <c r="A74" s="183" t="s">
        <v>79</v>
      </c>
      <c r="B74" s="184">
        <f>基金残高に係る経年分析!F57</f>
        <v>1993</v>
      </c>
      <c r="C74" s="184">
        <f>基金残高に係る経年分析!G57</f>
        <v>1800</v>
      </c>
      <c r="D74" s="184">
        <f>基金残高に係る経年分析!H57</f>
        <v>1694</v>
      </c>
    </row>
  </sheetData>
  <sheetProtection algorithmName="SHA-512" hashValue="CywGHXPPXDoeSJCjoTj7MmKfHsuB+AiZ4Iru+GSU/C9El7v5IT0wEWjqImJ4ZHxKnMThkt9V4kCa57WDSAb+Cw==" saltValue="bo0gBv9guN0nR9A6Wz76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1026856</v>
      </c>
      <c r="S5" s="689"/>
      <c r="T5" s="689"/>
      <c r="U5" s="689"/>
      <c r="V5" s="689"/>
      <c r="W5" s="689"/>
      <c r="X5" s="689"/>
      <c r="Y5" s="735"/>
      <c r="Z5" s="753">
        <v>14.4</v>
      </c>
      <c r="AA5" s="753"/>
      <c r="AB5" s="753"/>
      <c r="AC5" s="753"/>
      <c r="AD5" s="754">
        <v>1026856</v>
      </c>
      <c r="AE5" s="754"/>
      <c r="AF5" s="754"/>
      <c r="AG5" s="754"/>
      <c r="AH5" s="754"/>
      <c r="AI5" s="754"/>
      <c r="AJ5" s="754"/>
      <c r="AK5" s="754"/>
      <c r="AL5" s="736">
        <v>25.4</v>
      </c>
      <c r="AM5" s="705"/>
      <c r="AN5" s="705"/>
      <c r="AO5" s="737"/>
      <c r="AP5" s="722" t="s">
        <v>226</v>
      </c>
      <c r="AQ5" s="723"/>
      <c r="AR5" s="723"/>
      <c r="AS5" s="723"/>
      <c r="AT5" s="723"/>
      <c r="AU5" s="723"/>
      <c r="AV5" s="723"/>
      <c r="AW5" s="723"/>
      <c r="AX5" s="723"/>
      <c r="AY5" s="723"/>
      <c r="AZ5" s="723"/>
      <c r="BA5" s="723"/>
      <c r="BB5" s="723"/>
      <c r="BC5" s="723"/>
      <c r="BD5" s="723"/>
      <c r="BE5" s="723"/>
      <c r="BF5" s="724"/>
      <c r="BG5" s="629">
        <v>1025354</v>
      </c>
      <c r="BH5" s="630"/>
      <c r="BI5" s="630"/>
      <c r="BJ5" s="630"/>
      <c r="BK5" s="630"/>
      <c r="BL5" s="630"/>
      <c r="BM5" s="630"/>
      <c r="BN5" s="631"/>
      <c r="BO5" s="685">
        <v>99.9</v>
      </c>
      <c r="BP5" s="685"/>
      <c r="BQ5" s="685"/>
      <c r="BR5" s="685"/>
      <c r="BS5" s="686">
        <v>12</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6" t="s">
        <v>230</v>
      </c>
      <c r="C6" s="627"/>
      <c r="D6" s="627"/>
      <c r="E6" s="627"/>
      <c r="F6" s="627"/>
      <c r="G6" s="627"/>
      <c r="H6" s="627"/>
      <c r="I6" s="627"/>
      <c r="J6" s="627"/>
      <c r="K6" s="627"/>
      <c r="L6" s="627"/>
      <c r="M6" s="627"/>
      <c r="N6" s="627"/>
      <c r="O6" s="627"/>
      <c r="P6" s="627"/>
      <c r="Q6" s="628"/>
      <c r="R6" s="629">
        <v>46578</v>
      </c>
      <c r="S6" s="630"/>
      <c r="T6" s="630"/>
      <c r="U6" s="630"/>
      <c r="V6" s="630"/>
      <c r="W6" s="630"/>
      <c r="X6" s="630"/>
      <c r="Y6" s="631"/>
      <c r="Z6" s="685">
        <v>0.7</v>
      </c>
      <c r="AA6" s="685"/>
      <c r="AB6" s="685"/>
      <c r="AC6" s="685"/>
      <c r="AD6" s="686">
        <v>46578</v>
      </c>
      <c r="AE6" s="686"/>
      <c r="AF6" s="686"/>
      <c r="AG6" s="686"/>
      <c r="AH6" s="686"/>
      <c r="AI6" s="686"/>
      <c r="AJ6" s="686"/>
      <c r="AK6" s="686"/>
      <c r="AL6" s="632">
        <v>1.2</v>
      </c>
      <c r="AM6" s="633"/>
      <c r="AN6" s="633"/>
      <c r="AO6" s="687"/>
      <c r="AP6" s="626" t="s">
        <v>231</v>
      </c>
      <c r="AQ6" s="627"/>
      <c r="AR6" s="627"/>
      <c r="AS6" s="627"/>
      <c r="AT6" s="627"/>
      <c r="AU6" s="627"/>
      <c r="AV6" s="627"/>
      <c r="AW6" s="627"/>
      <c r="AX6" s="627"/>
      <c r="AY6" s="627"/>
      <c r="AZ6" s="627"/>
      <c r="BA6" s="627"/>
      <c r="BB6" s="627"/>
      <c r="BC6" s="627"/>
      <c r="BD6" s="627"/>
      <c r="BE6" s="627"/>
      <c r="BF6" s="628"/>
      <c r="BG6" s="629">
        <v>1025354</v>
      </c>
      <c r="BH6" s="630"/>
      <c r="BI6" s="630"/>
      <c r="BJ6" s="630"/>
      <c r="BK6" s="630"/>
      <c r="BL6" s="630"/>
      <c r="BM6" s="630"/>
      <c r="BN6" s="631"/>
      <c r="BO6" s="685">
        <v>99.9</v>
      </c>
      <c r="BP6" s="685"/>
      <c r="BQ6" s="685"/>
      <c r="BR6" s="685"/>
      <c r="BS6" s="686">
        <v>12</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9">
        <v>83468</v>
      </c>
      <c r="CS6" s="630"/>
      <c r="CT6" s="630"/>
      <c r="CU6" s="630"/>
      <c r="CV6" s="630"/>
      <c r="CW6" s="630"/>
      <c r="CX6" s="630"/>
      <c r="CY6" s="631"/>
      <c r="CZ6" s="736">
        <v>1.2</v>
      </c>
      <c r="DA6" s="705"/>
      <c r="DB6" s="705"/>
      <c r="DC6" s="739"/>
      <c r="DD6" s="617" t="s">
        <v>138</v>
      </c>
      <c r="DE6" s="630"/>
      <c r="DF6" s="630"/>
      <c r="DG6" s="630"/>
      <c r="DH6" s="630"/>
      <c r="DI6" s="630"/>
      <c r="DJ6" s="630"/>
      <c r="DK6" s="630"/>
      <c r="DL6" s="630"/>
      <c r="DM6" s="630"/>
      <c r="DN6" s="630"/>
      <c r="DO6" s="630"/>
      <c r="DP6" s="631"/>
      <c r="DQ6" s="617">
        <v>83468</v>
      </c>
      <c r="DR6" s="630"/>
      <c r="DS6" s="630"/>
      <c r="DT6" s="630"/>
      <c r="DU6" s="630"/>
      <c r="DV6" s="630"/>
      <c r="DW6" s="630"/>
      <c r="DX6" s="630"/>
      <c r="DY6" s="630"/>
      <c r="DZ6" s="630"/>
      <c r="EA6" s="630"/>
      <c r="EB6" s="630"/>
      <c r="EC6" s="666"/>
    </row>
    <row r="7" spans="2:143" ht="11.25" customHeight="1" x14ac:dyDescent="0.15">
      <c r="B7" s="626" t="s">
        <v>233</v>
      </c>
      <c r="C7" s="627"/>
      <c r="D7" s="627"/>
      <c r="E7" s="627"/>
      <c r="F7" s="627"/>
      <c r="G7" s="627"/>
      <c r="H7" s="627"/>
      <c r="I7" s="627"/>
      <c r="J7" s="627"/>
      <c r="K7" s="627"/>
      <c r="L7" s="627"/>
      <c r="M7" s="627"/>
      <c r="N7" s="627"/>
      <c r="O7" s="627"/>
      <c r="P7" s="627"/>
      <c r="Q7" s="628"/>
      <c r="R7" s="629">
        <v>2553</v>
      </c>
      <c r="S7" s="630"/>
      <c r="T7" s="630"/>
      <c r="U7" s="630"/>
      <c r="V7" s="630"/>
      <c r="W7" s="630"/>
      <c r="X7" s="630"/>
      <c r="Y7" s="631"/>
      <c r="Z7" s="685">
        <v>0</v>
      </c>
      <c r="AA7" s="685"/>
      <c r="AB7" s="685"/>
      <c r="AC7" s="685"/>
      <c r="AD7" s="686">
        <v>2553</v>
      </c>
      <c r="AE7" s="686"/>
      <c r="AF7" s="686"/>
      <c r="AG7" s="686"/>
      <c r="AH7" s="686"/>
      <c r="AI7" s="686"/>
      <c r="AJ7" s="686"/>
      <c r="AK7" s="686"/>
      <c r="AL7" s="632">
        <v>0.1</v>
      </c>
      <c r="AM7" s="633"/>
      <c r="AN7" s="633"/>
      <c r="AO7" s="687"/>
      <c r="AP7" s="626" t="s">
        <v>234</v>
      </c>
      <c r="AQ7" s="627"/>
      <c r="AR7" s="627"/>
      <c r="AS7" s="627"/>
      <c r="AT7" s="627"/>
      <c r="AU7" s="627"/>
      <c r="AV7" s="627"/>
      <c r="AW7" s="627"/>
      <c r="AX7" s="627"/>
      <c r="AY7" s="627"/>
      <c r="AZ7" s="627"/>
      <c r="BA7" s="627"/>
      <c r="BB7" s="627"/>
      <c r="BC7" s="627"/>
      <c r="BD7" s="627"/>
      <c r="BE7" s="627"/>
      <c r="BF7" s="628"/>
      <c r="BG7" s="629">
        <v>420360</v>
      </c>
      <c r="BH7" s="630"/>
      <c r="BI7" s="630"/>
      <c r="BJ7" s="630"/>
      <c r="BK7" s="630"/>
      <c r="BL7" s="630"/>
      <c r="BM7" s="630"/>
      <c r="BN7" s="631"/>
      <c r="BO7" s="685">
        <v>40.9</v>
      </c>
      <c r="BP7" s="685"/>
      <c r="BQ7" s="685"/>
      <c r="BR7" s="685"/>
      <c r="BS7" s="686">
        <v>12</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9">
        <v>1139612</v>
      </c>
      <c r="CS7" s="630"/>
      <c r="CT7" s="630"/>
      <c r="CU7" s="630"/>
      <c r="CV7" s="630"/>
      <c r="CW7" s="630"/>
      <c r="CX7" s="630"/>
      <c r="CY7" s="631"/>
      <c r="CZ7" s="685">
        <v>16.3</v>
      </c>
      <c r="DA7" s="685"/>
      <c r="DB7" s="685"/>
      <c r="DC7" s="685"/>
      <c r="DD7" s="617">
        <v>74508</v>
      </c>
      <c r="DE7" s="630"/>
      <c r="DF7" s="630"/>
      <c r="DG7" s="630"/>
      <c r="DH7" s="630"/>
      <c r="DI7" s="630"/>
      <c r="DJ7" s="630"/>
      <c r="DK7" s="630"/>
      <c r="DL7" s="630"/>
      <c r="DM7" s="630"/>
      <c r="DN7" s="630"/>
      <c r="DO7" s="630"/>
      <c r="DP7" s="631"/>
      <c r="DQ7" s="617">
        <v>943661</v>
      </c>
      <c r="DR7" s="630"/>
      <c r="DS7" s="630"/>
      <c r="DT7" s="630"/>
      <c r="DU7" s="630"/>
      <c r="DV7" s="630"/>
      <c r="DW7" s="630"/>
      <c r="DX7" s="630"/>
      <c r="DY7" s="630"/>
      <c r="DZ7" s="630"/>
      <c r="EA7" s="630"/>
      <c r="EB7" s="630"/>
      <c r="EC7" s="666"/>
    </row>
    <row r="8" spans="2:143" ht="11.25" customHeight="1" x14ac:dyDescent="0.15">
      <c r="B8" s="626" t="s">
        <v>236</v>
      </c>
      <c r="C8" s="627"/>
      <c r="D8" s="627"/>
      <c r="E8" s="627"/>
      <c r="F8" s="627"/>
      <c r="G8" s="627"/>
      <c r="H8" s="627"/>
      <c r="I8" s="627"/>
      <c r="J8" s="627"/>
      <c r="K8" s="627"/>
      <c r="L8" s="627"/>
      <c r="M8" s="627"/>
      <c r="N8" s="627"/>
      <c r="O8" s="627"/>
      <c r="P8" s="627"/>
      <c r="Q8" s="628"/>
      <c r="R8" s="629">
        <v>3618</v>
      </c>
      <c r="S8" s="630"/>
      <c r="T8" s="630"/>
      <c r="U8" s="630"/>
      <c r="V8" s="630"/>
      <c r="W8" s="630"/>
      <c r="X8" s="630"/>
      <c r="Y8" s="631"/>
      <c r="Z8" s="685">
        <v>0.1</v>
      </c>
      <c r="AA8" s="685"/>
      <c r="AB8" s="685"/>
      <c r="AC8" s="685"/>
      <c r="AD8" s="686">
        <v>3618</v>
      </c>
      <c r="AE8" s="686"/>
      <c r="AF8" s="686"/>
      <c r="AG8" s="686"/>
      <c r="AH8" s="686"/>
      <c r="AI8" s="686"/>
      <c r="AJ8" s="686"/>
      <c r="AK8" s="686"/>
      <c r="AL8" s="632">
        <v>0.1</v>
      </c>
      <c r="AM8" s="633"/>
      <c r="AN8" s="633"/>
      <c r="AO8" s="687"/>
      <c r="AP8" s="626" t="s">
        <v>237</v>
      </c>
      <c r="AQ8" s="627"/>
      <c r="AR8" s="627"/>
      <c r="AS8" s="627"/>
      <c r="AT8" s="627"/>
      <c r="AU8" s="627"/>
      <c r="AV8" s="627"/>
      <c r="AW8" s="627"/>
      <c r="AX8" s="627"/>
      <c r="AY8" s="627"/>
      <c r="AZ8" s="627"/>
      <c r="BA8" s="627"/>
      <c r="BB8" s="627"/>
      <c r="BC8" s="627"/>
      <c r="BD8" s="627"/>
      <c r="BE8" s="627"/>
      <c r="BF8" s="628"/>
      <c r="BG8" s="629">
        <v>20236</v>
      </c>
      <c r="BH8" s="630"/>
      <c r="BI8" s="630"/>
      <c r="BJ8" s="630"/>
      <c r="BK8" s="630"/>
      <c r="BL8" s="630"/>
      <c r="BM8" s="630"/>
      <c r="BN8" s="631"/>
      <c r="BO8" s="685">
        <v>2</v>
      </c>
      <c r="BP8" s="685"/>
      <c r="BQ8" s="685"/>
      <c r="BR8" s="685"/>
      <c r="BS8" s="617" t="s">
        <v>138</v>
      </c>
      <c r="BT8" s="630"/>
      <c r="BU8" s="630"/>
      <c r="BV8" s="630"/>
      <c r="BW8" s="630"/>
      <c r="BX8" s="630"/>
      <c r="BY8" s="630"/>
      <c r="BZ8" s="630"/>
      <c r="CA8" s="630"/>
      <c r="CB8" s="666"/>
      <c r="CD8" s="667" t="s">
        <v>238</v>
      </c>
      <c r="CE8" s="664"/>
      <c r="CF8" s="664"/>
      <c r="CG8" s="664"/>
      <c r="CH8" s="664"/>
      <c r="CI8" s="664"/>
      <c r="CJ8" s="664"/>
      <c r="CK8" s="664"/>
      <c r="CL8" s="664"/>
      <c r="CM8" s="664"/>
      <c r="CN8" s="664"/>
      <c r="CO8" s="664"/>
      <c r="CP8" s="664"/>
      <c r="CQ8" s="665"/>
      <c r="CR8" s="629">
        <v>1988827</v>
      </c>
      <c r="CS8" s="630"/>
      <c r="CT8" s="630"/>
      <c r="CU8" s="630"/>
      <c r="CV8" s="630"/>
      <c r="CW8" s="630"/>
      <c r="CX8" s="630"/>
      <c r="CY8" s="631"/>
      <c r="CZ8" s="685">
        <v>28.5</v>
      </c>
      <c r="DA8" s="685"/>
      <c r="DB8" s="685"/>
      <c r="DC8" s="685"/>
      <c r="DD8" s="617">
        <v>6775</v>
      </c>
      <c r="DE8" s="630"/>
      <c r="DF8" s="630"/>
      <c r="DG8" s="630"/>
      <c r="DH8" s="630"/>
      <c r="DI8" s="630"/>
      <c r="DJ8" s="630"/>
      <c r="DK8" s="630"/>
      <c r="DL8" s="630"/>
      <c r="DM8" s="630"/>
      <c r="DN8" s="630"/>
      <c r="DO8" s="630"/>
      <c r="DP8" s="631"/>
      <c r="DQ8" s="617">
        <v>1188011</v>
      </c>
      <c r="DR8" s="630"/>
      <c r="DS8" s="630"/>
      <c r="DT8" s="630"/>
      <c r="DU8" s="630"/>
      <c r="DV8" s="630"/>
      <c r="DW8" s="630"/>
      <c r="DX8" s="630"/>
      <c r="DY8" s="630"/>
      <c r="DZ8" s="630"/>
      <c r="EA8" s="630"/>
      <c r="EB8" s="630"/>
      <c r="EC8" s="666"/>
    </row>
    <row r="9" spans="2:143" ht="11.25" customHeight="1" x14ac:dyDescent="0.15">
      <c r="B9" s="626" t="s">
        <v>239</v>
      </c>
      <c r="C9" s="627"/>
      <c r="D9" s="627"/>
      <c r="E9" s="627"/>
      <c r="F9" s="627"/>
      <c r="G9" s="627"/>
      <c r="H9" s="627"/>
      <c r="I9" s="627"/>
      <c r="J9" s="627"/>
      <c r="K9" s="627"/>
      <c r="L9" s="627"/>
      <c r="M9" s="627"/>
      <c r="N9" s="627"/>
      <c r="O9" s="627"/>
      <c r="P9" s="627"/>
      <c r="Q9" s="628"/>
      <c r="R9" s="629">
        <v>2828</v>
      </c>
      <c r="S9" s="630"/>
      <c r="T9" s="630"/>
      <c r="U9" s="630"/>
      <c r="V9" s="630"/>
      <c r="W9" s="630"/>
      <c r="X9" s="630"/>
      <c r="Y9" s="631"/>
      <c r="Z9" s="685">
        <v>0</v>
      </c>
      <c r="AA9" s="685"/>
      <c r="AB9" s="685"/>
      <c r="AC9" s="685"/>
      <c r="AD9" s="686">
        <v>2828</v>
      </c>
      <c r="AE9" s="686"/>
      <c r="AF9" s="686"/>
      <c r="AG9" s="686"/>
      <c r="AH9" s="686"/>
      <c r="AI9" s="686"/>
      <c r="AJ9" s="686"/>
      <c r="AK9" s="686"/>
      <c r="AL9" s="632">
        <v>0.1</v>
      </c>
      <c r="AM9" s="633"/>
      <c r="AN9" s="633"/>
      <c r="AO9" s="687"/>
      <c r="AP9" s="626" t="s">
        <v>240</v>
      </c>
      <c r="AQ9" s="627"/>
      <c r="AR9" s="627"/>
      <c r="AS9" s="627"/>
      <c r="AT9" s="627"/>
      <c r="AU9" s="627"/>
      <c r="AV9" s="627"/>
      <c r="AW9" s="627"/>
      <c r="AX9" s="627"/>
      <c r="AY9" s="627"/>
      <c r="AZ9" s="627"/>
      <c r="BA9" s="627"/>
      <c r="BB9" s="627"/>
      <c r="BC9" s="627"/>
      <c r="BD9" s="627"/>
      <c r="BE9" s="627"/>
      <c r="BF9" s="628"/>
      <c r="BG9" s="629">
        <v>365118</v>
      </c>
      <c r="BH9" s="630"/>
      <c r="BI9" s="630"/>
      <c r="BJ9" s="630"/>
      <c r="BK9" s="630"/>
      <c r="BL9" s="630"/>
      <c r="BM9" s="630"/>
      <c r="BN9" s="631"/>
      <c r="BO9" s="685">
        <v>35.6</v>
      </c>
      <c r="BP9" s="685"/>
      <c r="BQ9" s="685"/>
      <c r="BR9" s="685"/>
      <c r="BS9" s="617" t="s">
        <v>176</v>
      </c>
      <c r="BT9" s="630"/>
      <c r="BU9" s="630"/>
      <c r="BV9" s="630"/>
      <c r="BW9" s="630"/>
      <c r="BX9" s="630"/>
      <c r="BY9" s="630"/>
      <c r="BZ9" s="630"/>
      <c r="CA9" s="630"/>
      <c r="CB9" s="666"/>
      <c r="CD9" s="667" t="s">
        <v>241</v>
      </c>
      <c r="CE9" s="664"/>
      <c r="CF9" s="664"/>
      <c r="CG9" s="664"/>
      <c r="CH9" s="664"/>
      <c r="CI9" s="664"/>
      <c r="CJ9" s="664"/>
      <c r="CK9" s="664"/>
      <c r="CL9" s="664"/>
      <c r="CM9" s="664"/>
      <c r="CN9" s="664"/>
      <c r="CO9" s="664"/>
      <c r="CP9" s="664"/>
      <c r="CQ9" s="665"/>
      <c r="CR9" s="629">
        <v>721195</v>
      </c>
      <c r="CS9" s="630"/>
      <c r="CT9" s="630"/>
      <c r="CU9" s="630"/>
      <c r="CV9" s="630"/>
      <c r="CW9" s="630"/>
      <c r="CX9" s="630"/>
      <c r="CY9" s="631"/>
      <c r="CZ9" s="685">
        <v>10.3</v>
      </c>
      <c r="DA9" s="685"/>
      <c r="DB9" s="685"/>
      <c r="DC9" s="685"/>
      <c r="DD9" s="617">
        <v>2590</v>
      </c>
      <c r="DE9" s="630"/>
      <c r="DF9" s="630"/>
      <c r="DG9" s="630"/>
      <c r="DH9" s="630"/>
      <c r="DI9" s="630"/>
      <c r="DJ9" s="630"/>
      <c r="DK9" s="630"/>
      <c r="DL9" s="630"/>
      <c r="DM9" s="630"/>
      <c r="DN9" s="630"/>
      <c r="DO9" s="630"/>
      <c r="DP9" s="631"/>
      <c r="DQ9" s="617">
        <v>626172</v>
      </c>
      <c r="DR9" s="630"/>
      <c r="DS9" s="630"/>
      <c r="DT9" s="630"/>
      <c r="DU9" s="630"/>
      <c r="DV9" s="630"/>
      <c r="DW9" s="630"/>
      <c r="DX9" s="630"/>
      <c r="DY9" s="630"/>
      <c r="DZ9" s="630"/>
      <c r="EA9" s="630"/>
      <c r="EB9" s="630"/>
      <c r="EC9" s="666"/>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243</v>
      </c>
      <c r="S10" s="630"/>
      <c r="T10" s="630"/>
      <c r="U10" s="630"/>
      <c r="V10" s="630"/>
      <c r="W10" s="630"/>
      <c r="X10" s="630"/>
      <c r="Y10" s="631"/>
      <c r="Z10" s="685" t="s">
        <v>138</v>
      </c>
      <c r="AA10" s="685"/>
      <c r="AB10" s="685"/>
      <c r="AC10" s="685"/>
      <c r="AD10" s="686" t="s">
        <v>138</v>
      </c>
      <c r="AE10" s="686"/>
      <c r="AF10" s="686"/>
      <c r="AG10" s="686"/>
      <c r="AH10" s="686"/>
      <c r="AI10" s="686"/>
      <c r="AJ10" s="686"/>
      <c r="AK10" s="686"/>
      <c r="AL10" s="632" t="s">
        <v>138</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19686</v>
      </c>
      <c r="BH10" s="630"/>
      <c r="BI10" s="630"/>
      <c r="BJ10" s="630"/>
      <c r="BK10" s="630"/>
      <c r="BL10" s="630"/>
      <c r="BM10" s="630"/>
      <c r="BN10" s="631"/>
      <c r="BO10" s="685">
        <v>1.9</v>
      </c>
      <c r="BP10" s="685"/>
      <c r="BQ10" s="685"/>
      <c r="BR10" s="685"/>
      <c r="BS10" s="617" t="s">
        <v>138</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t="s">
        <v>138</v>
      </c>
      <c r="CS10" s="630"/>
      <c r="CT10" s="630"/>
      <c r="CU10" s="630"/>
      <c r="CV10" s="630"/>
      <c r="CW10" s="630"/>
      <c r="CX10" s="630"/>
      <c r="CY10" s="631"/>
      <c r="CZ10" s="685" t="s">
        <v>138</v>
      </c>
      <c r="DA10" s="685"/>
      <c r="DB10" s="685"/>
      <c r="DC10" s="685"/>
      <c r="DD10" s="617" t="s">
        <v>243</v>
      </c>
      <c r="DE10" s="630"/>
      <c r="DF10" s="630"/>
      <c r="DG10" s="630"/>
      <c r="DH10" s="630"/>
      <c r="DI10" s="630"/>
      <c r="DJ10" s="630"/>
      <c r="DK10" s="630"/>
      <c r="DL10" s="630"/>
      <c r="DM10" s="630"/>
      <c r="DN10" s="630"/>
      <c r="DO10" s="630"/>
      <c r="DP10" s="631"/>
      <c r="DQ10" s="617" t="s">
        <v>138</v>
      </c>
      <c r="DR10" s="630"/>
      <c r="DS10" s="630"/>
      <c r="DT10" s="630"/>
      <c r="DU10" s="630"/>
      <c r="DV10" s="630"/>
      <c r="DW10" s="630"/>
      <c r="DX10" s="630"/>
      <c r="DY10" s="630"/>
      <c r="DZ10" s="630"/>
      <c r="EA10" s="630"/>
      <c r="EB10" s="630"/>
      <c r="EC10" s="666"/>
    </row>
    <row r="11" spans="2:143" ht="11.25" customHeight="1" x14ac:dyDescent="0.15">
      <c r="B11" s="626" t="s">
        <v>246</v>
      </c>
      <c r="C11" s="627"/>
      <c r="D11" s="627"/>
      <c r="E11" s="627"/>
      <c r="F11" s="627"/>
      <c r="G11" s="627"/>
      <c r="H11" s="627"/>
      <c r="I11" s="627"/>
      <c r="J11" s="627"/>
      <c r="K11" s="627"/>
      <c r="L11" s="627"/>
      <c r="M11" s="627"/>
      <c r="N11" s="627"/>
      <c r="O11" s="627"/>
      <c r="P11" s="627"/>
      <c r="Q11" s="628"/>
      <c r="R11" s="629" t="s">
        <v>138</v>
      </c>
      <c r="S11" s="630"/>
      <c r="T11" s="630"/>
      <c r="U11" s="630"/>
      <c r="V11" s="630"/>
      <c r="W11" s="630"/>
      <c r="X11" s="630"/>
      <c r="Y11" s="631"/>
      <c r="Z11" s="685" t="s">
        <v>138</v>
      </c>
      <c r="AA11" s="685"/>
      <c r="AB11" s="685"/>
      <c r="AC11" s="685"/>
      <c r="AD11" s="686" t="s">
        <v>243</v>
      </c>
      <c r="AE11" s="686"/>
      <c r="AF11" s="686"/>
      <c r="AG11" s="686"/>
      <c r="AH11" s="686"/>
      <c r="AI11" s="686"/>
      <c r="AJ11" s="686"/>
      <c r="AK11" s="686"/>
      <c r="AL11" s="632" t="s">
        <v>243</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15320</v>
      </c>
      <c r="BH11" s="630"/>
      <c r="BI11" s="630"/>
      <c r="BJ11" s="630"/>
      <c r="BK11" s="630"/>
      <c r="BL11" s="630"/>
      <c r="BM11" s="630"/>
      <c r="BN11" s="631"/>
      <c r="BO11" s="685">
        <v>1.5</v>
      </c>
      <c r="BP11" s="685"/>
      <c r="BQ11" s="685"/>
      <c r="BR11" s="685"/>
      <c r="BS11" s="617">
        <v>12</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358900</v>
      </c>
      <c r="CS11" s="630"/>
      <c r="CT11" s="630"/>
      <c r="CU11" s="630"/>
      <c r="CV11" s="630"/>
      <c r="CW11" s="630"/>
      <c r="CX11" s="630"/>
      <c r="CY11" s="631"/>
      <c r="CZ11" s="685">
        <v>5.0999999999999996</v>
      </c>
      <c r="DA11" s="685"/>
      <c r="DB11" s="685"/>
      <c r="DC11" s="685"/>
      <c r="DD11" s="617">
        <v>19865</v>
      </c>
      <c r="DE11" s="630"/>
      <c r="DF11" s="630"/>
      <c r="DG11" s="630"/>
      <c r="DH11" s="630"/>
      <c r="DI11" s="630"/>
      <c r="DJ11" s="630"/>
      <c r="DK11" s="630"/>
      <c r="DL11" s="630"/>
      <c r="DM11" s="630"/>
      <c r="DN11" s="630"/>
      <c r="DO11" s="630"/>
      <c r="DP11" s="631"/>
      <c r="DQ11" s="617">
        <v>176465</v>
      </c>
      <c r="DR11" s="630"/>
      <c r="DS11" s="630"/>
      <c r="DT11" s="630"/>
      <c r="DU11" s="630"/>
      <c r="DV11" s="630"/>
      <c r="DW11" s="630"/>
      <c r="DX11" s="630"/>
      <c r="DY11" s="630"/>
      <c r="DZ11" s="630"/>
      <c r="EA11" s="630"/>
      <c r="EB11" s="630"/>
      <c r="EC11" s="666"/>
    </row>
    <row r="12" spans="2:143" ht="11.25" customHeight="1" x14ac:dyDescent="0.15">
      <c r="B12" s="626" t="s">
        <v>249</v>
      </c>
      <c r="C12" s="627"/>
      <c r="D12" s="627"/>
      <c r="E12" s="627"/>
      <c r="F12" s="627"/>
      <c r="G12" s="627"/>
      <c r="H12" s="627"/>
      <c r="I12" s="627"/>
      <c r="J12" s="627"/>
      <c r="K12" s="627"/>
      <c r="L12" s="627"/>
      <c r="M12" s="627"/>
      <c r="N12" s="627"/>
      <c r="O12" s="627"/>
      <c r="P12" s="627"/>
      <c r="Q12" s="628"/>
      <c r="R12" s="629">
        <v>195043</v>
      </c>
      <c r="S12" s="630"/>
      <c r="T12" s="630"/>
      <c r="U12" s="630"/>
      <c r="V12" s="630"/>
      <c r="W12" s="630"/>
      <c r="X12" s="630"/>
      <c r="Y12" s="631"/>
      <c r="Z12" s="685">
        <v>2.7</v>
      </c>
      <c r="AA12" s="685"/>
      <c r="AB12" s="685"/>
      <c r="AC12" s="685"/>
      <c r="AD12" s="686">
        <v>195043</v>
      </c>
      <c r="AE12" s="686"/>
      <c r="AF12" s="686"/>
      <c r="AG12" s="686"/>
      <c r="AH12" s="686"/>
      <c r="AI12" s="686"/>
      <c r="AJ12" s="686"/>
      <c r="AK12" s="686"/>
      <c r="AL12" s="632">
        <v>4.8</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486476</v>
      </c>
      <c r="BH12" s="630"/>
      <c r="BI12" s="630"/>
      <c r="BJ12" s="630"/>
      <c r="BK12" s="630"/>
      <c r="BL12" s="630"/>
      <c r="BM12" s="630"/>
      <c r="BN12" s="631"/>
      <c r="BO12" s="685">
        <v>47.4</v>
      </c>
      <c r="BP12" s="685"/>
      <c r="BQ12" s="685"/>
      <c r="BR12" s="685"/>
      <c r="BS12" s="617" t="s">
        <v>138</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182459</v>
      </c>
      <c r="CS12" s="630"/>
      <c r="CT12" s="630"/>
      <c r="CU12" s="630"/>
      <c r="CV12" s="630"/>
      <c r="CW12" s="630"/>
      <c r="CX12" s="630"/>
      <c r="CY12" s="631"/>
      <c r="CZ12" s="685">
        <v>2.6</v>
      </c>
      <c r="DA12" s="685"/>
      <c r="DB12" s="685"/>
      <c r="DC12" s="685"/>
      <c r="DD12" s="617">
        <v>30543</v>
      </c>
      <c r="DE12" s="630"/>
      <c r="DF12" s="630"/>
      <c r="DG12" s="630"/>
      <c r="DH12" s="630"/>
      <c r="DI12" s="630"/>
      <c r="DJ12" s="630"/>
      <c r="DK12" s="630"/>
      <c r="DL12" s="630"/>
      <c r="DM12" s="630"/>
      <c r="DN12" s="630"/>
      <c r="DO12" s="630"/>
      <c r="DP12" s="631"/>
      <c r="DQ12" s="617">
        <v>96868</v>
      </c>
      <c r="DR12" s="630"/>
      <c r="DS12" s="630"/>
      <c r="DT12" s="630"/>
      <c r="DU12" s="630"/>
      <c r="DV12" s="630"/>
      <c r="DW12" s="630"/>
      <c r="DX12" s="630"/>
      <c r="DY12" s="630"/>
      <c r="DZ12" s="630"/>
      <c r="EA12" s="630"/>
      <c r="EB12" s="630"/>
      <c r="EC12" s="666"/>
    </row>
    <row r="13" spans="2:143" ht="11.25" customHeight="1" x14ac:dyDescent="0.15">
      <c r="B13" s="626" t="s">
        <v>252</v>
      </c>
      <c r="C13" s="627"/>
      <c r="D13" s="627"/>
      <c r="E13" s="627"/>
      <c r="F13" s="627"/>
      <c r="G13" s="627"/>
      <c r="H13" s="627"/>
      <c r="I13" s="627"/>
      <c r="J13" s="627"/>
      <c r="K13" s="627"/>
      <c r="L13" s="627"/>
      <c r="M13" s="627"/>
      <c r="N13" s="627"/>
      <c r="O13" s="627"/>
      <c r="P13" s="627"/>
      <c r="Q13" s="628"/>
      <c r="R13" s="629">
        <v>75</v>
      </c>
      <c r="S13" s="630"/>
      <c r="T13" s="630"/>
      <c r="U13" s="630"/>
      <c r="V13" s="630"/>
      <c r="W13" s="630"/>
      <c r="X13" s="630"/>
      <c r="Y13" s="631"/>
      <c r="Z13" s="685">
        <v>0</v>
      </c>
      <c r="AA13" s="685"/>
      <c r="AB13" s="685"/>
      <c r="AC13" s="685"/>
      <c r="AD13" s="686">
        <v>75</v>
      </c>
      <c r="AE13" s="686"/>
      <c r="AF13" s="686"/>
      <c r="AG13" s="686"/>
      <c r="AH13" s="686"/>
      <c r="AI13" s="686"/>
      <c r="AJ13" s="686"/>
      <c r="AK13" s="686"/>
      <c r="AL13" s="632">
        <v>0</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485425</v>
      </c>
      <c r="BH13" s="630"/>
      <c r="BI13" s="630"/>
      <c r="BJ13" s="630"/>
      <c r="BK13" s="630"/>
      <c r="BL13" s="630"/>
      <c r="BM13" s="630"/>
      <c r="BN13" s="631"/>
      <c r="BO13" s="685">
        <v>47.3</v>
      </c>
      <c r="BP13" s="685"/>
      <c r="BQ13" s="685"/>
      <c r="BR13" s="685"/>
      <c r="BS13" s="617" t="s">
        <v>138</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573087</v>
      </c>
      <c r="CS13" s="630"/>
      <c r="CT13" s="630"/>
      <c r="CU13" s="630"/>
      <c r="CV13" s="630"/>
      <c r="CW13" s="630"/>
      <c r="CX13" s="630"/>
      <c r="CY13" s="631"/>
      <c r="CZ13" s="685">
        <v>8.1999999999999993</v>
      </c>
      <c r="DA13" s="685"/>
      <c r="DB13" s="685"/>
      <c r="DC13" s="685"/>
      <c r="DD13" s="617">
        <v>173285</v>
      </c>
      <c r="DE13" s="630"/>
      <c r="DF13" s="630"/>
      <c r="DG13" s="630"/>
      <c r="DH13" s="630"/>
      <c r="DI13" s="630"/>
      <c r="DJ13" s="630"/>
      <c r="DK13" s="630"/>
      <c r="DL13" s="630"/>
      <c r="DM13" s="630"/>
      <c r="DN13" s="630"/>
      <c r="DO13" s="630"/>
      <c r="DP13" s="631"/>
      <c r="DQ13" s="617">
        <v>258155</v>
      </c>
      <c r="DR13" s="630"/>
      <c r="DS13" s="630"/>
      <c r="DT13" s="630"/>
      <c r="DU13" s="630"/>
      <c r="DV13" s="630"/>
      <c r="DW13" s="630"/>
      <c r="DX13" s="630"/>
      <c r="DY13" s="630"/>
      <c r="DZ13" s="630"/>
      <c r="EA13" s="630"/>
      <c r="EB13" s="630"/>
      <c r="EC13" s="666"/>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243</v>
      </c>
      <c r="S14" s="630"/>
      <c r="T14" s="630"/>
      <c r="U14" s="630"/>
      <c r="V14" s="630"/>
      <c r="W14" s="630"/>
      <c r="X14" s="630"/>
      <c r="Y14" s="631"/>
      <c r="Z14" s="685" t="s">
        <v>138</v>
      </c>
      <c r="AA14" s="685"/>
      <c r="AB14" s="685"/>
      <c r="AC14" s="685"/>
      <c r="AD14" s="686" t="s">
        <v>138</v>
      </c>
      <c r="AE14" s="686"/>
      <c r="AF14" s="686"/>
      <c r="AG14" s="686"/>
      <c r="AH14" s="686"/>
      <c r="AI14" s="686"/>
      <c r="AJ14" s="686"/>
      <c r="AK14" s="686"/>
      <c r="AL14" s="632" t="s">
        <v>138</v>
      </c>
      <c r="AM14" s="633"/>
      <c r="AN14" s="633"/>
      <c r="AO14" s="687"/>
      <c r="AP14" s="626" t="s">
        <v>256</v>
      </c>
      <c r="AQ14" s="627"/>
      <c r="AR14" s="627"/>
      <c r="AS14" s="627"/>
      <c r="AT14" s="627"/>
      <c r="AU14" s="627"/>
      <c r="AV14" s="627"/>
      <c r="AW14" s="627"/>
      <c r="AX14" s="627"/>
      <c r="AY14" s="627"/>
      <c r="AZ14" s="627"/>
      <c r="BA14" s="627"/>
      <c r="BB14" s="627"/>
      <c r="BC14" s="627"/>
      <c r="BD14" s="627"/>
      <c r="BE14" s="627"/>
      <c r="BF14" s="628"/>
      <c r="BG14" s="629">
        <v>40344</v>
      </c>
      <c r="BH14" s="630"/>
      <c r="BI14" s="630"/>
      <c r="BJ14" s="630"/>
      <c r="BK14" s="630"/>
      <c r="BL14" s="630"/>
      <c r="BM14" s="630"/>
      <c r="BN14" s="631"/>
      <c r="BO14" s="685">
        <v>3.9</v>
      </c>
      <c r="BP14" s="685"/>
      <c r="BQ14" s="685"/>
      <c r="BR14" s="685"/>
      <c r="BS14" s="617" t="s">
        <v>138</v>
      </c>
      <c r="BT14" s="630"/>
      <c r="BU14" s="630"/>
      <c r="BV14" s="630"/>
      <c r="BW14" s="630"/>
      <c r="BX14" s="630"/>
      <c r="BY14" s="630"/>
      <c r="BZ14" s="630"/>
      <c r="CA14" s="630"/>
      <c r="CB14" s="666"/>
      <c r="CD14" s="667" t="s">
        <v>257</v>
      </c>
      <c r="CE14" s="664"/>
      <c r="CF14" s="664"/>
      <c r="CG14" s="664"/>
      <c r="CH14" s="664"/>
      <c r="CI14" s="664"/>
      <c r="CJ14" s="664"/>
      <c r="CK14" s="664"/>
      <c r="CL14" s="664"/>
      <c r="CM14" s="664"/>
      <c r="CN14" s="664"/>
      <c r="CO14" s="664"/>
      <c r="CP14" s="664"/>
      <c r="CQ14" s="665"/>
      <c r="CR14" s="629">
        <v>221451</v>
      </c>
      <c r="CS14" s="630"/>
      <c r="CT14" s="630"/>
      <c r="CU14" s="630"/>
      <c r="CV14" s="630"/>
      <c r="CW14" s="630"/>
      <c r="CX14" s="630"/>
      <c r="CY14" s="631"/>
      <c r="CZ14" s="685">
        <v>3.2</v>
      </c>
      <c r="DA14" s="685"/>
      <c r="DB14" s="685"/>
      <c r="DC14" s="685"/>
      <c r="DD14" s="617">
        <v>9573</v>
      </c>
      <c r="DE14" s="630"/>
      <c r="DF14" s="630"/>
      <c r="DG14" s="630"/>
      <c r="DH14" s="630"/>
      <c r="DI14" s="630"/>
      <c r="DJ14" s="630"/>
      <c r="DK14" s="630"/>
      <c r="DL14" s="630"/>
      <c r="DM14" s="630"/>
      <c r="DN14" s="630"/>
      <c r="DO14" s="630"/>
      <c r="DP14" s="631"/>
      <c r="DQ14" s="617">
        <v>199095</v>
      </c>
      <c r="DR14" s="630"/>
      <c r="DS14" s="630"/>
      <c r="DT14" s="630"/>
      <c r="DU14" s="630"/>
      <c r="DV14" s="630"/>
      <c r="DW14" s="630"/>
      <c r="DX14" s="630"/>
      <c r="DY14" s="630"/>
      <c r="DZ14" s="630"/>
      <c r="EA14" s="630"/>
      <c r="EB14" s="630"/>
      <c r="EC14" s="666"/>
    </row>
    <row r="15" spans="2:143" ht="11.25" customHeight="1" x14ac:dyDescent="0.15">
      <c r="B15" s="626" t="s">
        <v>258</v>
      </c>
      <c r="C15" s="627"/>
      <c r="D15" s="627"/>
      <c r="E15" s="627"/>
      <c r="F15" s="627"/>
      <c r="G15" s="627"/>
      <c r="H15" s="627"/>
      <c r="I15" s="627"/>
      <c r="J15" s="627"/>
      <c r="K15" s="627"/>
      <c r="L15" s="627"/>
      <c r="M15" s="627"/>
      <c r="N15" s="627"/>
      <c r="O15" s="627"/>
      <c r="P15" s="627"/>
      <c r="Q15" s="628"/>
      <c r="R15" s="629">
        <v>12641</v>
      </c>
      <c r="S15" s="630"/>
      <c r="T15" s="630"/>
      <c r="U15" s="630"/>
      <c r="V15" s="630"/>
      <c r="W15" s="630"/>
      <c r="X15" s="630"/>
      <c r="Y15" s="631"/>
      <c r="Z15" s="685">
        <v>0.2</v>
      </c>
      <c r="AA15" s="685"/>
      <c r="AB15" s="685"/>
      <c r="AC15" s="685"/>
      <c r="AD15" s="686">
        <v>12641</v>
      </c>
      <c r="AE15" s="686"/>
      <c r="AF15" s="686"/>
      <c r="AG15" s="686"/>
      <c r="AH15" s="686"/>
      <c r="AI15" s="686"/>
      <c r="AJ15" s="686"/>
      <c r="AK15" s="686"/>
      <c r="AL15" s="632">
        <v>0.3</v>
      </c>
      <c r="AM15" s="633"/>
      <c r="AN15" s="633"/>
      <c r="AO15" s="687"/>
      <c r="AP15" s="626" t="s">
        <v>259</v>
      </c>
      <c r="AQ15" s="627"/>
      <c r="AR15" s="627"/>
      <c r="AS15" s="627"/>
      <c r="AT15" s="627"/>
      <c r="AU15" s="627"/>
      <c r="AV15" s="627"/>
      <c r="AW15" s="627"/>
      <c r="AX15" s="627"/>
      <c r="AY15" s="627"/>
      <c r="AZ15" s="627"/>
      <c r="BA15" s="627"/>
      <c r="BB15" s="627"/>
      <c r="BC15" s="627"/>
      <c r="BD15" s="627"/>
      <c r="BE15" s="627"/>
      <c r="BF15" s="628"/>
      <c r="BG15" s="629">
        <v>78174</v>
      </c>
      <c r="BH15" s="630"/>
      <c r="BI15" s="630"/>
      <c r="BJ15" s="630"/>
      <c r="BK15" s="630"/>
      <c r="BL15" s="630"/>
      <c r="BM15" s="630"/>
      <c r="BN15" s="631"/>
      <c r="BO15" s="685">
        <v>7.6</v>
      </c>
      <c r="BP15" s="685"/>
      <c r="BQ15" s="685"/>
      <c r="BR15" s="685"/>
      <c r="BS15" s="617" t="s">
        <v>243</v>
      </c>
      <c r="BT15" s="630"/>
      <c r="BU15" s="630"/>
      <c r="BV15" s="630"/>
      <c r="BW15" s="630"/>
      <c r="BX15" s="630"/>
      <c r="BY15" s="630"/>
      <c r="BZ15" s="630"/>
      <c r="CA15" s="630"/>
      <c r="CB15" s="666"/>
      <c r="CD15" s="667" t="s">
        <v>260</v>
      </c>
      <c r="CE15" s="664"/>
      <c r="CF15" s="664"/>
      <c r="CG15" s="664"/>
      <c r="CH15" s="664"/>
      <c r="CI15" s="664"/>
      <c r="CJ15" s="664"/>
      <c r="CK15" s="664"/>
      <c r="CL15" s="664"/>
      <c r="CM15" s="664"/>
      <c r="CN15" s="664"/>
      <c r="CO15" s="664"/>
      <c r="CP15" s="664"/>
      <c r="CQ15" s="665"/>
      <c r="CR15" s="629">
        <v>899510</v>
      </c>
      <c r="CS15" s="630"/>
      <c r="CT15" s="630"/>
      <c r="CU15" s="630"/>
      <c r="CV15" s="630"/>
      <c r="CW15" s="630"/>
      <c r="CX15" s="630"/>
      <c r="CY15" s="631"/>
      <c r="CZ15" s="685">
        <v>12.9</v>
      </c>
      <c r="DA15" s="685"/>
      <c r="DB15" s="685"/>
      <c r="DC15" s="685"/>
      <c r="DD15" s="617">
        <v>495592</v>
      </c>
      <c r="DE15" s="630"/>
      <c r="DF15" s="630"/>
      <c r="DG15" s="630"/>
      <c r="DH15" s="630"/>
      <c r="DI15" s="630"/>
      <c r="DJ15" s="630"/>
      <c r="DK15" s="630"/>
      <c r="DL15" s="630"/>
      <c r="DM15" s="630"/>
      <c r="DN15" s="630"/>
      <c r="DO15" s="630"/>
      <c r="DP15" s="631"/>
      <c r="DQ15" s="617">
        <v>389484</v>
      </c>
      <c r="DR15" s="630"/>
      <c r="DS15" s="630"/>
      <c r="DT15" s="630"/>
      <c r="DU15" s="630"/>
      <c r="DV15" s="630"/>
      <c r="DW15" s="630"/>
      <c r="DX15" s="630"/>
      <c r="DY15" s="630"/>
      <c r="DZ15" s="630"/>
      <c r="EA15" s="630"/>
      <c r="EB15" s="630"/>
      <c r="EC15" s="666"/>
    </row>
    <row r="16" spans="2:143" ht="11.25" customHeight="1" x14ac:dyDescent="0.15">
      <c r="B16" s="626" t="s">
        <v>261</v>
      </c>
      <c r="C16" s="627"/>
      <c r="D16" s="627"/>
      <c r="E16" s="627"/>
      <c r="F16" s="627"/>
      <c r="G16" s="627"/>
      <c r="H16" s="627"/>
      <c r="I16" s="627"/>
      <c r="J16" s="627"/>
      <c r="K16" s="627"/>
      <c r="L16" s="627"/>
      <c r="M16" s="627"/>
      <c r="N16" s="627"/>
      <c r="O16" s="627"/>
      <c r="P16" s="627"/>
      <c r="Q16" s="628"/>
      <c r="R16" s="629" t="s">
        <v>138</v>
      </c>
      <c r="S16" s="630"/>
      <c r="T16" s="630"/>
      <c r="U16" s="630"/>
      <c r="V16" s="630"/>
      <c r="W16" s="630"/>
      <c r="X16" s="630"/>
      <c r="Y16" s="631"/>
      <c r="Z16" s="685" t="s">
        <v>138</v>
      </c>
      <c r="AA16" s="685"/>
      <c r="AB16" s="685"/>
      <c r="AC16" s="685"/>
      <c r="AD16" s="686" t="s">
        <v>138</v>
      </c>
      <c r="AE16" s="686"/>
      <c r="AF16" s="686"/>
      <c r="AG16" s="686"/>
      <c r="AH16" s="686"/>
      <c r="AI16" s="686"/>
      <c r="AJ16" s="686"/>
      <c r="AK16" s="686"/>
      <c r="AL16" s="632" t="s">
        <v>138</v>
      </c>
      <c r="AM16" s="633"/>
      <c r="AN16" s="633"/>
      <c r="AO16" s="687"/>
      <c r="AP16" s="626" t="s">
        <v>262</v>
      </c>
      <c r="AQ16" s="627"/>
      <c r="AR16" s="627"/>
      <c r="AS16" s="627"/>
      <c r="AT16" s="627"/>
      <c r="AU16" s="627"/>
      <c r="AV16" s="627"/>
      <c r="AW16" s="627"/>
      <c r="AX16" s="627"/>
      <c r="AY16" s="627"/>
      <c r="AZ16" s="627"/>
      <c r="BA16" s="627"/>
      <c r="BB16" s="627"/>
      <c r="BC16" s="627"/>
      <c r="BD16" s="627"/>
      <c r="BE16" s="627"/>
      <c r="BF16" s="628"/>
      <c r="BG16" s="629" t="s">
        <v>176</v>
      </c>
      <c r="BH16" s="630"/>
      <c r="BI16" s="630"/>
      <c r="BJ16" s="630"/>
      <c r="BK16" s="630"/>
      <c r="BL16" s="630"/>
      <c r="BM16" s="630"/>
      <c r="BN16" s="631"/>
      <c r="BO16" s="685" t="s">
        <v>138</v>
      </c>
      <c r="BP16" s="685"/>
      <c r="BQ16" s="685"/>
      <c r="BR16" s="685"/>
      <c r="BS16" s="617" t="s">
        <v>243</v>
      </c>
      <c r="BT16" s="630"/>
      <c r="BU16" s="630"/>
      <c r="BV16" s="630"/>
      <c r="BW16" s="630"/>
      <c r="BX16" s="630"/>
      <c r="BY16" s="630"/>
      <c r="BZ16" s="630"/>
      <c r="CA16" s="630"/>
      <c r="CB16" s="666"/>
      <c r="CD16" s="667" t="s">
        <v>263</v>
      </c>
      <c r="CE16" s="664"/>
      <c r="CF16" s="664"/>
      <c r="CG16" s="664"/>
      <c r="CH16" s="664"/>
      <c r="CI16" s="664"/>
      <c r="CJ16" s="664"/>
      <c r="CK16" s="664"/>
      <c r="CL16" s="664"/>
      <c r="CM16" s="664"/>
      <c r="CN16" s="664"/>
      <c r="CO16" s="664"/>
      <c r="CP16" s="664"/>
      <c r="CQ16" s="665"/>
      <c r="CR16" s="629">
        <v>89592</v>
      </c>
      <c r="CS16" s="630"/>
      <c r="CT16" s="630"/>
      <c r="CU16" s="630"/>
      <c r="CV16" s="630"/>
      <c r="CW16" s="630"/>
      <c r="CX16" s="630"/>
      <c r="CY16" s="631"/>
      <c r="CZ16" s="685">
        <v>1.3</v>
      </c>
      <c r="DA16" s="685"/>
      <c r="DB16" s="685"/>
      <c r="DC16" s="685"/>
      <c r="DD16" s="617" t="s">
        <v>138</v>
      </c>
      <c r="DE16" s="630"/>
      <c r="DF16" s="630"/>
      <c r="DG16" s="630"/>
      <c r="DH16" s="630"/>
      <c r="DI16" s="630"/>
      <c r="DJ16" s="630"/>
      <c r="DK16" s="630"/>
      <c r="DL16" s="630"/>
      <c r="DM16" s="630"/>
      <c r="DN16" s="630"/>
      <c r="DO16" s="630"/>
      <c r="DP16" s="631"/>
      <c r="DQ16" s="617">
        <v>4887</v>
      </c>
      <c r="DR16" s="630"/>
      <c r="DS16" s="630"/>
      <c r="DT16" s="630"/>
      <c r="DU16" s="630"/>
      <c r="DV16" s="630"/>
      <c r="DW16" s="630"/>
      <c r="DX16" s="630"/>
      <c r="DY16" s="630"/>
      <c r="DZ16" s="630"/>
      <c r="EA16" s="630"/>
      <c r="EB16" s="630"/>
      <c r="EC16" s="666"/>
    </row>
    <row r="17" spans="2:133" ht="11.25" customHeight="1" x14ac:dyDescent="0.15">
      <c r="B17" s="626" t="s">
        <v>264</v>
      </c>
      <c r="C17" s="627"/>
      <c r="D17" s="627"/>
      <c r="E17" s="627"/>
      <c r="F17" s="627"/>
      <c r="G17" s="627"/>
      <c r="H17" s="627"/>
      <c r="I17" s="627"/>
      <c r="J17" s="627"/>
      <c r="K17" s="627"/>
      <c r="L17" s="627"/>
      <c r="M17" s="627"/>
      <c r="N17" s="627"/>
      <c r="O17" s="627"/>
      <c r="P17" s="627"/>
      <c r="Q17" s="628"/>
      <c r="R17" s="629">
        <v>3926</v>
      </c>
      <c r="S17" s="630"/>
      <c r="T17" s="630"/>
      <c r="U17" s="630"/>
      <c r="V17" s="630"/>
      <c r="W17" s="630"/>
      <c r="X17" s="630"/>
      <c r="Y17" s="631"/>
      <c r="Z17" s="685">
        <v>0.1</v>
      </c>
      <c r="AA17" s="685"/>
      <c r="AB17" s="685"/>
      <c r="AC17" s="685"/>
      <c r="AD17" s="686">
        <v>3926</v>
      </c>
      <c r="AE17" s="686"/>
      <c r="AF17" s="686"/>
      <c r="AG17" s="686"/>
      <c r="AH17" s="686"/>
      <c r="AI17" s="686"/>
      <c r="AJ17" s="686"/>
      <c r="AK17" s="686"/>
      <c r="AL17" s="632">
        <v>0.1</v>
      </c>
      <c r="AM17" s="633"/>
      <c r="AN17" s="633"/>
      <c r="AO17" s="687"/>
      <c r="AP17" s="626" t="s">
        <v>265</v>
      </c>
      <c r="AQ17" s="627"/>
      <c r="AR17" s="627"/>
      <c r="AS17" s="627"/>
      <c r="AT17" s="627"/>
      <c r="AU17" s="627"/>
      <c r="AV17" s="627"/>
      <c r="AW17" s="627"/>
      <c r="AX17" s="627"/>
      <c r="AY17" s="627"/>
      <c r="AZ17" s="627"/>
      <c r="BA17" s="627"/>
      <c r="BB17" s="627"/>
      <c r="BC17" s="627"/>
      <c r="BD17" s="627"/>
      <c r="BE17" s="627"/>
      <c r="BF17" s="628"/>
      <c r="BG17" s="629" t="s">
        <v>138</v>
      </c>
      <c r="BH17" s="630"/>
      <c r="BI17" s="630"/>
      <c r="BJ17" s="630"/>
      <c r="BK17" s="630"/>
      <c r="BL17" s="630"/>
      <c r="BM17" s="630"/>
      <c r="BN17" s="631"/>
      <c r="BO17" s="685" t="s">
        <v>138</v>
      </c>
      <c r="BP17" s="685"/>
      <c r="BQ17" s="685"/>
      <c r="BR17" s="685"/>
      <c r="BS17" s="617" t="s">
        <v>138</v>
      </c>
      <c r="BT17" s="630"/>
      <c r="BU17" s="630"/>
      <c r="BV17" s="630"/>
      <c r="BW17" s="630"/>
      <c r="BX17" s="630"/>
      <c r="BY17" s="630"/>
      <c r="BZ17" s="630"/>
      <c r="CA17" s="630"/>
      <c r="CB17" s="666"/>
      <c r="CD17" s="667" t="s">
        <v>266</v>
      </c>
      <c r="CE17" s="664"/>
      <c r="CF17" s="664"/>
      <c r="CG17" s="664"/>
      <c r="CH17" s="664"/>
      <c r="CI17" s="664"/>
      <c r="CJ17" s="664"/>
      <c r="CK17" s="664"/>
      <c r="CL17" s="664"/>
      <c r="CM17" s="664"/>
      <c r="CN17" s="664"/>
      <c r="CO17" s="664"/>
      <c r="CP17" s="664"/>
      <c r="CQ17" s="665"/>
      <c r="CR17" s="629">
        <v>727763</v>
      </c>
      <c r="CS17" s="630"/>
      <c r="CT17" s="630"/>
      <c r="CU17" s="630"/>
      <c r="CV17" s="630"/>
      <c r="CW17" s="630"/>
      <c r="CX17" s="630"/>
      <c r="CY17" s="631"/>
      <c r="CZ17" s="685">
        <v>10.4</v>
      </c>
      <c r="DA17" s="685"/>
      <c r="DB17" s="685"/>
      <c r="DC17" s="685"/>
      <c r="DD17" s="617" t="s">
        <v>243</v>
      </c>
      <c r="DE17" s="630"/>
      <c r="DF17" s="630"/>
      <c r="DG17" s="630"/>
      <c r="DH17" s="630"/>
      <c r="DI17" s="630"/>
      <c r="DJ17" s="630"/>
      <c r="DK17" s="630"/>
      <c r="DL17" s="630"/>
      <c r="DM17" s="630"/>
      <c r="DN17" s="630"/>
      <c r="DO17" s="630"/>
      <c r="DP17" s="631"/>
      <c r="DQ17" s="617">
        <v>702567</v>
      </c>
      <c r="DR17" s="630"/>
      <c r="DS17" s="630"/>
      <c r="DT17" s="630"/>
      <c r="DU17" s="630"/>
      <c r="DV17" s="630"/>
      <c r="DW17" s="630"/>
      <c r="DX17" s="630"/>
      <c r="DY17" s="630"/>
      <c r="DZ17" s="630"/>
      <c r="EA17" s="630"/>
      <c r="EB17" s="630"/>
      <c r="EC17" s="666"/>
    </row>
    <row r="18" spans="2:133" ht="11.25" customHeight="1" x14ac:dyDescent="0.15">
      <c r="B18" s="626" t="s">
        <v>267</v>
      </c>
      <c r="C18" s="627"/>
      <c r="D18" s="627"/>
      <c r="E18" s="627"/>
      <c r="F18" s="627"/>
      <c r="G18" s="627"/>
      <c r="H18" s="627"/>
      <c r="I18" s="627"/>
      <c r="J18" s="627"/>
      <c r="K18" s="627"/>
      <c r="L18" s="627"/>
      <c r="M18" s="627"/>
      <c r="N18" s="627"/>
      <c r="O18" s="627"/>
      <c r="P18" s="627"/>
      <c r="Q18" s="628"/>
      <c r="R18" s="629">
        <v>3027956</v>
      </c>
      <c r="S18" s="630"/>
      <c r="T18" s="630"/>
      <c r="U18" s="630"/>
      <c r="V18" s="630"/>
      <c r="W18" s="630"/>
      <c r="X18" s="630"/>
      <c r="Y18" s="631"/>
      <c r="Z18" s="685">
        <v>42.5</v>
      </c>
      <c r="AA18" s="685"/>
      <c r="AB18" s="685"/>
      <c r="AC18" s="685"/>
      <c r="AD18" s="686">
        <v>2740050</v>
      </c>
      <c r="AE18" s="686"/>
      <c r="AF18" s="686"/>
      <c r="AG18" s="686"/>
      <c r="AH18" s="686"/>
      <c r="AI18" s="686"/>
      <c r="AJ18" s="686"/>
      <c r="AK18" s="686"/>
      <c r="AL18" s="632">
        <v>67.8</v>
      </c>
      <c r="AM18" s="633"/>
      <c r="AN18" s="633"/>
      <c r="AO18" s="687"/>
      <c r="AP18" s="626" t="s">
        <v>268</v>
      </c>
      <c r="AQ18" s="627"/>
      <c r="AR18" s="627"/>
      <c r="AS18" s="627"/>
      <c r="AT18" s="627"/>
      <c r="AU18" s="627"/>
      <c r="AV18" s="627"/>
      <c r="AW18" s="627"/>
      <c r="AX18" s="627"/>
      <c r="AY18" s="627"/>
      <c r="AZ18" s="627"/>
      <c r="BA18" s="627"/>
      <c r="BB18" s="627"/>
      <c r="BC18" s="627"/>
      <c r="BD18" s="627"/>
      <c r="BE18" s="627"/>
      <c r="BF18" s="628"/>
      <c r="BG18" s="629" t="s">
        <v>176</v>
      </c>
      <c r="BH18" s="630"/>
      <c r="BI18" s="630"/>
      <c r="BJ18" s="630"/>
      <c r="BK18" s="630"/>
      <c r="BL18" s="630"/>
      <c r="BM18" s="630"/>
      <c r="BN18" s="631"/>
      <c r="BO18" s="685" t="s">
        <v>138</v>
      </c>
      <c r="BP18" s="685"/>
      <c r="BQ18" s="685"/>
      <c r="BR18" s="685"/>
      <c r="BS18" s="617" t="s">
        <v>138</v>
      </c>
      <c r="BT18" s="630"/>
      <c r="BU18" s="630"/>
      <c r="BV18" s="630"/>
      <c r="BW18" s="630"/>
      <c r="BX18" s="630"/>
      <c r="BY18" s="630"/>
      <c r="BZ18" s="630"/>
      <c r="CA18" s="630"/>
      <c r="CB18" s="666"/>
      <c r="CD18" s="667" t="s">
        <v>269</v>
      </c>
      <c r="CE18" s="664"/>
      <c r="CF18" s="664"/>
      <c r="CG18" s="664"/>
      <c r="CH18" s="664"/>
      <c r="CI18" s="664"/>
      <c r="CJ18" s="664"/>
      <c r="CK18" s="664"/>
      <c r="CL18" s="664"/>
      <c r="CM18" s="664"/>
      <c r="CN18" s="664"/>
      <c r="CO18" s="664"/>
      <c r="CP18" s="664"/>
      <c r="CQ18" s="665"/>
      <c r="CR18" s="629" t="s">
        <v>243</v>
      </c>
      <c r="CS18" s="630"/>
      <c r="CT18" s="630"/>
      <c r="CU18" s="630"/>
      <c r="CV18" s="630"/>
      <c r="CW18" s="630"/>
      <c r="CX18" s="630"/>
      <c r="CY18" s="631"/>
      <c r="CZ18" s="685" t="s">
        <v>138</v>
      </c>
      <c r="DA18" s="685"/>
      <c r="DB18" s="685"/>
      <c r="DC18" s="685"/>
      <c r="DD18" s="617" t="s">
        <v>243</v>
      </c>
      <c r="DE18" s="630"/>
      <c r="DF18" s="630"/>
      <c r="DG18" s="630"/>
      <c r="DH18" s="630"/>
      <c r="DI18" s="630"/>
      <c r="DJ18" s="630"/>
      <c r="DK18" s="630"/>
      <c r="DL18" s="630"/>
      <c r="DM18" s="630"/>
      <c r="DN18" s="630"/>
      <c r="DO18" s="630"/>
      <c r="DP18" s="631"/>
      <c r="DQ18" s="617" t="s">
        <v>138</v>
      </c>
      <c r="DR18" s="630"/>
      <c r="DS18" s="630"/>
      <c r="DT18" s="630"/>
      <c r="DU18" s="630"/>
      <c r="DV18" s="630"/>
      <c r="DW18" s="630"/>
      <c r="DX18" s="630"/>
      <c r="DY18" s="630"/>
      <c r="DZ18" s="630"/>
      <c r="EA18" s="630"/>
      <c r="EB18" s="630"/>
      <c r="EC18" s="666"/>
    </row>
    <row r="19" spans="2:133" ht="11.25" customHeight="1" x14ac:dyDescent="0.15">
      <c r="B19" s="626" t="s">
        <v>270</v>
      </c>
      <c r="C19" s="627"/>
      <c r="D19" s="627"/>
      <c r="E19" s="627"/>
      <c r="F19" s="627"/>
      <c r="G19" s="627"/>
      <c r="H19" s="627"/>
      <c r="I19" s="627"/>
      <c r="J19" s="627"/>
      <c r="K19" s="627"/>
      <c r="L19" s="627"/>
      <c r="M19" s="627"/>
      <c r="N19" s="627"/>
      <c r="O19" s="627"/>
      <c r="P19" s="627"/>
      <c r="Q19" s="628"/>
      <c r="R19" s="629">
        <v>2740050</v>
      </c>
      <c r="S19" s="630"/>
      <c r="T19" s="630"/>
      <c r="U19" s="630"/>
      <c r="V19" s="630"/>
      <c r="W19" s="630"/>
      <c r="X19" s="630"/>
      <c r="Y19" s="631"/>
      <c r="Z19" s="685">
        <v>38.4</v>
      </c>
      <c r="AA19" s="685"/>
      <c r="AB19" s="685"/>
      <c r="AC19" s="685"/>
      <c r="AD19" s="686">
        <v>2740050</v>
      </c>
      <c r="AE19" s="686"/>
      <c r="AF19" s="686"/>
      <c r="AG19" s="686"/>
      <c r="AH19" s="686"/>
      <c r="AI19" s="686"/>
      <c r="AJ19" s="686"/>
      <c r="AK19" s="686"/>
      <c r="AL19" s="632">
        <v>67.8</v>
      </c>
      <c r="AM19" s="633"/>
      <c r="AN19" s="633"/>
      <c r="AO19" s="687"/>
      <c r="AP19" s="626" t="s">
        <v>271</v>
      </c>
      <c r="AQ19" s="627"/>
      <c r="AR19" s="627"/>
      <c r="AS19" s="627"/>
      <c r="AT19" s="627"/>
      <c r="AU19" s="627"/>
      <c r="AV19" s="627"/>
      <c r="AW19" s="627"/>
      <c r="AX19" s="627"/>
      <c r="AY19" s="627"/>
      <c r="AZ19" s="627"/>
      <c r="BA19" s="627"/>
      <c r="BB19" s="627"/>
      <c r="BC19" s="627"/>
      <c r="BD19" s="627"/>
      <c r="BE19" s="627"/>
      <c r="BF19" s="628"/>
      <c r="BG19" s="629">
        <v>1502</v>
      </c>
      <c r="BH19" s="630"/>
      <c r="BI19" s="630"/>
      <c r="BJ19" s="630"/>
      <c r="BK19" s="630"/>
      <c r="BL19" s="630"/>
      <c r="BM19" s="630"/>
      <c r="BN19" s="631"/>
      <c r="BO19" s="685">
        <v>0.1</v>
      </c>
      <c r="BP19" s="685"/>
      <c r="BQ19" s="685"/>
      <c r="BR19" s="685"/>
      <c r="BS19" s="617" t="s">
        <v>138</v>
      </c>
      <c r="BT19" s="630"/>
      <c r="BU19" s="630"/>
      <c r="BV19" s="630"/>
      <c r="BW19" s="630"/>
      <c r="BX19" s="630"/>
      <c r="BY19" s="630"/>
      <c r="BZ19" s="630"/>
      <c r="CA19" s="630"/>
      <c r="CB19" s="666"/>
      <c r="CD19" s="667" t="s">
        <v>272</v>
      </c>
      <c r="CE19" s="664"/>
      <c r="CF19" s="664"/>
      <c r="CG19" s="664"/>
      <c r="CH19" s="664"/>
      <c r="CI19" s="664"/>
      <c r="CJ19" s="664"/>
      <c r="CK19" s="664"/>
      <c r="CL19" s="664"/>
      <c r="CM19" s="664"/>
      <c r="CN19" s="664"/>
      <c r="CO19" s="664"/>
      <c r="CP19" s="664"/>
      <c r="CQ19" s="665"/>
      <c r="CR19" s="629" t="s">
        <v>138</v>
      </c>
      <c r="CS19" s="630"/>
      <c r="CT19" s="630"/>
      <c r="CU19" s="630"/>
      <c r="CV19" s="630"/>
      <c r="CW19" s="630"/>
      <c r="CX19" s="630"/>
      <c r="CY19" s="631"/>
      <c r="CZ19" s="685" t="s">
        <v>138</v>
      </c>
      <c r="DA19" s="685"/>
      <c r="DB19" s="685"/>
      <c r="DC19" s="685"/>
      <c r="DD19" s="617" t="s">
        <v>138</v>
      </c>
      <c r="DE19" s="630"/>
      <c r="DF19" s="630"/>
      <c r="DG19" s="630"/>
      <c r="DH19" s="630"/>
      <c r="DI19" s="630"/>
      <c r="DJ19" s="630"/>
      <c r="DK19" s="630"/>
      <c r="DL19" s="630"/>
      <c r="DM19" s="630"/>
      <c r="DN19" s="630"/>
      <c r="DO19" s="630"/>
      <c r="DP19" s="631"/>
      <c r="DQ19" s="617" t="s">
        <v>138</v>
      </c>
      <c r="DR19" s="630"/>
      <c r="DS19" s="630"/>
      <c r="DT19" s="630"/>
      <c r="DU19" s="630"/>
      <c r="DV19" s="630"/>
      <c r="DW19" s="630"/>
      <c r="DX19" s="630"/>
      <c r="DY19" s="630"/>
      <c r="DZ19" s="630"/>
      <c r="EA19" s="630"/>
      <c r="EB19" s="630"/>
      <c r="EC19" s="666"/>
    </row>
    <row r="20" spans="2:133" ht="11.25" customHeight="1" x14ac:dyDescent="0.15">
      <c r="B20" s="626" t="s">
        <v>273</v>
      </c>
      <c r="C20" s="627"/>
      <c r="D20" s="627"/>
      <c r="E20" s="627"/>
      <c r="F20" s="627"/>
      <c r="G20" s="627"/>
      <c r="H20" s="627"/>
      <c r="I20" s="627"/>
      <c r="J20" s="627"/>
      <c r="K20" s="627"/>
      <c r="L20" s="627"/>
      <c r="M20" s="627"/>
      <c r="N20" s="627"/>
      <c r="O20" s="627"/>
      <c r="P20" s="627"/>
      <c r="Q20" s="628"/>
      <c r="R20" s="629">
        <v>287906</v>
      </c>
      <c r="S20" s="630"/>
      <c r="T20" s="630"/>
      <c r="U20" s="630"/>
      <c r="V20" s="630"/>
      <c r="W20" s="630"/>
      <c r="X20" s="630"/>
      <c r="Y20" s="631"/>
      <c r="Z20" s="685">
        <v>4</v>
      </c>
      <c r="AA20" s="685"/>
      <c r="AB20" s="685"/>
      <c r="AC20" s="685"/>
      <c r="AD20" s="686" t="s">
        <v>243</v>
      </c>
      <c r="AE20" s="686"/>
      <c r="AF20" s="686"/>
      <c r="AG20" s="686"/>
      <c r="AH20" s="686"/>
      <c r="AI20" s="686"/>
      <c r="AJ20" s="686"/>
      <c r="AK20" s="686"/>
      <c r="AL20" s="632" t="s">
        <v>138</v>
      </c>
      <c r="AM20" s="633"/>
      <c r="AN20" s="633"/>
      <c r="AO20" s="687"/>
      <c r="AP20" s="626" t="s">
        <v>274</v>
      </c>
      <c r="AQ20" s="627"/>
      <c r="AR20" s="627"/>
      <c r="AS20" s="627"/>
      <c r="AT20" s="627"/>
      <c r="AU20" s="627"/>
      <c r="AV20" s="627"/>
      <c r="AW20" s="627"/>
      <c r="AX20" s="627"/>
      <c r="AY20" s="627"/>
      <c r="AZ20" s="627"/>
      <c r="BA20" s="627"/>
      <c r="BB20" s="627"/>
      <c r="BC20" s="627"/>
      <c r="BD20" s="627"/>
      <c r="BE20" s="627"/>
      <c r="BF20" s="628"/>
      <c r="BG20" s="629">
        <v>1502</v>
      </c>
      <c r="BH20" s="630"/>
      <c r="BI20" s="630"/>
      <c r="BJ20" s="630"/>
      <c r="BK20" s="630"/>
      <c r="BL20" s="630"/>
      <c r="BM20" s="630"/>
      <c r="BN20" s="631"/>
      <c r="BO20" s="685">
        <v>0.1</v>
      </c>
      <c r="BP20" s="685"/>
      <c r="BQ20" s="685"/>
      <c r="BR20" s="685"/>
      <c r="BS20" s="617" t="s">
        <v>138</v>
      </c>
      <c r="BT20" s="630"/>
      <c r="BU20" s="630"/>
      <c r="BV20" s="630"/>
      <c r="BW20" s="630"/>
      <c r="BX20" s="630"/>
      <c r="BY20" s="630"/>
      <c r="BZ20" s="630"/>
      <c r="CA20" s="630"/>
      <c r="CB20" s="666"/>
      <c r="CD20" s="667" t="s">
        <v>275</v>
      </c>
      <c r="CE20" s="664"/>
      <c r="CF20" s="664"/>
      <c r="CG20" s="664"/>
      <c r="CH20" s="664"/>
      <c r="CI20" s="664"/>
      <c r="CJ20" s="664"/>
      <c r="CK20" s="664"/>
      <c r="CL20" s="664"/>
      <c r="CM20" s="664"/>
      <c r="CN20" s="664"/>
      <c r="CO20" s="664"/>
      <c r="CP20" s="664"/>
      <c r="CQ20" s="665"/>
      <c r="CR20" s="629">
        <v>6985864</v>
      </c>
      <c r="CS20" s="630"/>
      <c r="CT20" s="630"/>
      <c r="CU20" s="630"/>
      <c r="CV20" s="630"/>
      <c r="CW20" s="630"/>
      <c r="CX20" s="630"/>
      <c r="CY20" s="631"/>
      <c r="CZ20" s="685">
        <v>100</v>
      </c>
      <c r="DA20" s="685"/>
      <c r="DB20" s="685"/>
      <c r="DC20" s="685"/>
      <c r="DD20" s="617">
        <v>812731</v>
      </c>
      <c r="DE20" s="630"/>
      <c r="DF20" s="630"/>
      <c r="DG20" s="630"/>
      <c r="DH20" s="630"/>
      <c r="DI20" s="630"/>
      <c r="DJ20" s="630"/>
      <c r="DK20" s="630"/>
      <c r="DL20" s="630"/>
      <c r="DM20" s="630"/>
      <c r="DN20" s="630"/>
      <c r="DO20" s="630"/>
      <c r="DP20" s="631"/>
      <c r="DQ20" s="617">
        <v>4668833</v>
      </c>
      <c r="DR20" s="630"/>
      <c r="DS20" s="630"/>
      <c r="DT20" s="630"/>
      <c r="DU20" s="630"/>
      <c r="DV20" s="630"/>
      <c r="DW20" s="630"/>
      <c r="DX20" s="630"/>
      <c r="DY20" s="630"/>
      <c r="DZ20" s="630"/>
      <c r="EA20" s="630"/>
      <c r="EB20" s="630"/>
      <c r="EC20" s="666"/>
    </row>
    <row r="21" spans="2:133" ht="11.25" customHeight="1" x14ac:dyDescent="0.15">
      <c r="B21" s="626" t="s">
        <v>276</v>
      </c>
      <c r="C21" s="627"/>
      <c r="D21" s="627"/>
      <c r="E21" s="627"/>
      <c r="F21" s="627"/>
      <c r="G21" s="627"/>
      <c r="H21" s="627"/>
      <c r="I21" s="627"/>
      <c r="J21" s="627"/>
      <c r="K21" s="627"/>
      <c r="L21" s="627"/>
      <c r="M21" s="627"/>
      <c r="N21" s="627"/>
      <c r="O21" s="627"/>
      <c r="P21" s="627"/>
      <c r="Q21" s="628"/>
      <c r="R21" s="629" t="s">
        <v>138</v>
      </c>
      <c r="S21" s="630"/>
      <c r="T21" s="630"/>
      <c r="U21" s="630"/>
      <c r="V21" s="630"/>
      <c r="W21" s="630"/>
      <c r="X21" s="630"/>
      <c r="Y21" s="631"/>
      <c r="Z21" s="685" t="s">
        <v>138</v>
      </c>
      <c r="AA21" s="685"/>
      <c r="AB21" s="685"/>
      <c r="AC21" s="685"/>
      <c r="AD21" s="686" t="s">
        <v>243</v>
      </c>
      <c r="AE21" s="686"/>
      <c r="AF21" s="686"/>
      <c r="AG21" s="686"/>
      <c r="AH21" s="686"/>
      <c r="AI21" s="686"/>
      <c r="AJ21" s="686"/>
      <c r="AK21" s="686"/>
      <c r="AL21" s="632" t="s">
        <v>138</v>
      </c>
      <c r="AM21" s="633"/>
      <c r="AN21" s="633"/>
      <c r="AO21" s="687"/>
      <c r="AP21" s="731" t="s">
        <v>277</v>
      </c>
      <c r="AQ21" s="738"/>
      <c r="AR21" s="738"/>
      <c r="AS21" s="738"/>
      <c r="AT21" s="738"/>
      <c r="AU21" s="738"/>
      <c r="AV21" s="738"/>
      <c r="AW21" s="738"/>
      <c r="AX21" s="738"/>
      <c r="AY21" s="738"/>
      <c r="AZ21" s="738"/>
      <c r="BA21" s="738"/>
      <c r="BB21" s="738"/>
      <c r="BC21" s="738"/>
      <c r="BD21" s="738"/>
      <c r="BE21" s="738"/>
      <c r="BF21" s="733"/>
      <c r="BG21" s="629">
        <v>1502</v>
      </c>
      <c r="BH21" s="630"/>
      <c r="BI21" s="630"/>
      <c r="BJ21" s="630"/>
      <c r="BK21" s="630"/>
      <c r="BL21" s="630"/>
      <c r="BM21" s="630"/>
      <c r="BN21" s="631"/>
      <c r="BO21" s="685">
        <v>0.1</v>
      </c>
      <c r="BP21" s="685"/>
      <c r="BQ21" s="685"/>
      <c r="BR21" s="685"/>
      <c r="BS21" s="617" t="s">
        <v>138</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278</v>
      </c>
      <c r="C22" s="627"/>
      <c r="D22" s="627"/>
      <c r="E22" s="627"/>
      <c r="F22" s="627"/>
      <c r="G22" s="627"/>
      <c r="H22" s="627"/>
      <c r="I22" s="627"/>
      <c r="J22" s="627"/>
      <c r="K22" s="627"/>
      <c r="L22" s="627"/>
      <c r="M22" s="627"/>
      <c r="N22" s="627"/>
      <c r="O22" s="627"/>
      <c r="P22" s="627"/>
      <c r="Q22" s="628"/>
      <c r="R22" s="629">
        <v>4322074</v>
      </c>
      <c r="S22" s="630"/>
      <c r="T22" s="630"/>
      <c r="U22" s="630"/>
      <c r="V22" s="630"/>
      <c r="W22" s="630"/>
      <c r="X22" s="630"/>
      <c r="Y22" s="631"/>
      <c r="Z22" s="685">
        <v>60.6</v>
      </c>
      <c r="AA22" s="685"/>
      <c r="AB22" s="685"/>
      <c r="AC22" s="685"/>
      <c r="AD22" s="686">
        <v>4034168</v>
      </c>
      <c r="AE22" s="686"/>
      <c r="AF22" s="686"/>
      <c r="AG22" s="686"/>
      <c r="AH22" s="686"/>
      <c r="AI22" s="686"/>
      <c r="AJ22" s="686"/>
      <c r="AK22" s="686"/>
      <c r="AL22" s="632">
        <v>99.8</v>
      </c>
      <c r="AM22" s="633"/>
      <c r="AN22" s="633"/>
      <c r="AO22" s="687"/>
      <c r="AP22" s="731" t="s">
        <v>279</v>
      </c>
      <c r="AQ22" s="738"/>
      <c r="AR22" s="738"/>
      <c r="AS22" s="738"/>
      <c r="AT22" s="738"/>
      <c r="AU22" s="738"/>
      <c r="AV22" s="738"/>
      <c r="AW22" s="738"/>
      <c r="AX22" s="738"/>
      <c r="AY22" s="738"/>
      <c r="AZ22" s="738"/>
      <c r="BA22" s="738"/>
      <c r="BB22" s="738"/>
      <c r="BC22" s="738"/>
      <c r="BD22" s="738"/>
      <c r="BE22" s="738"/>
      <c r="BF22" s="733"/>
      <c r="BG22" s="629" t="s">
        <v>138</v>
      </c>
      <c r="BH22" s="630"/>
      <c r="BI22" s="630"/>
      <c r="BJ22" s="630"/>
      <c r="BK22" s="630"/>
      <c r="BL22" s="630"/>
      <c r="BM22" s="630"/>
      <c r="BN22" s="631"/>
      <c r="BO22" s="685" t="s">
        <v>176</v>
      </c>
      <c r="BP22" s="685"/>
      <c r="BQ22" s="685"/>
      <c r="BR22" s="685"/>
      <c r="BS22" s="617" t="s">
        <v>138</v>
      </c>
      <c r="BT22" s="630"/>
      <c r="BU22" s="630"/>
      <c r="BV22" s="630"/>
      <c r="BW22" s="630"/>
      <c r="BX22" s="630"/>
      <c r="BY22" s="630"/>
      <c r="BZ22" s="630"/>
      <c r="CA22" s="630"/>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281</v>
      </c>
      <c r="C23" s="627"/>
      <c r="D23" s="627"/>
      <c r="E23" s="627"/>
      <c r="F23" s="627"/>
      <c r="G23" s="627"/>
      <c r="H23" s="627"/>
      <c r="I23" s="627"/>
      <c r="J23" s="627"/>
      <c r="K23" s="627"/>
      <c r="L23" s="627"/>
      <c r="M23" s="627"/>
      <c r="N23" s="627"/>
      <c r="O23" s="627"/>
      <c r="P23" s="627"/>
      <c r="Q23" s="628"/>
      <c r="R23" s="629">
        <v>525</v>
      </c>
      <c r="S23" s="630"/>
      <c r="T23" s="630"/>
      <c r="U23" s="630"/>
      <c r="V23" s="630"/>
      <c r="W23" s="630"/>
      <c r="X23" s="630"/>
      <c r="Y23" s="631"/>
      <c r="Z23" s="685">
        <v>0</v>
      </c>
      <c r="AA23" s="685"/>
      <c r="AB23" s="685"/>
      <c r="AC23" s="685"/>
      <c r="AD23" s="686">
        <v>525</v>
      </c>
      <c r="AE23" s="686"/>
      <c r="AF23" s="686"/>
      <c r="AG23" s="686"/>
      <c r="AH23" s="686"/>
      <c r="AI23" s="686"/>
      <c r="AJ23" s="686"/>
      <c r="AK23" s="686"/>
      <c r="AL23" s="632">
        <v>0</v>
      </c>
      <c r="AM23" s="633"/>
      <c r="AN23" s="633"/>
      <c r="AO23" s="687"/>
      <c r="AP23" s="731" t="s">
        <v>282</v>
      </c>
      <c r="AQ23" s="738"/>
      <c r="AR23" s="738"/>
      <c r="AS23" s="738"/>
      <c r="AT23" s="738"/>
      <c r="AU23" s="738"/>
      <c r="AV23" s="738"/>
      <c r="AW23" s="738"/>
      <c r="AX23" s="738"/>
      <c r="AY23" s="738"/>
      <c r="AZ23" s="738"/>
      <c r="BA23" s="738"/>
      <c r="BB23" s="738"/>
      <c r="BC23" s="738"/>
      <c r="BD23" s="738"/>
      <c r="BE23" s="738"/>
      <c r="BF23" s="733"/>
      <c r="BG23" s="629" t="s">
        <v>176</v>
      </c>
      <c r="BH23" s="630"/>
      <c r="BI23" s="630"/>
      <c r="BJ23" s="630"/>
      <c r="BK23" s="630"/>
      <c r="BL23" s="630"/>
      <c r="BM23" s="630"/>
      <c r="BN23" s="631"/>
      <c r="BO23" s="685" t="s">
        <v>138</v>
      </c>
      <c r="BP23" s="685"/>
      <c r="BQ23" s="685"/>
      <c r="BR23" s="685"/>
      <c r="BS23" s="617" t="s">
        <v>138</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6" t="s">
        <v>288</v>
      </c>
      <c r="C24" s="627"/>
      <c r="D24" s="627"/>
      <c r="E24" s="627"/>
      <c r="F24" s="627"/>
      <c r="G24" s="627"/>
      <c r="H24" s="627"/>
      <c r="I24" s="627"/>
      <c r="J24" s="627"/>
      <c r="K24" s="627"/>
      <c r="L24" s="627"/>
      <c r="M24" s="627"/>
      <c r="N24" s="627"/>
      <c r="O24" s="627"/>
      <c r="P24" s="627"/>
      <c r="Q24" s="628"/>
      <c r="R24" s="629">
        <v>2502</v>
      </c>
      <c r="S24" s="630"/>
      <c r="T24" s="630"/>
      <c r="U24" s="630"/>
      <c r="V24" s="630"/>
      <c r="W24" s="630"/>
      <c r="X24" s="630"/>
      <c r="Y24" s="631"/>
      <c r="Z24" s="685">
        <v>0</v>
      </c>
      <c r="AA24" s="685"/>
      <c r="AB24" s="685"/>
      <c r="AC24" s="685"/>
      <c r="AD24" s="686" t="s">
        <v>243</v>
      </c>
      <c r="AE24" s="686"/>
      <c r="AF24" s="686"/>
      <c r="AG24" s="686"/>
      <c r="AH24" s="686"/>
      <c r="AI24" s="686"/>
      <c r="AJ24" s="686"/>
      <c r="AK24" s="686"/>
      <c r="AL24" s="632" t="s">
        <v>138</v>
      </c>
      <c r="AM24" s="633"/>
      <c r="AN24" s="633"/>
      <c r="AO24" s="687"/>
      <c r="AP24" s="731" t="s">
        <v>289</v>
      </c>
      <c r="AQ24" s="738"/>
      <c r="AR24" s="738"/>
      <c r="AS24" s="738"/>
      <c r="AT24" s="738"/>
      <c r="AU24" s="738"/>
      <c r="AV24" s="738"/>
      <c r="AW24" s="738"/>
      <c r="AX24" s="738"/>
      <c r="AY24" s="738"/>
      <c r="AZ24" s="738"/>
      <c r="BA24" s="738"/>
      <c r="BB24" s="738"/>
      <c r="BC24" s="738"/>
      <c r="BD24" s="738"/>
      <c r="BE24" s="738"/>
      <c r="BF24" s="733"/>
      <c r="BG24" s="629" t="s">
        <v>138</v>
      </c>
      <c r="BH24" s="630"/>
      <c r="BI24" s="630"/>
      <c r="BJ24" s="630"/>
      <c r="BK24" s="630"/>
      <c r="BL24" s="630"/>
      <c r="BM24" s="630"/>
      <c r="BN24" s="631"/>
      <c r="BO24" s="685" t="s">
        <v>138</v>
      </c>
      <c r="BP24" s="685"/>
      <c r="BQ24" s="685"/>
      <c r="BR24" s="685"/>
      <c r="BS24" s="617" t="s">
        <v>138</v>
      </c>
      <c r="BT24" s="630"/>
      <c r="BU24" s="630"/>
      <c r="BV24" s="630"/>
      <c r="BW24" s="630"/>
      <c r="BX24" s="630"/>
      <c r="BY24" s="630"/>
      <c r="BZ24" s="630"/>
      <c r="CA24" s="630"/>
      <c r="CB24" s="666"/>
      <c r="CD24" s="694" t="s">
        <v>290</v>
      </c>
      <c r="CE24" s="695"/>
      <c r="CF24" s="695"/>
      <c r="CG24" s="695"/>
      <c r="CH24" s="695"/>
      <c r="CI24" s="695"/>
      <c r="CJ24" s="695"/>
      <c r="CK24" s="695"/>
      <c r="CL24" s="695"/>
      <c r="CM24" s="695"/>
      <c r="CN24" s="695"/>
      <c r="CO24" s="695"/>
      <c r="CP24" s="695"/>
      <c r="CQ24" s="696"/>
      <c r="CR24" s="688">
        <v>2782249</v>
      </c>
      <c r="CS24" s="689"/>
      <c r="CT24" s="689"/>
      <c r="CU24" s="689"/>
      <c r="CV24" s="689"/>
      <c r="CW24" s="689"/>
      <c r="CX24" s="689"/>
      <c r="CY24" s="735"/>
      <c r="CZ24" s="736">
        <v>39.799999999999997</v>
      </c>
      <c r="DA24" s="705"/>
      <c r="DB24" s="705"/>
      <c r="DC24" s="739"/>
      <c r="DD24" s="734">
        <v>2069142</v>
      </c>
      <c r="DE24" s="689"/>
      <c r="DF24" s="689"/>
      <c r="DG24" s="689"/>
      <c r="DH24" s="689"/>
      <c r="DI24" s="689"/>
      <c r="DJ24" s="689"/>
      <c r="DK24" s="735"/>
      <c r="DL24" s="734">
        <v>2022137</v>
      </c>
      <c r="DM24" s="689"/>
      <c r="DN24" s="689"/>
      <c r="DO24" s="689"/>
      <c r="DP24" s="689"/>
      <c r="DQ24" s="689"/>
      <c r="DR24" s="689"/>
      <c r="DS24" s="689"/>
      <c r="DT24" s="689"/>
      <c r="DU24" s="689"/>
      <c r="DV24" s="735"/>
      <c r="DW24" s="736">
        <v>47.8</v>
      </c>
      <c r="DX24" s="705"/>
      <c r="DY24" s="705"/>
      <c r="DZ24" s="705"/>
      <c r="EA24" s="705"/>
      <c r="EB24" s="705"/>
      <c r="EC24" s="737"/>
    </row>
    <row r="25" spans="2:133" ht="11.25" customHeight="1" x14ac:dyDescent="0.15">
      <c r="B25" s="626" t="s">
        <v>291</v>
      </c>
      <c r="C25" s="627"/>
      <c r="D25" s="627"/>
      <c r="E25" s="627"/>
      <c r="F25" s="627"/>
      <c r="G25" s="627"/>
      <c r="H25" s="627"/>
      <c r="I25" s="627"/>
      <c r="J25" s="627"/>
      <c r="K25" s="627"/>
      <c r="L25" s="627"/>
      <c r="M25" s="627"/>
      <c r="N25" s="627"/>
      <c r="O25" s="627"/>
      <c r="P25" s="627"/>
      <c r="Q25" s="628"/>
      <c r="R25" s="629">
        <v>92469</v>
      </c>
      <c r="S25" s="630"/>
      <c r="T25" s="630"/>
      <c r="U25" s="630"/>
      <c r="V25" s="630"/>
      <c r="W25" s="630"/>
      <c r="X25" s="630"/>
      <c r="Y25" s="631"/>
      <c r="Z25" s="685">
        <v>1.3</v>
      </c>
      <c r="AA25" s="685"/>
      <c r="AB25" s="685"/>
      <c r="AC25" s="685"/>
      <c r="AD25" s="686" t="s">
        <v>138</v>
      </c>
      <c r="AE25" s="686"/>
      <c r="AF25" s="686"/>
      <c r="AG25" s="686"/>
      <c r="AH25" s="686"/>
      <c r="AI25" s="686"/>
      <c r="AJ25" s="686"/>
      <c r="AK25" s="686"/>
      <c r="AL25" s="632" t="s">
        <v>243</v>
      </c>
      <c r="AM25" s="633"/>
      <c r="AN25" s="633"/>
      <c r="AO25" s="687"/>
      <c r="AP25" s="731" t="s">
        <v>292</v>
      </c>
      <c r="AQ25" s="738"/>
      <c r="AR25" s="738"/>
      <c r="AS25" s="738"/>
      <c r="AT25" s="738"/>
      <c r="AU25" s="738"/>
      <c r="AV25" s="738"/>
      <c r="AW25" s="738"/>
      <c r="AX25" s="738"/>
      <c r="AY25" s="738"/>
      <c r="AZ25" s="738"/>
      <c r="BA25" s="738"/>
      <c r="BB25" s="738"/>
      <c r="BC25" s="738"/>
      <c r="BD25" s="738"/>
      <c r="BE25" s="738"/>
      <c r="BF25" s="733"/>
      <c r="BG25" s="629" t="s">
        <v>243</v>
      </c>
      <c r="BH25" s="630"/>
      <c r="BI25" s="630"/>
      <c r="BJ25" s="630"/>
      <c r="BK25" s="630"/>
      <c r="BL25" s="630"/>
      <c r="BM25" s="630"/>
      <c r="BN25" s="631"/>
      <c r="BO25" s="685" t="s">
        <v>138</v>
      </c>
      <c r="BP25" s="685"/>
      <c r="BQ25" s="685"/>
      <c r="BR25" s="685"/>
      <c r="BS25" s="617" t="s">
        <v>176</v>
      </c>
      <c r="BT25" s="630"/>
      <c r="BU25" s="630"/>
      <c r="BV25" s="630"/>
      <c r="BW25" s="630"/>
      <c r="BX25" s="630"/>
      <c r="BY25" s="630"/>
      <c r="BZ25" s="630"/>
      <c r="CA25" s="630"/>
      <c r="CB25" s="666"/>
      <c r="CD25" s="667" t="s">
        <v>293</v>
      </c>
      <c r="CE25" s="664"/>
      <c r="CF25" s="664"/>
      <c r="CG25" s="664"/>
      <c r="CH25" s="664"/>
      <c r="CI25" s="664"/>
      <c r="CJ25" s="664"/>
      <c r="CK25" s="664"/>
      <c r="CL25" s="664"/>
      <c r="CM25" s="664"/>
      <c r="CN25" s="664"/>
      <c r="CO25" s="664"/>
      <c r="CP25" s="664"/>
      <c r="CQ25" s="665"/>
      <c r="CR25" s="629">
        <v>1197819</v>
      </c>
      <c r="CS25" s="618"/>
      <c r="CT25" s="618"/>
      <c r="CU25" s="618"/>
      <c r="CV25" s="618"/>
      <c r="CW25" s="618"/>
      <c r="CX25" s="618"/>
      <c r="CY25" s="619"/>
      <c r="CZ25" s="632">
        <v>17.100000000000001</v>
      </c>
      <c r="DA25" s="657"/>
      <c r="DB25" s="657"/>
      <c r="DC25" s="658"/>
      <c r="DD25" s="617">
        <v>1081845</v>
      </c>
      <c r="DE25" s="618"/>
      <c r="DF25" s="618"/>
      <c r="DG25" s="618"/>
      <c r="DH25" s="618"/>
      <c r="DI25" s="618"/>
      <c r="DJ25" s="618"/>
      <c r="DK25" s="619"/>
      <c r="DL25" s="617">
        <v>1034840</v>
      </c>
      <c r="DM25" s="618"/>
      <c r="DN25" s="618"/>
      <c r="DO25" s="618"/>
      <c r="DP25" s="618"/>
      <c r="DQ25" s="618"/>
      <c r="DR25" s="618"/>
      <c r="DS25" s="618"/>
      <c r="DT25" s="618"/>
      <c r="DU25" s="618"/>
      <c r="DV25" s="619"/>
      <c r="DW25" s="632">
        <v>24.5</v>
      </c>
      <c r="DX25" s="657"/>
      <c r="DY25" s="657"/>
      <c r="DZ25" s="657"/>
      <c r="EA25" s="657"/>
      <c r="EB25" s="657"/>
      <c r="EC25" s="659"/>
    </row>
    <row r="26" spans="2:133" ht="11.25" customHeight="1" x14ac:dyDescent="0.15">
      <c r="B26" s="626" t="s">
        <v>294</v>
      </c>
      <c r="C26" s="627"/>
      <c r="D26" s="627"/>
      <c r="E26" s="627"/>
      <c r="F26" s="627"/>
      <c r="G26" s="627"/>
      <c r="H26" s="627"/>
      <c r="I26" s="627"/>
      <c r="J26" s="627"/>
      <c r="K26" s="627"/>
      <c r="L26" s="627"/>
      <c r="M26" s="627"/>
      <c r="N26" s="627"/>
      <c r="O26" s="627"/>
      <c r="P26" s="627"/>
      <c r="Q26" s="628"/>
      <c r="R26" s="629">
        <v>18707</v>
      </c>
      <c r="S26" s="630"/>
      <c r="T26" s="630"/>
      <c r="U26" s="630"/>
      <c r="V26" s="630"/>
      <c r="W26" s="630"/>
      <c r="X26" s="630"/>
      <c r="Y26" s="631"/>
      <c r="Z26" s="685">
        <v>0.3</v>
      </c>
      <c r="AA26" s="685"/>
      <c r="AB26" s="685"/>
      <c r="AC26" s="685"/>
      <c r="AD26" s="686" t="s">
        <v>243</v>
      </c>
      <c r="AE26" s="686"/>
      <c r="AF26" s="686"/>
      <c r="AG26" s="686"/>
      <c r="AH26" s="686"/>
      <c r="AI26" s="686"/>
      <c r="AJ26" s="686"/>
      <c r="AK26" s="686"/>
      <c r="AL26" s="632" t="s">
        <v>138</v>
      </c>
      <c r="AM26" s="633"/>
      <c r="AN26" s="633"/>
      <c r="AO26" s="687"/>
      <c r="AP26" s="731" t="s">
        <v>295</v>
      </c>
      <c r="AQ26" s="732"/>
      <c r="AR26" s="732"/>
      <c r="AS26" s="732"/>
      <c r="AT26" s="732"/>
      <c r="AU26" s="732"/>
      <c r="AV26" s="732"/>
      <c r="AW26" s="732"/>
      <c r="AX26" s="732"/>
      <c r="AY26" s="732"/>
      <c r="AZ26" s="732"/>
      <c r="BA26" s="732"/>
      <c r="BB26" s="732"/>
      <c r="BC26" s="732"/>
      <c r="BD26" s="732"/>
      <c r="BE26" s="732"/>
      <c r="BF26" s="733"/>
      <c r="BG26" s="629" t="s">
        <v>138</v>
      </c>
      <c r="BH26" s="630"/>
      <c r="BI26" s="630"/>
      <c r="BJ26" s="630"/>
      <c r="BK26" s="630"/>
      <c r="BL26" s="630"/>
      <c r="BM26" s="630"/>
      <c r="BN26" s="631"/>
      <c r="BO26" s="685" t="s">
        <v>138</v>
      </c>
      <c r="BP26" s="685"/>
      <c r="BQ26" s="685"/>
      <c r="BR26" s="685"/>
      <c r="BS26" s="617" t="s">
        <v>243</v>
      </c>
      <c r="BT26" s="630"/>
      <c r="BU26" s="630"/>
      <c r="BV26" s="630"/>
      <c r="BW26" s="630"/>
      <c r="BX26" s="630"/>
      <c r="BY26" s="630"/>
      <c r="BZ26" s="630"/>
      <c r="CA26" s="630"/>
      <c r="CB26" s="666"/>
      <c r="CD26" s="667" t="s">
        <v>296</v>
      </c>
      <c r="CE26" s="664"/>
      <c r="CF26" s="664"/>
      <c r="CG26" s="664"/>
      <c r="CH26" s="664"/>
      <c r="CI26" s="664"/>
      <c r="CJ26" s="664"/>
      <c r="CK26" s="664"/>
      <c r="CL26" s="664"/>
      <c r="CM26" s="664"/>
      <c r="CN26" s="664"/>
      <c r="CO26" s="664"/>
      <c r="CP26" s="664"/>
      <c r="CQ26" s="665"/>
      <c r="CR26" s="629">
        <v>716600</v>
      </c>
      <c r="CS26" s="630"/>
      <c r="CT26" s="630"/>
      <c r="CU26" s="630"/>
      <c r="CV26" s="630"/>
      <c r="CW26" s="630"/>
      <c r="CX26" s="630"/>
      <c r="CY26" s="631"/>
      <c r="CZ26" s="632">
        <v>10.3</v>
      </c>
      <c r="DA26" s="657"/>
      <c r="DB26" s="657"/>
      <c r="DC26" s="658"/>
      <c r="DD26" s="617">
        <v>620527</v>
      </c>
      <c r="DE26" s="630"/>
      <c r="DF26" s="630"/>
      <c r="DG26" s="630"/>
      <c r="DH26" s="630"/>
      <c r="DI26" s="630"/>
      <c r="DJ26" s="630"/>
      <c r="DK26" s="631"/>
      <c r="DL26" s="617" t="s">
        <v>138</v>
      </c>
      <c r="DM26" s="630"/>
      <c r="DN26" s="630"/>
      <c r="DO26" s="630"/>
      <c r="DP26" s="630"/>
      <c r="DQ26" s="630"/>
      <c r="DR26" s="630"/>
      <c r="DS26" s="630"/>
      <c r="DT26" s="630"/>
      <c r="DU26" s="630"/>
      <c r="DV26" s="631"/>
      <c r="DW26" s="632" t="s">
        <v>243</v>
      </c>
      <c r="DX26" s="657"/>
      <c r="DY26" s="657"/>
      <c r="DZ26" s="657"/>
      <c r="EA26" s="657"/>
      <c r="EB26" s="657"/>
      <c r="EC26" s="659"/>
    </row>
    <row r="27" spans="2:133" ht="11.25" customHeight="1" x14ac:dyDescent="0.15">
      <c r="B27" s="626" t="s">
        <v>297</v>
      </c>
      <c r="C27" s="627"/>
      <c r="D27" s="627"/>
      <c r="E27" s="627"/>
      <c r="F27" s="627"/>
      <c r="G27" s="627"/>
      <c r="H27" s="627"/>
      <c r="I27" s="627"/>
      <c r="J27" s="627"/>
      <c r="K27" s="627"/>
      <c r="L27" s="627"/>
      <c r="M27" s="627"/>
      <c r="N27" s="627"/>
      <c r="O27" s="627"/>
      <c r="P27" s="627"/>
      <c r="Q27" s="628"/>
      <c r="R27" s="629">
        <v>564951</v>
      </c>
      <c r="S27" s="630"/>
      <c r="T27" s="630"/>
      <c r="U27" s="630"/>
      <c r="V27" s="630"/>
      <c r="W27" s="630"/>
      <c r="X27" s="630"/>
      <c r="Y27" s="631"/>
      <c r="Z27" s="685">
        <v>7.9</v>
      </c>
      <c r="AA27" s="685"/>
      <c r="AB27" s="685"/>
      <c r="AC27" s="685"/>
      <c r="AD27" s="686" t="s">
        <v>138</v>
      </c>
      <c r="AE27" s="686"/>
      <c r="AF27" s="686"/>
      <c r="AG27" s="686"/>
      <c r="AH27" s="686"/>
      <c r="AI27" s="686"/>
      <c r="AJ27" s="686"/>
      <c r="AK27" s="686"/>
      <c r="AL27" s="632" t="s">
        <v>243</v>
      </c>
      <c r="AM27" s="633"/>
      <c r="AN27" s="633"/>
      <c r="AO27" s="687"/>
      <c r="AP27" s="626" t="s">
        <v>298</v>
      </c>
      <c r="AQ27" s="627"/>
      <c r="AR27" s="627"/>
      <c r="AS27" s="627"/>
      <c r="AT27" s="627"/>
      <c r="AU27" s="627"/>
      <c r="AV27" s="627"/>
      <c r="AW27" s="627"/>
      <c r="AX27" s="627"/>
      <c r="AY27" s="627"/>
      <c r="AZ27" s="627"/>
      <c r="BA27" s="627"/>
      <c r="BB27" s="627"/>
      <c r="BC27" s="627"/>
      <c r="BD27" s="627"/>
      <c r="BE27" s="627"/>
      <c r="BF27" s="628"/>
      <c r="BG27" s="629">
        <v>1026856</v>
      </c>
      <c r="BH27" s="630"/>
      <c r="BI27" s="630"/>
      <c r="BJ27" s="630"/>
      <c r="BK27" s="630"/>
      <c r="BL27" s="630"/>
      <c r="BM27" s="630"/>
      <c r="BN27" s="631"/>
      <c r="BO27" s="685">
        <v>100</v>
      </c>
      <c r="BP27" s="685"/>
      <c r="BQ27" s="685"/>
      <c r="BR27" s="685"/>
      <c r="BS27" s="617">
        <v>12</v>
      </c>
      <c r="BT27" s="630"/>
      <c r="BU27" s="630"/>
      <c r="BV27" s="630"/>
      <c r="BW27" s="630"/>
      <c r="BX27" s="630"/>
      <c r="BY27" s="630"/>
      <c r="BZ27" s="630"/>
      <c r="CA27" s="630"/>
      <c r="CB27" s="666"/>
      <c r="CD27" s="667" t="s">
        <v>299</v>
      </c>
      <c r="CE27" s="664"/>
      <c r="CF27" s="664"/>
      <c r="CG27" s="664"/>
      <c r="CH27" s="664"/>
      <c r="CI27" s="664"/>
      <c r="CJ27" s="664"/>
      <c r="CK27" s="664"/>
      <c r="CL27" s="664"/>
      <c r="CM27" s="664"/>
      <c r="CN27" s="664"/>
      <c r="CO27" s="664"/>
      <c r="CP27" s="664"/>
      <c r="CQ27" s="665"/>
      <c r="CR27" s="629">
        <v>856667</v>
      </c>
      <c r="CS27" s="618"/>
      <c r="CT27" s="618"/>
      <c r="CU27" s="618"/>
      <c r="CV27" s="618"/>
      <c r="CW27" s="618"/>
      <c r="CX27" s="618"/>
      <c r="CY27" s="619"/>
      <c r="CZ27" s="632">
        <v>12.3</v>
      </c>
      <c r="DA27" s="657"/>
      <c r="DB27" s="657"/>
      <c r="DC27" s="658"/>
      <c r="DD27" s="617">
        <v>284730</v>
      </c>
      <c r="DE27" s="618"/>
      <c r="DF27" s="618"/>
      <c r="DG27" s="618"/>
      <c r="DH27" s="618"/>
      <c r="DI27" s="618"/>
      <c r="DJ27" s="618"/>
      <c r="DK27" s="619"/>
      <c r="DL27" s="617">
        <v>284730</v>
      </c>
      <c r="DM27" s="618"/>
      <c r="DN27" s="618"/>
      <c r="DO27" s="618"/>
      <c r="DP27" s="618"/>
      <c r="DQ27" s="618"/>
      <c r="DR27" s="618"/>
      <c r="DS27" s="618"/>
      <c r="DT27" s="618"/>
      <c r="DU27" s="618"/>
      <c r="DV27" s="619"/>
      <c r="DW27" s="632">
        <v>6.7</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9" t="s">
        <v>176</v>
      </c>
      <c r="S28" s="630"/>
      <c r="T28" s="630"/>
      <c r="U28" s="630"/>
      <c r="V28" s="630"/>
      <c r="W28" s="630"/>
      <c r="X28" s="630"/>
      <c r="Y28" s="631"/>
      <c r="Z28" s="685" t="s">
        <v>138</v>
      </c>
      <c r="AA28" s="685"/>
      <c r="AB28" s="685"/>
      <c r="AC28" s="685"/>
      <c r="AD28" s="686" t="s">
        <v>243</v>
      </c>
      <c r="AE28" s="686"/>
      <c r="AF28" s="686"/>
      <c r="AG28" s="686"/>
      <c r="AH28" s="686"/>
      <c r="AI28" s="686"/>
      <c r="AJ28" s="686"/>
      <c r="AK28" s="686"/>
      <c r="AL28" s="632" t="s">
        <v>243</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9">
        <v>727763</v>
      </c>
      <c r="CS28" s="630"/>
      <c r="CT28" s="630"/>
      <c r="CU28" s="630"/>
      <c r="CV28" s="630"/>
      <c r="CW28" s="630"/>
      <c r="CX28" s="630"/>
      <c r="CY28" s="631"/>
      <c r="CZ28" s="632">
        <v>10.4</v>
      </c>
      <c r="DA28" s="657"/>
      <c r="DB28" s="657"/>
      <c r="DC28" s="658"/>
      <c r="DD28" s="617">
        <v>702567</v>
      </c>
      <c r="DE28" s="630"/>
      <c r="DF28" s="630"/>
      <c r="DG28" s="630"/>
      <c r="DH28" s="630"/>
      <c r="DI28" s="630"/>
      <c r="DJ28" s="630"/>
      <c r="DK28" s="631"/>
      <c r="DL28" s="617">
        <v>702567</v>
      </c>
      <c r="DM28" s="630"/>
      <c r="DN28" s="630"/>
      <c r="DO28" s="630"/>
      <c r="DP28" s="630"/>
      <c r="DQ28" s="630"/>
      <c r="DR28" s="630"/>
      <c r="DS28" s="630"/>
      <c r="DT28" s="630"/>
      <c r="DU28" s="630"/>
      <c r="DV28" s="631"/>
      <c r="DW28" s="632">
        <v>16.600000000000001</v>
      </c>
      <c r="DX28" s="657"/>
      <c r="DY28" s="657"/>
      <c r="DZ28" s="657"/>
      <c r="EA28" s="657"/>
      <c r="EB28" s="657"/>
      <c r="EC28" s="659"/>
    </row>
    <row r="29" spans="2:133" ht="11.25" customHeight="1" x14ac:dyDescent="0.15">
      <c r="B29" s="626" t="s">
        <v>302</v>
      </c>
      <c r="C29" s="627"/>
      <c r="D29" s="627"/>
      <c r="E29" s="627"/>
      <c r="F29" s="627"/>
      <c r="G29" s="627"/>
      <c r="H29" s="627"/>
      <c r="I29" s="627"/>
      <c r="J29" s="627"/>
      <c r="K29" s="627"/>
      <c r="L29" s="627"/>
      <c r="M29" s="627"/>
      <c r="N29" s="627"/>
      <c r="O29" s="627"/>
      <c r="P29" s="627"/>
      <c r="Q29" s="628"/>
      <c r="R29" s="629">
        <v>665223</v>
      </c>
      <c r="S29" s="630"/>
      <c r="T29" s="630"/>
      <c r="U29" s="630"/>
      <c r="V29" s="630"/>
      <c r="W29" s="630"/>
      <c r="X29" s="630"/>
      <c r="Y29" s="631"/>
      <c r="Z29" s="685">
        <v>9.3000000000000007</v>
      </c>
      <c r="AA29" s="685"/>
      <c r="AB29" s="685"/>
      <c r="AC29" s="685"/>
      <c r="AD29" s="686" t="s">
        <v>243</v>
      </c>
      <c r="AE29" s="686"/>
      <c r="AF29" s="686"/>
      <c r="AG29" s="686"/>
      <c r="AH29" s="686"/>
      <c r="AI29" s="686"/>
      <c r="AJ29" s="686"/>
      <c r="AK29" s="686"/>
      <c r="AL29" s="632" t="s">
        <v>138</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9">
        <v>727763</v>
      </c>
      <c r="CS29" s="618"/>
      <c r="CT29" s="618"/>
      <c r="CU29" s="618"/>
      <c r="CV29" s="618"/>
      <c r="CW29" s="618"/>
      <c r="CX29" s="618"/>
      <c r="CY29" s="619"/>
      <c r="CZ29" s="632">
        <v>10.4</v>
      </c>
      <c r="DA29" s="657"/>
      <c r="DB29" s="657"/>
      <c r="DC29" s="658"/>
      <c r="DD29" s="617">
        <v>702567</v>
      </c>
      <c r="DE29" s="618"/>
      <c r="DF29" s="618"/>
      <c r="DG29" s="618"/>
      <c r="DH29" s="618"/>
      <c r="DI29" s="618"/>
      <c r="DJ29" s="618"/>
      <c r="DK29" s="619"/>
      <c r="DL29" s="617">
        <v>702567</v>
      </c>
      <c r="DM29" s="618"/>
      <c r="DN29" s="618"/>
      <c r="DO29" s="618"/>
      <c r="DP29" s="618"/>
      <c r="DQ29" s="618"/>
      <c r="DR29" s="618"/>
      <c r="DS29" s="618"/>
      <c r="DT29" s="618"/>
      <c r="DU29" s="618"/>
      <c r="DV29" s="619"/>
      <c r="DW29" s="632">
        <v>16.600000000000001</v>
      </c>
      <c r="DX29" s="657"/>
      <c r="DY29" s="657"/>
      <c r="DZ29" s="657"/>
      <c r="EA29" s="657"/>
      <c r="EB29" s="657"/>
      <c r="EC29" s="659"/>
    </row>
    <row r="30" spans="2:133" ht="11.25" customHeight="1" x14ac:dyDescent="0.15">
      <c r="B30" s="626" t="s">
        <v>307</v>
      </c>
      <c r="C30" s="627"/>
      <c r="D30" s="627"/>
      <c r="E30" s="627"/>
      <c r="F30" s="627"/>
      <c r="G30" s="627"/>
      <c r="H30" s="627"/>
      <c r="I30" s="627"/>
      <c r="J30" s="627"/>
      <c r="K30" s="627"/>
      <c r="L30" s="627"/>
      <c r="M30" s="627"/>
      <c r="N30" s="627"/>
      <c r="O30" s="627"/>
      <c r="P30" s="627"/>
      <c r="Q30" s="628"/>
      <c r="R30" s="629">
        <v>31633</v>
      </c>
      <c r="S30" s="630"/>
      <c r="T30" s="630"/>
      <c r="U30" s="630"/>
      <c r="V30" s="630"/>
      <c r="W30" s="630"/>
      <c r="X30" s="630"/>
      <c r="Y30" s="631"/>
      <c r="Z30" s="685">
        <v>0.4</v>
      </c>
      <c r="AA30" s="685"/>
      <c r="AB30" s="685"/>
      <c r="AC30" s="685"/>
      <c r="AD30" s="686">
        <v>2546</v>
      </c>
      <c r="AE30" s="686"/>
      <c r="AF30" s="686"/>
      <c r="AG30" s="686"/>
      <c r="AH30" s="686"/>
      <c r="AI30" s="686"/>
      <c r="AJ30" s="686"/>
      <c r="AK30" s="686"/>
      <c r="AL30" s="632">
        <v>0.1</v>
      </c>
      <c r="AM30" s="633"/>
      <c r="AN30" s="633"/>
      <c r="AO30" s="687"/>
      <c r="AP30" s="713" t="s">
        <v>308</v>
      </c>
      <c r="AQ30" s="714"/>
      <c r="AR30" s="714"/>
      <c r="AS30" s="714"/>
      <c r="AT30" s="719" t="s">
        <v>309</v>
      </c>
      <c r="AU30" s="230"/>
      <c r="AV30" s="230"/>
      <c r="AW30" s="230"/>
      <c r="AX30" s="722" t="s">
        <v>188</v>
      </c>
      <c r="AY30" s="723"/>
      <c r="AZ30" s="723"/>
      <c r="BA30" s="723"/>
      <c r="BB30" s="723"/>
      <c r="BC30" s="723"/>
      <c r="BD30" s="723"/>
      <c r="BE30" s="723"/>
      <c r="BF30" s="724"/>
      <c r="BG30" s="703">
        <v>99</v>
      </c>
      <c r="BH30" s="704"/>
      <c r="BI30" s="704"/>
      <c r="BJ30" s="704"/>
      <c r="BK30" s="704"/>
      <c r="BL30" s="704"/>
      <c r="BM30" s="705">
        <v>94.3</v>
      </c>
      <c r="BN30" s="704"/>
      <c r="BO30" s="704"/>
      <c r="BP30" s="704"/>
      <c r="BQ30" s="706"/>
      <c r="BR30" s="703">
        <v>98.8</v>
      </c>
      <c r="BS30" s="704"/>
      <c r="BT30" s="704"/>
      <c r="BU30" s="704"/>
      <c r="BV30" s="704"/>
      <c r="BW30" s="704"/>
      <c r="BX30" s="705">
        <v>93.3</v>
      </c>
      <c r="BY30" s="704"/>
      <c r="BZ30" s="704"/>
      <c r="CA30" s="704"/>
      <c r="CB30" s="706"/>
      <c r="CD30" s="709"/>
      <c r="CE30" s="710"/>
      <c r="CF30" s="667" t="s">
        <v>310</v>
      </c>
      <c r="CG30" s="664"/>
      <c r="CH30" s="664"/>
      <c r="CI30" s="664"/>
      <c r="CJ30" s="664"/>
      <c r="CK30" s="664"/>
      <c r="CL30" s="664"/>
      <c r="CM30" s="664"/>
      <c r="CN30" s="664"/>
      <c r="CO30" s="664"/>
      <c r="CP30" s="664"/>
      <c r="CQ30" s="665"/>
      <c r="CR30" s="629">
        <v>673530</v>
      </c>
      <c r="CS30" s="630"/>
      <c r="CT30" s="630"/>
      <c r="CU30" s="630"/>
      <c r="CV30" s="630"/>
      <c r="CW30" s="630"/>
      <c r="CX30" s="630"/>
      <c r="CY30" s="631"/>
      <c r="CZ30" s="632">
        <v>9.6</v>
      </c>
      <c r="DA30" s="657"/>
      <c r="DB30" s="657"/>
      <c r="DC30" s="658"/>
      <c r="DD30" s="617">
        <v>650157</v>
      </c>
      <c r="DE30" s="630"/>
      <c r="DF30" s="630"/>
      <c r="DG30" s="630"/>
      <c r="DH30" s="630"/>
      <c r="DI30" s="630"/>
      <c r="DJ30" s="630"/>
      <c r="DK30" s="631"/>
      <c r="DL30" s="617">
        <v>650157</v>
      </c>
      <c r="DM30" s="630"/>
      <c r="DN30" s="630"/>
      <c r="DO30" s="630"/>
      <c r="DP30" s="630"/>
      <c r="DQ30" s="630"/>
      <c r="DR30" s="630"/>
      <c r="DS30" s="630"/>
      <c r="DT30" s="630"/>
      <c r="DU30" s="630"/>
      <c r="DV30" s="631"/>
      <c r="DW30" s="632">
        <v>15.4</v>
      </c>
      <c r="DX30" s="657"/>
      <c r="DY30" s="657"/>
      <c r="DZ30" s="657"/>
      <c r="EA30" s="657"/>
      <c r="EB30" s="657"/>
      <c r="EC30" s="659"/>
    </row>
    <row r="31" spans="2:133" ht="11.25" customHeight="1" x14ac:dyDescent="0.15">
      <c r="B31" s="626" t="s">
        <v>311</v>
      </c>
      <c r="C31" s="627"/>
      <c r="D31" s="627"/>
      <c r="E31" s="627"/>
      <c r="F31" s="627"/>
      <c r="G31" s="627"/>
      <c r="H31" s="627"/>
      <c r="I31" s="627"/>
      <c r="J31" s="627"/>
      <c r="K31" s="627"/>
      <c r="L31" s="627"/>
      <c r="M31" s="627"/>
      <c r="N31" s="627"/>
      <c r="O31" s="627"/>
      <c r="P31" s="627"/>
      <c r="Q31" s="628"/>
      <c r="R31" s="629">
        <v>56029</v>
      </c>
      <c r="S31" s="630"/>
      <c r="T31" s="630"/>
      <c r="U31" s="630"/>
      <c r="V31" s="630"/>
      <c r="W31" s="630"/>
      <c r="X31" s="630"/>
      <c r="Y31" s="631"/>
      <c r="Z31" s="685">
        <v>0.8</v>
      </c>
      <c r="AA31" s="685"/>
      <c r="AB31" s="685"/>
      <c r="AC31" s="685"/>
      <c r="AD31" s="686" t="s">
        <v>138</v>
      </c>
      <c r="AE31" s="686"/>
      <c r="AF31" s="686"/>
      <c r="AG31" s="686"/>
      <c r="AH31" s="686"/>
      <c r="AI31" s="686"/>
      <c r="AJ31" s="686"/>
      <c r="AK31" s="686"/>
      <c r="AL31" s="632" t="s">
        <v>138</v>
      </c>
      <c r="AM31" s="633"/>
      <c r="AN31" s="633"/>
      <c r="AO31" s="687"/>
      <c r="AP31" s="715"/>
      <c r="AQ31" s="716"/>
      <c r="AR31" s="716"/>
      <c r="AS31" s="716"/>
      <c r="AT31" s="720"/>
      <c r="AU31" s="229" t="s">
        <v>312</v>
      </c>
      <c r="AV31" s="229"/>
      <c r="AW31" s="229"/>
      <c r="AX31" s="626" t="s">
        <v>313</v>
      </c>
      <c r="AY31" s="627"/>
      <c r="AZ31" s="627"/>
      <c r="BA31" s="627"/>
      <c r="BB31" s="627"/>
      <c r="BC31" s="627"/>
      <c r="BD31" s="627"/>
      <c r="BE31" s="627"/>
      <c r="BF31" s="628"/>
      <c r="BG31" s="701">
        <v>99.1</v>
      </c>
      <c r="BH31" s="618"/>
      <c r="BI31" s="618"/>
      <c r="BJ31" s="618"/>
      <c r="BK31" s="618"/>
      <c r="BL31" s="618"/>
      <c r="BM31" s="633">
        <v>95</v>
      </c>
      <c r="BN31" s="702"/>
      <c r="BO31" s="702"/>
      <c r="BP31" s="702"/>
      <c r="BQ31" s="663"/>
      <c r="BR31" s="701">
        <v>98.7</v>
      </c>
      <c r="BS31" s="618"/>
      <c r="BT31" s="618"/>
      <c r="BU31" s="618"/>
      <c r="BV31" s="618"/>
      <c r="BW31" s="618"/>
      <c r="BX31" s="633">
        <v>92.7</v>
      </c>
      <c r="BY31" s="702"/>
      <c r="BZ31" s="702"/>
      <c r="CA31" s="702"/>
      <c r="CB31" s="663"/>
      <c r="CD31" s="709"/>
      <c r="CE31" s="710"/>
      <c r="CF31" s="667" t="s">
        <v>314</v>
      </c>
      <c r="CG31" s="664"/>
      <c r="CH31" s="664"/>
      <c r="CI31" s="664"/>
      <c r="CJ31" s="664"/>
      <c r="CK31" s="664"/>
      <c r="CL31" s="664"/>
      <c r="CM31" s="664"/>
      <c r="CN31" s="664"/>
      <c r="CO31" s="664"/>
      <c r="CP31" s="664"/>
      <c r="CQ31" s="665"/>
      <c r="CR31" s="629">
        <v>54233</v>
      </c>
      <c r="CS31" s="618"/>
      <c r="CT31" s="618"/>
      <c r="CU31" s="618"/>
      <c r="CV31" s="618"/>
      <c r="CW31" s="618"/>
      <c r="CX31" s="618"/>
      <c r="CY31" s="619"/>
      <c r="CZ31" s="632">
        <v>0.8</v>
      </c>
      <c r="DA31" s="657"/>
      <c r="DB31" s="657"/>
      <c r="DC31" s="658"/>
      <c r="DD31" s="617">
        <v>52410</v>
      </c>
      <c r="DE31" s="618"/>
      <c r="DF31" s="618"/>
      <c r="DG31" s="618"/>
      <c r="DH31" s="618"/>
      <c r="DI31" s="618"/>
      <c r="DJ31" s="618"/>
      <c r="DK31" s="619"/>
      <c r="DL31" s="617">
        <v>52410</v>
      </c>
      <c r="DM31" s="618"/>
      <c r="DN31" s="618"/>
      <c r="DO31" s="618"/>
      <c r="DP31" s="618"/>
      <c r="DQ31" s="618"/>
      <c r="DR31" s="618"/>
      <c r="DS31" s="618"/>
      <c r="DT31" s="618"/>
      <c r="DU31" s="618"/>
      <c r="DV31" s="619"/>
      <c r="DW31" s="632">
        <v>1.2</v>
      </c>
      <c r="DX31" s="657"/>
      <c r="DY31" s="657"/>
      <c r="DZ31" s="657"/>
      <c r="EA31" s="657"/>
      <c r="EB31" s="657"/>
      <c r="EC31" s="659"/>
    </row>
    <row r="32" spans="2:133" ht="11.25" customHeight="1" x14ac:dyDescent="0.15">
      <c r="B32" s="626" t="s">
        <v>315</v>
      </c>
      <c r="C32" s="627"/>
      <c r="D32" s="627"/>
      <c r="E32" s="627"/>
      <c r="F32" s="627"/>
      <c r="G32" s="627"/>
      <c r="H32" s="627"/>
      <c r="I32" s="627"/>
      <c r="J32" s="627"/>
      <c r="K32" s="627"/>
      <c r="L32" s="627"/>
      <c r="M32" s="627"/>
      <c r="N32" s="627"/>
      <c r="O32" s="627"/>
      <c r="P32" s="627"/>
      <c r="Q32" s="628"/>
      <c r="R32" s="629">
        <v>420686</v>
      </c>
      <c r="S32" s="630"/>
      <c r="T32" s="630"/>
      <c r="U32" s="630"/>
      <c r="V32" s="630"/>
      <c r="W32" s="630"/>
      <c r="X32" s="630"/>
      <c r="Y32" s="631"/>
      <c r="Z32" s="685">
        <v>5.9</v>
      </c>
      <c r="AA32" s="685"/>
      <c r="AB32" s="685"/>
      <c r="AC32" s="685"/>
      <c r="AD32" s="686" t="s">
        <v>138</v>
      </c>
      <c r="AE32" s="686"/>
      <c r="AF32" s="686"/>
      <c r="AG32" s="686"/>
      <c r="AH32" s="686"/>
      <c r="AI32" s="686"/>
      <c r="AJ32" s="686"/>
      <c r="AK32" s="686"/>
      <c r="AL32" s="632" t="s">
        <v>176</v>
      </c>
      <c r="AM32" s="633"/>
      <c r="AN32" s="633"/>
      <c r="AO32" s="687"/>
      <c r="AP32" s="717"/>
      <c r="AQ32" s="718"/>
      <c r="AR32" s="718"/>
      <c r="AS32" s="718"/>
      <c r="AT32" s="721"/>
      <c r="AU32" s="231"/>
      <c r="AV32" s="231"/>
      <c r="AW32" s="231"/>
      <c r="AX32" s="635" t="s">
        <v>316</v>
      </c>
      <c r="AY32" s="636"/>
      <c r="AZ32" s="636"/>
      <c r="BA32" s="636"/>
      <c r="BB32" s="636"/>
      <c r="BC32" s="636"/>
      <c r="BD32" s="636"/>
      <c r="BE32" s="636"/>
      <c r="BF32" s="637"/>
      <c r="BG32" s="700">
        <v>98.7</v>
      </c>
      <c r="BH32" s="639"/>
      <c r="BI32" s="639"/>
      <c r="BJ32" s="639"/>
      <c r="BK32" s="639"/>
      <c r="BL32" s="639"/>
      <c r="BM32" s="683">
        <v>92.7</v>
      </c>
      <c r="BN32" s="639"/>
      <c r="BO32" s="639"/>
      <c r="BP32" s="639"/>
      <c r="BQ32" s="676"/>
      <c r="BR32" s="700">
        <v>98.7</v>
      </c>
      <c r="BS32" s="639"/>
      <c r="BT32" s="639"/>
      <c r="BU32" s="639"/>
      <c r="BV32" s="639"/>
      <c r="BW32" s="639"/>
      <c r="BX32" s="683">
        <v>92.6</v>
      </c>
      <c r="BY32" s="639"/>
      <c r="BZ32" s="639"/>
      <c r="CA32" s="639"/>
      <c r="CB32" s="676"/>
      <c r="CD32" s="711"/>
      <c r="CE32" s="712"/>
      <c r="CF32" s="667" t="s">
        <v>317</v>
      </c>
      <c r="CG32" s="664"/>
      <c r="CH32" s="664"/>
      <c r="CI32" s="664"/>
      <c r="CJ32" s="664"/>
      <c r="CK32" s="664"/>
      <c r="CL32" s="664"/>
      <c r="CM32" s="664"/>
      <c r="CN32" s="664"/>
      <c r="CO32" s="664"/>
      <c r="CP32" s="664"/>
      <c r="CQ32" s="665"/>
      <c r="CR32" s="629" t="s">
        <v>138</v>
      </c>
      <c r="CS32" s="630"/>
      <c r="CT32" s="630"/>
      <c r="CU32" s="630"/>
      <c r="CV32" s="630"/>
      <c r="CW32" s="630"/>
      <c r="CX32" s="630"/>
      <c r="CY32" s="631"/>
      <c r="CZ32" s="632" t="s">
        <v>138</v>
      </c>
      <c r="DA32" s="657"/>
      <c r="DB32" s="657"/>
      <c r="DC32" s="658"/>
      <c r="DD32" s="617" t="s">
        <v>138</v>
      </c>
      <c r="DE32" s="630"/>
      <c r="DF32" s="630"/>
      <c r="DG32" s="630"/>
      <c r="DH32" s="630"/>
      <c r="DI32" s="630"/>
      <c r="DJ32" s="630"/>
      <c r="DK32" s="631"/>
      <c r="DL32" s="617" t="s">
        <v>138</v>
      </c>
      <c r="DM32" s="630"/>
      <c r="DN32" s="630"/>
      <c r="DO32" s="630"/>
      <c r="DP32" s="630"/>
      <c r="DQ32" s="630"/>
      <c r="DR32" s="630"/>
      <c r="DS32" s="630"/>
      <c r="DT32" s="630"/>
      <c r="DU32" s="630"/>
      <c r="DV32" s="631"/>
      <c r="DW32" s="632" t="s">
        <v>138</v>
      </c>
      <c r="DX32" s="657"/>
      <c r="DY32" s="657"/>
      <c r="DZ32" s="657"/>
      <c r="EA32" s="657"/>
      <c r="EB32" s="657"/>
      <c r="EC32" s="659"/>
    </row>
    <row r="33" spans="2:133" ht="11.25" customHeight="1" x14ac:dyDescent="0.15">
      <c r="B33" s="626" t="s">
        <v>318</v>
      </c>
      <c r="C33" s="627"/>
      <c r="D33" s="627"/>
      <c r="E33" s="627"/>
      <c r="F33" s="627"/>
      <c r="G33" s="627"/>
      <c r="H33" s="627"/>
      <c r="I33" s="627"/>
      <c r="J33" s="627"/>
      <c r="K33" s="627"/>
      <c r="L33" s="627"/>
      <c r="M33" s="627"/>
      <c r="N33" s="627"/>
      <c r="O33" s="627"/>
      <c r="P33" s="627"/>
      <c r="Q33" s="628"/>
      <c r="R33" s="629">
        <v>68912</v>
      </c>
      <c r="S33" s="630"/>
      <c r="T33" s="630"/>
      <c r="U33" s="630"/>
      <c r="V33" s="630"/>
      <c r="W33" s="630"/>
      <c r="X33" s="630"/>
      <c r="Y33" s="631"/>
      <c r="Z33" s="685">
        <v>1</v>
      </c>
      <c r="AA33" s="685"/>
      <c r="AB33" s="685"/>
      <c r="AC33" s="685"/>
      <c r="AD33" s="686" t="s">
        <v>138</v>
      </c>
      <c r="AE33" s="686"/>
      <c r="AF33" s="686"/>
      <c r="AG33" s="686"/>
      <c r="AH33" s="686"/>
      <c r="AI33" s="686"/>
      <c r="AJ33" s="686"/>
      <c r="AK33" s="686"/>
      <c r="AL33" s="632" t="s">
        <v>243</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9">
        <v>3301292</v>
      </c>
      <c r="CS33" s="618"/>
      <c r="CT33" s="618"/>
      <c r="CU33" s="618"/>
      <c r="CV33" s="618"/>
      <c r="CW33" s="618"/>
      <c r="CX33" s="618"/>
      <c r="CY33" s="619"/>
      <c r="CZ33" s="632">
        <v>47.3</v>
      </c>
      <c r="DA33" s="657"/>
      <c r="DB33" s="657"/>
      <c r="DC33" s="658"/>
      <c r="DD33" s="617">
        <v>2500929</v>
      </c>
      <c r="DE33" s="618"/>
      <c r="DF33" s="618"/>
      <c r="DG33" s="618"/>
      <c r="DH33" s="618"/>
      <c r="DI33" s="618"/>
      <c r="DJ33" s="618"/>
      <c r="DK33" s="619"/>
      <c r="DL33" s="617">
        <v>1649108</v>
      </c>
      <c r="DM33" s="618"/>
      <c r="DN33" s="618"/>
      <c r="DO33" s="618"/>
      <c r="DP33" s="618"/>
      <c r="DQ33" s="618"/>
      <c r="DR33" s="618"/>
      <c r="DS33" s="618"/>
      <c r="DT33" s="618"/>
      <c r="DU33" s="618"/>
      <c r="DV33" s="619"/>
      <c r="DW33" s="632">
        <v>39</v>
      </c>
      <c r="DX33" s="657"/>
      <c r="DY33" s="657"/>
      <c r="DZ33" s="657"/>
      <c r="EA33" s="657"/>
      <c r="EB33" s="657"/>
      <c r="EC33" s="659"/>
    </row>
    <row r="34" spans="2:133" ht="11.25" customHeight="1" x14ac:dyDescent="0.15">
      <c r="B34" s="626" t="s">
        <v>320</v>
      </c>
      <c r="C34" s="627"/>
      <c r="D34" s="627"/>
      <c r="E34" s="627"/>
      <c r="F34" s="627"/>
      <c r="G34" s="627"/>
      <c r="H34" s="627"/>
      <c r="I34" s="627"/>
      <c r="J34" s="627"/>
      <c r="K34" s="627"/>
      <c r="L34" s="627"/>
      <c r="M34" s="627"/>
      <c r="N34" s="627"/>
      <c r="O34" s="627"/>
      <c r="P34" s="627"/>
      <c r="Q34" s="628"/>
      <c r="R34" s="629">
        <v>72902</v>
      </c>
      <c r="S34" s="630"/>
      <c r="T34" s="630"/>
      <c r="U34" s="630"/>
      <c r="V34" s="630"/>
      <c r="W34" s="630"/>
      <c r="X34" s="630"/>
      <c r="Y34" s="631"/>
      <c r="Z34" s="685">
        <v>1</v>
      </c>
      <c r="AA34" s="685"/>
      <c r="AB34" s="685"/>
      <c r="AC34" s="685"/>
      <c r="AD34" s="686">
        <v>5100</v>
      </c>
      <c r="AE34" s="686"/>
      <c r="AF34" s="686"/>
      <c r="AG34" s="686"/>
      <c r="AH34" s="686"/>
      <c r="AI34" s="686"/>
      <c r="AJ34" s="686"/>
      <c r="AK34" s="686"/>
      <c r="AL34" s="632">
        <v>0.1</v>
      </c>
      <c r="AM34" s="633"/>
      <c r="AN34" s="633"/>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9">
        <v>982354</v>
      </c>
      <c r="CS34" s="630"/>
      <c r="CT34" s="630"/>
      <c r="CU34" s="630"/>
      <c r="CV34" s="630"/>
      <c r="CW34" s="630"/>
      <c r="CX34" s="630"/>
      <c r="CY34" s="631"/>
      <c r="CZ34" s="632">
        <v>14.1</v>
      </c>
      <c r="DA34" s="657"/>
      <c r="DB34" s="657"/>
      <c r="DC34" s="658"/>
      <c r="DD34" s="617">
        <v>709081</v>
      </c>
      <c r="DE34" s="630"/>
      <c r="DF34" s="630"/>
      <c r="DG34" s="630"/>
      <c r="DH34" s="630"/>
      <c r="DI34" s="630"/>
      <c r="DJ34" s="630"/>
      <c r="DK34" s="631"/>
      <c r="DL34" s="617">
        <v>383211</v>
      </c>
      <c r="DM34" s="630"/>
      <c r="DN34" s="630"/>
      <c r="DO34" s="630"/>
      <c r="DP34" s="630"/>
      <c r="DQ34" s="630"/>
      <c r="DR34" s="630"/>
      <c r="DS34" s="630"/>
      <c r="DT34" s="630"/>
      <c r="DU34" s="630"/>
      <c r="DV34" s="631"/>
      <c r="DW34" s="632">
        <v>9.1</v>
      </c>
      <c r="DX34" s="657"/>
      <c r="DY34" s="657"/>
      <c r="DZ34" s="657"/>
      <c r="EA34" s="657"/>
      <c r="EB34" s="657"/>
      <c r="EC34" s="659"/>
    </row>
    <row r="35" spans="2:133" ht="11.25" customHeight="1" x14ac:dyDescent="0.15">
      <c r="B35" s="626" t="s">
        <v>324</v>
      </c>
      <c r="C35" s="627"/>
      <c r="D35" s="627"/>
      <c r="E35" s="627"/>
      <c r="F35" s="627"/>
      <c r="G35" s="627"/>
      <c r="H35" s="627"/>
      <c r="I35" s="627"/>
      <c r="J35" s="627"/>
      <c r="K35" s="627"/>
      <c r="L35" s="627"/>
      <c r="M35" s="627"/>
      <c r="N35" s="627"/>
      <c r="O35" s="627"/>
      <c r="P35" s="627"/>
      <c r="Q35" s="628"/>
      <c r="R35" s="629">
        <v>814930</v>
      </c>
      <c r="S35" s="630"/>
      <c r="T35" s="630"/>
      <c r="U35" s="630"/>
      <c r="V35" s="630"/>
      <c r="W35" s="630"/>
      <c r="X35" s="630"/>
      <c r="Y35" s="631"/>
      <c r="Z35" s="685">
        <v>11.4</v>
      </c>
      <c r="AA35" s="685"/>
      <c r="AB35" s="685"/>
      <c r="AC35" s="685"/>
      <c r="AD35" s="686" t="s">
        <v>138</v>
      </c>
      <c r="AE35" s="686"/>
      <c r="AF35" s="686"/>
      <c r="AG35" s="686"/>
      <c r="AH35" s="686"/>
      <c r="AI35" s="686"/>
      <c r="AJ35" s="686"/>
      <c r="AK35" s="686"/>
      <c r="AL35" s="632" t="s">
        <v>138</v>
      </c>
      <c r="AM35" s="633"/>
      <c r="AN35" s="633"/>
      <c r="AO35" s="687"/>
      <c r="AP35" s="234"/>
      <c r="AQ35" s="691" t="s">
        <v>325</v>
      </c>
      <c r="AR35" s="692"/>
      <c r="AS35" s="692"/>
      <c r="AT35" s="692"/>
      <c r="AU35" s="692"/>
      <c r="AV35" s="692"/>
      <c r="AW35" s="692"/>
      <c r="AX35" s="692"/>
      <c r="AY35" s="693"/>
      <c r="AZ35" s="688">
        <v>1237300</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26159</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9">
        <v>18617</v>
      </c>
      <c r="CS35" s="618"/>
      <c r="CT35" s="618"/>
      <c r="CU35" s="618"/>
      <c r="CV35" s="618"/>
      <c r="CW35" s="618"/>
      <c r="CX35" s="618"/>
      <c r="CY35" s="619"/>
      <c r="CZ35" s="632">
        <v>0.3</v>
      </c>
      <c r="DA35" s="657"/>
      <c r="DB35" s="657"/>
      <c r="DC35" s="658"/>
      <c r="DD35" s="617">
        <v>13596</v>
      </c>
      <c r="DE35" s="618"/>
      <c r="DF35" s="618"/>
      <c r="DG35" s="618"/>
      <c r="DH35" s="618"/>
      <c r="DI35" s="618"/>
      <c r="DJ35" s="618"/>
      <c r="DK35" s="619"/>
      <c r="DL35" s="617">
        <v>13425</v>
      </c>
      <c r="DM35" s="618"/>
      <c r="DN35" s="618"/>
      <c r="DO35" s="618"/>
      <c r="DP35" s="618"/>
      <c r="DQ35" s="618"/>
      <c r="DR35" s="618"/>
      <c r="DS35" s="618"/>
      <c r="DT35" s="618"/>
      <c r="DU35" s="618"/>
      <c r="DV35" s="619"/>
      <c r="DW35" s="632">
        <v>0.3</v>
      </c>
      <c r="DX35" s="657"/>
      <c r="DY35" s="657"/>
      <c r="DZ35" s="657"/>
      <c r="EA35" s="657"/>
      <c r="EB35" s="657"/>
      <c r="EC35" s="659"/>
    </row>
    <row r="36" spans="2:133" ht="11.25" customHeight="1" x14ac:dyDescent="0.15">
      <c r="B36" s="626" t="s">
        <v>328</v>
      </c>
      <c r="C36" s="627"/>
      <c r="D36" s="627"/>
      <c r="E36" s="627"/>
      <c r="F36" s="627"/>
      <c r="G36" s="627"/>
      <c r="H36" s="627"/>
      <c r="I36" s="627"/>
      <c r="J36" s="627"/>
      <c r="K36" s="627"/>
      <c r="L36" s="627"/>
      <c r="M36" s="627"/>
      <c r="N36" s="627"/>
      <c r="O36" s="627"/>
      <c r="P36" s="627"/>
      <c r="Q36" s="628"/>
      <c r="R36" s="629" t="s">
        <v>176</v>
      </c>
      <c r="S36" s="630"/>
      <c r="T36" s="630"/>
      <c r="U36" s="630"/>
      <c r="V36" s="630"/>
      <c r="W36" s="630"/>
      <c r="X36" s="630"/>
      <c r="Y36" s="631"/>
      <c r="Z36" s="685" t="s">
        <v>138</v>
      </c>
      <c r="AA36" s="685"/>
      <c r="AB36" s="685"/>
      <c r="AC36" s="685"/>
      <c r="AD36" s="686" t="s">
        <v>176</v>
      </c>
      <c r="AE36" s="686"/>
      <c r="AF36" s="686"/>
      <c r="AG36" s="686"/>
      <c r="AH36" s="686"/>
      <c r="AI36" s="686"/>
      <c r="AJ36" s="686"/>
      <c r="AK36" s="686"/>
      <c r="AL36" s="632" t="s">
        <v>243</v>
      </c>
      <c r="AM36" s="633"/>
      <c r="AN36" s="633"/>
      <c r="AO36" s="687"/>
      <c r="AQ36" s="660" t="s">
        <v>329</v>
      </c>
      <c r="AR36" s="661"/>
      <c r="AS36" s="661"/>
      <c r="AT36" s="661"/>
      <c r="AU36" s="661"/>
      <c r="AV36" s="661"/>
      <c r="AW36" s="661"/>
      <c r="AX36" s="661"/>
      <c r="AY36" s="662"/>
      <c r="AZ36" s="629">
        <v>378169</v>
      </c>
      <c r="BA36" s="630"/>
      <c r="BB36" s="630"/>
      <c r="BC36" s="630"/>
      <c r="BD36" s="618"/>
      <c r="BE36" s="618"/>
      <c r="BF36" s="663"/>
      <c r="BG36" s="667" t="s">
        <v>330</v>
      </c>
      <c r="BH36" s="664"/>
      <c r="BI36" s="664"/>
      <c r="BJ36" s="664"/>
      <c r="BK36" s="664"/>
      <c r="BL36" s="664"/>
      <c r="BM36" s="664"/>
      <c r="BN36" s="664"/>
      <c r="BO36" s="664"/>
      <c r="BP36" s="664"/>
      <c r="BQ36" s="664"/>
      <c r="BR36" s="664"/>
      <c r="BS36" s="664"/>
      <c r="BT36" s="664"/>
      <c r="BU36" s="665"/>
      <c r="BV36" s="629">
        <v>5681</v>
      </c>
      <c r="BW36" s="630"/>
      <c r="BX36" s="630"/>
      <c r="BY36" s="630"/>
      <c r="BZ36" s="630"/>
      <c r="CA36" s="630"/>
      <c r="CB36" s="666"/>
      <c r="CD36" s="667" t="s">
        <v>331</v>
      </c>
      <c r="CE36" s="664"/>
      <c r="CF36" s="664"/>
      <c r="CG36" s="664"/>
      <c r="CH36" s="664"/>
      <c r="CI36" s="664"/>
      <c r="CJ36" s="664"/>
      <c r="CK36" s="664"/>
      <c r="CL36" s="664"/>
      <c r="CM36" s="664"/>
      <c r="CN36" s="664"/>
      <c r="CO36" s="664"/>
      <c r="CP36" s="664"/>
      <c r="CQ36" s="665"/>
      <c r="CR36" s="629">
        <v>1025759</v>
      </c>
      <c r="CS36" s="630"/>
      <c r="CT36" s="630"/>
      <c r="CU36" s="630"/>
      <c r="CV36" s="630"/>
      <c r="CW36" s="630"/>
      <c r="CX36" s="630"/>
      <c r="CY36" s="631"/>
      <c r="CZ36" s="632">
        <v>14.7</v>
      </c>
      <c r="DA36" s="657"/>
      <c r="DB36" s="657"/>
      <c r="DC36" s="658"/>
      <c r="DD36" s="617">
        <v>775546</v>
      </c>
      <c r="DE36" s="630"/>
      <c r="DF36" s="630"/>
      <c r="DG36" s="630"/>
      <c r="DH36" s="630"/>
      <c r="DI36" s="630"/>
      <c r="DJ36" s="630"/>
      <c r="DK36" s="631"/>
      <c r="DL36" s="617">
        <v>527149</v>
      </c>
      <c r="DM36" s="630"/>
      <c r="DN36" s="630"/>
      <c r="DO36" s="630"/>
      <c r="DP36" s="630"/>
      <c r="DQ36" s="630"/>
      <c r="DR36" s="630"/>
      <c r="DS36" s="630"/>
      <c r="DT36" s="630"/>
      <c r="DU36" s="630"/>
      <c r="DV36" s="631"/>
      <c r="DW36" s="632">
        <v>12.5</v>
      </c>
      <c r="DX36" s="657"/>
      <c r="DY36" s="657"/>
      <c r="DZ36" s="657"/>
      <c r="EA36" s="657"/>
      <c r="EB36" s="657"/>
      <c r="EC36" s="659"/>
    </row>
    <row r="37" spans="2:133" ht="11.25" customHeight="1" x14ac:dyDescent="0.15">
      <c r="B37" s="626" t="s">
        <v>332</v>
      </c>
      <c r="C37" s="627"/>
      <c r="D37" s="627"/>
      <c r="E37" s="627"/>
      <c r="F37" s="627"/>
      <c r="G37" s="627"/>
      <c r="H37" s="627"/>
      <c r="I37" s="627"/>
      <c r="J37" s="627"/>
      <c r="K37" s="627"/>
      <c r="L37" s="627"/>
      <c r="M37" s="627"/>
      <c r="N37" s="627"/>
      <c r="O37" s="627"/>
      <c r="P37" s="627"/>
      <c r="Q37" s="628"/>
      <c r="R37" s="629">
        <v>187530</v>
      </c>
      <c r="S37" s="630"/>
      <c r="T37" s="630"/>
      <c r="U37" s="630"/>
      <c r="V37" s="630"/>
      <c r="W37" s="630"/>
      <c r="X37" s="630"/>
      <c r="Y37" s="631"/>
      <c r="Z37" s="685">
        <v>2.6</v>
      </c>
      <c r="AA37" s="685"/>
      <c r="AB37" s="685"/>
      <c r="AC37" s="685"/>
      <c r="AD37" s="686" t="s">
        <v>138</v>
      </c>
      <c r="AE37" s="686"/>
      <c r="AF37" s="686"/>
      <c r="AG37" s="686"/>
      <c r="AH37" s="686"/>
      <c r="AI37" s="686"/>
      <c r="AJ37" s="686"/>
      <c r="AK37" s="686"/>
      <c r="AL37" s="632" t="s">
        <v>138</v>
      </c>
      <c r="AM37" s="633"/>
      <c r="AN37" s="633"/>
      <c r="AO37" s="687"/>
      <c r="AQ37" s="660" t="s">
        <v>333</v>
      </c>
      <c r="AR37" s="661"/>
      <c r="AS37" s="661"/>
      <c r="AT37" s="661"/>
      <c r="AU37" s="661"/>
      <c r="AV37" s="661"/>
      <c r="AW37" s="661"/>
      <c r="AX37" s="661"/>
      <c r="AY37" s="662"/>
      <c r="AZ37" s="629">
        <v>261949</v>
      </c>
      <c r="BA37" s="630"/>
      <c r="BB37" s="630"/>
      <c r="BC37" s="630"/>
      <c r="BD37" s="618"/>
      <c r="BE37" s="618"/>
      <c r="BF37" s="663"/>
      <c r="BG37" s="667" t="s">
        <v>334</v>
      </c>
      <c r="BH37" s="664"/>
      <c r="BI37" s="664"/>
      <c r="BJ37" s="664"/>
      <c r="BK37" s="664"/>
      <c r="BL37" s="664"/>
      <c r="BM37" s="664"/>
      <c r="BN37" s="664"/>
      <c r="BO37" s="664"/>
      <c r="BP37" s="664"/>
      <c r="BQ37" s="664"/>
      <c r="BR37" s="664"/>
      <c r="BS37" s="664"/>
      <c r="BT37" s="664"/>
      <c r="BU37" s="665"/>
      <c r="BV37" s="629">
        <v>1708</v>
      </c>
      <c r="BW37" s="630"/>
      <c r="BX37" s="630"/>
      <c r="BY37" s="630"/>
      <c r="BZ37" s="630"/>
      <c r="CA37" s="630"/>
      <c r="CB37" s="666"/>
      <c r="CD37" s="667" t="s">
        <v>335</v>
      </c>
      <c r="CE37" s="664"/>
      <c r="CF37" s="664"/>
      <c r="CG37" s="664"/>
      <c r="CH37" s="664"/>
      <c r="CI37" s="664"/>
      <c r="CJ37" s="664"/>
      <c r="CK37" s="664"/>
      <c r="CL37" s="664"/>
      <c r="CM37" s="664"/>
      <c r="CN37" s="664"/>
      <c r="CO37" s="664"/>
      <c r="CP37" s="664"/>
      <c r="CQ37" s="665"/>
      <c r="CR37" s="629">
        <v>239498</v>
      </c>
      <c r="CS37" s="618"/>
      <c r="CT37" s="618"/>
      <c r="CU37" s="618"/>
      <c r="CV37" s="618"/>
      <c r="CW37" s="618"/>
      <c r="CX37" s="618"/>
      <c r="CY37" s="619"/>
      <c r="CZ37" s="632">
        <v>3.4</v>
      </c>
      <c r="DA37" s="657"/>
      <c r="DB37" s="657"/>
      <c r="DC37" s="658"/>
      <c r="DD37" s="617">
        <v>223798</v>
      </c>
      <c r="DE37" s="618"/>
      <c r="DF37" s="618"/>
      <c r="DG37" s="618"/>
      <c r="DH37" s="618"/>
      <c r="DI37" s="618"/>
      <c r="DJ37" s="618"/>
      <c r="DK37" s="619"/>
      <c r="DL37" s="617">
        <v>214692</v>
      </c>
      <c r="DM37" s="618"/>
      <c r="DN37" s="618"/>
      <c r="DO37" s="618"/>
      <c r="DP37" s="618"/>
      <c r="DQ37" s="618"/>
      <c r="DR37" s="618"/>
      <c r="DS37" s="618"/>
      <c r="DT37" s="618"/>
      <c r="DU37" s="618"/>
      <c r="DV37" s="619"/>
      <c r="DW37" s="632">
        <v>5.0999999999999996</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7131543</v>
      </c>
      <c r="S38" s="675"/>
      <c r="T38" s="675"/>
      <c r="U38" s="675"/>
      <c r="V38" s="675"/>
      <c r="W38" s="675"/>
      <c r="X38" s="675"/>
      <c r="Y38" s="680"/>
      <c r="Z38" s="681">
        <v>100</v>
      </c>
      <c r="AA38" s="681"/>
      <c r="AB38" s="681"/>
      <c r="AC38" s="681"/>
      <c r="AD38" s="682">
        <v>4042339</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9">
        <v>41901</v>
      </c>
      <c r="BA38" s="630"/>
      <c r="BB38" s="630"/>
      <c r="BC38" s="630"/>
      <c r="BD38" s="618"/>
      <c r="BE38" s="618"/>
      <c r="BF38" s="663"/>
      <c r="BG38" s="667" t="s">
        <v>338</v>
      </c>
      <c r="BH38" s="664"/>
      <c r="BI38" s="664"/>
      <c r="BJ38" s="664"/>
      <c r="BK38" s="664"/>
      <c r="BL38" s="664"/>
      <c r="BM38" s="664"/>
      <c r="BN38" s="664"/>
      <c r="BO38" s="664"/>
      <c r="BP38" s="664"/>
      <c r="BQ38" s="664"/>
      <c r="BR38" s="664"/>
      <c r="BS38" s="664"/>
      <c r="BT38" s="664"/>
      <c r="BU38" s="665"/>
      <c r="BV38" s="629">
        <v>2787</v>
      </c>
      <c r="BW38" s="630"/>
      <c r="BX38" s="630"/>
      <c r="BY38" s="630"/>
      <c r="BZ38" s="630"/>
      <c r="CA38" s="630"/>
      <c r="CB38" s="666"/>
      <c r="CD38" s="667" t="s">
        <v>339</v>
      </c>
      <c r="CE38" s="664"/>
      <c r="CF38" s="664"/>
      <c r="CG38" s="664"/>
      <c r="CH38" s="664"/>
      <c r="CI38" s="664"/>
      <c r="CJ38" s="664"/>
      <c r="CK38" s="664"/>
      <c r="CL38" s="664"/>
      <c r="CM38" s="664"/>
      <c r="CN38" s="664"/>
      <c r="CO38" s="664"/>
      <c r="CP38" s="664"/>
      <c r="CQ38" s="665"/>
      <c r="CR38" s="629">
        <v>817230</v>
      </c>
      <c r="CS38" s="630"/>
      <c r="CT38" s="630"/>
      <c r="CU38" s="630"/>
      <c r="CV38" s="630"/>
      <c r="CW38" s="630"/>
      <c r="CX38" s="630"/>
      <c r="CY38" s="631"/>
      <c r="CZ38" s="632">
        <v>11.7</v>
      </c>
      <c r="DA38" s="657"/>
      <c r="DB38" s="657"/>
      <c r="DC38" s="658"/>
      <c r="DD38" s="617">
        <v>625589</v>
      </c>
      <c r="DE38" s="630"/>
      <c r="DF38" s="630"/>
      <c r="DG38" s="630"/>
      <c r="DH38" s="630"/>
      <c r="DI38" s="630"/>
      <c r="DJ38" s="630"/>
      <c r="DK38" s="631"/>
      <c r="DL38" s="617">
        <v>598594</v>
      </c>
      <c r="DM38" s="630"/>
      <c r="DN38" s="630"/>
      <c r="DO38" s="630"/>
      <c r="DP38" s="630"/>
      <c r="DQ38" s="630"/>
      <c r="DR38" s="630"/>
      <c r="DS38" s="630"/>
      <c r="DT38" s="630"/>
      <c r="DU38" s="630"/>
      <c r="DV38" s="631"/>
      <c r="DW38" s="632">
        <v>14.2</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9">
        <v>1904</v>
      </c>
      <c r="BA39" s="630"/>
      <c r="BB39" s="630"/>
      <c r="BC39" s="630"/>
      <c r="BD39" s="618"/>
      <c r="BE39" s="618"/>
      <c r="BF39" s="663"/>
      <c r="BG39" s="668" t="s">
        <v>341</v>
      </c>
      <c r="BH39" s="669"/>
      <c r="BI39" s="669"/>
      <c r="BJ39" s="669"/>
      <c r="BK39" s="669"/>
      <c r="BL39" s="235"/>
      <c r="BM39" s="664" t="s">
        <v>342</v>
      </c>
      <c r="BN39" s="664"/>
      <c r="BO39" s="664"/>
      <c r="BP39" s="664"/>
      <c r="BQ39" s="664"/>
      <c r="BR39" s="664"/>
      <c r="BS39" s="664"/>
      <c r="BT39" s="664"/>
      <c r="BU39" s="665"/>
      <c r="BV39" s="629">
        <v>86</v>
      </c>
      <c r="BW39" s="630"/>
      <c r="BX39" s="630"/>
      <c r="BY39" s="630"/>
      <c r="BZ39" s="630"/>
      <c r="CA39" s="630"/>
      <c r="CB39" s="666"/>
      <c r="CD39" s="667" t="s">
        <v>343</v>
      </c>
      <c r="CE39" s="664"/>
      <c r="CF39" s="664"/>
      <c r="CG39" s="664"/>
      <c r="CH39" s="664"/>
      <c r="CI39" s="664"/>
      <c r="CJ39" s="664"/>
      <c r="CK39" s="664"/>
      <c r="CL39" s="664"/>
      <c r="CM39" s="664"/>
      <c r="CN39" s="664"/>
      <c r="CO39" s="664"/>
      <c r="CP39" s="664"/>
      <c r="CQ39" s="665"/>
      <c r="CR39" s="629">
        <v>301914</v>
      </c>
      <c r="CS39" s="618"/>
      <c r="CT39" s="618"/>
      <c r="CU39" s="618"/>
      <c r="CV39" s="618"/>
      <c r="CW39" s="618"/>
      <c r="CX39" s="618"/>
      <c r="CY39" s="619"/>
      <c r="CZ39" s="632">
        <v>4.3</v>
      </c>
      <c r="DA39" s="657"/>
      <c r="DB39" s="657"/>
      <c r="DC39" s="658"/>
      <c r="DD39" s="617">
        <v>249299</v>
      </c>
      <c r="DE39" s="618"/>
      <c r="DF39" s="618"/>
      <c r="DG39" s="618"/>
      <c r="DH39" s="618"/>
      <c r="DI39" s="618"/>
      <c r="DJ39" s="618"/>
      <c r="DK39" s="619"/>
      <c r="DL39" s="617" t="s">
        <v>138</v>
      </c>
      <c r="DM39" s="618"/>
      <c r="DN39" s="618"/>
      <c r="DO39" s="618"/>
      <c r="DP39" s="618"/>
      <c r="DQ39" s="618"/>
      <c r="DR39" s="618"/>
      <c r="DS39" s="618"/>
      <c r="DT39" s="618"/>
      <c r="DU39" s="618"/>
      <c r="DV39" s="619"/>
      <c r="DW39" s="632" t="s">
        <v>243</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9">
        <v>110749</v>
      </c>
      <c r="BA40" s="630"/>
      <c r="BB40" s="630"/>
      <c r="BC40" s="630"/>
      <c r="BD40" s="618"/>
      <c r="BE40" s="618"/>
      <c r="BF40" s="663"/>
      <c r="BG40" s="668"/>
      <c r="BH40" s="669"/>
      <c r="BI40" s="669"/>
      <c r="BJ40" s="669"/>
      <c r="BK40" s="669"/>
      <c r="BL40" s="235"/>
      <c r="BM40" s="664" t="s">
        <v>345</v>
      </c>
      <c r="BN40" s="664"/>
      <c r="BO40" s="664"/>
      <c r="BP40" s="664"/>
      <c r="BQ40" s="664"/>
      <c r="BR40" s="664"/>
      <c r="BS40" s="664"/>
      <c r="BT40" s="664"/>
      <c r="BU40" s="665"/>
      <c r="BV40" s="629" t="s">
        <v>243</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155418</v>
      </c>
      <c r="CS40" s="630"/>
      <c r="CT40" s="630"/>
      <c r="CU40" s="630"/>
      <c r="CV40" s="630"/>
      <c r="CW40" s="630"/>
      <c r="CX40" s="630"/>
      <c r="CY40" s="631"/>
      <c r="CZ40" s="632">
        <v>2.2000000000000002</v>
      </c>
      <c r="DA40" s="657"/>
      <c r="DB40" s="657"/>
      <c r="DC40" s="658"/>
      <c r="DD40" s="617">
        <v>127818</v>
      </c>
      <c r="DE40" s="630"/>
      <c r="DF40" s="630"/>
      <c r="DG40" s="630"/>
      <c r="DH40" s="630"/>
      <c r="DI40" s="630"/>
      <c r="DJ40" s="630"/>
      <c r="DK40" s="631"/>
      <c r="DL40" s="617">
        <v>126729</v>
      </c>
      <c r="DM40" s="630"/>
      <c r="DN40" s="630"/>
      <c r="DO40" s="630"/>
      <c r="DP40" s="630"/>
      <c r="DQ40" s="630"/>
      <c r="DR40" s="630"/>
      <c r="DS40" s="630"/>
      <c r="DT40" s="630"/>
      <c r="DU40" s="630"/>
      <c r="DV40" s="631"/>
      <c r="DW40" s="632">
        <v>3</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442628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377</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243</v>
      </c>
      <c r="CS41" s="618"/>
      <c r="CT41" s="618"/>
      <c r="CU41" s="618"/>
      <c r="CV41" s="618"/>
      <c r="CW41" s="618"/>
      <c r="CX41" s="618"/>
      <c r="CY41" s="619"/>
      <c r="CZ41" s="632" t="s">
        <v>138</v>
      </c>
      <c r="DA41" s="657"/>
      <c r="DB41" s="657"/>
      <c r="DC41" s="658"/>
      <c r="DD41" s="617" t="s">
        <v>138</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902323</v>
      </c>
      <c r="CS42" s="630"/>
      <c r="CT42" s="630"/>
      <c r="CU42" s="630"/>
      <c r="CV42" s="630"/>
      <c r="CW42" s="630"/>
      <c r="CX42" s="630"/>
      <c r="CY42" s="631"/>
      <c r="CZ42" s="632">
        <v>12.9</v>
      </c>
      <c r="DA42" s="633"/>
      <c r="DB42" s="633"/>
      <c r="DC42" s="634"/>
      <c r="DD42" s="617">
        <v>98762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v>17450</v>
      </c>
      <c r="CS43" s="618"/>
      <c r="CT43" s="618"/>
      <c r="CU43" s="618"/>
      <c r="CV43" s="618"/>
      <c r="CW43" s="618"/>
      <c r="CX43" s="618"/>
      <c r="CY43" s="619"/>
      <c r="CZ43" s="632">
        <v>0.2</v>
      </c>
      <c r="DA43" s="657"/>
      <c r="DB43" s="657"/>
      <c r="DC43" s="658"/>
      <c r="DD43" s="617">
        <v>17350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354</v>
      </c>
      <c r="CD44" s="651" t="s">
        <v>305</v>
      </c>
      <c r="CE44" s="652"/>
      <c r="CF44" s="626" t="s">
        <v>355</v>
      </c>
      <c r="CG44" s="627"/>
      <c r="CH44" s="627"/>
      <c r="CI44" s="627"/>
      <c r="CJ44" s="627"/>
      <c r="CK44" s="627"/>
      <c r="CL44" s="627"/>
      <c r="CM44" s="627"/>
      <c r="CN44" s="627"/>
      <c r="CO44" s="627"/>
      <c r="CP44" s="627"/>
      <c r="CQ44" s="628"/>
      <c r="CR44" s="629">
        <v>812731</v>
      </c>
      <c r="CS44" s="630"/>
      <c r="CT44" s="630"/>
      <c r="CU44" s="630"/>
      <c r="CV44" s="630"/>
      <c r="CW44" s="630"/>
      <c r="CX44" s="630"/>
      <c r="CY44" s="631"/>
      <c r="CZ44" s="632">
        <v>11.6</v>
      </c>
      <c r="DA44" s="633"/>
      <c r="DB44" s="633"/>
      <c r="DC44" s="634"/>
      <c r="DD44" s="617">
        <v>93875</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356</v>
      </c>
      <c r="CG45" s="627"/>
      <c r="CH45" s="627"/>
      <c r="CI45" s="627"/>
      <c r="CJ45" s="627"/>
      <c r="CK45" s="627"/>
      <c r="CL45" s="627"/>
      <c r="CM45" s="627"/>
      <c r="CN45" s="627"/>
      <c r="CO45" s="627"/>
      <c r="CP45" s="627"/>
      <c r="CQ45" s="628"/>
      <c r="CR45" s="629">
        <v>167116</v>
      </c>
      <c r="CS45" s="618"/>
      <c r="CT45" s="618"/>
      <c r="CU45" s="618"/>
      <c r="CV45" s="618"/>
      <c r="CW45" s="618"/>
      <c r="CX45" s="618"/>
      <c r="CY45" s="619"/>
      <c r="CZ45" s="632">
        <v>2.4</v>
      </c>
      <c r="DA45" s="657"/>
      <c r="DB45" s="657"/>
      <c r="DC45" s="658"/>
      <c r="DD45" s="617">
        <v>6208</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357</v>
      </c>
      <c r="CG46" s="627"/>
      <c r="CH46" s="627"/>
      <c r="CI46" s="627"/>
      <c r="CJ46" s="627"/>
      <c r="CK46" s="627"/>
      <c r="CL46" s="627"/>
      <c r="CM46" s="627"/>
      <c r="CN46" s="627"/>
      <c r="CO46" s="627"/>
      <c r="CP46" s="627"/>
      <c r="CQ46" s="628"/>
      <c r="CR46" s="629">
        <v>645615</v>
      </c>
      <c r="CS46" s="630"/>
      <c r="CT46" s="630"/>
      <c r="CU46" s="630"/>
      <c r="CV46" s="630"/>
      <c r="CW46" s="630"/>
      <c r="CX46" s="630"/>
      <c r="CY46" s="631"/>
      <c r="CZ46" s="632">
        <v>9.1999999999999993</v>
      </c>
      <c r="DA46" s="633"/>
      <c r="DB46" s="633"/>
      <c r="DC46" s="634"/>
      <c r="DD46" s="617">
        <v>87667</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358</v>
      </c>
      <c r="CG47" s="627"/>
      <c r="CH47" s="627"/>
      <c r="CI47" s="627"/>
      <c r="CJ47" s="627"/>
      <c r="CK47" s="627"/>
      <c r="CL47" s="627"/>
      <c r="CM47" s="627"/>
      <c r="CN47" s="627"/>
      <c r="CO47" s="627"/>
      <c r="CP47" s="627"/>
      <c r="CQ47" s="628"/>
      <c r="CR47" s="629">
        <v>89592</v>
      </c>
      <c r="CS47" s="618"/>
      <c r="CT47" s="618"/>
      <c r="CU47" s="618"/>
      <c r="CV47" s="618"/>
      <c r="CW47" s="618"/>
      <c r="CX47" s="618"/>
      <c r="CY47" s="619"/>
      <c r="CZ47" s="632">
        <v>1.3</v>
      </c>
      <c r="DA47" s="657"/>
      <c r="DB47" s="657"/>
      <c r="DC47" s="658"/>
      <c r="DD47" s="617">
        <v>4887</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359</v>
      </c>
      <c r="CG48" s="627"/>
      <c r="CH48" s="627"/>
      <c r="CI48" s="627"/>
      <c r="CJ48" s="627"/>
      <c r="CK48" s="627"/>
      <c r="CL48" s="627"/>
      <c r="CM48" s="627"/>
      <c r="CN48" s="627"/>
      <c r="CO48" s="627"/>
      <c r="CP48" s="627"/>
      <c r="CQ48" s="628"/>
      <c r="CR48" s="629" t="s">
        <v>176</v>
      </c>
      <c r="CS48" s="630"/>
      <c r="CT48" s="630"/>
      <c r="CU48" s="630"/>
      <c r="CV48" s="630"/>
      <c r="CW48" s="630"/>
      <c r="CX48" s="630"/>
      <c r="CY48" s="631"/>
      <c r="CZ48" s="632" t="s">
        <v>138</v>
      </c>
      <c r="DA48" s="633"/>
      <c r="DB48" s="633"/>
      <c r="DC48" s="634"/>
      <c r="DD48" s="617" t="s">
        <v>243</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360</v>
      </c>
      <c r="CE49" s="636"/>
      <c r="CF49" s="636"/>
      <c r="CG49" s="636"/>
      <c r="CH49" s="636"/>
      <c r="CI49" s="636"/>
      <c r="CJ49" s="636"/>
      <c r="CK49" s="636"/>
      <c r="CL49" s="636"/>
      <c r="CM49" s="636"/>
      <c r="CN49" s="636"/>
      <c r="CO49" s="636"/>
      <c r="CP49" s="636"/>
      <c r="CQ49" s="637"/>
      <c r="CR49" s="638">
        <v>6985864</v>
      </c>
      <c r="CS49" s="639"/>
      <c r="CT49" s="639"/>
      <c r="CU49" s="639"/>
      <c r="CV49" s="639"/>
      <c r="CW49" s="639"/>
      <c r="CX49" s="639"/>
      <c r="CY49" s="640"/>
      <c r="CZ49" s="641">
        <v>100</v>
      </c>
      <c r="DA49" s="642"/>
      <c r="DB49" s="642"/>
      <c r="DC49" s="643"/>
      <c r="DD49" s="644">
        <v>4668833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f07ELhdIuZQyKFzzh1GY2Equ0VHT7y++Pp6k7MoaSIvctlMtnQLfFaoIRgEKvxvn0LCQYa4supEPiI1w+3q1NA==" saltValue="iSgyPpn6cQWPgGap4kW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7112</v>
      </c>
      <c r="R7" s="1156"/>
      <c r="S7" s="1156"/>
      <c r="T7" s="1156"/>
      <c r="U7" s="1156"/>
      <c r="V7" s="1156">
        <v>6966</v>
      </c>
      <c r="W7" s="1156"/>
      <c r="X7" s="1156"/>
      <c r="Y7" s="1156"/>
      <c r="Z7" s="1156"/>
      <c r="AA7" s="1156">
        <v>146</v>
      </c>
      <c r="AB7" s="1156"/>
      <c r="AC7" s="1156"/>
      <c r="AD7" s="1156"/>
      <c r="AE7" s="1157"/>
      <c r="AF7" s="1158">
        <v>92</v>
      </c>
      <c r="AG7" s="1159"/>
      <c r="AH7" s="1159"/>
      <c r="AI7" s="1159"/>
      <c r="AJ7" s="1160"/>
      <c r="AK7" s="1142">
        <v>421</v>
      </c>
      <c r="AL7" s="1143"/>
      <c r="AM7" s="1143"/>
      <c r="AN7" s="1143"/>
      <c r="AO7" s="1143"/>
      <c r="AP7" s="1143">
        <v>7178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t="s">
        <v>593</v>
      </c>
      <c r="CI7" s="1140"/>
      <c r="CJ7" s="1140"/>
      <c r="CK7" s="1140"/>
      <c r="CL7" s="1141"/>
      <c r="CM7" s="1139">
        <v>10</v>
      </c>
      <c r="CN7" s="1140"/>
      <c r="CO7" s="1140"/>
      <c r="CP7" s="1140"/>
      <c r="CQ7" s="1141"/>
      <c r="CR7" s="1139">
        <v>10</v>
      </c>
      <c r="CS7" s="1140"/>
      <c r="CT7" s="1140"/>
      <c r="CU7" s="1140"/>
      <c r="CV7" s="1141"/>
      <c r="CW7" s="1139">
        <v>5</v>
      </c>
      <c r="CX7" s="1140"/>
      <c r="CY7" s="1140"/>
      <c r="CZ7" s="1140"/>
      <c r="DA7" s="1141"/>
      <c r="DB7" s="1139" t="s">
        <v>586</v>
      </c>
      <c r="DC7" s="1140"/>
      <c r="DD7" s="1140"/>
      <c r="DE7" s="1140"/>
      <c r="DF7" s="1141"/>
      <c r="DG7" s="1139" t="s">
        <v>586</v>
      </c>
      <c r="DH7" s="1140"/>
      <c r="DI7" s="1140"/>
      <c r="DJ7" s="1140"/>
      <c r="DK7" s="1141"/>
      <c r="DL7" s="1139" t="s">
        <v>586</v>
      </c>
      <c r="DM7" s="1140"/>
      <c r="DN7" s="1140"/>
      <c r="DO7" s="1140"/>
      <c r="DP7" s="1141"/>
      <c r="DQ7" s="1139" t="s">
        <v>586</v>
      </c>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1</v>
      </c>
      <c r="R8" s="1095"/>
      <c r="S8" s="1095"/>
      <c r="T8" s="1095"/>
      <c r="U8" s="1095"/>
      <c r="V8" s="1095">
        <v>1</v>
      </c>
      <c r="W8" s="1095"/>
      <c r="X8" s="1095"/>
      <c r="Y8" s="1095"/>
      <c r="Z8" s="1095"/>
      <c r="AA8" s="1095" t="s">
        <v>586</v>
      </c>
      <c r="AB8" s="1095"/>
      <c r="AC8" s="1095"/>
      <c r="AD8" s="1095"/>
      <c r="AE8" s="1096"/>
      <c r="AF8" s="1088" t="s">
        <v>138</v>
      </c>
      <c r="AG8" s="1089"/>
      <c r="AH8" s="1089"/>
      <c r="AI8" s="1089"/>
      <c r="AJ8" s="1090"/>
      <c r="AK8" s="1137" t="s">
        <v>589</v>
      </c>
      <c r="AL8" s="1138"/>
      <c r="AM8" s="1138"/>
      <c r="AN8" s="1138"/>
      <c r="AO8" s="1138"/>
      <c r="AP8" s="1138">
        <v>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592</v>
      </c>
      <c r="BT8" s="1066"/>
      <c r="BU8" s="1066"/>
      <c r="BV8" s="1066"/>
      <c r="BW8" s="1066"/>
      <c r="BX8" s="1066"/>
      <c r="BY8" s="1066"/>
      <c r="BZ8" s="1066"/>
      <c r="CA8" s="1066"/>
      <c r="CB8" s="1066"/>
      <c r="CC8" s="1066"/>
      <c r="CD8" s="1066"/>
      <c r="CE8" s="1066"/>
      <c r="CF8" s="1066"/>
      <c r="CG8" s="1067"/>
      <c r="CH8" s="1040">
        <v>5</v>
      </c>
      <c r="CI8" s="1041"/>
      <c r="CJ8" s="1041"/>
      <c r="CK8" s="1041"/>
      <c r="CL8" s="1042"/>
      <c r="CM8" s="1040">
        <v>21</v>
      </c>
      <c r="CN8" s="1041"/>
      <c r="CO8" s="1041"/>
      <c r="CP8" s="1041"/>
      <c r="CQ8" s="1042"/>
      <c r="CR8" s="1040">
        <v>10</v>
      </c>
      <c r="CS8" s="1041"/>
      <c r="CT8" s="1041"/>
      <c r="CU8" s="1041"/>
      <c r="CV8" s="1042"/>
      <c r="CW8" s="1040">
        <v>3</v>
      </c>
      <c r="CX8" s="1041"/>
      <c r="CY8" s="1041"/>
      <c r="CZ8" s="1041"/>
      <c r="DA8" s="1042"/>
      <c r="DB8" s="1040" t="s">
        <v>586</v>
      </c>
      <c r="DC8" s="1041"/>
      <c r="DD8" s="1041"/>
      <c r="DE8" s="1041"/>
      <c r="DF8" s="1042"/>
      <c r="DG8" s="1040" t="s">
        <v>586</v>
      </c>
      <c r="DH8" s="1041"/>
      <c r="DI8" s="1041"/>
      <c r="DJ8" s="1041"/>
      <c r="DK8" s="1042"/>
      <c r="DL8" s="1040" t="s">
        <v>586</v>
      </c>
      <c r="DM8" s="1041"/>
      <c r="DN8" s="1041"/>
      <c r="DO8" s="1041"/>
      <c r="DP8" s="1042"/>
      <c r="DQ8" s="1040" t="s">
        <v>586</v>
      </c>
      <c r="DR8" s="1041"/>
      <c r="DS8" s="1041"/>
      <c r="DT8" s="1041"/>
      <c r="DU8" s="1042"/>
      <c r="DV8" s="1043"/>
      <c r="DW8" s="1044"/>
      <c r="DX8" s="1044"/>
      <c r="DY8" s="1044"/>
      <c r="DZ8" s="1045"/>
      <c r="EA8" s="254"/>
    </row>
    <row r="9" spans="1:131" s="255" customFormat="1" ht="26.25" customHeight="1" x14ac:dyDescent="0.15">
      <c r="A9" s="261">
        <v>3</v>
      </c>
      <c r="B9" s="1082" t="s">
        <v>385</v>
      </c>
      <c r="C9" s="1083"/>
      <c r="D9" s="1083"/>
      <c r="E9" s="1083"/>
      <c r="F9" s="1083"/>
      <c r="G9" s="1083"/>
      <c r="H9" s="1083"/>
      <c r="I9" s="1083"/>
      <c r="J9" s="1083"/>
      <c r="K9" s="1083"/>
      <c r="L9" s="1083"/>
      <c r="M9" s="1083"/>
      <c r="N9" s="1083"/>
      <c r="O9" s="1083"/>
      <c r="P9" s="1084"/>
      <c r="Q9" s="1094">
        <v>49</v>
      </c>
      <c r="R9" s="1095"/>
      <c r="S9" s="1095"/>
      <c r="T9" s="1095"/>
      <c r="U9" s="1095"/>
      <c r="V9" s="1095">
        <v>49</v>
      </c>
      <c r="W9" s="1095"/>
      <c r="X9" s="1095"/>
      <c r="Y9" s="1095"/>
      <c r="Z9" s="1095"/>
      <c r="AA9" s="1095" t="s">
        <v>587</v>
      </c>
      <c r="AB9" s="1095"/>
      <c r="AC9" s="1095"/>
      <c r="AD9" s="1095"/>
      <c r="AE9" s="1096"/>
      <c r="AF9" s="1088" t="s">
        <v>386</v>
      </c>
      <c r="AG9" s="1089"/>
      <c r="AH9" s="1089"/>
      <c r="AI9" s="1089"/>
      <c r="AJ9" s="1090"/>
      <c r="AK9" s="1137">
        <v>30</v>
      </c>
      <c r="AL9" s="1138"/>
      <c r="AM9" s="1138"/>
      <c r="AN9" s="1138"/>
      <c r="AO9" s="1138"/>
      <c r="AP9" s="1138" t="s">
        <v>588</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v>7132</v>
      </c>
      <c r="R23" s="1120"/>
      <c r="S23" s="1120"/>
      <c r="T23" s="1120"/>
      <c r="U23" s="1120"/>
      <c r="V23" s="1120">
        <v>6986</v>
      </c>
      <c r="W23" s="1120"/>
      <c r="X23" s="1120"/>
      <c r="Y23" s="1120"/>
      <c r="Z23" s="1120"/>
      <c r="AA23" s="1120">
        <v>146</v>
      </c>
      <c r="AB23" s="1120"/>
      <c r="AC23" s="1120"/>
      <c r="AD23" s="1120"/>
      <c r="AE23" s="1121"/>
      <c r="AF23" s="1122">
        <v>92</v>
      </c>
      <c r="AG23" s="1120"/>
      <c r="AH23" s="1120"/>
      <c r="AI23" s="1120"/>
      <c r="AJ23" s="1123"/>
      <c r="AK23" s="1124"/>
      <c r="AL23" s="1125"/>
      <c r="AM23" s="1125"/>
      <c r="AN23" s="1125"/>
      <c r="AO23" s="1125"/>
      <c r="AP23" s="1120">
        <v>7179</v>
      </c>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1442</v>
      </c>
      <c r="R28" s="1105"/>
      <c r="S28" s="1105"/>
      <c r="T28" s="1105"/>
      <c r="U28" s="1105"/>
      <c r="V28" s="1105">
        <v>1415</v>
      </c>
      <c r="W28" s="1105"/>
      <c r="X28" s="1105"/>
      <c r="Y28" s="1105"/>
      <c r="Z28" s="1105"/>
      <c r="AA28" s="1105">
        <v>26</v>
      </c>
      <c r="AB28" s="1105"/>
      <c r="AC28" s="1105"/>
      <c r="AD28" s="1105"/>
      <c r="AE28" s="1106"/>
      <c r="AF28" s="1107">
        <v>26</v>
      </c>
      <c r="AG28" s="1105"/>
      <c r="AH28" s="1105"/>
      <c r="AI28" s="1105"/>
      <c r="AJ28" s="1108"/>
      <c r="AK28" s="1109">
        <v>122</v>
      </c>
      <c r="AL28" s="1097"/>
      <c r="AM28" s="1097"/>
      <c r="AN28" s="1097"/>
      <c r="AO28" s="1097"/>
      <c r="AP28" s="1097" t="s">
        <v>586</v>
      </c>
      <c r="AQ28" s="1097"/>
      <c r="AR28" s="1097"/>
      <c r="AS28" s="1097"/>
      <c r="AT28" s="1097"/>
      <c r="AU28" s="1097" t="s">
        <v>586</v>
      </c>
      <c r="AV28" s="1097"/>
      <c r="AW28" s="1097"/>
      <c r="AX28" s="1097"/>
      <c r="AY28" s="1097"/>
      <c r="AZ28" s="1098" t="s">
        <v>586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v>1670</v>
      </c>
      <c r="R29" s="1095"/>
      <c r="S29" s="1095"/>
      <c r="T29" s="1095"/>
      <c r="U29" s="1095"/>
      <c r="V29" s="1095">
        <v>1639</v>
      </c>
      <c r="W29" s="1095"/>
      <c r="X29" s="1095"/>
      <c r="Y29" s="1095"/>
      <c r="Z29" s="1095"/>
      <c r="AA29" s="1095">
        <v>31</v>
      </c>
      <c r="AB29" s="1095"/>
      <c r="AC29" s="1095"/>
      <c r="AD29" s="1095"/>
      <c r="AE29" s="1096"/>
      <c r="AF29" s="1088">
        <v>31</v>
      </c>
      <c r="AG29" s="1089"/>
      <c r="AH29" s="1089"/>
      <c r="AI29" s="1089"/>
      <c r="AJ29" s="1090"/>
      <c r="AK29" s="1031">
        <v>225</v>
      </c>
      <c r="AL29" s="1022"/>
      <c r="AM29" s="1022"/>
      <c r="AN29" s="1022"/>
      <c r="AO29" s="1022"/>
      <c r="AP29" s="1022" t="s">
        <v>586</v>
      </c>
      <c r="AQ29" s="1022"/>
      <c r="AR29" s="1022"/>
      <c r="AS29" s="1022"/>
      <c r="AT29" s="1022"/>
      <c r="AU29" s="1022" t="s">
        <v>586</v>
      </c>
      <c r="AV29" s="1022"/>
      <c r="AW29" s="1022"/>
      <c r="AX29" s="1022"/>
      <c r="AY29" s="1022"/>
      <c r="AZ29" s="1093" t="s">
        <v>586</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v>137</v>
      </c>
      <c r="R30" s="1095"/>
      <c r="S30" s="1095"/>
      <c r="T30" s="1095"/>
      <c r="U30" s="1095"/>
      <c r="V30" s="1095">
        <v>137</v>
      </c>
      <c r="W30" s="1095"/>
      <c r="X30" s="1095"/>
      <c r="Y30" s="1095"/>
      <c r="Z30" s="1095"/>
      <c r="AA30" s="1095">
        <v>0</v>
      </c>
      <c r="AB30" s="1095"/>
      <c r="AC30" s="1095"/>
      <c r="AD30" s="1095"/>
      <c r="AE30" s="1096"/>
      <c r="AF30" s="1088">
        <v>0</v>
      </c>
      <c r="AG30" s="1089"/>
      <c r="AH30" s="1089"/>
      <c r="AI30" s="1089"/>
      <c r="AJ30" s="1090"/>
      <c r="AK30" s="1031">
        <v>43</v>
      </c>
      <c r="AL30" s="1022"/>
      <c r="AM30" s="1022"/>
      <c r="AN30" s="1022"/>
      <c r="AO30" s="1022"/>
      <c r="AP30" s="1022" t="s">
        <v>586</v>
      </c>
      <c r="AQ30" s="1022"/>
      <c r="AR30" s="1022"/>
      <c r="AS30" s="1022"/>
      <c r="AT30" s="1022"/>
      <c r="AU30" s="1022" t="s">
        <v>586</v>
      </c>
      <c r="AV30" s="1022"/>
      <c r="AW30" s="1022"/>
      <c r="AX30" s="1022"/>
      <c r="AY30" s="1022"/>
      <c r="AZ30" s="1093" t="s">
        <v>586</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v>239</v>
      </c>
      <c r="R31" s="1095"/>
      <c r="S31" s="1095"/>
      <c r="T31" s="1095"/>
      <c r="U31" s="1095"/>
      <c r="V31" s="1095">
        <v>234</v>
      </c>
      <c r="W31" s="1095"/>
      <c r="X31" s="1095"/>
      <c r="Y31" s="1095"/>
      <c r="Z31" s="1095"/>
      <c r="AA31" s="1095">
        <v>5</v>
      </c>
      <c r="AB31" s="1095"/>
      <c r="AC31" s="1095"/>
      <c r="AD31" s="1095"/>
      <c r="AE31" s="1096"/>
      <c r="AF31" s="1088">
        <v>282</v>
      </c>
      <c r="AG31" s="1089"/>
      <c r="AH31" s="1089"/>
      <c r="AI31" s="1089"/>
      <c r="AJ31" s="1090"/>
      <c r="AK31" s="1031">
        <v>42</v>
      </c>
      <c r="AL31" s="1022"/>
      <c r="AM31" s="1022"/>
      <c r="AN31" s="1022"/>
      <c r="AO31" s="1022"/>
      <c r="AP31" s="1022">
        <v>1757</v>
      </c>
      <c r="AQ31" s="1022"/>
      <c r="AR31" s="1022"/>
      <c r="AS31" s="1022"/>
      <c r="AT31" s="1022"/>
      <c r="AU31" s="1022">
        <v>271</v>
      </c>
      <c r="AV31" s="1022"/>
      <c r="AW31" s="1022"/>
      <c r="AX31" s="1022"/>
      <c r="AY31" s="1022"/>
      <c r="AZ31" s="1093" t="s">
        <v>586</v>
      </c>
      <c r="BA31" s="1093"/>
      <c r="BB31" s="1093"/>
      <c r="BC31" s="1093"/>
      <c r="BD31" s="1093"/>
      <c r="BE31" s="1077" t="s">
        <v>405</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v>1955</v>
      </c>
      <c r="R32" s="1095"/>
      <c r="S32" s="1095"/>
      <c r="T32" s="1095"/>
      <c r="U32" s="1095"/>
      <c r="V32" s="1095">
        <v>2047</v>
      </c>
      <c r="W32" s="1095"/>
      <c r="X32" s="1095"/>
      <c r="Y32" s="1095"/>
      <c r="Z32" s="1095"/>
      <c r="AA32" s="1095">
        <v>-92</v>
      </c>
      <c r="AB32" s="1095"/>
      <c r="AC32" s="1095"/>
      <c r="AD32" s="1095"/>
      <c r="AE32" s="1096"/>
      <c r="AF32" s="1088">
        <v>1119</v>
      </c>
      <c r="AG32" s="1089"/>
      <c r="AH32" s="1089"/>
      <c r="AI32" s="1089"/>
      <c r="AJ32" s="1090"/>
      <c r="AK32" s="1031">
        <v>391</v>
      </c>
      <c r="AL32" s="1022"/>
      <c r="AM32" s="1022"/>
      <c r="AN32" s="1022"/>
      <c r="AO32" s="1022"/>
      <c r="AP32" s="1022">
        <v>3175</v>
      </c>
      <c r="AQ32" s="1022"/>
      <c r="AR32" s="1022"/>
      <c r="AS32" s="1022"/>
      <c r="AT32" s="1022"/>
      <c r="AU32" s="1022">
        <v>2051</v>
      </c>
      <c r="AV32" s="1022"/>
      <c r="AW32" s="1022"/>
      <c r="AX32" s="1022"/>
      <c r="AY32" s="1022"/>
      <c r="AZ32" s="1093" t="s">
        <v>586</v>
      </c>
      <c r="BA32" s="1093"/>
      <c r="BB32" s="1093"/>
      <c r="BC32" s="1093"/>
      <c r="BD32" s="1093"/>
      <c r="BE32" s="1077" t="s">
        <v>405</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407</v>
      </c>
      <c r="C33" s="1083"/>
      <c r="D33" s="1083"/>
      <c r="E33" s="1083"/>
      <c r="F33" s="1083"/>
      <c r="G33" s="1083"/>
      <c r="H33" s="1083"/>
      <c r="I33" s="1083"/>
      <c r="J33" s="1083"/>
      <c r="K33" s="1083"/>
      <c r="L33" s="1083"/>
      <c r="M33" s="1083"/>
      <c r="N33" s="1083"/>
      <c r="O33" s="1083"/>
      <c r="P33" s="1084"/>
      <c r="Q33" s="1094">
        <v>418</v>
      </c>
      <c r="R33" s="1095"/>
      <c r="S33" s="1095"/>
      <c r="T33" s="1095"/>
      <c r="U33" s="1095"/>
      <c r="V33" s="1095">
        <v>418</v>
      </c>
      <c r="W33" s="1095"/>
      <c r="X33" s="1095"/>
      <c r="Y33" s="1095"/>
      <c r="Z33" s="1095"/>
      <c r="AA33" s="1095" t="s">
        <v>590</v>
      </c>
      <c r="AB33" s="1095"/>
      <c r="AC33" s="1095"/>
      <c r="AD33" s="1095"/>
      <c r="AE33" s="1096"/>
      <c r="AF33" s="1088" t="s">
        <v>138</v>
      </c>
      <c r="AG33" s="1089"/>
      <c r="AH33" s="1089"/>
      <c r="AI33" s="1089"/>
      <c r="AJ33" s="1090"/>
      <c r="AK33" s="1031">
        <v>237</v>
      </c>
      <c r="AL33" s="1022"/>
      <c r="AM33" s="1022"/>
      <c r="AN33" s="1022"/>
      <c r="AO33" s="1022"/>
      <c r="AP33" s="1022">
        <v>3104</v>
      </c>
      <c r="AQ33" s="1022"/>
      <c r="AR33" s="1022"/>
      <c r="AS33" s="1022"/>
      <c r="AT33" s="1022"/>
      <c r="AU33" s="1022">
        <v>2470</v>
      </c>
      <c r="AV33" s="1022"/>
      <c r="AW33" s="1022"/>
      <c r="AX33" s="1022"/>
      <c r="AY33" s="1022"/>
      <c r="AZ33" s="1093" t="s">
        <v>586</v>
      </c>
      <c r="BA33" s="1093"/>
      <c r="BB33" s="1093"/>
      <c r="BC33" s="1093"/>
      <c r="BD33" s="1093"/>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409</v>
      </c>
      <c r="C34" s="1083"/>
      <c r="D34" s="1083"/>
      <c r="E34" s="1083"/>
      <c r="F34" s="1083"/>
      <c r="G34" s="1083"/>
      <c r="H34" s="1083"/>
      <c r="I34" s="1083"/>
      <c r="J34" s="1083"/>
      <c r="K34" s="1083"/>
      <c r="L34" s="1083"/>
      <c r="M34" s="1083"/>
      <c r="N34" s="1083"/>
      <c r="O34" s="1083"/>
      <c r="P34" s="1084"/>
      <c r="Q34" s="1094">
        <v>116</v>
      </c>
      <c r="R34" s="1095"/>
      <c r="S34" s="1095"/>
      <c r="T34" s="1095"/>
      <c r="U34" s="1095"/>
      <c r="V34" s="1095">
        <v>116</v>
      </c>
      <c r="W34" s="1095"/>
      <c r="X34" s="1095"/>
      <c r="Y34" s="1095"/>
      <c r="Z34" s="1095"/>
      <c r="AA34" s="1095" t="s">
        <v>586</v>
      </c>
      <c r="AB34" s="1095"/>
      <c r="AC34" s="1095"/>
      <c r="AD34" s="1095"/>
      <c r="AE34" s="1096"/>
      <c r="AF34" s="1088" t="s">
        <v>386</v>
      </c>
      <c r="AG34" s="1089"/>
      <c r="AH34" s="1089"/>
      <c r="AI34" s="1089"/>
      <c r="AJ34" s="1090"/>
      <c r="AK34" s="1031">
        <v>45</v>
      </c>
      <c r="AL34" s="1022"/>
      <c r="AM34" s="1022"/>
      <c r="AN34" s="1022"/>
      <c r="AO34" s="1022"/>
      <c r="AP34" s="1022">
        <v>769</v>
      </c>
      <c r="AQ34" s="1022"/>
      <c r="AR34" s="1022"/>
      <c r="AS34" s="1022"/>
      <c r="AT34" s="1022"/>
      <c r="AU34" s="1022">
        <v>601</v>
      </c>
      <c r="AV34" s="1022"/>
      <c r="AW34" s="1022"/>
      <c r="AX34" s="1022"/>
      <c r="AY34" s="1022"/>
      <c r="AZ34" s="1093" t="s">
        <v>586</v>
      </c>
      <c r="BA34" s="1093"/>
      <c r="BB34" s="1093"/>
      <c r="BC34" s="1093"/>
      <c r="BD34" s="1093"/>
      <c r="BE34" s="1077" t="s">
        <v>410</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1459</v>
      </c>
      <c r="AG63" s="1010"/>
      <c r="AH63" s="1010"/>
      <c r="AI63" s="1010"/>
      <c r="AJ63" s="1075"/>
      <c r="AK63" s="1076"/>
      <c r="AL63" s="1014"/>
      <c r="AM63" s="1014"/>
      <c r="AN63" s="1014"/>
      <c r="AO63" s="1014"/>
      <c r="AP63" s="1010">
        <v>8805</v>
      </c>
      <c r="AQ63" s="1010"/>
      <c r="AR63" s="1010"/>
      <c r="AS63" s="1010"/>
      <c r="AT63" s="1010"/>
      <c r="AU63" s="1010">
        <v>5393</v>
      </c>
      <c r="AV63" s="1010"/>
      <c r="AW63" s="1010"/>
      <c r="AX63" s="1010"/>
      <c r="AY63" s="1010"/>
      <c r="AZ63" s="1070"/>
      <c r="BA63" s="1070"/>
      <c r="BB63" s="1070"/>
      <c r="BC63" s="1070"/>
      <c r="BD63" s="1070"/>
      <c r="BE63" s="1011"/>
      <c r="BF63" s="1011"/>
      <c r="BG63" s="1011"/>
      <c r="BH63" s="1011"/>
      <c r="BI63" s="1012"/>
      <c r="BJ63" s="1071" t="s">
        <v>138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420</v>
      </c>
      <c r="AQ66" s="1053"/>
      <c r="AR66" s="1053"/>
      <c r="AS66" s="1053"/>
      <c r="AT66" s="1054"/>
      <c r="AU66" s="1052" t="s">
        <v>421</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603</v>
      </c>
      <c r="C68" s="1037"/>
      <c r="D68" s="1037"/>
      <c r="E68" s="1037"/>
      <c r="F68" s="1037"/>
      <c r="G68" s="1037"/>
      <c r="H68" s="1037"/>
      <c r="I68" s="1037"/>
      <c r="J68" s="1037"/>
      <c r="K68" s="1037"/>
      <c r="L68" s="1037"/>
      <c r="M68" s="1037"/>
      <c r="N68" s="1037"/>
      <c r="O68" s="1037"/>
      <c r="P68" s="1038"/>
      <c r="Q68" s="1039">
        <v>2444</v>
      </c>
      <c r="R68" s="1033"/>
      <c r="S68" s="1033"/>
      <c r="T68" s="1033"/>
      <c r="U68" s="1033"/>
      <c r="V68" s="1033">
        <v>2269</v>
      </c>
      <c r="W68" s="1033"/>
      <c r="X68" s="1033"/>
      <c r="Y68" s="1033"/>
      <c r="Z68" s="1033"/>
      <c r="AA68" s="1033">
        <v>175</v>
      </c>
      <c r="AB68" s="1033"/>
      <c r="AC68" s="1033"/>
      <c r="AD68" s="1033"/>
      <c r="AE68" s="1033"/>
      <c r="AF68" s="1033">
        <v>175</v>
      </c>
      <c r="AG68" s="1033"/>
      <c r="AH68" s="1033"/>
      <c r="AI68" s="1033"/>
      <c r="AJ68" s="1033"/>
      <c r="AK68" s="1033" t="s">
        <v>608</v>
      </c>
      <c r="AL68" s="1033"/>
      <c r="AM68" s="1033"/>
      <c r="AN68" s="1033"/>
      <c r="AO68" s="1033"/>
      <c r="AP68" s="1033" t="s">
        <v>599</v>
      </c>
      <c r="AQ68" s="1033"/>
      <c r="AR68" s="1033"/>
      <c r="AS68" s="1033"/>
      <c r="AT68" s="1033"/>
      <c r="AU68" s="1033" t="s">
        <v>599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604</v>
      </c>
      <c r="C69" s="1026"/>
      <c r="D69" s="1026"/>
      <c r="E69" s="1026"/>
      <c r="F69" s="1026"/>
      <c r="G69" s="1026"/>
      <c r="H69" s="1026"/>
      <c r="I69" s="1026"/>
      <c r="J69" s="1026"/>
      <c r="K69" s="1026"/>
      <c r="L69" s="1026"/>
      <c r="M69" s="1026"/>
      <c r="N69" s="1026"/>
      <c r="O69" s="1026"/>
      <c r="P69" s="1027"/>
      <c r="Q69" s="1028">
        <v>5235</v>
      </c>
      <c r="R69" s="1022"/>
      <c r="S69" s="1022"/>
      <c r="T69" s="1022"/>
      <c r="U69" s="1022"/>
      <c r="V69" s="1022">
        <v>5174</v>
      </c>
      <c r="W69" s="1022"/>
      <c r="X69" s="1022"/>
      <c r="Y69" s="1022"/>
      <c r="Z69" s="1022"/>
      <c r="AA69" s="1022">
        <v>62</v>
      </c>
      <c r="AB69" s="1022"/>
      <c r="AC69" s="1022"/>
      <c r="AD69" s="1022"/>
      <c r="AE69" s="1022"/>
      <c r="AF69" s="1022">
        <v>62</v>
      </c>
      <c r="AG69" s="1022"/>
      <c r="AH69" s="1022"/>
      <c r="AI69" s="1022"/>
      <c r="AJ69" s="1022"/>
      <c r="AK69" s="1022">
        <v>136</v>
      </c>
      <c r="AL69" s="1022"/>
      <c r="AM69" s="1022"/>
      <c r="AN69" s="1022"/>
      <c r="AO69" s="1022"/>
      <c r="AP69" s="1022">
        <v>2369</v>
      </c>
      <c r="AQ69" s="1022"/>
      <c r="AR69" s="1022"/>
      <c r="AS69" s="1022"/>
      <c r="AT69" s="1022"/>
      <c r="AU69" s="1022">
        <v>113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605</v>
      </c>
      <c r="C70" s="1026"/>
      <c r="D70" s="1026"/>
      <c r="E70" s="1026"/>
      <c r="F70" s="1026"/>
      <c r="G70" s="1026"/>
      <c r="H70" s="1026"/>
      <c r="I70" s="1026"/>
      <c r="J70" s="1026"/>
      <c r="K70" s="1026"/>
      <c r="L70" s="1026"/>
      <c r="M70" s="1026"/>
      <c r="N70" s="1026"/>
      <c r="O70" s="1026"/>
      <c r="P70" s="1027"/>
      <c r="Q70" s="1028">
        <v>3</v>
      </c>
      <c r="R70" s="1022"/>
      <c r="S70" s="1022"/>
      <c r="T70" s="1022"/>
      <c r="U70" s="1022"/>
      <c r="V70" s="1022">
        <v>3</v>
      </c>
      <c r="W70" s="1022"/>
      <c r="X70" s="1022"/>
      <c r="Y70" s="1022"/>
      <c r="Z70" s="1022"/>
      <c r="AA70" s="1022">
        <v>0</v>
      </c>
      <c r="AB70" s="1022"/>
      <c r="AC70" s="1022"/>
      <c r="AD70" s="1022"/>
      <c r="AE70" s="1022"/>
      <c r="AF70" s="1022">
        <v>0</v>
      </c>
      <c r="AG70" s="1022"/>
      <c r="AH70" s="1022"/>
      <c r="AI70" s="1022"/>
      <c r="AJ70" s="1022"/>
      <c r="AK70" s="1022">
        <v>0</v>
      </c>
      <c r="AL70" s="1022"/>
      <c r="AM70" s="1022"/>
      <c r="AN70" s="1022"/>
      <c r="AO70" s="1022"/>
      <c r="AP70" s="1022" t="s">
        <v>609</v>
      </c>
      <c r="AQ70" s="1022"/>
      <c r="AR70" s="1022"/>
      <c r="AS70" s="1022"/>
      <c r="AT70" s="1022"/>
      <c r="AU70" s="1022" t="s">
        <v>611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606</v>
      </c>
      <c r="C71" s="1026"/>
      <c r="D71" s="1026"/>
      <c r="E71" s="1026"/>
      <c r="F71" s="1026"/>
      <c r="G71" s="1026"/>
      <c r="H71" s="1026"/>
      <c r="I71" s="1026"/>
      <c r="J71" s="1026"/>
      <c r="K71" s="1026"/>
      <c r="L71" s="1026"/>
      <c r="M71" s="1026"/>
      <c r="N71" s="1026"/>
      <c r="O71" s="1026"/>
      <c r="P71" s="1027"/>
      <c r="Q71" s="1028">
        <v>478</v>
      </c>
      <c r="R71" s="1022"/>
      <c r="S71" s="1022"/>
      <c r="T71" s="1022"/>
      <c r="U71" s="1022"/>
      <c r="V71" s="1022">
        <v>474</v>
      </c>
      <c r="W71" s="1022"/>
      <c r="X71" s="1022"/>
      <c r="Y71" s="1022"/>
      <c r="Z71" s="1022"/>
      <c r="AA71" s="1022">
        <v>5</v>
      </c>
      <c r="AB71" s="1022"/>
      <c r="AC71" s="1022"/>
      <c r="AD71" s="1022"/>
      <c r="AE71" s="1022"/>
      <c r="AF71" s="1022">
        <v>5</v>
      </c>
      <c r="AG71" s="1022"/>
      <c r="AH71" s="1022"/>
      <c r="AI71" s="1022"/>
      <c r="AJ71" s="1022"/>
      <c r="AK71" s="1022">
        <v>74</v>
      </c>
      <c r="AL71" s="1022"/>
      <c r="AM71" s="1022"/>
      <c r="AN71" s="1022"/>
      <c r="AO71" s="1022"/>
      <c r="AP71" s="1022" t="s">
        <v>610</v>
      </c>
      <c r="AQ71" s="1022"/>
      <c r="AR71" s="1022"/>
      <c r="AS71" s="1022"/>
      <c r="AT71" s="1022"/>
      <c r="AU71" s="1022" t="s">
        <v>612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607</v>
      </c>
      <c r="C72" s="1026"/>
      <c r="D72" s="1026"/>
      <c r="E72" s="1026"/>
      <c r="F72" s="1026"/>
      <c r="G72" s="1026"/>
      <c r="H72" s="1026"/>
      <c r="I72" s="1026"/>
      <c r="J72" s="1026"/>
      <c r="K72" s="1026"/>
      <c r="L72" s="1026"/>
      <c r="M72" s="1026"/>
      <c r="N72" s="1026"/>
      <c r="O72" s="1026"/>
      <c r="P72" s="1027"/>
      <c r="Q72" s="1028">
        <v>82604</v>
      </c>
      <c r="R72" s="1022"/>
      <c r="S72" s="1022"/>
      <c r="T72" s="1022"/>
      <c r="U72" s="1022"/>
      <c r="V72" s="1022">
        <v>80670</v>
      </c>
      <c r="W72" s="1022"/>
      <c r="X72" s="1022"/>
      <c r="Y72" s="1022"/>
      <c r="Z72" s="1022"/>
      <c r="AA72" s="1022">
        <v>1934</v>
      </c>
      <c r="AB72" s="1022"/>
      <c r="AC72" s="1022"/>
      <c r="AD72" s="1022"/>
      <c r="AE72" s="1022"/>
      <c r="AF72" s="1022">
        <v>1934</v>
      </c>
      <c r="AG72" s="1022"/>
      <c r="AH72" s="1022"/>
      <c r="AI72" s="1022"/>
      <c r="AJ72" s="1022"/>
      <c r="AK72" s="1022">
        <v>1037</v>
      </c>
      <c r="AL72" s="1022"/>
      <c r="AM72" s="1022"/>
      <c r="AN72" s="1022"/>
      <c r="AO72" s="1022"/>
      <c r="AP72" s="1022" t="s">
        <v>599</v>
      </c>
      <c r="AQ72" s="1022"/>
      <c r="AR72" s="1022"/>
      <c r="AS72" s="1022"/>
      <c r="AT72" s="1022"/>
      <c r="AU72" s="1022" t="s">
        <v>599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2176</v>
      </c>
      <c r="AG88" s="1010"/>
      <c r="AH88" s="1010"/>
      <c r="AI88" s="1010"/>
      <c r="AJ88" s="1010"/>
      <c r="AK88" s="1014"/>
      <c r="AL88" s="1014"/>
      <c r="AM88" s="1014"/>
      <c r="AN88" s="1014"/>
      <c r="AO88" s="1014"/>
      <c r="AP88" s="1010">
        <v>2369</v>
      </c>
      <c r="AQ88" s="1010"/>
      <c r="AR88" s="1010"/>
      <c r="AS88" s="1010"/>
      <c r="AT88" s="1010"/>
      <c r="AU88" s="1010">
        <v>113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20</v>
      </c>
      <c r="CS102" s="1002"/>
      <c r="CT102" s="1002"/>
      <c r="CU102" s="1002"/>
      <c r="CV102" s="1003"/>
      <c r="CW102" s="1001">
        <v>8</v>
      </c>
      <c r="CX102" s="1002"/>
      <c r="CY102" s="1002"/>
      <c r="CZ102" s="1002"/>
      <c r="DA102" s="1003"/>
      <c r="DB102" s="1001" t="s">
        <v>599</v>
      </c>
      <c r="DC102" s="1002"/>
      <c r="DD102" s="1002"/>
      <c r="DE102" s="1002"/>
      <c r="DF102" s="1003"/>
      <c r="DG102" s="1001" t="s">
        <v>600</v>
      </c>
      <c r="DH102" s="1002"/>
      <c r="DI102" s="1002"/>
      <c r="DJ102" s="1002"/>
      <c r="DK102" s="1003"/>
      <c r="DL102" s="1001" t="s">
        <v>601</v>
      </c>
      <c r="DM102" s="1002"/>
      <c r="DN102" s="1002"/>
      <c r="DO102" s="1002"/>
      <c r="DP102" s="1003"/>
      <c r="DQ102" s="1001" t="s">
        <v>602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304</v>
      </c>
      <c r="AG109" s="945"/>
      <c r="AH109" s="945"/>
      <c r="AI109" s="945"/>
      <c r="AJ109" s="946"/>
      <c r="AK109" s="947" t="s">
        <v>303</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304</v>
      </c>
      <c r="BW109" s="945"/>
      <c r="BX109" s="945"/>
      <c r="BY109" s="945"/>
      <c r="BZ109" s="946"/>
      <c r="CA109" s="947" t="s">
        <v>303</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304</v>
      </c>
      <c r="DM109" s="945"/>
      <c r="DN109" s="945"/>
      <c r="DO109" s="945"/>
      <c r="DP109" s="946"/>
      <c r="DQ109" s="947" t="s">
        <v>303</v>
      </c>
      <c r="DR109" s="945"/>
      <c r="DS109" s="945"/>
      <c r="DT109" s="945"/>
      <c r="DU109" s="946"/>
      <c r="DV109" s="947" t="s">
        <v>432</v>
      </c>
      <c r="DW109" s="945"/>
      <c r="DX109" s="945"/>
      <c r="DY109" s="945"/>
      <c r="DZ109" s="976"/>
    </row>
    <row r="110" spans="1:131" s="246" customFormat="1" ht="26.25" customHeight="1" x14ac:dyDescent="0.15">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734142</v>
      </c>
      <c r="AB110" s="938"/>
      <c r="AC110" s="938"/>
      <c r="AD110" s="938"/>
      <c r="AE110" s="939"/>
      <c r="AF110" s="940">
        <v>738257</v>
      </c>
      <c r="AG110" s="938"/>
      <c r="AH110" s="938"/>
      <c r="AI110" s="938"/>
      <c r="AJ110" s="939"/>
      <c r="AK110" s="940">
        <v>729436</v>
      </c>
      <c r="AL110" s="938"/>
      <c r="AM110" s="938"/>
      <c r="AN110" s="938"/>
      <c r="AO110" s="939"/>
      <c r="AP110" s="941">
        <v>21</v>
      </c>
      <c r="AQ110" s="942"/>
      <c r="AR110" s="942"/>
      <c r="AS110" s="942"/>
      <c r="AT110" s="943"/>
      <c r="AU110" s="977" t="s">
        <v>73</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6738847</v>
      </c>
      <c r="BR110" s="885"/>
      <c r="BS110" s="885"/>
      <c r="BT110" s="885"/>
      <c r="BU110" s="885"/>
      <c r="BV110" s="885">
        <v>7038175</v>
      </c>
      <c r="BW110" s="885"/>
      <c r="BX110" s="885"/>
      <c r="BY110" s="885"/>
      <c r="BZ110" s="885"/>
      <c r="CA110" s="885">
        <v>7179575</v>
      </c>
      <c r="CB110" s="885"/>
      <c r="CC110" s="885"/>
      <c r="CD110" s="885"/>
      <c r="CE110" s="885"/>
      <c r="CF110" s="909">
        <v>206.6</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438</v>
      </c>
      <c r="DH110" s="885"/>
      <c r="DI110" s="885"/>
      <c r="DJ110" s="885"/>
      <c r="DK110" s="885"/>
      <c r="DL110" s="885" t="s">
        <v>438</v>
      </c>
      <c r="DM110" s="885"/>
      <c r="DN110" s="885"/>
      <c r="DO110" s="885"/>
      <c r="DP110" s="885"/>
      <c r="DQ110" s="885" t="s">
        <v>438</v>
      </c>
      <c r="DR110" s="885"/>
      <c r="DS110" s="885"/>
      <c r="DT110" s="885"/>
      <c r="DU110" s="885"/>
      <c r="DV110" s="886" t="s">
        <v>438</v>
      </c>
      <c r="DW110" s="886"/>
      <c r="DX110" s="886"/>
      <c r="DY110" s="886"/>
      <c r="DZ110" s="887"/>
    </row>
    <row r="111" spans="1:131" s="246" customFormat="1" ht="26.25" customHeight="1" x14ac:dyDescent="0.15">
      <c r="A111" s="814" t="s">
        <v>439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440</v>
      </c>
      <c r="AB111" s="966"/>
      <c r="AC111" s="966"/>
      <c r="AD111" s="966"/>
      <c r="AE111" s="967"/>
      <c r="AF111" s="968" t="s">
        <v>440</v>
      </c>
      <c r="AG111" s="966"/>
      <c r="AH111" s="966"/>
      <c r="AI111" s="966"/>
      <c r="AJ111" s="967"/>
      <c r="AK111" s="968" t="s">
        <v>440</v>
      </c>
      <c r="AL111" s="966"/>
      <c r="AM111" s="966"/>
      <c r="AN111" s="966"/>
      <c r="AO111" s="967"/>
      <c r="AP111" s="969" t="s">
        <v>440</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t="s">
        <v>438</v>
      </c>
      <c r="BR111" s="857"/>
      <c r="BS111" s="857"/>
      <c r="BT111" s="857"/>
      <c r="BU111" s="857"/>
      <c r="BV111" s="857" t="s">
        <v>386</v>
      </c>
      <c r="BW111" s="857"/>
      <c r="BX111" s="857"/>
      <c r="BY111" s="857"/>
      <c r="BZ111" s="857"/>
      <c r="CA111" s="857" t="s">
        <v>386</v>
      </c>
      <c r="CB111" s="857"/>
      <c r="CC111" s="857"/>
      <c r="CD111" s="857"/>
      <c r="CE111" s="857"/>
      <c r="CF111" s="918" t="s">
        <v>386</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386</v>
      </c>
      <c r="DH111" s="857"/>
      <c r="DI111" s="857"/>
      <c r="DJ111" s="857"/>
      <c r="DK111" s="857"/>
      <c r="DL111" s="857" t="s">
        <v>386</v>
      </c>
      <c r="DM111" s="857"/>
      <c r="DN111" s="857"/>
      <c r="DO111" s="857"/>
      <c r="DP111" s="857"/>
      <c r="DQ111" s="857" t="s">
        <v>386</v>
      </c>
      <c r="DR111" s="857"/>
      <c r="DS111" s="857"/>
      <c r="DT111" s="857"/>
      <c r="DU111" s="857"/>
      <c r="DV111" s="834" t="s">
        <v>386</v>
      </c>
      <c r="DW111" s="834"/>
      <c r="DX111" s="834"/>
      <c r="DY111" s="834"/>
      <c r="DZ111" s="835"/>
    </row>
    <row r="112" spans="1:131" s="246" customFormat="1" ht="26.25" customHeight="1" x14ac:dyDescent="0.15">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138</v>
      </c>
      <c r="AB112" s="820"/>
      <c r="AC112" s="820"/>
      <c r="AD112" s="820"/>
      <c r="AE112" s="821"/>
      <c r="AF112" s="822" t="s">
        <v>138</v>
      </c>
      <c r="AG112" s="820"/>
      <c r="AH112" s="820"/>
      <c r="AI112" s="820"/>
      <c r="AJ112" s="821"/>
      <c r="AK112" s="822" t="s">
        <v>445</v>
      </c>
      <c r="AL112" s="820"/>
      <c r="AM112" s="820"/>
      <c r="AN112" s="820"/>
      <c r="AO112" s="821"/>
      <c r="AP112" s="867" t="s">
        <v>138</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6060938</v>
      </c>
      <c r="BR112" s="857"/>
      <c r="BS112" s="857"/>
      <c r="BT112" s="857"/>
      <c r="BU112" s="857"/>
      <c r="BV112" s="857">
        <v>5741004</v>
      </c>
      <c r="BW112" s="857"/>
      <c r="BX112" s="857"/>
      <c r="BY112" s="857"/>
      <c r="BZ112" s="857"/>
      <c r="CA112" s="857">
        <v>5393328</v>
      </c>
      <c r="CB112" s="857"/>
      <c r="CC112" s="857"/>
      <c r="CD112" s="857"/>
      <c r="CE112" s="857"/>
      <c r="CF112" s="918">
        <v>155.19999999999999</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138</v>
      </c>
      <c r="DH112" s="857"/>
      <c r="DI112" s="857"/>
      <c r="DJ112" s="857"/>
      <c r="DK112" s="857"/>
      <c r="DL112" s="857" t="s">
        <v>448</v>
      </c>
      <c r="DM112" s="857"/>
      <c r="DN112" s="857"/>
      <c r="DO112" s="857"/>
      <c r="DP112" s="857"/>
      <c r="DQ112" s="857" t="s">
        <v>138</v>
      </c>
      <c r="DR112" s="857"/>
      <c r="DS112" s="857"/>
      <c r="DT112" s="857"/>
      <c r="DU112" s="857"/>
      <c r="DV112" s="834" t="s">
        <v>138</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474396</v>
      </c>
      <c r="AB113" s="966"/>
      <c r="AC113" s="966"/>
      <c r="AD113" s="966"/>
      <c r="AE113" s="967"/>
      <c r="AF113" s="968">
        <v>425905</v>
      </c>
      <c r="AG113" s="966"/>
      <c r="AH113" s="966"/>
      <c r="AI113" s="966"/>
      <c r="AJ113" s="967"/>
      <c r="AK113" s="968">
        <v>438086</v>
      </c>
      <c r="AL113" s="966"/>
      <c r="AM113" s="966"/>
      <c r="AN113" s="966"/>
      <c r="AO113" s="967"/>
      <c r="AP113" s="969">
        <v>12.6</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119548</v>
      </c>
      <c r="BR113" s="857"/>
      <c r="BS113" s="857"/>
      <c r="BT113" s="857"/>
      <c r="BU113" s="857"/>
      <c r="BV113" s="857">
        <v>115209</v>
      </c>
      <c r="BW113" s="857"/>
      <c r="BX113" s="857"/>
      <c r="BY113" s="857"/>
      <c r="BZ113" s="857"/>
      <c r="CA113" s="857">
        <v>113476</v>
      </c>
      <c r="CB113" s="857"/>
      <c r="CC113" s="857"/>
      <c r="CD113" s="857"/>
      <c r="CE113" s="857"/>
      <c r="CF113" s="918">
        <v>3.3</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138</v>
      </c>
      <c r="DH113" s="820"/>
      <c r="DI113" s="820"/>
      <c r="DJ113" s="820"/>
      <c r="DK113" s="821"/>
      <c r="DL113" s="822" t="s">
        <v>138</v>
      </c>
      <c r="DM113" s="820"/>
      <c r="DN113" s="820"/>
      <c r="DO113" s="820"/>
      <c r="DP113" s="821"/>
      <c r="DQ113" s="822" t="s">
        <v>138</v>
      </c>
      <c r="DR113" s="820"/>
      <c r="DS113" s="820"/>
      <c r="DT113" s="820"/>
      <c r="DU113" s="821"/>
      <c r="DV113" s="867" t="s">
        <v>138</v>
      </c>
      <c r="DW113" s="868"/>
      <c r="DX113" s="868"/>
      <c r="DY113" s="868"/>
      <c r="DZ113" s="869"/>
    </row>
    <row r="114" spans="1:130" s="246" customFormat="1" ht="26.25" customHeight="1" x14ac:dyDescent="0.15">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10920</v>
      </c>
      <c r="AB114" s="820"/>
      <c r="AC114" s="820"/>
      <c r="AD114" s="820"/>
      <c r="AE114" s="821"/>
      <c r="AF114" s="822">
        <v>11570</v>
      </c>
      <c r="AG114" s="820"/>
      <c r="AH114" s="820"/>
      <c r="AI114" s="820"/>
      <c r="AJ114" s="821"/>
      <c r="AK114" s="822">
        <v>12443</v>
      </c>
      <c r="AL114" s="820"/>
      <c r="AM114" s="820"/>
      <c r="AN114" s="820"/>
      <c r="AO114" s="821"/>
      <c r="AP114" s="867">
        <v>0.4</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470522</v>
      </c>
      <c r="BR114" s="857"/>
      <c r="BS114" s="857"/>
      <c r="BT114" s="857"/>
      <c r="BU114" s="857"/>
      <c r="BV114" s="857">
        <v>435434</v>
      </c>
      <c r="BW114" s="857"/>
      <c r="BX114" s="857"/>
      <c r="BY114" s="857"/>
      <c r="BZ114" s="857"/>
      <c r="CA114" s="857">
        <v>448524</v>
      </c>
      <c r="CB114" s="857"/>
      <c r="CC114" s="857"/>
      <c r="CD114" s="857"/>
      <c r="CE114" s="857"/>
      <c r="CF114" s="918">
        <v>12.9</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448</v>
      </c>
      <c r="DH114" s="820"/>
      <c r="DI114" s="820"/>
      <c r="DJ114" s="820"/>
      <c r="DK114" s="821"/>
      <c r="DL114" s="822" t="s">
        <v>138</v>
      </c>
      <c r="DM114" s="820"/>
      <c r="DN114" s="820"/>
      <c r="DO114" s="820"/>
      <c r="DP114" s="821"/>
      <c r="DQ114" s="822" t="s">
        <v>138</v>
      </c>
      <c r="DR114" s="820"/>
      <c r="DS114" s="820"/>
      <c r="DT114" s="820"/>
      <c r="DU114" s="821"/>
      <c r="DV114" s="867" t="s">
        <v>448</v>
      </c>
      <c r="DW114" s="868"/>
      <c r="DX114" s="868"/>
      <c r="DY114" s="868"/>
      <c r="DZ114" s="869"/>
    </row>
    <row r="115" spans="1:130" s="246" customFormat="1" ht="26.25" customHeight="1" x14ac:dyDescent="0.15">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448</v>
      </c>
      <c r="AB115" s="966"/>
      <c r="AC115" s="966"/>
      <c r="AD115" s="966"/>
      <c r="AE115" s="967"/>
      <c r="AF115" s="968" t="s">
        <v>448</v>
      </c>
      <c r="AG115" s="966"/>
      <c r="AH115" s="966"/>
      <c r="AI115" s="966"/>
      <c r="AJ115" s="967"/>
      <c r="AK115" s="968" t="s">
        <v>138</v>
      </c>
      <c r="AL115" s="966"/>
      <c r="AM115" s="966"/>
      <c r="AN115" s="966"/>
      <c r="AO115" s="967"/>
      <c r="AP115" s="969" t="s">
        <v>448</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t="s">
        <v>457</v>
      </c>
      <c r="BR115" s="857"/>
      <c r="BS115" s="857"/>
      <c r="BT115" s="857"/>
      <c r="BU115" s="857"/>
      <c r="BV115" s="857" t="s">
        <v>138</v>
      </c>
      <c r="BW115" s="857"/>
      <c r="BX115" s="857"/>
      <c r="BY115" s="857"/>
      <c r="BZ115" s="857"/>
      <c r="CA115" s="857" t="s">
        <v>458</v>
      </c>
      <c r="CB115" s="857"/>
      <c r="CC115" s="857"/>
      <c r="CD115" s="857"/>
      <c r="CE115" s="857"/>
      <c r="CF115" s="918" t="s">
        <v>138</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138</v>
      </c>
      <c r="DH115" s="820"/>
      <c r="DI115" s="820"/>
      <c r="DJ115" s="820"/>
      <c r="DK115" s="821"/>
      <c r="DL115" s="822" t="s">
        <v>448</v>
      </c>
      <c r="DM115" s="820"/>
      <c r="DN115" s="820"/>
      <c r="DO115" s="820"/>
      <c r="DP115" s="821"/>
      <c r="DQ115" s="822" t="s">
        <v>448</v>
      </c>
      <c r="DR115" s="820"/>
      <c r="DS115" s="820"/>
      <c r="DT115" s="820"/>
      <c r="DU115" s="821"/>
      <c r="DV115" s="867" t="s">
        <v>445</v>
      </c>
      <c r="DW115" s="868"/>
      <c r="DX115" s="868"/>
      <c r="DY115" s="868"/>
      <c r="DZ115" s="869"/>
    </row>
    <row r="116" spans="1:130" s="246" customFormat="1" ht="26.25" customHeight="1" x14ac:dyDescent="0.15">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44</v>
      </c>
      <c r="AB116" s="820"/>
      <c r="AC116" s="820"/>
      <c r="AD116" s="820"/>
      <c r="AE116" s="821"/>
      <c r="AF116" s="822">
        <v>43</v>
      </c>
      <c r="AG116" s="820"/>
      <c r="AH116" s="820"/>
      <c r="AI116" s="820"/>
      <c r="AJ116" s="821"/>
      <c r="AK116" s="822">
        <v>231</v>
      </c>
      <c r="AL116" s="820"/>
      <c r="AM116" s="820"/>
      <c r="AN116" s="820"/>
      <c r="AO116" s="821"/>
      <c r="AP116" s="867">
        <v>0</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448</v>
      </c>
      <c r="BR116" s="857"/>
      <c r="BS116" s="857"/>
      <c r="BT116" s="857"/>
      <c r="BU116" s="857"/>
      <c r="BV116" s="857" t="s">
        <v>138</v>
      </c>
      <c r="BW116" s="857"/>
      <c r="BX116" s="857"/>
      <c r="BY116" s="857"/>
      <c r="BZ116" s="857"/>
      <c r="CA116" s="857" t="s">
        <v>138</v>
      </c>
      <c r="CB116" s="857"/>
      <c r="CC116" s="857"/>
      <c r="CD116" s="857"/>
      <c r="CE116" s="857"/>
      <c r="CF116" s="918" t="s">
        <v>138</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138</v>
      </c>
      <c r="DH116" s="820"/>
      <c r="DI116" s="820"/>
      <c r="DJ116" s="820"/>
      <c r="DK116" s="821"/>
      <c r="DL116" s="822" t="s">
        <v>445</v>
      </c>
      <c r="DM116" s="820"/>
      <c r="DN116" s="820"/>
      <c r="DO116" s="820"/>
      <c r="DP116" s="821"/>
      <c r="DQ116" s="822" t="s">
        <v>138</v>
      </c>
      <c r="DR116" s="820"/>
      <c r="DS116" s="820"/>
      <c r="DT116" s="820"/>
      <c r="DU116" s="821"/>
      <c r="DV116" s="867" t="s">
        <v>138</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1219502</v>
      </c>
      <c r="AB117" s="952"/>
      <c r="AC117" s="952"/>
      <c r="AD117" s="952"/>
      <c r="AE117" s="953"/>
      <c r="AF117" s="954">
        <v>1175775</v>
      </c>
      <c r="AG117" s="952"/>
      <c r="AH117" s="952"/>
      <c r="AI117" s="952"/>
      <c r="AJ117" s="953"/>
      <c r="AK117" s="954">
        <v>1180196</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138</v>
      </c>
      <c r="BR117" s="857"/>
      <c r="BS117" s="857"/>
      <c r="BT117" s="857"/>
      <c r="BU117" s="857"/>
      <c r="BV117" s="857" t="s">
        <v>465</v>
      </c>
      <c r="BW117" s="857"/>
      <c r="BX117" s="857"/>
      <c r="BY117" s="857"/>
      <c r="BZ117" s="857"/>
      <c r="CA117" s="857" t="s">
        <v>138</v>
      </c>
      <c r="CB117" s="857"/>
      <c r="CC117" s="857"/>
      <c r="CD117" s="857"/>
      <c r="CE117" s="857"/>
      <c r="CF117" s="918" t="s">
        <v>138</v>
      </c>
      <c r="CG117" s="919"/>
      <c r="CH117" s="919"/>
      <c r="CI117" s="919"/>
      <c r="CJ117" s="919"/>
      <c r="CK117" s="974"/>
      <c r="CL117" s="861"/>
      <c r="CM117" s="864" t="s">
        <v>466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467</v>
      </c>
      <c r="DH117" s="820"/>
      <c r="DI117" s="820"/>
      <c r="DJ117" s="820"/>
      <c r="DK117" s="821"/>
      <c r="DL117" s="822" t="s">
        <v>448</v>
      </c>
      <c r="DM117" s="820"/>
      <c r="DN117" s="820"/>
      <c r="DO117" s="820"/>
      <c r="DP117" s="821"/>
      <c r="DQ117" s="822" t="s">
        <v>138</v>
      </c>
      <c r="DR117" s="820"/>
      <c r="DS117" s="820"/>
      <c r="DT117" s="820"/>
      <c r="DU117" s="821"/>
      <c r="DV117" s="867" t="s">
        <v>448</v>
      </c>
      <c r="DW117" s="868"/>
      <c r="DX117" s="868"/>
      <c r="DY117" s="868"/>
      <c r="DZ117" s="869"/>
    </row>
    <row r="118" spans="1:130" s="246" customFormat="1" ht="26.25" customHeight="1" x14ac:dyDescent="0.15">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304</v>
      </c>
      <c r="AG118" s="945"/>
      <c r="AH118" s="945"/>
      <c r="AI118" s="945"/>
      <c r="AJ118" s="946"/>
      <c r="AK118" s="947" t="s">
        <v>303</v>
      </c>
      <c r="AL118" s="945"/>
      <c r="AM118" s="945"/>
      <c r="AN118" s="945"/>
      <c r="AO118" s="946"/>
      <c r="AP118" s="948" t="s">
        <v>432</v>
      </c>
      <c r="AQ118" s="949"/>
      <c r="AR118" s="949"/>
      <c r="AS118" s="949"/>
      <c r="AT118" s="950"/>
      <c r="AU118" s="979"/>
      <c r="AV118" s="980"/>
      <c r="AW118" s="980"/>
      <c r="AX118" s="980"/>
      <c r="AY118" s="980"/>
      <c r="AZ118" s="922" t="s">
        <v>468</v>
      </c>
      <c r="BA118" s="923"/>
      <c r="BB118" s="923"/>
      <c r="BC118" s="923"/>
      <c r="BD118" s="923"/>
      <c r="BE118" s="923"/>
      <c r="BF118" s="923"/>
      <c r="BG118" s="923"/>
      <c r="BH118" s="923"/>
      <c r="BI118" s="923"/>
      <c r="BJ118" s="923"/>
      <c r="BK118" s="923"/>
      <c r="BL118" s="923"/>
      <c r="BM118" s="923"/>
      <c r="BN118" s="923"/>
      <c r="BO118" s="923"/>
      <c r="BP118" s="924"/>
      <c r="BQ118" s="925" t="s">
        <v>448</v>
      </c>
      <c r="BR118" s="888"/>
      <c r="BS118" s="888"/>
      <c r="BT118" s="888"/>
      <c r="BU118" s="888"/>
      <c r="BV118" s="888" t="s">
        <v>138</v>
      </c>
      <c r="BW118" s="888"/>
      <c r="BX118" s="888"/>
      <c r="BY118" s="888"/>
      <c r="BZ118" s="888"/>
      <c r="CA118" s="888" t="s">
        <v>448</v>
      </c>
      <c r="CB118" s="888"/>
      <c r="CC118" s="888"/>
      <c r="CD118" s="888"/>
      <c r="CE118" s="888"/>
      <c r="CF118" s="918" t="s">
        <v>138</v>
      </c>
      <c r="CG118" s="919"/>
      <c r="CH118" s="919"/>
      <c r="CI118" s="919"/>
      <c r="CJ118" s="919"/>
      <c r="CK118" s="974"/>
      <c r="CL118" s="861"/>
      <c r="CM118" s="864" t="s">
        <v>469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448</v>
      </c>
      <c r="DH118" s="820"/>
      <c r="DI118" s="820"/>
      <c r="DJ118" s="820"/>
      <c r="DK118" s="821"/>
      <c r="DL118" s="822" t="s">
        <v>457</v>
      </c>
      <c r="DM118" s="820"/>
      <c r="DN118" s="820"/>
      <c r="DO118" s="820"/>
      <c r="DP118" s="821"/>
      <c r="DQ118" s="822" t="s">
        <v>138</v>
      </c>
      <c r="DR118" s="820"/>
      <c r="DS118" s="820"/>
      <c r="DT118" s="820"/>
      <c r="DU118" s="821"/>
      <c r="DV118" s="867" t="s">
        <v>448</v>
      </c>
      <c r="DW118" s="868"/>
      <c r="DX118" s="868"/>
      <c r="DY118" s="868"/>
      <c r="DZ118" s="869"/>
    </row>
    <row r="119" spans="1:130" s="246" customFormat="1" ht="26.25" customHeight="1" x14ac:dyDescent="0.15">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457</v>
      </c>
      <c r="AB119" s="938"/>
      <c r="AC119" s="938"/>
      <c r="AD119" s="938"/>
      <c r="AE119" s="939"/>
      <c r="AF119" s="940" t="s">
        <v>138</v>
      </c>
      <c r="AG119" s="938"/>
      <c r="AH119" s="938"/>
      <c r="AI119" s="938"/>
      <c r="AJ119" s="939"/>
      <c r="AK119" s="940" t="s">
        <v>448</v>
      </c>
      <c r="AL119" s="938"/>
      <c r="AM119" s="938"/>
      <c r="AN119" s="938"/>
      <c r="AO119" s="939"/>
      <c r="AP119" s="941" t="s">
        <v>448</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470</v>
      </c>
      <c r="BP119" s="921"/>
      <c r="BQ119" s="925">
        <v>13389855</v>
      </c>
      <c r="BR119" s="888"/>
      <c r="BS119" s="888"/>
      <c r="BT119" s="888"/>
      <c r="BU119" s="888"/>
      <c r="BV119" s="888">
        <v>13329822</v>
      </c>
      <c r="BW119" s="888"/>
      <c r="BX119" s="888"/>
      <c r="BY119" s="888"/>
      <c r="BZ119" s="888"/>
      <c r="CA119" s="888">
        <v>13134903</v>
      </c>
      <c r="CB119" s="888"/>
      <c r="CC119" s="888"/>
      <c r="CD119" s="888"/>
      <c r="CE119" s="888"/>
      <c r="CF119" s="786"/>
      <c r="CG119" s="787"/>
      <c r="CH119" s="787"/>
      <c r="CI119" s="787"/>
      <c r="CJ119" s="877"/>
      <c r="CK119" s="975"/>
      <c r="CL119" s="863"/>
      <c r="CM119" s="881" t="s">
        <v>471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445</v>
      </c>
      <c r="DH119" s="803"/>
      <c r="DI119" s="803"/>
      <c r="DJ119" s="803"/>
      <c r="DK119" s="804"/>
      <c r="DL119" s="805" t="s">
        <v>448</v>
      </c>
      <c r="DM119" s="803"/>
      <c r="DN119" s="803"/>
      <c r="DO119" s="803"/>
      <c r="DP119" s="804"/>
      <c r="DQ119" s="805" t="s">
        <v>445</v>
      </c>
      <c r="DR119" s="803"/>
      <c r="DS119" s="803"/>
      <c r="DT119" s="803"/>
      <c r="DU119" s="804"/>
      <c r="DV119" s="891" t="s">
        <v>138</v>
      </c>
      <c r="DW119" s="892"/>
      <c r="DX119" s="892"/>
      <c r="DY119" s="892"/>
      <c r="DZ119" s="893"/>
    </row>
    <row r="120" spans="1:130" s="246" customFormat="1" ht="26.25" customHeight="1" x14ac:dyDescent="0.15">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138</v>
      </c>
      <c r="AB120" s="820"/>
      <c r="AC120" s="820"/>
      <c r="AD120" s="820"/>
      <c r="AE120" s="821"/>
      <c r="AF120" s="822" t="s">
        <v>138</v>
      </c>
      <c r="AG120" s="820"/>
      <c r="AH120" s="820"/>
      <c r="AI120" s="820"/>
      <c r="AJ120" s="821"/>
      <c r="AK120" s="822" t="s">
        <v>138</v>
      </c>
      <c r="AL120" s="820"/>
      <c r="AM120" s="820"/>
      <c r="AN120" s="820"/>
      <c r="AO120" s="821"/>
      <c r="AP120" s="867" t="s">
        <v>138</v>
      </c>
      <c r="AQ120" s="868"/>
      <c r="AR120" s="868"/>
      <c r="AS120" s="868"/>
      <c r="AT120" s="869"/>
      <c r="AU120" s="926" t="s">
        <v>472</v>
      </c>
      <c r="AV120" s="927"/>
      <c r="AW120" s="927"/>
      <c r="AX120" s="927"/>
      <c r="AY120" s="928"/>
      <c r="AZ120" s="903" t="s">
        <v>473</v>
      </c>
      <c r="BA120" s="848"/>
      <c r="BB120" s="848"/>
      <c r="BC120" s="848"/>
      <c r="BD120" s="848"/>
      <c r="BE120" s="848"/>
      <c r="BF120" s="848"/>
      <c r="BG120" s="848"/>
      <c r="BH120" s="848"/>
      <c r="BI120" s="848"/>
      <c r="BJ120" s="848"/>
      <c r="BK120" s="848"/>
      <c r="BL120" s="848"/>
      <c r="BM120" s="848"/>
      <c r="BN120" s="848"/>
      <c r="BO120" s="848"/>
      <c r="BP120" s="849"/>
      <c r="BQ120" s="904">
        <v>3210511</v>
      </c>
      <c r="BR120" s="885"/>
      <c r="BS120" s="885"/>
      <c r="BT120" s="885"/>
      <c r="BU120" s="885"/>
      <c r="BV120" s="885">
        <v>3001555</v>
      </c>
      <c r="BW120" s="885"/>
      <c r="BX120" s="885"/>
      <c r="BY120" s="885"/>
      <c r="BZ120" s="885"/>
      <c r="CA120" s="885">
        <v>2999946</v>
      </c>
      <c r="CB120" s="885"/>
      <c r="CC120" s="885"/>
      <c r="CD120" s="885"/>
      <c r="CE120" s="885"/>
      <c r="CF120" s="909">
        <v>86.3</v>
      </c>
      <c r="CG120" s="910"/>
      <c r="CH120" s="910"/>
      <c r="CI120" s="910"/>
      <c r="CJ120" s="910"/>
      <c r="CK120" s="911" t="s">
        <v>474</v>
      </c>
      <c r="CL120" s="895"/>
      <c r="CM120" s="895"/>
      <c r="CN120" s="895"/>
      <c r="CO120" s="896"/>
      <c r="CP120" s="915" t="s">
        <v>407</v>
      </c>
      <c r="CQ120" s="916"/>
      <c r="CR120" s="916"/>
      <c r="CS120" s="916"/>
      <c r="CT120" s="916"/>
      <c r="CU120" s="916"/>
      <c r="CV120" s="916"/>
      <c r="CW120" s="916"/>
      <c r="CX120" s="916"/>
      <c r="CY120" s="916"/>
      <c r="CZ120" s="916"/>
      <c r="DA120" s="916"/>
      <c r="DB120" s="916"/>
      <c r="DC120" s="916"/>
      <c r="DD120" s="916"/>
      <c r="DE120" s="916"/>
      <c r="DF120" s="917"/>
      <c r="DG120" s="904">
        <v>2716491</v>
      </c>
      <c r="DH120" s="885"/>
      <c r="DI120" s="885"/>
      <c r="DJ120" s="885"/>
      <c r="DK120" s="885"/>
      <c r="DL120" s="885">
        <v>2601650</v>
      </c>
      <c r="DM120" s="885"/>
      <c r="DN120" s="885"/>
      <c r="DO120" s="885"/>
      <c r="DP120" s="885"/>
      <c r="DQ120" s="885">
        <v>2470388</v>
      </c>
      <c r="DR120" s="885"/>
      <c r="DS120" s="885"/>
      <c r="DT120" s="885"/>
      <c r="DU120" s="885"/>
      <c r="DV120" s="886">
        <v>71.099999999999994</v>
      </c>
      <c r="DW120" s="886"/>
      <c r="DX120" s="886"/>
      <c r="DY120" s="886"/>
      <c r="DZ120" s="887"/>
    </row>
    <row r="121" spans="1:130" s="246" customFormat="1" ht="26.25" customHeight="1" x14ac:dyDescent="0.15">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138</v>
      </c>
      <c r="AB121" s="820"/>
      <c r="AC121" s="820"/>
      <c r="AD121" s="820"/>
      <c r="AE121" s="821"/>
      <c r="AF121" s="822" t="s">
        <v>448</v>
      </c>
      <c r="AG121" s="820"/>
      <c r="AH121" s="820"/>
      <c r="AI121" s="820"/>
      <c r="AJ121" s="821"/>
      <c r="AK121" s="822" t="s">
        <v>457</v>
      </c>
      <c r="AL121" s="820"/>
      <c r="AM121" s="820"/>
      <c r="AN121" s="820"/>
      <c r="AO121" s="821"/>
      <c r="AP121" s="867" t="s">
        <v>138</v>
      </c>
      <c r="AQ121" s="868"/>
      <c r="AR121" s="868"/>
      <c r="AS121" s="868"/>
      <c r="AT121" s="869"/>
      <c r="AU121" s="929"/>
      <c r="AV121" s="930"/>
      <c r="AW121" s="930"/>
      <c r="AX121" s="930"/>
      <c r="AY121" s="931"/>
      <c r="AZ121" s="855" t="s">
        <v>476</v>
      </c>
      <c r="BA121" s="790"/>
      <c r="BB121" s="790"/>
      <c r="BC121" s="790"/>
      <c r="BD121" s="790"/>
      <c r="BE121" s="790"/>
      <c r="BF121" s="790"/>
      <c r="BG121" s="790"/>
      <c r="BH121" s="790"/>
      <c r="BI121" s="790"/>
      <c r="BJ121" s="790"/>
      <c r="BK121" s="790"/>
      <c r="BL121" s="790"/>
      <c r="BM121" s="790"/>
      <c r="BN121" s="790"/>
      <c r="BO121" s="790"/>
      <c r="BP121" s="791"/>
      <c r="BQ121" s="856">
        <v>122461</v>
      </c>
      <c r="BR121" s="857"/>
      <c r="BS121" s="857"/>
      <c r="BT121" s="857"/>
      <c r="BU121" s="857"/>
      <c r="BV121" s="857">
        <v>110583</v>
      </c>
      <c r="BW121" s="857"/>
      <c r="BX121" s="857"/>
      <c r="BY121" s="857"/>
      <c r="BZ121" s="857"/>
      <c r="CA121" s="857">
        <v>99662</v>
      </c>
      <c r="CB121" s="857"/>
      <c r="CC121" s="857"/>
      <c r="CD121" s="857"/>
      <c r="CE121" s="857"/>
      <c r="CF121" s="918">
        <v>2.9</v>
      </c>
      <c r="CG121" s="919"/>
      <c r="CH121" s="919"/>
      <c r="CI121" s="919"/>
      <c r="CJ121" s="919"/>
      <c r="CK121" s="912"/>
      <c r="CL121" s="898"/>
      <c r="CM121" s="898"/>
      <c r="CN121" s="898"/>
      <c r="CO121" s="899"/>
      <c r="CP121" s="878" t="s">
        <v>477</v>
      </c>
      <c r="CQ121" s="879"/>
      <c r="CR121" s="879"/>
      <c r="CS121" s="879"/>
      <c r="CT121" s="879"/>
      <c r="CU121" s="879"/>
      <c r="CV121" s="879"/>
      <c r="CW121" s="879"/>
      <c r="CX121" s="879"/>
      <c r="CY121" s="879"/>
      <c r="CZ121" s="879"/>
      <c r="DA121" s="879"/>
      <c r="DB121" s="879"/>
      <c r="DC121" s="879"/>
      <c r="DD121" s="879"/>
      <c r="DE121" s="879"/>
      <c r="DF121" s="880"/>
      <c r="DG121" s="856">
        <v>2421372</v>
      </c>
      <c r="DH121" s="857"/>
      <c r="DI121" s="857"/>
      <c r="DJ121" s="857"/>
      <c r="DK121" s="857"/>
      <c r="DL121" s="857">
        <v>2308824</v>
      </c>
      <c r="DM121" s="857"/>
      <c r="DN121" s="857"/>
      <c r="DO121" s="857"/>
      <c r="DP121" s="857"/>
      <c r="DQ121" s="857">
        <v>2051022</v>
      </c>
      <c r="DR121" s="857"/>
      <c r="DS121" s="857"/>
      <c r="DT121" s="857"/>
      <c r="DU121" s="857"/>
      <c r="DV121" s="834">
        <v>59</v>
      </c>
      <c r="DW121" s="834"/>
      <c r="DX121" s="834"/>
      <c r="DY121" s="834"/>
      <c r="DZ121" s="835"/>
    </row>
    <row r="122" spans="1:130" s="246" customFormat="1" ht="26.25" customHeight="1" x14ac:dyDescent="0.15">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448</v>
      </c>
      <c r="AB122" s="820"/>
      <c r="AC122" s="820"/>
      <c r="AD122" s="820"/>
      <c r="AE122" s="821"/>
      <c r="AF122" s="822" t="s">
        <v>138</v>
      </c>
      <c r="AG122" s="820"/>
      <c r="AH122" s="820"/>
      <c r="AI122" s="820"/>
      <c r="AJ122" s="821"/>
      <c r="AK122" s="822" t="s">
        <v>138</v>
      </c>
      <c r="AL122" s="820"/>
      <c r="AM122" s="820"/>
      <c r="AN122" s="820"/>
      <c r="AO122" s="821"/>
      <c r="AP122" s="867" t="s">
        <v>467</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8353133</v>
      </c>
      <c r="BR122" s="888"/>
      <c r="BS122" s="888"/>
      <c r="BT122" s="888"/>
      <c r="BU122" s="888"/>
      <c r="BV122" s="888">
        <v>8602220</v>
      </c>
      <c r="BW122" s="888"/>
      <c r="BX122" s="888"/>
      <c r="BY122" s="888"/>
      <c r="BZ122" s="888"/>
      <c r="CA122" s="888">
        <v>8599454</v>
      </c>
      <c r="CB122" s="888"/>
      <c r="CC122" s="888"/>
      <c r="CD122" s="888"/>
      <c r="CE122" s="888"/>
      <c r="CF122" s="889">
        <v>247.4</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v>625524</v>
      </c>
      <c r="DH122" s="857"/>
      <c r="DI122" s="857"/>
      <c r="DJ122" s="857"/>
      <c r="DK122" s="857"/>
      <c r="DL122" s="857">
        <v>552254</v>
      </c>
      <c r="DM122" s="857"/>
      <c r="DN122" s="857"/>
      <c r="DO122" s="857"/>
      <c r="DP122" s="857"/>
      <c r="DQ122" s="857">
        <v>601318</v>
      </c>
      <c r="DR122" s="857"/>
      <c r="DS122" s="857"/>
      <c r="DT122" s="857"/>
      <c r="DU122" s="857"/>
      <c r="DV122" s="834">
        <v>17.3</v>
      </c>
      <c r="DW122" s="834"/>
      <c r="DX122" s="834"/>
      <c r="DY122" s="834"/>
      <c r="DZ122" s="835"/>
    </row>
    <row r="123" spans="1:130" s="246" customFormat="1" ht="26.25" customHeight="1" x14ac:dyDescent="0.15">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467</v>
      </c>
      <c r="AB123" s="820"/>
      <c r="AC123" s="820"/>
      <c r="AD123" s="820"/>
      <c r="AE123" s="821"/>
      <c r="AF123" s="822" t="s">
        <v>445</v>
      </c>
      <c r="AG123" s="820"/>
      <c r="AH123" s="820"/>
      <c r="AI123" s="820"/>
      <c r="AJ123" s="821"/>
      <c r="AK123" s="822" t="s">
        <v>448</v>
      </c>
      <c r="AL123" s="820"/>
      <c r="AM123" s="820"/>
      <c r="AN123" s="820"/>
      <c r="AO123" s="821"/>
      <c r="AP123" s="867" t="s">
        <v>138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480</v>
      </c>
      <c r="BP123" s="921"/>
      <c r="BQ123" s="875">
        <v>11686105</v>
      </c>
      <c r="BR123" s="876"/>
      <c r="BS123" s="876"/>
      <c r="BT123" s="876"/>
      <c r="BU123" s="876"/>
      <c r="BV123" s="876">
        <v>11714358</v>
      </c>
      <c r="BW123" s="876"/>
      <c r="BX123" s="876"/>
      <c r="BY123" s="876"/>
      <c r="BZ123" s="876"/>
      <c r="CA123" s="876">
        <v>11699062</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v>297551</v>
      </c>
      <c r="DH123" s="820"/>
      <c r="DI123" s="820"/>
      <c r="DJ123" s="820"/>
      <c r="DK123" s="821"/>
      <c r="DL123" s="822">
        <v>278276</v>
      </c>
      <c r="DM123" s="820"/>
      <c r="DN123" s="820"/>
      <c r="DO123" s="820"/>
      <c r="DP123" s="821"/>
      <c r="DQ123" s="822">
        <v>270600</v>
      </c>
      <c r="DR123" s="820"/>
      <c r="DS123" s="820"/>
      <c r="DT123" s="820"/>
      <c r="DU123" s="821"/>
      <c r="DV123" s="867">
        <v>7.8</v>
      </c>
      <c r="DW123" s="868"/>
      <c r="DX123" s="868"/>
      <c r="DY123" s="868"/>
      <c r="DZ123" s="869"/>
    </row>
    <row r="124" spans="1:130" s="246" customFormat="1" ht="26.25" customHeight="1" thickBot="1" x14ac:dyDescent="0.2">
      <c r="A124" s="860"/>
      <c r="B124" s="861"/>
      <c r="C124" s="864" t="s">
        <v>466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138</v>
      </c>
      <c r="AB124" s="820"/>
      <c r="AC124" s="820"/>
      <c r="AD124" s="820"/>
      <c r="AE124" s="821"/>
      <c r="AF124" s="822" t="s">
        <v>445</v>
      </c>
      <c r="AG124" s="820"/>
      <c r="AH124" s="820"/>
      <c r="AI124" s="820"/>
      <c r="AJ124" s="821"/>
      <c r="AK124" s="822" t="s">
        <v>467</v>
      </c>
      <c r="AL124" s="820"/>
      <c r="AM124" s="820"/>
      <c r="AN124" s="820"/>
      <c r="AO124" s="821"/>
      <c r="AP124" s="867" t="s">
        <v>448</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52</v>
      </c>
      <c r="BR124" s="874"/>
      <c r="BS124" s="874"/>
      <c r="BT124" s="874"/>
      <c r="BU124" s="874"/>
      <c r="BV124" s="874">
        <v>47.7</v>
      </c>
      <c r="BW124" s="874"/>
      <c r="BX124" s="874"/>
      <c r="BY124" s="874"/>
      <c r="BZ124" s="874"/>
      <c r="CA124" s="874">
        <v>41.3</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t="s">
        <v>445</v>
      </c>
      <c r="DH124" s="803"/>
      <c r="DI124" s="803"/>
      <c r="DJ124" s="803"/>
      <c r="DK124" s="804"/>
      <c r="DL124" s="805" t="s">
        <v>458</v>
      </c>
      <c r="DM124" s="803"/>
      <c r="DN124" s="803"/>
      <c r="DO124" s="803"/>
      <c r="DP124" s="804"/>
      <c r="DQ124" s="805" t="s">
        <v>138</v>
      </c>
      <c r="DR124" s="803"/>
      <c r="DS124" s="803"/>
      <c r="DT124" s="803"/>
      <c r="DU124" s="804"/>
      <c r="DV124" s="891" t="s">
        <v>467</v>
      </c>
      <c r="DW124" s="892"/>
      <c r="DX124" s="892"/>
      <c r="DY124" s="892"/>
      <c r="DZ124" s="893"/>
    </row>
    <row r="125" spans="1:130" s="246" customFormat="1" ht="26.25" customHeight="1" x14ac:dyDescent="0.15">
      <c r="A125" s="860"/>
      <c r="B125" s="861"/>
      <c r="C125" s="864" t="s">
        <v>469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138</v>
      </c>
      <c r="AB125" s="820"/>
      <c r="AC125" s="820"/>
      <c r="AD125" s="820"/>
      <c r="AE125" s="821"/>
      <c r="AF125" s="822" t="s">
        <v>445</v>
      </c>
      <c r="AG125" s="820"/>
      <c r="AH125" s="820"/>
      <c r="AI125" s="820"/>
      <c r="AJ125" s="821"/>
      <c r="AK125" s="822" t="s">
        <v>445</v>
      </c>
      <c r="AL125" s="820"/>
      <c r="AM125" s="820"/>
      <c r="AN125" s="820"/>
      <c r="AO125" s="821"/>
      <c r="AP125" s="867" t="s">
        <v>138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467</v>
      </c>
      <c r="DH125" s="885"/>
      <c r="DI125" s="885"/>
      <c r="DJ125" s="885"/>
      <c r="DK125" s="885"/>
      <c r="DL125" s="885" t="s">
        <v>138</v>
      </c>
      <c r="DM125" s="885"/>
      <c r="DN125" s="885"/>
      <c r="DO125" s="885"/>
      <c r="DP125" s="885"/>
      <c r="DQ125" s="885" t="s">
        <v>138</v>
      </c>
      <c r="DR125" s="885"/>
      <c r="DS125" s="885"/>
      <c r="DT125" s="885"/>
      <c r="DU125" s="885"/>
      <c r="DV125" s="886" t="s">
        <v>138</v>
      </c>
      <c r="DW125" s="886"/>
      <c r="DX125" s="886"/>
      <c r="DY125" s="886"/>
      <c r="DZ125" s="887"/>
    </row>
    <row r="126" spans="1:130" s="246" customFormat="1" ht="26.25" customHeight="1" thickBot="1" x14ac:dyDescent="0.2">
      <c r="A126" s="860"/>
      <c r="B126" s="861"/>
      <c r="C126" s="864" t="s">
        <v>471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138</v>
      </c>
      <c r="AB126" s="820"/>
      <c r="AC126" s="820"/>
      <c r="AD126" s="820"/>
      <c r="AE126" s="821"/>
      <c r="AF126" s="822" t="s">
        <v>138</v>
      </c>
      <c r="AG126" s="820"/>
      <c r="AH126" s="820"/>
      <c r="AI126" s="820"/>
      <c r="AJ126" s="821"/>
      <c r="AK126" s="822" t="s">
        <v>138</v>
      </c>
      <c r="AL126" s="820"/>
      <c r="AM126" s="820"/>
      <c r="AN126" s="820"/>
      <c r="AO126" s="821"/>
      <c r="AP126" s="867" t="s">
        <v>445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138</v>
      </c>
      <c r="DH126" s="857"/>
      <c r="DI126" s="857"/>
      <c r="DJ126" s="857"/>
      <c r="DK126" s="857"/>
      <c r="DL126" s="857" t="s">
        <v>467</v>
      </c>
      <c r="DM126" s="857"/>
      <c r="DN126" s="857"/>
      <c r="DO126" s="857"/>
      <c r="DP126" s="857"/>
      <c r="DQ126" s="857" t="s">
        <v>138</v>
      </c>
      <c r="DR126" s="857"/>
      <c r="DS126" s="857"/>
      <c r="DT126" s="857"/>
      <c r="DU126" s="857"/>
      <c r="DV126" s="834" t="s">
        <v>467</v>
      </c>
      <c r="DW126" s="834"/>
      <c r="DX126" s="834"/>
      <c r="DY126" s="834"/>
      <c r="DZ126" s="835"/>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138</v>
      </c>
      <c r="AB127" s="820"/>
      <c r="AC127" s="820"/>
      <c r="AD127" s="820"/>
      <c r="AE127" s="821"/>
      <c r="AF127" s="822" t="s">
        <v>138</v>
      </c>
      <c r="AG127" s="820"/>
      <c r="AH127" s="820"/>
      <c r="AI127" s="820"/>
      <c r="AJ127" s="821"/>
      <c r="AK127" s="822" t="s">
        <v>138</v>
      </c>
      <c r="AL127" s="820"/>
      <c r="AM127" s="820"/>
      <c r="AN127" s="820"/>
      <c r="AO127" s="821"/>
      <c r="AP127" s="867" t="s">
        <v>138</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445</v>
      </c>
      <c r="DH127" s="857"/>
      <c r="DI127" s="857"/>
      <c r="DJ127" s="857"/>
      <c r="DK127" s="857"/>
      <c r="DL127" s="857" t="s">
        <v>138</v>
      </c>
      <c r="DM127" s="857"/>
      <c r="DN127" s="857"/>
      <c r="DO127" s="857"/>
      <c r="DP127" s="857"/>
      <c r="DQ127" s="857" t="s">
        <v>138</v>
      </c>
      <c r="DR127" s="857"/>
      <c r="DS127" s="857"/>
      <c r="DT127" s="857"/>
      <c r="DU127" s="857"/>
      <c r="DV127" s="834" t="s">
        <v>138</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32728</v>
      </c>
      <c r="AB128" s="841"/>
      <c r="AC128" s="841"/>
      <c r="AD128" s="841"/>
      <c r="AE128" s="842"/>
      <c r="AF128" s="843">
        <v>28635</v>
      </c>
      <c r="AG128" s="841"/>
      <c r="AH128" s="841"/>
      <c r="AI128" s="841"/>
      <c r="AJ128" s="842"/>
      <c r="AK128" s="843">
        <v>25196</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448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458</v>
      </c>
      <c r="DH128" s="831"/>
      <c r="DI128" s="831"/>
      <c r="DJ128" s="831"/>
      <c r="DK128" s="831"/>
      <c r="DL128" s="831" t="s">
        <v>448</v>
      </c>
      <c r="DM128" s="831"/>
      <c r="DN128" s="831"/>
      <c r="DO128" s="831"/>
      <c r="DP128" s="831"/>
      <c r="DQ128" s="831" t="s">
        <v>458</v>
      </c>
      <c r="DR128" s="831"/>
      <c r="DS128" s="831"/>
      <c r="DT128" s="831"/>
      <c r="DU128" s="831"/>
      <c r="DV128" s="832" t="s">
        <v>448</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3990606</v>
      </c>
      <c r="AB129" s="820"/>
      <c r="AC129" s="820"/>
      <c r="AD129" s="820"/>
      <c r="AE129" s="821"/>
      <c r="AF129" s="822">
        <v>4121561</v>
      </c>
      <c r="AG129" s="820"/>
      <c r="AH129" s="820"/>
      <c r="AI129" s="820"/>
      <c r="AJ129" s="821"/>
      <c r="AK129" s="822">
        <v>4216530</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138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717937</v>
      </c>
      <c r="AB130" s="820"/>
      <c r="AC130" s="820"/>
      <c r="AD130" s="820"/>
      <c r="AE130" s="821"/>
      <c r="AF130" s="822">
        <v>737309</v>
      </c>
      <c r="AG130" s="820"/>
      <c r="AH130" s="820"/>
      <c r="AI130" s="820"/>
      <c r="AJ130" s="821"/>
      <c r="AK130" s="822">
        <v>740900</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12.7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3272669</v>
      </c>
      <c r="AB131" s="803"/>
      <c r="AC131" s="803"/>
      <c r="AD131" s="803"/>
      <c r="AE131" s="804"/>
      <c r="AF131" s="805">
        <v>3384252</v>
      </c>
      <c r="AG131" s="803"/>
      <c r="AH131" s="803"/>
      <c r="AI131" s="803"/>
      <c r="AJ131" s="804"/>
      <c r="AK131" s="805">
        <v>3475630</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41.3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14.325830079999999</v>
      </c>
      <c r="AB132" s="783"/>
      <c r="AC132" s="783"/>
      <c r="AD132" s="783"/>
      <c r="AE132" s="784"/>
      <c r="AF132" s="785">
        <v>12.10994335</v>
      </c>
      <c r="AG132" s="783"/>
      <c r="AH132" s="783"/>
      <c r="AI132" s="783"/>
      <c r="AJ132" s="784"/>
      <c r="AK132" s="785">
        <v>11.914386739999999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13.4</v>
      </c>
      <c r="AB133" s="762"/>
      <c r="AC133" s="762"/>
      <c r="AD133" s="762"/>
      <c r="AE133" s="763"/>
      <c r="AF133" s="761">
        <v>13.1</v>
      </c>
      <c r="AG133" s="762"/>
      <c r="AH133" s="762"/>
      <c r="AI133" s="762"/>
      <c r="AJ133" s="763"/>
      <c r="AK133" s="761">
        <v>12.7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qYHeAI9Y2g5QFlrAyTsGNLnC/Q6Yl8Y7LDfH9Sl4IMTRH4bYpUW4+7mjE+fTdRNdnP/XMf1PfTJdPmo0P0S/g==" saltValue="+EldpwttFFuuY1M7XwIf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LhvCmTx7ThIE0kf+SB1ZSosYzPTsWHh9LUxGYWXiNTvnhD7IUhlg4pkhY6DjGw2Ut6Eye1365W6gPz9KlsnmA==" saltValue="WNTvom7sSvb/Q8y8EwrdM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CLH0ohFGyvNcaFTQjjf7nIUEnXCXSjjElX9IQnFtjGmJd8IAFsCa6SsPJSo25ybYlfs9lZ3aTPPX2QgE4julg==" saltValue="qB09yF5UMNG7nKm7tTgB8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1197819</v>
      </c>
      <c r="AP9" s="312">
        <v>102923</v>
      </c>
      <c r="AQ9" s="313">
        <v>89955</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180590</v>
      </c>
      <c r="AP10" s="315">
        <v>15517</v>
      </c>
      <c r="AQ10" s="316">
        <v>10661</v>
      </c>
      <c r="AR10" s="317">
        <v>45.5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139688</v>
      </c>
      <c r="AP11" s="315">
        <v>12003</v>
      </c>
      <c r="AQ11" s="316">
        <v>13679</v>
      </c>
      <c r="AR11" s="317">
        <v>-12.3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t="s">
        <v>519</v>
      </c>
      <c r="AP12" s="315" t="s">
        <v>519</v>
      </c>
      <c r="AQ12" s="316">
        <v>972</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519</v>
      </c>
      <c r="AP13" s="315" t="s">
        <v>519</v>
      </c>
      <c r="AQ13" s="316">
        <v>32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19812</v>
      </c>
      <c r="AP14" s="315">
        <v>1702</v>
      </c>
      <c r="AQ14" s="316">
        <v>4100</v>
      </c>
      <c r="AR14" s="317">
        <v>-58.5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17450</v>
      </c>
      <c r="AP15" s="315">
        <v>1499</v>
      </c>
      <c r="AQ15" s="316">
        <v>1979</v>
      </c>
      <c r="AR15" s="317">
        <v>-24.3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-115212</v>
      </c>
      <c r="AP16" s="315">
        <v>-9900</v>
      </c>
      <c r="AQ16" s="316">
        <v>-8950</v>
      </c>
      <c r="AR16" s="317">
        <v>10.6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1440147</v>
      </c>
      <c r="AP17" s="315">
        <v>123745</v>
      </c>
      <c r="AQ17" s="316">
        <v>112428</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12.12</v>
      </c>
      <c r="AP21" s="328">
        <v>10.34</v>
      </c>
      <c r="AQ21" s="329">
        <v>1.78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95.3</v>
      </c>
      <c r="AP22" s="333">
        <v>96.7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729436</v>
      </c>
      <c r="AP32" s="342">
        <v>62677</v>
      </c>
      <c r="AQ32" s="343">
        <v>52443</v>
      </c>
      <c r="AR32" s="344">
        <v>19.5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438086</v>
      </c>
      <c r="AP35" s="342">
        <v>37643</v>
      </c>
      <c r="AQ35" s="343">
        <v>14640</v>
      </c>
      <c r="AR35" s="344">
        <v>157.1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12443</v>
      </c>
      <c r="AP36" s="342">
        <v>1069</v>
      </c>
      <c r="AQ36" s="343">
        <v>3738</v>
      </c>
      <c r="AR36" s="344">
        <v>-71.400000000000006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t="s">
        <v>519</v>
      </c>
      <c r="AP37" s="342" t="s">
        <v>519</v>
      </c>
      <c r="AQ37" s="343">
        <v>1128</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v>231</v>
      </c>
      <c r="AP38" s="345">
        <v>20</v>
      </c>
      <c r="AQ38" s="346">
        <v>7</v>
      </c>
      <c r="AR38" s="334">
        <v>185.7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v>-25196</v>
      </c>
      <c r="AP39" s="342">
        <v>-2165</v>
      </c>
      <c r="AQ39" s="343">
        <v>-2426</v>
      </c>
      <c r="AR39" s="344">
        <v>-10.8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-740900</v>
      </c>
      <c r="AP40" s="342">
        <v>-63662</v>
      </c>
      <c r="AQ40" s="343">
        <v>-48318</v>
      </c>
      <c r="AR40" s="344">
        <v>31.8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414100</v>
      </c>
      <c r="AP41" s="342">
        <v>35582</v>
      </c>
      <c r="AQ41" s="343">
        <v>21212</v>
      </c>
      <c r="AR41" s="344">
        <v>67.7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896408</v>
      </c>
      <c r="AN51" s="364">
        <v>73494</v>
      </c>
      <c r="AO51" s="365">
        <v>25.6</v>
      </c>
      <c r="AP51" s="366">
        <v>91837</v>
      </c>
      <c r="AQ51" s="367">
        <v>11</v>
      </c>
      <c r="AR51" s="368">
        <v>14.6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496623</v>
      </c>
      <c r="AN52" s="372">
        <v>40717</v>
      </c>
      <c r="AO52" s="373">
        <v>-17.7</v>
      </c>
      <c r="AP52" s="374">
        <v>54439</v>
      </c>
      <c r="AQ52" s="375">
        <v>21.7</v>
      </c>
      <c r="AR52" s="376">
        <v>-39.4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864205</v>
      </c>
      <c r="AN53" s="364">
        <v>71879</v>
      </c>
      <c r="AO53" s="365">
        <v>-2.2000000000000002</v>
      </c>
      <c r="AP53" s="366">
        <v>106092</v>
      </c>
      <c r="AQ53" s="367">
        <v>15.5</v>
      </c>
      <c r="AR53" s="368">
        <v>-17.7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402460</v>
      </c>
      <c r="AN54" s="372">
        <v>33474</v>
      </c>
      <c r="AO54" s="373">
        <v>-17.8</v>
      </c>
      <c r="AP54" s="374">
        <v>44299</v>
      </c>
      <c r="AQ54" s="375">
        <v>-18.600000000000001</v>
      </c>
      <c r="AR54" s="376">
        <v>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690157</v>
      </c>
      <c r="AN55" s="364">
        <v>58040</v>
      </c>
      <c r="AO55" s="365">
        <v>-19.3</v>
      </c>
      <c r="AP55" s="366">
        <v>79466</v>
      </c>
      <c r="AQ55" s="367">
        <v>-25.1</v>
      </c>
      <c r="AR55" s="368">
        <v>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249021</v>
      </c>
      <c r="AN56" s="372">
        <v>20942</v>
      </c>
      <c r="AO56" s="373">
        <v>-37.4</v>
      </c>
      <c r="AP56" s="374">
        <v>44645</v>
      </c>
      <c r="AQ56" s="375">
        <v>0.8</v>
      </c>
      <c r="AR56" s="376">
        <v>-38.200000000000003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1308731</v>
      </c>
      <c r="AN57" s="364">
        <v>110938</v>
      </c>
      <c r="AO57" s="365">
        <v>91.1</v>
      </c>
      <c r="AP57" s="366">
        <v>90072</v>
      </c>
      <c r="AQ57" s="367">
        <v>13.3</v>
      </c>
      <c r="AR57" s="368">
        <v>77.8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923509</v>
      </c>
      <c r="AN58" s="372">
        <v>78283</v>
      </c>
      <c r="AO58" s="373">
        <v>273.8</v>
      </c>
      <c r="AP58" s="374">
        <v>46083</v>
      </c>
      <c r="AQ58" s="375">
        <v>3.2</v>
      </c>
      <c r="AR58" s="376">
        <v>270.60000000000002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812731</v>
      </c>
      <c r="AN59" s="364">
        <v>69834</v>
      </c>
      <c r="AO59" s="365">
        <v>-37.1</v>
      </c>
      <c r="AP59" s="366">
        <v>88328</v>
      </c>
      <c r="AQ59" s="367">
        <v>-1.9</v>
      </c>
      <c r="AR59" s="368">
        <v>-35.200000000000003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645615</v>
      </c>
      <c r="AN60" s="372">
        <v>55475</v>
      </c>
      <c r="AO60" s="373">
        <v>-29.1</v>
      </c>
      <c r="AP60" s="374">
        <v>49013</v>
      </c>
      <c r="AQ60" s="375">
        <v>6.4</v>
      </c>
      <c r="AR60" s="376">
        <v>-35.5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914446</v>
      </c>
      <c r="AN61" s="379">
        <v>76837</v>
      </c>
      <c r="AO61" s="380">
        <v>11.6</v>
      </c>
      <c r="AP61" s="381">
        <v>91159</v>
      </c>
      <c r="AQ61" s="382">
        <v>2.6</v>
      </c>
      <c r="AR61" s="368">
        <v>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543446</v>
      </c>
      <c r="AN62" s="372">
        <v>45778</v>
      </c>
      <c r="AO62" s="373">
        <v>34.4</v>
      </c>
      <c r="AP62" s="374">
        <v>47696</v>
      </c>
      <c r="AQ62" s="375">
        <v>2.7</v>
      </c>
      <c r="AR62" s="376">
        <v>31.7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KFrKJjuKjhWAZASp445Uw5iqI35RdNcJ8bIdGYNP1wGQ2YN4NQAOUucn0lVpBa+dIFnkR7db3iI4mYjVzvzag==" saltValue="cdJJ71WHxrMBEVpyQ2U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sLLWzR++m4LXgn9Cjks5IgQyLFEFoWnmGiYUg0a66W39rQJhRHQfyCg93BA644j87/Zvn6+qd1rFJfGg4Aw1w==" saltValue="/vqxsunL0lnKoG/A873Oz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R/sK+busky3I6dGe8mPIS8o7xk3aBcuY2MwCMbR3rC1Fi+F1OgbTD/My4U7mfyd1Y0uXx9YRfZ5SxUr8hJAOg==" saltValue="N/iOrUyKB1T8ZdflQ0oYA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21.36</v>
      </c>
      <c r="G47" s="12">
        <v>19.89</v>
      </c>
      <c r="H47" s="12">
        <v>18.7</v>
      </c>
      <c r="I47" s="12">
        <v>16.73</v>
      </c>
      <c r="J47" s="13">
        <v>17.09</v>
      </c>
    </row>
    <row r="48" spans="2:10" ht="57.75" customHeight="1" x14ac:dyDescent="0.15">
      <c r="B48" s="14"/>
      <c r="C48" s="1196" t="s">
        <v>4</v>
      </c>
      <c r="D48" s="1196"/>
      <c r="E48" s="1197"/>
      <c r="F48" s="15">
        <v>2.2599999999999998</v>
      </c>
      <c r="G48" s="16">
        <v>1.67</v>
      </c>
      <c r="H48" s="16">
        <v>2.17</v>
      </c>
      <c r="I48" s="16">
        <v>2.11</v>
      </c>
      <c r="J48" s="17">
        <v>2.1800000000000002</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c/USQqYHJd8n1q1f8njWO8CJZ4ObxG0y6Fv1VoWAIgAolnCKybPkTD77tvf37v0VYzTdrIfLoD3N5sTtd7jrg==" saltValue="iA+MwkufNQ0Nw+GBksqdT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2020-03-11T05:30:28Z</cp:lastPrinted>
  <dcterms:created xsi:type="dcterms:W3CDTF">2020-02-10T05:09:46Z</dcterms:created>
  <dcterms:modified xsi:type="dcterms:W3CDTF">2020-03-11T05:30:37Z</dcterms:modified>
  <cp:category/>
</cp:coreProperties>
</file>