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itpro1\Homes$\nodahideshi\Documents\人口移動調査\HP公表用\2020_03\"/>
    </mc:Choice>
  </mc:AlternateContent>
  <bookViews>
    <workbookView xWindow="0" yWindow="0" windowWidth="20490" windowHeight="7530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62913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N10" i="6" s="1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C9" i="8"/>
  <c r="O9" i="8" s="1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P9" i="9" s="1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V9" i="10"/>
  <c r="U9" i="10"/>
  <c r="S9" i="10"/>
  <c r="R9" i="10"/>
  <c r="M9" i="10"/>
  <c r="L9" i="10"/>
  <c r="G9" i="10"/>
  <c r="F9" i="10"/>
  <c r="D9" i="10"/>
  <c r="P9" i="10" s="1"/>
  <c r="C9" i="10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V9" i="11"/>
  <c r="U9" i="11"/>
  <c r="S9" i="11"/>
  <c r="R9" i="11"/>
  <c r="M9" i="11"/>
  <c r="L9" i="11"/>
  <c r="G9" i="11"/>
  <c r="F9" i="11"/>
  <c r="D9" i="11"/>
  <c r="C9" i="1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N10" i="12" s="1"/>
  <c r="V9" i="12"/>
  <c r="U9" i="12"/>
  <c r="S9" i="12"/>
  <c r="R9" i="12"/>
  <c r="M9" i="12"/>
  <c r="L9" i="12"/>
  <c r="G9" i="12"/>
  <c r="F9" i="12"/>
  <c r="D9" i="12"/>
  <c r="C9" i="12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V9" i="4"/>
  <c r="U9" i="4"/>
  <c r="S9" i="4"/>
  <c r="R9" i="4"/>
  <c r="M9" i="4"/>
  <c r="L9" i="4"/>
  <c r="G9" i="4"/>
  <c r="F9" i="4"/>
  <c r="D9" i="4"/>
  <c r="C9" i="4"/>
  <c r="P9" i="22" l="1"/>
  <c r="O9" i="15"/>
  <c r="P9" i="19"/>
  <c r="N10" i="10"/>
  <c r="P9" i="7"/>
  <c r="P9" i="17"/>
  <c r="O9" i="10"/>
  <c r="N10" i="4"/>
  <c r="P9" i="20"/>
  <c r="P9" i="14"/>
  <c r="N10" i="11"/>
  <c r="P9" i="8"/>
  <c r="O9" i="18"/>
  <c r="O9" i="12"/>
  <c r="O9" i="11"/>
  <c r="O9" i="5"/>
  <c r="N10" i="5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T40" i="10" s="1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T41" i="14" s="1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H9" i="4" l="1"/>
  <c r="AM39" i="6"/>
  <c r="AK32" i="20"/>
  <c r="W32" i="22"/>
  <c r="AC32" i="22"/>
  <c r="AC33" i="22"/>
  <c r="W33" i="22"/>
  <c r="AL41" i="7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AE38" i="21" s="1"/>
  <c r="T39" i="16"/>
  <c r="AK36" i="8"/>
  <c r="T38" i="12"/>
  <c r="AI38" i="22"/>
  <c r="X38" i="22" s="1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Y40" i="4" s="1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E39" i="6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AH40" i="21" s="1"/>
  <c r="T42" i="18"/>
  <c r="AJ40" i="19"/>
  <c r="Y40" i="19" s="1"/>
  <c r="AL42" i="21"/>
  <c r="AD42" i="21" s="1"/>
  <c r="AK34" i="4"/>
  <c r="AK40" i="4" s="1"/>
  <c r="AL42" i="4"/>
  <c r="AD42" i="4" s="1"/>
  <c r="AM41" i="22"/>
  <c r="AE41" i="22" s="1"/>
  <c r="AL38" i="22"/>
  <c r="AD38" i="22" s="1"/>
  <c r="Z40" i="20"/>
  <c r="AH36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D39" i="17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AE38" i="20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D41" i="7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K41" i="4" l="1"/>
  <c r="AK38" i="18"/>
  <c r="AH40" i="7"/>
  <c r="W40" i="7" s="1"/>
  <c r="AK42" i="8"/>
  <c r="AK39" i="4"/>
  <c r="AK40" i="7"/>
  <c r="AC40" i="7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C42" i="8"/>
  <c r="AH38" i="19"/>
  <c r="W38" i="19" s="1"/>
  <c r="AK41" i="5"/>
  <c r="AC41" i="5" s="1"/>
  <c r="AH42" i="8"/>
  <c r="W42" i="8" s="1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K41" i="12"/>
  <c r="AC41" i="12" s="1"/>
  <c r="AK40" i="10"/>
  <c r="AC40" i="10" s="1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AC29" i="1" s="1"/>
  <c r="Z28" i="1"/>
  <c r="Q28" i="1"/>
  <c r="Z27" i="1"/>
  <c r="Q27" i="1"/>
  <c r="Z26" i="1"/>
  <c r="Q26" i="1"/>
  <c r="Z25" i="1"/>
  <c r="Q25" i="1"/>
  <c r="AC25" i="1" s="1"/>
  <c r="Z24" i="1"/>
  <c r="Q24" i="1"/>
  <c r="Z23" i="1"/>
  <c r="Q23" i="1"/>
  <c r="AC23" i="1" s="1"/>
  <c r="Z22" i="1"/>
  <c r="Q22" i="1"/>
  <c r="Z21" i="1"/>
  <c r="Q21" i="1"/>
  <c r="Z20" i="1"/>
  <c r="Q20" i="1"/>
  <c r="Z19" i="1"/>
  <c r="Q19" i="1"/>
  <c r="AC19" i="1" s="1"/>
  <c r="Z18" i="1"/>
  <c r="Q18" i="1"/>
  <c r="Z17" i="1"/>
  <c r="Q17" i="1"/>
  <c r="AC17" i="1" s="1"/>
  <c r="Z16" i="1"/>
  <c r="Q16" i="1"/>
  <c r="Z15" i="1"/>
  <c r="Q15" i="1"/>
  <c r="Z14" i="1"/>
  <c r="Q14" i="1"/>
  <c r="Z13" i="1"/>
  <c r="Q13" i="1"/>
  <c r="AC13" i="1" s="1"/>
  <c r="Z12" i="1"/>
  <c r="Q12" i="1"/>
  <c r="Z11" i="1"/>
  <c r="Q11" i="1"/>
  <c r="AC11" i="1" s="1"/>
  <c r="Z10" i="1"/>
  <c r="Q10" i="1"/>
  <c r="K10" i="1"/>
  <c r="E10" i="1"/>
  <c r="B10" i="1"/>
  <c r="AB9" i="1"/>
  <c r="AA9" i="1"/>
  <c r="S9" i="1"/>
  <c r="R9" i="1"/>
  <c r="M9" i="1"/>
  <c r="L9" i="1"/>
  <c r="AC15" i="1" l="1"/>
  <c r="AC21" i="1"/>
  <c r="AC27" i="1"/>
  <c r="AD32" i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<sst xmlns="http://schemas.openxmlformats.org/spreadsheetml/2006/main" count="7700" uniqueCount="97">
  <si>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</si>
  <si>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</si>
  <si>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</si>
  <si>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</si>
  <si>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</si>
  <si>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</si>
  <si>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</si>
  <si>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</si>
  <si>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</si>
  <si>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</si>
  <si>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</si>
  <si>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</si>
  <si>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</si>
  <si>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</si>
  <si>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</si>
  <si>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</si>
  <si>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</si>
  <si>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</si>
  <si>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</si>
  <si>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</si>
  <si>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</si>
  <si>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</si>
  <si>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</si>
  <si>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</si>
  <si>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</si>
  <si>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</si>
  <si>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</si>
  <si>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</si>
  <si>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</si>
  <si>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</si>
  <si>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</si>
  <si>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</si>
  <si>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</si>
  <si>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</si>
  <si>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</si>
  <si>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</si>
  <si>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</si>
  <si>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</si>
  <si>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</si>
  <si>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</si>
  <si>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</si>
  <si>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</si>
  <si>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</si>
  <si>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</si>
  <si>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</si>
  <si>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</si>
  <si>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</si>
  <si>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</si>
  <si>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</si>
  <si>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</si>
  <si>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</si>
  <si>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</si>
  <si>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</si>
  <si>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</si>
  <si>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</si>
  <si>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</si>
  <si>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</si>
  <si>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</si>
  <si>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</si>
  <si>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</si>
  <si>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</si>
  <si>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</si>
  <si>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</si>
  <si>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</si>
  <si>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</si>
  <si>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</si>
  <si>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</si>
  <si>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</si>
  <si>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</si>
  <si>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</si>
  <si>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</si>
  <si>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</si>
  <si>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</si>
  <si>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</si>
  <si>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</si>
  <si>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</si>
  <si>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</si>
  <si>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</si>
  <si>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</si>
  <si>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</si>
  <si>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</si>
  <si>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</si>
  <si>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</si>
  <si>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</si>
  <si>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</si>
  <si>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</si>
  <si>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</si>
  <si>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</si>
  <si>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</si>
  <si>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</si>
  <si>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</si>
  <si>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</si>
  <si>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</si>
  <si>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</si>
  <si>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</si>
  <si>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</si>
  <si>
    <t>第１１表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</si>
</sst>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BreakPreview" zoomScaleNormal="100" zoomScaleSheetLayoutView="10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32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61</v>
      </c>
      <c r="AI8" s="4" t="s">
        <v>62</v>
      </c>
      <c r="AJ8" s="4" t="s">
        <v>63</v>
      </c>
      <c r="AK8" s="4" t="s">
        <v>61</v>
      </c>
      <c r="AL8" s="4" t="s">
        <v>62</v>
      </c>
      <c r="AM8" s="4" t="s">
        <v>63</v>
      </c>
    </row>
    <row r="9" spans="1:39" s="1" customFormat="1" ht="18" customHeight="1" x14ac:dyDescent="0.15">
      <c r="A9" s="4" t="s">
        <v>0</v>
      </c>
      <c r="B9" s="17">
        <f>C9+D9</f>
        <v>282</v>
      </c>
      <c r="C9" s="17">
        <f>SUM(C10:C30)</f>
        <v>158</v>
      </c>
      <c r="D9" s="17">
        <f>SUM(D10:D30)</f>
        <v>124</v>
      </c>
      <c r="E9" s="17">
        <f>F9+G9</f>
        <v>-38</v>
      </c>
      <c r="F9" s="17">
        <f>SUM(F10:F30)</f>
        <v>-6</v>
      </c>
      <c r="G9" s="17">
        <f>SUM(G10:G30)</f>
        <v>-32</v>
      </c>
      <c r="H9" s="15">
        <f>IF(B9=E9,0,(1-(B9/(B9-E9)))*-100)</f>
        <v>-11.875000000000002</v>
      </c>
      <c r="I9" s="15">
        <f>IF(C9=F9,0,(1-(C9/(C9-F9)))*-100)</f>
        <v>-3.6585365853658569</v>
      </c>
      <c r="J9" s="15">
        <f>IF(D9=G9,0,(1-(D9/(D9-G9)))*-100)</f>
        <v>-20.512820512820518</v>
      </c>
      <c r="K9" s="17">
        <f>L9+M9</f>
        <v>-29</v>
      </c>
      <c r="L9" s="17">
        <f>SUM(L10:L30)</f>
        <v>10</v>
      </c>
      <c r="M9" s="17">
        <f>SUM(M10:M30)</f>
        <v>-39</v>
      </c>
      <c r="N9" s="15">
        <f>IF(B9=K9,0,(1-(B9/(B9-K9)))*-100)</f>
        <v>-9.3247588424437247</v>
      </c>
      <c r="O9" s="15">
        <f t="shared" ref="O9" si="0">IF(C9=L9,0,(1-(C9/(C9-L9)))*-100)</f>
        <v>6.7567567567567544</v>
      </c>
      <c r="P9" s="15">
        <f>IF(D9=M9,0,(1-(D9/(D9-M9)))*-100)</f>
        <v>-23.926380368098155</v>
      </c>
      <c r="Q9" s="17">
        <f>R9+S9</f>
        <v>608</v>
      </c>
      <c r="R9" s="17">
        <f>SUM(R10:R30)</f>
        <v>302</v>
      </c>
      <c r="S9" s="17">
        <f>SUM(S10:S30)</f>
        <v>306</v>
      </c>
      <c r="T9" s="17">
        <f>U9+V9</f>
        <v>-133</v>
      </c>
      <c r="U9" s="17">
        <f>SUM(U10:U30)</f>
        <v>-94</v>
      </c>
      <c r="V9" s="17">
        <f>SUM(V10:V30)</f>
        <v>-39</v>
      </c>
      <c r="W9" s="15">
        <f>IF(Q9=T9,IF(Q9&gt;0,"皆増",0),(1-(Q9/(Q9-T9)))*-100)</f>
        <v>-17.948717948717952</v>
      </c>
      <c r="X9" s="15">
        <f t="shared" ref="X9:Y30" si="1">IF(R9=U9,IF(R9&gt;0,"皆増",0),(1-(R9/(R9-U9)))*-100)</f>
        <v>-23.737373737373733</v>
      </c>
      <c r="Y9" s="15">
        <f t="shared" si="1"/>
        <v>-11.304347826086957</v>
      </c>
      <c r="Z9" s="17">
        <f>AA9+AB9</f>
        <v>-32</v>
      </c>
      <c r="AA9" s="17">
        <f>SUM(AA10:AA30)</f>
        <v>26</v>
      </c>
      <c r="AB9" s="17">
        <f>SUM(AB10:AB30)</f>
        <v>-58</v>
      </c>
      <c r="AC9" s="15">
        <f>IF(Q9=Z9,IF(Q9&gt;0,"皆増",0),(1-(Q9/(Q9-Z9)))*-100)</f>
        <v>-5.0000000000000044</v>
      </c>
      <c r="AD9" s="15">
        <f t="shared" ref="AD9:AE30" si="2">IF(R9=AA9,IF(R9&gt;0,"皆増",0),(1-(R9/(R9-AA9)))*-100)</f>
        <v>9.4202898550724612</v>
      </c>
      <c r="AE9" s="15">
        <f t="shared" si="2"/>
        <v>-15.934065934065933</v>
      </c>
      <c r="AH9" s="4">
        <f t="shared" ref="AH9:AH30" si="3">Q9-T9</f>
        <v>741</v>
      </c>
      <c r="AI9" s="4">
        <f t="shared" ref="AI9:AI30" si="4">R9-U9</f>
        <v>396</v>
      </c>
      <c r="AJ9" s="4">
        <f t="shared" ref="AJ9:AJ30" si="5">S9-V9</f>
        <v>345</v>
      </c>
      <c r="AK9" s="4">
        <f t="shared" ref="AK9:AK30" si="6">Q9-Z9</f>
        <v>640</v>
      </c>
      <c r="AL9" s="4">
        <f t="shared" ref="AL9:AL30" si="7">R9-AA9</f>
        <v>276</v>
      </c>
      <c r="AM9" s="4">
        <f t="shared" ref="AM9:AM30" si="8">S9-AB9</f>
        <v>364</v>
      </c>
    </row>
    <row r="10" spans="1:39" s="1" customFormat="1" ht="18" customHeight="1" x14ac:dyDescent="0.15">
      <c r="A10" s="4" t="s">
        <v>1</v>
      </c>
      <c r="B10" s="17">
        <f t="shared" ref="B10" si="9">C10+D10</f>
        <v>282</v>
      </c>
      <c r="C10" s="17">
        <v>158</v>
      </c>
      <c r="D10" s="17">
        <v>124</v>
      </c>
      <c r="E10" s="17">
        <f t="shared" ref="E10" si="10">F10+G10</f>
        <v>-38</v>
      </c>
      <c r="F10" s="17">
        <v>-6</v>
      </c>
      <c r="G10" s="17">
        <v>-32</v>
      </c>
      <c r="H10" s="15">
        <f>IF(B10=E10,0,(1-(B10/(B10-E10)))*-100)</f>
        <v>-11.875000000000002</v>
      </c>
      <c r="I10" s="15">
        <f t="shared" ref="I10" si="11">IF(C10=F10,0,(1-(C10/(C10-F10)))*-100)</f>
        <v>-3.6585365853658569</v>
      </c>
      <c r="J10" s="15">
        <f>IF(D10=G10,0,(1-(D10/(D10-G10)))*-100)</f>
        <v>-20.512820512820518</v>
      </c>
      <c r="K10" s="17">
        <f t="shared" ref="K10" si="12">L10+M10</f>
        <v>-29</v>
      </c>
      <c r="L10" s="17">
        <v>10</v>
      </c>
      <c r="M10" s="17">
        <v>-39</v>
      </c>
      <c r="N10" s="15">
        <f>IF(B10=K10,0,(1-(B10/(B10-K10)))*-100)</f>
        <v>-9.3247588424437247</v>
      </c>
      <c r="O10" s="15">
        <f t="shared" ref="O10" si="13">IF(C10=L10,0,(1-(C10/(C10-L10)))*-100)</f>
        <v>6.7567567567567544</v>
      </c>
      <c r="P10" s="15">
        <f t="shared" ref="P10" si="14">IF(D10=M10,0,(1-(D10/(D10-M10)))*-100)</f>
        <v>-23.926380368098155</v>
      </c>
      <c r="Q10" s="17">
        <f t="shared" ref="Q10:Q30" si="15">R10+S10</f>
        <v>0</v>
      </c>
      <c r="R10" s="17">
        <v>0</v>
      </c>
      <c r="S10" s="17">
        <v>0</v>
      </c>
      <c r="T10" s="17">
        <f t="shared" ref="T10:T30" si="16">U10+V10</f>
        <v>-1</v>
      </c>
      <c r="U10" s="17">
        <v>-1</v>
      </c>
      <c r="V10" s="17">
        <v>0</v>
      </c>
      <c r="W10" s="15">
        <f t="shared" ref="W10:W30" si="17">IF(Q10=T10,IF(Q10&gt;0,"皆増",0),(1-(Q10/(Q10-T10)))*-100)</f>
        <v>-100</v>
      </c>
      <c r="X10" s="15">
        <f t="shared" si="1"/>
        <v>-100</v>
      </c>
      <c r="Y10" s="15">
        <f t="shared" si="1"/>
        <v>0</v>
      </c>
      <c r="Z10" s="17">
        <f t="shared" ref="Z10:Z30" si="18">AA10+AB10</f>
        <v>0</v>
      </c>
      <c r="AA10" s="17">
        <v>0</v>
      </c>
      <c r="AB10" s="17">
        <v>0</v>
      </c>
      <c r="AC10" s="15">
        <f t="shared" ref="AC10:AC30" si="19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1</v>
      </c>
      <c r="AI10" s="4">
        <f t="shared" si="4"/>
        <v>1</v>
      </c>
      <c r="AJ10" s="4">
        <f t="shared" si="5"/>
        <v>0</v>
      </c>
      <c r="AK10" s="4">
        <f t="shared" si="6"/>
        <v>0</v>
      </c>
      <c r="AL10" s="4">
        <f t="shared" si="7"/>
        <v>0</v>
      </c>
      <c r="AM10" s="4">
        <f t="shared" si="8"/>
        <v>0</v>
      </c>
    </row>
    <row r="11" spans="1:39" s="1" customFormat="1" ht="18" customHeight="1" x14ac:dyDescent="0.15">
      <c r="A11" s="4" t="s">
        <v>2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15"/>
        <v>0</v>
      </c>
      <c r="R11" s="17">
        <v>0</v>
      </c>
      <c r="S11" s="17">
        <v>0</v>
      </c>
      <c r="T11" s="17">
        <f t="shared" si="16"/>
        <v>0</v>
      </c>
      <c r="U11" s="17">
        <v>0</v>
      </c>
      <c r="V11" s="17">
        <v>0</v>
      </c>
      <c r="W11" s="15">
        <f t="shared" si="17"/>
        <v>0</v>
      </c>
      <c r="X11" s="15">
        <f t="shared" si="1"/>
        <v>0</v>
      </c>
      <c r="Y11" s="15">
        <f t="shared" si="1"/>
        <v>0</v>
      </c>
      <c r="Z11" s="17">
        <f t="shared" si="18"/>
        <v>-1</v>
      </c>
      <c r="AA11" s="17">
        <v>0</v>
      </c>
      <c r="AB11" s="17">
        <v>-1</v>
      </c>
      <c r="AC11" s="15">
        <f t="shared" si="19"/>
        <v>-100</v>
      </c>
      <c r="AD11" s="15">
        <f t="shared" si="2"/>
        <v>0</v>
      </c>
      <c r="AE11" s="15">
        <f t="shared" si="2"/>
        <v>-100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1</v>
      </c>
      <c r="AL11" s="4">
        <f t="shared" si="7"/>
        <v>0</v>
      </c>
      <c r="AM11" s="4">
        <f t="shared" si="8"/>
        <v>1</v>
      </c>
    </row>
    <row r="12" spans="1:39" s="1" customFormat="1" ht="18" customHeight="1" x14ac:dyDescent="0.15">
      <c r="A12" s="4" t="s">
        <v>3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15"/>
        <v>0</v>
      </c>
      <c r="R12" s="17">
        <v>0</v>
      </c>
      <c r="S12" s="17">
        <v>0</v>
      </c>
      <c r="T12" s="17">
        <f t="shared" si="16"/>
        <v>0</v>
      </c>
      <c r="U12" s="17">
        <v>0</v>
      </c>
      <c r="V12" s="17">
        <v>0</v>
      </c>
      <c r="W12" s="15">
        <f t="shared" si="17"/>
        <v>0</v>
      </c>
      <c r="X12" s="15">
        <f t="shared" si="1"/>
        <v>0</v>
      </c>
      <c r="Y12" s="15">
        <f t="shared" si="1"/>
        <v>0</v>
      </c>
      <c r="Z12" s="17">
        <f t="shared" si="18"/>
        <v>0</v>
      </c>
      <c r="AA12" s="17">
        <v>0</v>
      </c>
      <c r="AB12" s="17">
        <v>0</v>
      </c>
      <c r="AC12" s="15">
        <f t="shared" si="19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15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15"/>
        <v>0</v>
      </c>
      <c r="R13" s="17">
        <v>0</v>
      </c>
      <c r="S13" s="17">
        <v>0</v>
      </c>
      <c r="T13" s="17">
        <f t="shared" si="16"/>
        <v>0</v>
      </c>
      <c r="U13" s="17">
        <v>0</v>
      </c>
      <c r="V13" s="17">
        <v>0</v>
      </c>
      <c r="W13" s="15">
        <f t="shared" si="17"/>
        <v>0</v>
      </c>
      <c r="X13" s="15">
        <f t="shared" si="1"/>
        <v>0</v>
      </c>
      <c r="Y13" s="15">
        <f t="shared" si="1"/>
        <v>0</v>
      </c>
      <c r="Z13" s="17">
        <f t="shared" si="18"/>
        <v>-1</v>
      </c>
      <c r="AA13" s="17">
        <v>0</v>
      </c>
      <c r="AB13" s="17">
        <v>-1</v>
      </c>
      <c r="AC13" s="15">
        <f t="shared" si="19"/>
        <v>-100</v>
      </c>
      <c r="AD13" s="15">
        <f t="shared" si="2"/>
        <v>0</v>
      </c>
      <c r="AE13" s="15">
        <f t="shared" si="2"/>
        <v>-100</v>
      </c>
      <c r="AH13" s="4">
        <f t="shared" si="3"/>
        <v>0</v>
      </c>
      <c r="AI13" s="4">
        <f t="shared" si="4"/>
        <v>0</v>
      </c>
      <c r="AJ13" s="4">
        <f t="shared" si="5"/>
        <v>0</v>
      </c>
      <c r="AK13" s="4">
        <f t="shared" si="6"/>
        <v>1</v>
      </c>
      <c r="AL13" s="4">
        <f t="shared" si="7"/>
        <v>0</v>
      </c>
      <c r="AM13" s="4">
        <f t="shared" si="8"/>
        <v>1</v>
      </c>
    </row>
    <row r="14" spans="1:39" s="1" customFormat="1" ht="18" customHeight="1" x14ac:dyDescent="0.15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15"/>
        <v>0</v>
      </c>
      <c r="R14" s="17">
        <v>0</v>
      </c>
      <c r="S14" s="17">
        <v>0</v>
      </c>
      <c r="T14" s="17">
        <f t="shared" si="16"/>
        <v>-1</v>
      </c>
      <c r="U14" s="17">
        <v>-1</v>
      </c>
      <c r="V14" s="17">
        <v>0</v>
      </c>
      <c r="W14" s="15">
        <f t="shared" si="17"/>
        <v>-100</v>
      </c>
      <c r="X14" s="15">
        <f t="shared" si="1"/>
        <v>-100</v>
      </c>
      <c r="Y14" s="15">
        <f t="shared" si="1"/>
        <v>0</v>
      </c>
      <c r="Z14" s="17">
        <f t="shared" si="18"/>
        <v>0</v>
      </c>
      <c r="AA14" s="17">
        <v>0</v>
      </c>
      <c r="AB14" s="17">
        <v>0</v>
      </c>
      <c r="AC14" s="15">
        <f t="shared" si="19"/>
        <v>0</v>
      </c>
      <c r="AD14" s="15">
        <f t="shared" si="2"/>
        <v>0</v>
      </c>
      <c r="AE14" s="15">
        <f t="shared" si="2"/>
        <v>0</v>
      </c>
      <c r="AH14" s="4">
        <f t="shared" si="3"/>
        <v>1</v>
      </c>
      <c r="AI14" s="4">
        <f t="shared" si="4"/>
        <v>1</v>
      </c>
      <c r="AJ14" s="4">
        <f t="shared" si="5"/>
        <v>0</v>
      </c>
      <c r="AK14" s="4">
        <f t="shared" si="6"/>
        <v>0</v>
      </c>
      <c r="AL14" s="4">
        <f t="shared" si="7"/>
        <v>0</v>
      </c>
      <c r="AM14" s="4">
        <f t="shared" si="8"/>
        <v>0</v>
      </c>
    </row>
    <row r="15" spans="1:39" s="1" customFormat="1" ht="18" customHeight="1" x14ac:dyDescent="0.15">
      <c r="A15" s="4" t="s">
        <v>6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15"/>
        <v>1</v>
      </c>
      <c r="R15" s="17">
        <v>1</v>
      </c>
      <c r="S15" s="17">
        <v>0</v>
      </c>
      <c r="T15" s="17">
        <f t="shared" si="16"/>
        <v>1</v>
      </c>
      <c r="U15" s="17">
        <v>1</v>
      </c>
      <c r="V15" s="17">
        <v>0</v>
      </c>
      <c r="W15" s="15" t="str">
        <f t="shared" si="17"/>
        <v>皆増</v>
      </c>
      <c r="X15" s="15" t="str">
        <f t="shared" si="1"/>
        <v>皆増</v>
      </c>
      <c r="Y15" s="15">
        <f t="shared" si="1"/>
        <v>0</v>
      </c>
      <c r="Z15" s="17">
        <f t="shared" si="18"/>
        <v>0</v>
      </c>
      <c r="AA15" s="17">
        <v>0</v>
      </c>
      <c r="AB15" s="17">
        <v>0</v>
      </c>
      <c r="AC15" s="15">
        <f t="shared" si="19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4"/>
        <v>0</v>
      </c>
      <c r="AJ15" s="4">
        <f t="shared" si="5"/>
        <v>0</v>
      </c>
      <c r="AK15" s="4">
        <f t="shared" si="6"/>
        <v>1</v>
      </c>
      <c r="AL15" s="4">
        <f t="shared" si="7"/>
        <v>1</v>
      </c>
      <c r="AM15" s="4">
        <f t="shared" si="8"/>
        <v>0</v>
      </c>
    </row>
    <row r="16" spans="1:39" s="1" customFormat="1" ht="18" customHeight="1" x14ac:dyDescent="0.15">
      <c r="A16" s="4" t="s">
        <v>7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15"/>
        <v>1</v>
      </c>
      <c r="R16" s="17">
        <v>1</v>
      </c>
      <c r="S16" s="17">
        <v>0</v>
      </c>
      <c r="T16" s="17">
        <f t="shared" si="16"/>
        <v>1</v>
      </c>
      <c r="U16" s="17">
        <v>1</v>
      </c>
      <c r="V16" s="17">
        <v>0</v>
      </c>
      <c r="W16" s="15" t="str">
        <f t="shared" si="17"/>
        <v>皆増</v>
      </c>
      <c r="X16" s="15" t="str">
        <f t="shared" si="1"/>
        <v>皆増</v>
      </c>
      <c r="Y16" s="15">
        <f t="shared" si="1"/>
        <v>0</v>
      </c>
      <c r="Z16" s="17">
        <f t="shared" si="18"/>
        <v>1</v>
      </c>
      <c r="AA16" s="17">
        <v>1</v>
      </c>
      <c r="AB16" s="17">
        <v>0</v>
      </c>
      <c r="AC16" s="15" t="str">
        <f t="shared" si="19"/>
        <v>皆増</v>
      </c>
      <c r="AD16" s="15" t="str">
        <f t="shared" si="2"/>
        <v>皆増</v>
      </c>
      <c r="AE16" s="15">
        <f t="shared" si="2"/>
        <v>0</v>
      </c>
      <c r="AH16" s="4">
        <f t="shared" si="3"/>
        <v>0</v>
      </c>
      <c r="AI16" s="4">
        <f t="shared" si="4"/>
        <v>0</v>
      </c>
      <c r="AJ16" s="4">
        <f t="shared" si="5"/>
        <v>0</v>
      </c>
      <c r="AK16" s="4">
        <f t="shared" si="6"/>
        <v>0</v>
      </c>
      <c r="AL16" s="4">
        <f t="shared" si="7"/>
        <v>0</v>
      </c>
      <c r="AM16" s="4">
        <f t="shared" si="8"/>
        <v>0</v>
      </c>
    </row>
    <row r="17" spans="1:39" s="1" customFormat="1" ht="18" customHeight="1" x14ac:dyDescent="0.15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15"/>
        <v>2</v>
      </c>
      <c r="R17" s="17">
        <v>1</v>
      </c>
      <c r="S17" s="17">
        <v>1</v>
      </c>
      <c r="T17" s="17">
        <f t="shared" si="16"/>
        <v>0</v>
      </c>
      <c r="U17" s="17">
        <v>-1</v>
      </c>
      <c r="V17" s="17">
        <v>1</v>
      </c>
      <c r="W17" s="15">
        <f t="shared" si="17"/>
        <v>0</v>
      </c>
      <c r="X17" s="15">
        <f t="shared" si="1"/>
        <v>-50</v>
      </c>
      <c r="Y17" s="15" t="str">
        <f t="shared" si="1"/>
        <v>皆増</v>
      </c>
      <c r="Z17" s="17">
        <f t="shared" si="18"/>
        <v>0</v>
      </c>
      <c r="AA17" s="17">
        <v>-1</v>
      </c>
      <c r="AB17" s="17">
        <v>1</v>
      </c>
      <c r="AC17" s="15">
        <f t="shared" si="19"/>
        <v>0</v>
      </c>
      <c r="AD17" s="15">
        <f t="shared" si="2"/>
        <v>-50</v>
      </c>
      <c r="AE17" s="15" t="str">
        <f t="shared" si="2"/>
        <v>皆増</v>
      </c>
      <c r="AH17" s="4">
        <f t="shared" si="3"/>
        <v>2</v>
      </c>
      <c r="AI17" s="4">
        <f t="shared" si="4"/>
        <v>2</v>
      </c>
      <c r="AJ17" s="4">
        <f t="shared" si="5"/>
        <v>0</v>
      </c>
      <c r="AK17" s="4">
        <f t="shared" si="6"/>
        <v>2</v>
      </c>
      <c r="AL17" s="4">
        <f t="shared" si="7"/>
        <v>2</v>
      </c>
      <c r="AM17" s="4">
        <f t="shared" si="8"/>
        <v>0</v>
      </c>
    </row>
    <row r="18" spans="1:39" s="1" customFormat="1" ht="18" customHeight="1" x14ac:dyDescent="0.15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15"/>
        <v>3</v>
      </c>
      <c r="R18" s="17">
        <v>2</v>
      </c>
      <c r="S18" s="17">
        <v>1</v>
      </c>
      <c r="T18" s="17">
        <f t="shared" si="16"/>
        <v>0</v>
      </c>
      <c r="U18" s="17">
        <v>1</v>
      </c>
      <c r="V18" s="17">
        <v>-1</v>
      </c>
      <c r="W18" s="15">
        <f t="shared" si="17"/>
        <v>0</v>
      </c>
      <c r="X18" s="15">
        <f t="shared" si="1"/>
        <v>100</v>
      </c>
      <c r="Y18" s="15">
        <f t="shared" si="1"/>
        <v>-50</v>
      </c>
      <c r="Z18" s="17">
        <f t="shared" si="18"/>
        <v>0</v>
      </c>
      <c r="AA18" s="17">
        <v>0</v>
      </c>
      <c r="AB18" s="17">
        <v>0</v>
      </c>
      <c r="AC18" s="15">
        <f t="shared" si="19"/>
        <v>0</v>
      </c>
      <c r="AD18" s="15">
        <f t="shared" si="2"/>
        <v>0</v>
      </c>
      <c r="AE18" s="15">
        <f t="shared" si="2"/>
        <v>0</v>
      </c>
      <c r="AH18" s="4">
        <f t="shared" si="3"/>
        <v>3</v>
      </c>
      <c r="AI18" s="4">
        <f t="shared" si="4"/>
        <v>1</v>
      </c>
      <c r="AJ18" s="4">
        <f t="shared" si="5"/>
        <v>2</v>
      </c>
      <c r="AK18" s="4">
        <f t="shared" si="6"/>
        <v>3</v>
      </c>
      <c r="AL18" s="4">
        <f t="shared" si="7"/>
        <v>2</v>
      </c>
      <c r="AM18" s="4">
        <f t="shared" si="8"/>
        <v>1</v>
      </c>
    </row>
    <row r="19" spans="1:39" s="1" customFormat="1" ht="18" customHeight="1" x14ac:dyDescent="0.15">
      <c r="A19" s="4" t="s">
        <v>10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15"/>
        <v>6</v>
      </c>
      <c r="R19" s="17">
        <v>5</v>
      </c>
      <c r="S19" s="17">
        <v>1</v>
      </c>
      <c r="T19" s="17">
        <f t="shared" si="16"/>
        <v>2</v>
      </c>
      <c r="U19" s="17">
        <v>4</v>
      </c>
      <c r="V19" s="17">
        <v>-2</v>
      </c>
      <c r="W19" s="15">
        <f t="shared" si="17"/>
        <v>50</v>
      </c>
      <c r="X19" s="15">
        <f t="shared" si="1"/>
        <v>400</v>
      </c>
      <c r="Y19" s="15">
        <f t="shared" si="1"/>
        <v>-66.666666666666671</v>
      </c>
      <c r="Z19" s="17">
        <f t="shared" si="18"/>
        <v>3</v>
      </c>
      <c r="AA19" s="17">
        <v>2</v>
      </c>
      <c r="AB19" s="17">
        <v>1</v>
      </c>
      <c r="AC19" s="15">
        <f t="shared" si="19"/>
        <v>100</v>
      </c>
      <c r="AD19" s="15">
        <f t="shared" si="2"/>
        <v>66.666666666666671</v>
      </c>
      <c r="AE19" s="15" t="str">
        <f t="shared" si="2"/>
        <v>皆増</v>
      </c>
      <c r="AH19" s="4">
        <f t="shared" si="3"/>
        <v>4</v>
      </c>
      <c r="AI19" s="4">
        <f t="shared" si="4"/>
        <v>1</v>
      </c>
      <c r="AJ19" s="4">
        <f t="shared" si="5"/>
        <v>3</v>
      </c>
      <c r="AK19" s="4">
        <f t="shared" si="6"/>
        <v>3</v>
      </c>
      <c r="AL19" s="4">
        <f t="shared" si="7"/>
        <v>3</v>
      </c>
      <c r="AM19" s="4">
        <f t="shared" si="8"/>
        <v>0</v>
      </c>
    </row>
    <row r="20" spans="1:39" s="1" customFormat="1" ht="18" customHeight="1" x14ac:dyDescent="0.15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15"/>
        <v>7</v>
      </c>
      <c r="R20" s="17">
        <v>3</v>
      </c>
      <c r="S20" s="17">
        <v>4</v>
      </c>
      <c r="T20" s="17">
        <f t="shared" si="16"/>
        <v>-1</v>
      </c>
      <c r="U20" s="17">
        <v>-3</v>
      </c>
      <c r="V20" s="17">
        <v>2</v>
      </c>
      <c r="W20" s="15">
        <f t="shared" si="17"/>
        <v>-12.5</v>
      </c>
      <c r="X20" s="15">
        <f t="shared" si="1"/>
        <v>-50</v>
      </c>
      <c r="Y20" s="15">
        <f t="shared" si="1"/>
        <v>100</v>
      </c>
      <c r="Z20" s="17">
        <f t="shared" si="18"/>
        <v>3</v>
      </c>
      <c r="AA20" s="17">
        <v>2</v>
      </c>
      <c r="AB20" s="17">
        <v>1</v>
      </c>
      <c r="AC20" s="15">
        <f t="shared" si="19"/>
        <v>75</v>
      </c>
      <c r="AD20" s="15">
        <f t="shared" si="2"/>
        <v>200</v>
      </c>
      <c r="AE20" s="15">
        <f t="shared" si="2"/>
        <v>33.333333333333329</v>
      </c>
      <c r="AH20" s="4">
        <f t="shared" si="3"/>
        <v>8</v>
      </c>
      <c r="AI20" s="4">
        <f t="shared" si="4"/>
        <v>6</v>
      </c>
      <c r="AJ20" s="4">
        <f t="shared" si="5"/>
        <v>2</v>
      </c>
      <c r="AK20" s="4">
        <f t="shared" si="6"/>
        <v>4</v>
      </c>
      <c r="AL20" s="4">
        <f t="shared" si="7"/>
        <v>1</v>
      </c>
      <c r="AM20" s="4">
        <f t="shared" si="8"/>
        <v>3</v>
      </c>
    </row>
    <row r="21" spans="1:39" s="1" customFormat="1" ht="18" customHeight="1" x14ac:dyDescent="0.15">
      <c r="A21" s="4" t="s">
        <v>12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15"/>
        <v>15</v>
      </c>
      <c r="R21" s="17">
        <v>8</v>
      </c>
      <c r="S21" s="17">
        <v>7</v>
      </c>
      <c r="T21" s="17">
        <f t="shared" si="16"/>
        <v>-1</v>
      </c>
      <c r="U21" s="17">
        <v>-5</v>
      </c>
      <c r="V21" s="17">
        <v>4</v>
      </c>
      <c r="W21" s="15">
        <f t="shared" si="17"/>
        <v>-6.25</v>
      </c>
      <c r="X21" s="15">
        <f t="shared" si="1"/>
        <v>-38.46153846153846</v>
      </c>
      <c r="Y21" s="15">
        <f t="shared" si="1"/>
        <v>133.33333333333334</v>
      </c>
      <c r="Z21" s="17">
        <f t="shared" si="18"/>
        <v>0</v>
      </c>
      <c r="AA21" s="17">
        <v>1</v>
      </c>
      <c r="AB21" s="17">
        <v>-1</v>
      </c>
      <c r="AC21" s="15">
        <f t="shared" si="19"/>
        <v>0</v>
      </c>
      <c r="AD21" s="15">
        <f t="shared" si="2"/>
        <v>14.285714285714279</v>
      </c>
      <c r="AE21" s="15">
        <f t="shared" si="2"/>
        <v>-12.5</v>
      </c>
      <c r="AH21" s="4">
        <f t="shared" si="3"/>
        <v>16</v>
      </c>
      <c r="AI21" s="4">
        <f t="shared" si="4"/>
        <v>13</v>
      </c>
      <c r="AJ21" s="4">
        <f t="shared" si="5"/>
        <v>3</v>
      </c>
      <c r="AK21" s="4">
        <f t="shared" si="6"/>
        <v>15</v>
      </c>
      <c r="AL21" s="4">
        <f t="shared" si="7"/>
        <v>7</v>
      </c>
      <c r="AM21" s="4">
        <f t="shared" si="8"/>
        <v>8</v>
      </c>
    </row>
    <row r="22" spans="1:39" s="1" customFormat="1" ht="18" customHeight="1" x14ac:dyDescent="0.15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15"/>
        <v>16</v>
      </c>
      <c r="R22" s="17">
        <v>11</v>
      </c>
      <c r="S22" s="17">
        <v>5</v>
      </c>
      <c r="T22" s="17">
        <f t="shared" si="16"/>
        <v>-14</v>
      </c>
      <c r="U22" s="17">
        <v>-11</v>
      </c>
      <c r="V22" s="17">
        <v>-3</v>
      </c>
      <c r="W22" s="15">
        <f t="shared" si="17"/>
        <v>-46.666666666666664</v>
      </c>
      <c r="X22" s="15">
        <f t="shared" si="1"/>
        <v>-50</v>
      </c>
      <c r="Y22" s="15">
        <f t="shared" si="1"/>
        <v>-37.5</v>
      </c>
      <c r="Z22" s="17">
        <f t="shared" si="18"/>
        <v>-5</v>
      </c>
      <c r="AA22" s="17">
        <v>-1</v>
      </c>
      <c r="AB22" s="17">
        <v>-4</v>
      </c>
      <c r="AC22" s="15">
        <f t="shared" si="19"/>
        <v>-23.809523809523814</v>
      </c>
      <c r="AD22" s="15">
        <f t="shared" si="2"/>
        <v>-8.3333333333333375</v>
      </c>
      <c r="AE22" s="15">
        <f t="shared" si="2"/>
        <v>-44.444444444444443</v>
      </c>
      <c r="AH22" s="4">
        <f t="shared" si="3"/>
        <v>30</v>
      </c>
      <c r="AI22" s="4">
        <f t="shared" si="4"/>
        <v>22</v>
      </c>
      <c r="AJ22" s="4">
        <f t="shared" si="5"/>
        <v>8</v>
      </c>
      <c r="AK22" s="4">
        <f t="shared" si="6"/>
        <v>21</v>
      </c>
      <c r="AL22" s="4">
        <f t="shared" si="7"/>
        <v>12</v>
      </c>
      <c r="AM22" s="4">
        <f t="shared" si="8"/>
        <v>9</v>
      </c>
    </row>
    <row r="23" spans="1:39" s="1" customFormat="1" ht="18" customHeight="1" x14ac:dyDescent="0.15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15"/>
        <v>34</v>
      </c>
      <c r="R23" s="17">
        <v>28</v>
      </c>
      <c r="S23" s="17">
        <v>6</v>
      </c>
      <c r="T23" s="17">
        <f t="shared" si="16"/>
        <v>-17</v>
      </c>
      <c r="U23" s="17">
        <v>-11</v>
      </c>
      <c r="V23" s="17">
        <v>-6</v>
      </c>
      <c r="W23" s="15">
        <f t="shared" si="17"/>
        <v>-33.333333333333336</v>
      </c>
      <c r="X23" s="15">
        <f t="shared" si="1"/>
        <v>-28.205128205128204</v>
      </c>
      <c r="Y23" s="15">
        <f t="shared" si="1"/>
        <v>-50</v>
      </c>
      <c r="Z23" s="17">
        <f t="shared" si="18"/>
        <v>3</v>
      </c>
      <c r="AA23" s="17">
        <v>9</v>
      </c>
      <c r="AB23" s="17">
        <v>-6</v>
      </c>
      <c r="AC23" s="15">
        <f t="shared" si="19"/>
        <v>9.6774193548387011</v>
      </c>
      <c r="AD23" s="15">
        <f t="shared" si="2"/>
        <v>47.368421052631568</v>
      </c>
      <c r="AE23" s="15">
        <f t="shared" si="2"/>
        <v>-50</v>
      </c>
      <c r="AH23" s="4">
        <f t="shared" si="3"/>
        <v>51</v>
      </c>
      <c r="AI23" s="4">
        <f t="shared" si="4"/>
        <v>39</v>
      </c>
      <c r="AJ23" s="4">
        <f t="shared" si="5"/>
        <v>12</v>
      </c>
      <c r="AK23" s="4">
        <f t="shared" si="6"/>
        <v>31</v>
      </c>
      <c r="AL23" s="4">
        <f t="shared" si="7"/>
        <v>19</v>
      </c>
      <c r="AM23" s="4">
        <f t="shared" si="8"/>
        <v>12</v>
      </c>
    </row>
    <row r="24" spans="1:39" s="1" customFormat="1" ht="18" customHeight="1" x14ac:dyDescent="0.15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15"/>
        <v>41</v>
      </c>
      <c r="R24" s="17">
        <v>29</v>
      </c>
      <c r="S24" s="17">
        <v>12</v>
      </c>
      <c r="T24" s="17">
        <f t="shared" si="16"/>
        <v>-12</v>
      </c>
      <c r="U24" s="17">
        <v>-5</v>
      </c>
      <c r="V24" s="17">
        <v>-7</v>
      </c>
      <c r="W24" s="15">
        <f t="shared" si="17"/>
        <v>-22.641509433962259</v>
      </c>
      <c r="X24" s="15">
        <f t="shared" si="1"/>
        <v>-14.705882352941179</v>
      </c>
      <c r="Y24" s="15">
        <f t="shared" si="1"/>
        <v>-36.842105263157897</v>
      </c>
      <c r="Z24" s="17">
        <f t="shared" si="18"/>
        <v>-17</v>
      </c>
      <c r="AA24" s="17">
        <v>-16</v>
      </c>
      <c r="AB24" s="17">
        <v>-1</v>
      </c>
      <c r="AC24" s="15">
        <f t="shared" si="19"/>
        <v>-29.31034482758621</v>
      </c>
      <c r="AD24" s="15">
        <f t="shared" si="2"/>
        <v>-35.55555555555555</v>
      </c>
      <c r="AE24" s="15">
        <f t="shared" si="2"/>
        <v>-7.6923076923076872</v>
      </c>
      <c r="AH24" s="4">
        <f t="shared" si="3"/>
        <v>53</v>
      </c>
      <c r="AI24" s="4">
        <f t="shared" si="4"/>
        <v>34</v>
      </c>
      <c r="AJ24" s="4">
        <f t="shared" si="5"/>
        <v>19</v>
      </c>
      <c r="AK24" s="4">
        <f t="shared" si="6"/>
        <v>58</v>
      </c>
      <c r="AL24" s="4">
        <f t="shared" si="7"/>
        <v>45</v>
      </c>
      <c r="AM24" s="4">
        <f t="shared" si="8"/>
        <v>13</v>
      </c>
    </row>
    <row r="25" spans="1:39" s="1" customFormat="1" ht="18" customHeight="1" x14ac:dyDescent="0.15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15"/>
        <v>55</v>
      </c>
      <c r="R25" s="17">
        <v>38</v>
      </c>
      <c r="S25" s="17">
        <v>17</v>
      </c>
      <c r="T25" s="17">
        <f t="shared" si="16"/>
        <v>-30</v>
      </c>
      <c r="U25" s="17">
        <v>-22</v>
      </c>
      <c r="V25" s="17">
        <v>-8</v>
      </c>
      <c r="W25" s="15">
        <f t="shared" si="17"/>
        <v>-35.294117647058819</v>
      </c>
      <c r="X25" s="15">
        <f t="shared" si="1"/>
        <v>-36.666666666666671</v>
      </c>
      <c r="Y25" s="15">
        <f t="shared" si="1"/>
        <v>-31.999999999999996</v>
      </c>
      <c r="Z25" s="17">
        <f t="shared" si="18"/>
        <v>7</v>
      </c>
      <c r="AA25" s="17">
        <v>14</v>
      </c>
      <c r="AB25" s="17">
        <v>-7</v>
      </c>
      <c r="AC25" s="15">
        <f t="shared" si="19"/>
        <v>14.583333333333325</v>
      </c>
      <c r="AD25" s="15">
        <f t="shared" si="2"/>
        <v>58.333333333333329</v>
      </c>
      <c r="AE25" s="15">
        <f t="shared" si="2"/>
        <v>-29.166666666666664</v>
      </c>
      <c r="AH25" s="4">
        <f t="shared" si="3"/>
        <v>85</v>
      </c>
      <c r="AI25" s="4">
        <f t="shared" si="4"/>
        <v>60</v>
      </c>
      <c r="AJ25" s="4">
        <f t="shared" si="5"/>
        <v>25</v>
      </c>
      <c r="AK25" s="4">
        <f t="shared" si="6"/>
        <v>48</v>
      </c>
      <c r="AL25" s="4">
        <f t="shared" si="7"/>
        <v>24</v>
      </c>
      <c r="AM25" s="4">
        <f t="shared" si="8"/>
        <v>24</v>
      </c>
    </row>
    <row r="26" spans="1:39" s="1" customFormat="1" ht="18" customHeight="1" x14ac:dyDescent="0.15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15"/>
        <v>94</v>
      </c>
      <c r="R26" s="17">
        <v>54</v>
      </c>
      <c r="S26" s="17">
        <v>40</v>
      </c>
      <c r="T26" s="17">
        <f t="shared" si="16"/>
        <v>-8</v>
      </c>
      <c r="U26" s="17">
        <v>-12</v>
      </c>
      <c r="V26" s="17">
        <v>4</v>
      </c>
      <c r="W26" s="15">
        <f t="shared" si="17"/>
        <v>-7.8431372549019667</v>
      </c>
      <c r="X26" s="15">
        <f t="shared" si="1"/>
        <v>-18.181818181818176</v>
      </c>
      <c r="Y26" s="15">
        <f t="shared" si="1"/>
        <v>11.111111111111116</v>
      </c>
      <c r="Z26" s="17">
        <f t="shared" si="18"/>
        <v>13</v>
      </c>
      <c r="AA26" s="17">
        <v>9</v>
      </c>
      <c r="AB26" s="17">
        <v>4</v>
      </c>
      <c r="AC26" s="15">
        <f t="shared" si="19"/>
        <v>16.049382716049386</v>
      </c>
      <c r="AD26" s="15">
        <f t="shared" si="2"/>
        <v>19.999999999999996</v>
      </c>
      <c r="AE26" s="15">
        <f t="shared" si="2"/>
        <v>11.111111111111116</v>
      </c>
      <c r="AH26" s="4">
        <f t="shared" si="3"/>
        <v>102</v>
      </c>
      <c r="AI26" s="4">
        <f t="shared" si="4"/>
        <v>66</v>
      </c>
      <c r="AJ26" s="4">
        <f t="shared" si="5"/>
        <v>36</v>
      </c>
      <c r="AK26" s="4">
        <f t="shared" si="6"/>
        <v>81</v>
      </c>
      <c r="AL26" s="4">
        <f t="shared" si="7"/>
        <v>45</v>
      </c>
      <c r="AM26" s="4">
        <f t="shared" si="8"/>
        <v>36</v>
      </c>
    </row>
    <row r="27" spans="1:39" s="1" customFormat="1" ht="18" customHeight="1" x14ac:dyDescent="0.15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15"/>
        <v>105</v>
      </c>
      <c r="R27" s="17">
        <v>51</v>
      </c>
      <c r="S27" s="17">
        <v>54</v>
      </c>
      <c r="T27" s="17">
        <f t="shared" si="16"/>
        <v>-35</v>
      </c>
      <c r="U27" s="17">
        <v>-19</v>
      </c>
      <c r="V27" s="17">
        <v>-16</v>
      </c>
      <c r="W27" s="15">
        <f t="shared" si="17"/>
        <v>-25</v>
      </c>
      <c r="X27" s="15">
        <f t="shared" si="1"/>
        <v>-27.142857142857146</v>
      </c>
      <c r="Y27" s="15">
        <f t="shared" si="1"/>
        <v>-22.857142857142854</v>
      </c>
      <c r="Z27" s="17">
        <f t="shared" si="18"/>
        <v>-33</v>
      </c>
      <c r="AA27" s="17">
        <v>-11</v>
      </c>
      <c r="AB27" s="17">
        <v>-22</v>
      </c>
      <c r="AC27" s="15">
        <f t="shared" si="19"/>
        <v>-23.913043478260864</v>
      </c>
      <c r="AD27" s="15">
        <f t="shared" si="2"/>
        <v>-17.741935483870964</v>
      </c>
      <c r="AE27" s="15">
        <f t="shared" si="2"/>
        <v>-28.947368421052634</v>
      </c>
      <c r="AH27" s="4">
        <f t="shared" si="3"/>
        <v>140</v>
      </c>
      <c r="AI27" s="4">
        <f t="shared" si="4"/>
        <v>70</v>
      </c>
      <c r="AJ27" s="4">
        <f t="shared" si="5"/>
        <v>70</v>
      </c>
      <c r="AK27" s="4">
        <f t="shared" si="6"/>
        <v>138</v>
      </c>
      <c r="AL27" s="4">
        <f t="shared" si="7"/>
        <v>62</v>
      </c>
      <c r="AM27" s="4">
        <f t="shared" si="8"/>
        <v>76</v>
      </c>
    </row>
    <row r="28" spans="1:39" s="1" customFormat="1" ht="18" customHeight="1" x14ac:dyDescent="0.15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15"/>
        <v>137</v>
      </c>
      <c r="R28" s="17">
        <v>51</v>
      </c>
      <c r="S28" s="17">
        <v>86</v>
      </c>
      <c r="T28" s="17">
        <f t="shared" si="16"/>
        <v>-9</v>
      </c>
      <c r="U28" s="17">
        <v>0</v>
      </c>
      <c r="V28" s="17">
        <v>-9</v>
      </c>
      <c r="W28" s="15">
        <f t="shared" si="17"/>
        <v>-6.164383561643838</v>
      </c>
      <c r="X28" s="15">
        <f t="shared" si="1"/>
        <v>0</v>
      </c>
      <c r="Y28" s="15">
        <f t="shared" si="1"/>
        <v>-9.4736842105263115</v>
      </c>
      <c r="Z28" s="17">
        <f t="shared" si="18"/>
        <v>-5</v>
      </c>
      <c r="AA28" s="17">
        <v>9</v>
      </c>
      <c r="AB28" s="17">
        <v>-14</v>
      </c>
      <c r="AC28" s="15">
        <f t="shared" si="19"/>
        <v>-3.5211267605633756</v>
      </c>
      <c r="AD28" s="15">
        <f t="shared" si="2"/>
        <v>21.42857142857142</v>
      </c>
      <c r="AE28" s="15">
        <f t="shared" si="2"/>
        <v>-14.000000000000002</v>
      </c>
      <c r="AH28" s="4">
        <f t="shared" si="3"/>
        <v>146</v>
      </c>
      <c r="AI28" s="4">
        <f t="shared" si="4"/>
        <v>51</v>
      </c>
      <c r="AJ28" s="4">
        <f t="shared" si="5"/>
        <v>95</v>
      </c>
      <c r="AK28" s="4">
        <f t="shared" si="6"/>
        <v>142</v>
      </c>
      <c r="AL28" s="4">
        <f t="shared" si="7"/>
        <v>42</v>
      </c>
      <c r="AM28" s="4">
        <f t="shared" si="8"/>
        <v>100</v>
      </c>
    </row>
    <row r="29" spans="1:39" s="1" customFormat="1" ht="18" customHeight="1" x14ac:dyDescent="0.15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15"/>
        <v>72</v>
      </c>
      <c r="R29" s="17">
        <v>14</v>
      </c>
      <c r="S29" s="17">
        <v>58</v>
      </c>
      <c r="T29" s="17">
        <f t="shared" si="16"/>
        <v>-12</v>
      </c>
      <c r="U29" s="17">
        <v>-15</v>
      </c>
      <c r="V29" s="17">
        <v>3</v>
      </c>
      <c r="W29" s="15">
        <f t="shared" si="17"/>
        <v>-14.28571428571429</v>
      </c>
      <c r="X29" s="15">
        <f t="shared" si="1"/>
        <v>-51.724137931034477</v>
      </c>
      <c r="Y29" s="15">
        <f t="shared" si="1"/>
        <v>5.4545454545454453</v>
      </c>
      <c r="Z29" s="17">
        <f t="shared" si="18"/>
        <v>0</v>
      </c>
      <c r="AA29" s="17">
        <v>4</v>
      </c>
      <c r="AB29" s="17">
        <v>-4</v>
      </c>
      <c r="AC29" s="15">
        <f t="shared" si="19"/>
        <v>0</v>
      </c>
      <c r="AD29" s="15">
        <f t="shared" si="2"/>
        <v>39.999999999999993</v>
      </c>
      <c r="AE29" s="15">
        <f t="shared" si="2"/>
        <v>-6.4516129032258114</v>
      </c>
      <c r="AH29" s="4">
        <f t="shared" si="3"/>
        <v>84</v>
      </c>
      <c r="AI29" s="4">
        <f t="shared" si="4"/>
        <v>29</v>
      </c>
      <c r="AJ29" s="4">
        <f t="shared" si="5"/>
        <v>55</v>
      </c>
      <c r="AK29" s="4">
        <f t="shared" si="6"/>
        <v>72</v>
      </c>
      <c r="AL29" s="4">
        <f t="shared" si="7"/>
        <v>10</v>
      </c>
      <c r="AM29" s="4">
        <f t="shared" si="8"/>
        <v>62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15"/>
        <v>19</v>
      </c>
      <c r="R30" s="17">
        <v>5</v>
      </c>
      <c r="S30" s="17">
        <v>14</v>
      </c>
      <c r="T30" s="17">
        <f t="shared" si="16"/>
        <v>4</v>
      </c>
      <c r="U30" s="17">
        <v>5</v>
      </c>
      <c r="V30" s="17">
        <v>-1</v>
      </c>
      <c r="W30" s="15">
        <f t="shared" si="17"/>
        <v>26.666666666666661</v>
      </c>
      <c r="X30" s="15" t="str">
        <f t="shared" si="1"/>
        <v>皆増</v>
      </c>
      <c r="Y30" s="15">
        <f t="shared" si="1"/>
        <v>-6.6666666666666652</v>
      </c>
      <c r="Z30" s="17">
        <f t="shared" si="18"/>
        <v>0</v>
      </c>
      <c r="AA30" s="17">
        <v>4</v>
      </c>
      <c r="AB30" s="17">
        <v>-4</v>
      </c>
      <c r="AC30" s="15">
        <f t="shared" si="19"/>
        <v>0</v>
      </c>
      <c r="AD30" s="15">
        <f t="shared" si="2"/>
        <v>400</v>
      </c>
      <c r="AE30" s="15">
        <f t="shared" si="2"/>
        <v>-22.222222222222221</v>
      </c>
      <c r="AH30" s="4">
        <f t="shared" si="3"/>
        <v>15</v>
      </c>
      <c r="AI30" s="4">
        <f t="shared" si="4"/>
        <v>0</v>
      </c>
      <c r="AJ30" s="4">
        <f t="shared" si="5"/>
        <v>15</v>
      </c>
      <c r="AK30" s="4">
        <f t="shared" si="6"/>
        <v>19</v>
      </c>
      <c r="AL30" s="4">
        <f t="shared" si="7"/>
        <v>1</v>
      </c>
      <c r="AM30" s="4">
        <f t="shared" si="8"/>
        <v>18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AB32" si="20">SUM(R10:R12)</f>
        <v>0</v>
      </c>
      <c r="S32" s="17">
        <f t="shared" si="20"/>
        <v>0</v>
      </c>
      <c r="T32" s="17">
        <f t="shared" si="20"/>
        <v>-1</v>
      </c>
      <c r="U32" s="17">
        <f t="shared" si="20"/>
        <v>-1</v>
      </c>
      <c r="V32" s="17">
        <f t="shared" si="20"/>
        <v>0</v>
      </c>
      <c r="W32" s="15">
        <f t="shared" ref="W32:Y36" si="21">IF(Q32=T32,IF(Q32&gt;0,"皆増",0),(1-(Q32/(Q32-T32)))*-100)</f>
        <v>-100</v>
      </c>
      <c r="X32" s="15">
        <f t="shared" si="21"/>
        <v>-100</v>
      </c>
      <c r="Y32" s="15">
        <f t="shared" si="21"/>
        <v>0</v>
      </c>
      <c r="Z32" s="17">
        <f t="shared" si="20"/>
        <v>-1</v>
      </c>
      <c r="AA32" s="17">
        <f t="shared" si="20"/>
        <v>0</v>
      </c>
      <c r="AB32" s="17">
        <f t="shared" si="20"/>
        <v>-1</v>
      </c>
      <c r="AC32" s="15">
        <f t="shared" ref="AC32:AE36" si="22">IF(Q32=Z32,IF(Q32&gt;0,"皆増",0),(1-(Q32/(Q32-Z32)))*-100)</f>
        <v>-100</v>
      </c>
      <c r="AD32" s="15">
        <f t="shared" si="22"/>
        <v>0</v>
      </c>
      <c r="AE32" s="15">
        <f t="shared" si="22"/>
        <v>-100</v>
      </c>
      <c r="AH32" s="4">
        <f t="shared" ref="AH32:AM32" si="23">SUM(AH10:AH12)</f>
        <v>1</v>
      </c>
      <c r="AI32" s="4">
        <f t="shared" si="23"/>
        <v>1</v>
      </c>
      <c r="AJ32" s="4">
        <f t="shared" si="23"/>
        <v>0</v>
      </c>
      <c r="AK32" s="4">
        <f t="shared" si="23"/>
        <v>1</v>
      </c>
      <c r="AL32" s="4">
        <f t="shared" si="23"/>
        <v>0</v>
      </c>
      <c r="AM32" s="4">
        <f t="shared" si="23"/>
        <v>1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51</v>
      </c>
      <c r="R33" s="17">
        <f t="shared" si="24"/>
        <v>32</v>
      </c>
      <c r="S33" s="17">
        <f>SUM(S13:S22)</f>
        <v>19</v>
      </c>
      <c r="T33" s="17">
        <f t="shared" si="24"/>
        <v>-13</v>
      </c>
      <c r="U33" s="17">
        <f t="shared" si="24"/>
        <v>-14</v>
      </c>
      <c r="V33" s="17">
        <f t="shared" si="24"/>
        <v>1</v>
      </c>
      <c r="W33" s="15">
        <f t="shared" si="21"/>
        <v>-20.3125</v>
      </c>
      <c r="X33" s="15">
        <f t="shared" si="21"/>
        <v>-30.434782608695656</v>
      </c>
      <c r="Y33" s="15">
        <f t="shared" si="21"/>
        <v>5.555555555555558</v>
      </c>
      <c r="Z33" s="17">
        <f t="shared" si="24"/>
        <v>1</v>
      </c>
      <c r="AA33" s="17">
        <f t="shared" si="24"/>
        <v>4</v>
      </c>
      <c r="AB33" s="17">
        <f t="shared" si="24"/>
        <v>-3</v>
      </c>
      <c r="AC33" s="15">
        <f t="shared" si="22"/>
        <v>2.0000000000000018</v>
      </c>
      <c r="AD33" s="15">
        <f t="shared" si="22"/>
        <v>14.285714285714279</v>
      </c>
      <c r="AE33" s="15">
        <f t="shared" si="22"/>
        <v>-13.636363636363635</v>
      </c>
      <c r="AH33" s="4">
        <f t="shared" ref="AH33:AI33" si="25">SUM(AH13:AH22)</f>
        <v>64</v>
      </c>
      <c r="AI33" s="4">
        <f t="shared" si="25"/>
        <v>46</v>
      </c>
      <c r="AJ33" s="4">
        <f t="shared" ref="AJ33" si="26">SUM(AJ13:AJ22)</f>
        <v>18</v>
      </c>
      <c r="AK33" s="4">
        <f>SUM(AK13:AK22)</f>
        <v>50</v>
      </c>
      <c r="AL33" s="4">
        <f>SUM(AL13:AL22)</f>
        <v>28</v>
      </c>
      <c r="AM33" s="4">
        <f>SUM(AM13:AM22)</f>
        <v>22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557</v>
      </c>
      <c r="R34" s="17">
        <f t="shared" si="27"/>
        <v>270</v>
      </c>
      <c r="S34" s="17">
        <f t="shared" si="27"/>
        <v>287</v>
      </c>
      <c r="T34" s="17">
        <f t="shared" si="27"/>
        <v>-119</v>
      </c>
      <c r="U34" s="17">
        <f t="shared" si="27"/>
        <v>-79</v>
      </c>
      <c r="V34" s="17">
        <f t="shared" si="27"/>
        <v>-40</v>
      </c>
      <c r="W34" s="15">
        <f t="shared" si="21"/>
        <v>-17.603550295857985</v>
      </c>
      <c r="X34" s="15">
        <f t="shared" si="21"/>
        <v>-22.636103151862464</v>
      </c>
      <c r="Y34" s="15">
        <f t="shared" si="21"/>
        <v>-12.232415902140669</v>
      </c>
      <c r="Z34" s="17">
        <f t="shared" si="27"/>
        <v>-32</v>
      </c>
      <c r="AA34" s="17">
        <f t="shared" si="27"/>
        <v>22</v>
      </c>
      <c r="AB34" s="17">
        <f t="shared" si="27"/>
        <v>-54</v>
      </c>
      <c r="AC34" s="15">
        <f t="shared" si="22"/>
        <v>-5.4329371816638332</v>
      </c>
      <c r="AD34" s="15">
        <f t="shared" si="22"/>
        <v>8.8709677419354769</v>
      </c>
      <c r="AE34" s="15">
        <f t="shared" si="22"/>
        <v>-15.835777126099703</v>
      </c>
      <c r="AH34" s="4">
        <f t="shared" ref="AH34:AI34" si="28">SUM(AH23:AH30)</f>
        <v>676</v>
      </c>
      <c r="AI34" s="4">
        <f t="shared" si="28"/>
        <v>349</v>
      </c>
      <c r="AJ34" s="4">
        <f t="shared" ref="AJ34" si="29">SUM(AJ23:AJ30)</f>
        <v>327</v>
      </c>
      <c r="AK34" s="4">
        <f>SUM(AK23:AK30)</f>
        <v>589</v>
      </c>
      <c r="AL34" s="4">
        <f>SUM(AL23:AL30)</f>
        <v>248</v>
      </c>
      <c r="AM34" s="4">
        <f>SUM(AM23:AM30)</f>
        <v>341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482</v>
      </c>
      <c r="R35" s="17">
        <f t="shared" si="30"/>
        <v>213</v>
      </c>
      <c r="S35" s="17">
        <f t="shared" si="30"/>
        <v>269</v>
      </c>
      <c r="T35" s="17">
        <f t="shared" si="30"/>
        <v>-90</v>
      </c>
      <c r="U35" s="17">
        <f t="shared" si="30"/>
        <v>-63</v>
      </c>
      <c r="V35" s="17">
        <f t="shared" si="30"/>
        <v>-27</v>
      </c>
      <c r="W35" s="15">
        <f t="shared" si="21"/>
        <v>-15.73426573426573</v>
      </c>
      <c r="X35" s="15">
        <f t="shared" si="21"/>
        <v>-22.826086956521742</v>
      </c>
      <c r="Y35" s="15">
        <f t="shared" si="21"/>
        <v>-9.1216216216216228</v>
      </c>
      <c r="Z35" s="17">
        <f t="shared" si="30"/>
        <v>-18</v>
      </c>
      <c r="AA35" s="17">
        <f t="shared" si="30"/>
        <v>29</v>
      </c>
      <c r="AB35" s="17">
        <f t="shared" si="30"/>
        <v>-47</v>
      </c>
      <c r="AC35" s="15">
        <f t="shared" si="22"/>
        <v>-3.6000000000000032</v>
      </c>
      <c r="AD35" s="15">
        <f t="shared" si="22"/>
        <v>15.760869565217384</v>
      </c>
      <c r="AE35" s="15">
        <f t="shared" si="22"/>
        <v>-14.873417721518988</v>
      </c>
      <c r="AH35" s="4">
        <f t="shared" ref="AH35:AI35" si="31">SUM(AH25:AH30)</f>
        <v>572</v>
      </c>
      <c r="AI35" s="4">
        <f t="shared" si="31"/>
        <v>276</v>
      </c>
      <c r="AJ35" s="4">
        <f t="shared" ref="AJ35" si="32">SUM(AJ25:AJ30)</f>
        <v>296</v>
      </c>
      <c r="AK35" s="4">
        <f>SUM(AK25:AK30)</f>
        <v>500</v>
      </c>
      <c r="AL35" s="4">
        <f>SUM(AL25:AL30)</f>
        <v>184</v>
      </c>
      <c r="AM35" s="4">
        <f>SUM(AM25:AM30)</f>
        <v>316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333</v>
      </c>
      <c r="R36" s="17">
        <f t="shared" si="33"/>
        <v>121</v>
      </c>
      <c r="S36" s="17">
        <f t="shared" si="33"/>
        <v>212</v>
      </c>
      <c r="T36" s="17">
        <f t="shared" si="33"/>
        <v>-52</v>
      </c>
      <c r="U36" s="17">
        <f t="shared" si="33"/>
        <v>-29</v>
      </c>
      <c r="V36" s="17">
        <f t="shared" si="33"/>
        <v>-23</v>
      </c>
      <c r="W36" s="15">
        <f t="shared" si="21"/>
        <v>-13.506493506493511</v>
      </c>
      <c r="X36" s="15">
        <f t="shared" si="21"/>
        <v>-19.333333333333336</v>
      </c>
      <c r="Y36" s="15">
        <f t="shared" si="21"/>
        <v>-9.7872340425531945</v>
      </c>
      <c r="Z36" s="17">
        <f t="shared" si="33"/>
        <v>-38</v>
      </c>
      <c r="AA36" s="17">
        <f t="shared" si="33"/>
        <v>6</v>
      </c>
      <c r="AB36" s="17">
        <f t="shared" si="33"/>
        <v>-44</v>
      </c>
      <c r="AC36" s="15">
        <f t="shared" si="22"/>
        <v>-10.242587601078167</v>
      </c>
      <c r="AD36" s="15">
        <f t="shared" si="22"/>
        <v>5.2173913043478182</v>
      </c>
      <c r="AE36" s="15">
        <f t="shared" si="22"/>
        <v>-17.1875</v>
      </c>
      <c r="AH36" s="4">
        <f t="shared" ref="AH36:AI36" si="34">SUM(AH27:AH30)</f>
        <v>385</v>
      </c>
      <c r="AI36" s="4">
        <f t="shared" si="34"/>
        <v>150</v>
      </c>
      <c r="AJ36" s="4">
        <f t="shared" ref="AJ36" si="35">SUM(AJ27:AJ30)</f>
        <v>235</v>
      </c>
      <c r="AK36" s="4">
        <f>SUM(AK27:AK30)</f>
        <v>371</v>
      </c>
      <c r="AL36" s="4">
        <f>SUM(AL27:AL30)</f>
        <v>115</v>
      </c>
      <c r="AM36" s="4">
        <f>SUM(AM27:AM30)</f>
        <v>256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</v>
      </c>
      <c r="R38" s="12">
        <f t="shared" si="36"/>
        <v>0</v>
      </c>
      <c r="S38" s="12">
        <f t="shared" si="36"/>
        <v>0</v>
      </c>
      <c r="T38" s="12">
        <f>T32/T9*100</f>
        <v>0.75187969924812026</v>
      </c>
      <c r="U38" s="12">
        <f t="shared" ref="U38:V38" si="37">U32/U9*100</f>
        <v>1.0638297872340425</v>
      </c>
      <c r="V38" s="12">
        <f t="shared" si="37"/>
        <v>0</v>
      </c>
      <c r="W38" s="12">
        <f>Q38-AH38</f>
        <v>-0.1349527665317139</v>
      </c>
      <c r="X38" s="12">
        <f t="shared" ref="X38:Y42" si="38">R38-AI38</f>
        <v>-0.25252525252525254</v>
      </c>
      <c r="Y38" s="12">
        <f t="shared" si="38"/>
        <v>0</v>
      </c>
      <c r="Z38" s="12">
        <f>Z32/Z9*100</f>
        <v>3.125</v>
      </c>
      <c r="AA38" s="12">
        <f t="shared" ref="AA38:AB38" si="39">AA32/AA9*100</f>
        <v>0</v>
      </c>
      <c r="AB38" s="12">
        <f t="shared" si="39"/>
        <v>1.7241379310344827</v>
      </c>
      <c r="AC38" s="12">
        <f>Q38-AK38</f>
        <v>-0.15625</v>
      </c>
      <c r="AD38" s="12">
        <f t="shared" ref="AD38:AE42" si="40">R38-AL38</f>
        <v>0</v>
      </c>
      <c r="AE38" s="12">
        <f t="shared" si="40"/>
        <v>-0.27472527472527475</v>
      </c>
      <c r="AH38" s="12">
        <f t="shared" ref="AH38:AI38" si="41">AH32/AH9*100</f>
        <v>0.1349527665317139</v>
      </c>
      <c r="AI38" s="12">
        <f t="shared" si="41"/>
        <v>0.25252525252525254</v>
      </c>
      <c r="AJ38" s="12">
        <f t="shared" ref="AJ38" si="42">AJ32/AJ9*100</f>
        <v>0</v>
      </c>
      <c r="AK38" s="12">
        <f>AK32/AK9*100</f>
        <v>0.15625</v>
      </c>
      <c r="AL38" s="12">
        <f>AL32/AL9*100</f>
        <v>0</v>
      </c>
      <c r="AM38" s="12">
        <f>AM32/AM9*100</f>
        <v>0.27472527472527475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8.3881578947368425</v>
      </c>
      <c r="R39" s="12">
        <f>R33/R9*100</f>
        <v>10.596026490066226</v>
      </c>
      <c r="S39" s="13">
        <f t="shared" si="43"/>
        <v>6.2091503267973858</v>
      </c>
      <c r="T39" s="12">
        <f>T33/T9*100</f>
        <v>9.7744360902255636</v>
      </c>
      <c r="U39" s="12">
        <f t="shared" ref="U39:V39" si="44">U33/U9*100</f>
        <v>14.893617021276595</v>
      </c>
      <c r="V39" s="12">
        <f t="shared" si="44"/>
        <v>-2.5641025641025639</v>
      </c>
      <c r="W39" s="12">
        <f>Q39-AH39</f>
        <v>-0.24881916329284692</v>
      </c>
      <c r="X39" s="12">
        <f t="shared" si="38"/>
        <v>-1.0201351260953899</v>
      </c>
      <c r="Y39" s="12">
        <f>S39-AJ39</f>
        <v>0.9917590224495596</v>
      </c>
      <c r="Z39" s="12">
        <f t="shared" si="43"/>
        <v>-3.125</v>
      </c>
      <c r="AA39" s="12">
        <f t="shared" ref="AA39:AB39" si="45">AA33/AA9*100</f>
        <v>15.384615384615385</v>
      </c>
      <c r="AB39" s="12">
        <f t="shared" si="45"/>
        <v>5.1724137931034484</v>
      </c>
      <c r="AC39" s="12">
        <f>Q39-AK39</f>
        <v>0.57565789473684248</v>
      </c>
      <c r="AD39" s="12">
        <f t="shared" si="40"/>
        <v>0.45109895383434129</v>
      </c>
      <c r="AE39" s="12">
        <f t="shared" si="40"/>
        <v>0.16519428284134197</v>
      </c>
      <c r="AH39" s="12">
        <f t="shared" ref="AH39:AI39" si="46">AH33/AH9*100</f>
        <v>8.6369770580296894</v>
      </c>
      <c r="AI39" s="12">
        <f t="shared" si="46"/>
        <v>11.616161616161616</v>
      </c>
      <c r="AJ39" s="12">
        <f t="shared" ref="AJ39" si="47">AJ33/AJ9*100</f>
        <v>5.2173913043478262</v>
      </c>
      <c r="AK39" s="12">
        <f>AK33/AK9*100</f>
        <v>7.8125</v>
      </c>
      <c r="AL39" s="12">
        <f>AL33/AL9*100</f>
        <v>10.144927536231885</v>
      </c>
      <c r="AM39" s="12">
        <f>AM33/AM9*100</f>
        <v>6.0439560439560438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91.61184210526315</v>
      </c>
      <c r="R40" s="12">
        <f t="shared" si="48"/>
        <v>89.403973509933778</v>
      </c>
      <c r="S40" s="12">
        <f t="shared" si="48"/>
        <v>93.790849673202615</v>
      </c>
      <c r="T40" s="12">
        <f>T34/T9*100</f>
        <v>89.473684210526315</v>
      </c>
      <c r="U40" s="12">
        <f t="shared" ref="U40:V40" si="49">U34/U9*100</f>
        <v>84.042553191489361</v>
      </c>
      <c r="V40" s="12">
        <f t="shared" si="49"/>
        <v>102.56410256410255</v>
      </c>
      <c r="W40" s="12">
        <f t="shared" ref="W40:W42" si="50">Q40-AH40</f>
        <v>0.38377192982456165</v>
      </c>
      <c r="X40" s="12">
        <f t="shared" si="38"/>
        <v>1.2726603786206567</v>
      </c>
      <c r="Y40" s="12">
        <f>S40-AJ40</f>
        <v>-0.99175902244955694</v>
      </c>
      <c r="Z40" s="12">
        <f>Z34/Z9*100</f>
        <v>100</v>
      </c>
      <c r="AA40" s="12">
        <f t="shared" ref="AA40:AB40" si="51">AA34/AA9*100</f>
        <v>84.615384615384613</v>
      </c>
      <c r="AB40" s="12">
        <f t="shared" si="51"/>
        <v>93.103448275862064</v>
      </c>
      <c r="AC40" s="12">
        <f t="shared" ref="AC40:AC42" si="52">Q40-AK40</f>
        <v>-0.41940789473684958</v>
      </c>
      <c r="AD40" s="12">
        <f t="shared" si="40"/>
        <v>-0.45109895383433241</v>
      </c>
      <c r="AE40" s="12">
        <f t="shared" si="40"/>
        <v>0.10953099188392912</v>
      </c>
      <c r="AH40" s="12">
        <f t="shared" ref="AH40:AI40" si="53">AH34/AH9*100</f>
        <v>91.228070175438589</v>
      </c>
      <c r="AI40" s="12">
        <f t="shared" si="53"/>
        <v>88.131313131313121</v>
      </c>
      <c r="AJ40" s="12">
        <f t="shared" ref="AJ40" si="54">AJ34/AJ9*100</f>
        <v>94.782608695652172</v>
      </c>
      <c r="AK40" s="12">
        <f>AK34/AK9*100</f>
        <v>92.03125</v>
      </c>
      <c r="AL40" s="12">
        <f>AL34/AL9*100</f>
        <v>89.85507246376811</v>
      </c>
      <c r="AM40" s="12">
        <f>AM34/AM9*100</f>
        <v>93.681318681318686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79.276315789473685</v>
      </c>
      <c r="R41" s="12">
        <f t="shared" si="55"/>
        <v>70.52980132450331</v>
      </c>
      <c r="S41" s="12">
        <f t="shared" si="55"/>
        <v>87.908496732026137</v>
      </c>
      <c r="T41" s="12">
        <f>T35/T9*100</f>
        <v>67.669172932330824</v>
      </c>
      <c r="U41" s="12">
        <f t="shared" ref="U41:V41" si="56">U35/U9*100</f>
        <v>67.021276595744681</v>
      </c>
      <c r="V41" s="12">
        <f t="shared" si="56"/>
        <v>69.230769230769226</v>
      </c>
      <c r="W41" s="12">
        <f t="shared" si="50"/>
        <v>2.0833333333333428</v>
      </c>
      <c r="X41" s="12">
        <f t="shared" si="38"/>
        <v>0.83283162753360784</v>
      </c>
      <c r="Y41" s="12">
        <f>S41-AJ41</f>
        <v>2.1113952827507774</v>
      </c>
      <c r="Z41" s="12">
        <f>Z35/Z9*100</f>
        <v>56.25</v>
      </c>
      <c r="AA41" s="12">
        <f t="shared" ref="AA41:AB41" si="57">AA35/AA9*100</f>
        <v>111.53846153846155</v>
      </c>
      <c r="AB41" s="12">
        <f t="shared" si="57"/>
        <v>81.034482758620683</v>
      </c>
      <c r="AC41" s="12">
        <f t="shared" si="52"/>
        <v>1.151315789473685</v>
      </c>
      <c r="AD41" s="12">
        <f>R41-AL41</f>
        <v>3.8631346578366532</v>
      </c>
      <c r="AE41" s="12">
        <f t="shared" si="40"/>
        <v>1.0953099188393196</v>
      </c>
      <c r="AH41" s="12">
        <f>AH35/AH9*100</f>
        <v>77.192982456140342</v>
      </c>
      <c r="AI41" s="12">
        <f>AI35/AI9*100</f>
        <v>69.696969696969703</v>
      </c>
      <c r="AJ41" s="12">
        <f>AJ35/AJ9*100</f>
        <v>85.79710144927536</v>
      </c>
      <c r="AK41" s="12">
        <f t="shared" ref="AK41:AL41" si="58">AK35/AK9*100</f>
        <v>78.125</v>
      </c>
      <c r="AL41" s="12">
        <f t="shared" si="58"/>
        <v>66.666666666666657</v>
      </c>
      <c r="AM41" s="12">
        <f t="shared" ref="AM41" si="59">AM35/AM9*100</f>
        <v>86.813186813186817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54.769736842105267</v>
      </c>
      <c r="R42" s="12">
        <f t="shared" si="60"/>
        <v>40.066225165562912</v>
      </c>
      <c r="S42" s="12">
        <f t="shared" si="60"/>
        <v>69.281045751633982</v>
      </c>
      <c r="T42" s="12">
        <f t="shared" ref="T42:V42" si="61">T36/T9*100</f>
        <v>39.097744360902254</v>
      </c>
      <c r="U42" s="12">
        <f t="shared" si="61"/>
        <v>30.851063829787233</v>
      </c>
      <c r="V42" s="12">
        <f t="shared" si="61"/>
        <v>58.974358974358978</v>
      </c>
      <c r="W42" s="12">
        <f t="shared" si="50"/>
        <v>2.8129217273954126</v>
      </c>
      <c r="X42" s="12">
        <f t="shared" si="38"/>
        <v>2.1874372867750367</v>
      </c>
      <c r="Y42" s="12">
        <f>S42-AJ42</f>
        <v>1.1651037226484675</v>
      </c>
      <c r="Z42" s="12">
        <f t="shared" si="60"/>
        <v>118.75</v>
      </c>
      <c r="AA42" s="12">
        <f t="shared" ref="AA42:AB42" si="62">AA36/AA9*100</f>
        <v>23.076923076923077</v>
      </c>
      <c r="AB42" s="12">
        <f t="shared" si="62"/>
        <v>75.862068965517238</v>
      </c>
      <c r="AC42" s="12">
        <f t="shared" si="52"/>
        <v>-3.1990131578947327</v>
      </c>
      <c r="AD42" s="12">
        <f>R42-AL42</f>
        <v>-1.6004415011037594</v>
      </c>
      <c r="AE42" s="12">
        <f t="shared" si="40"/>
        <v>-1.0486245780363532</v>
      </c>
      <c r="AH42" s="12">
        <f t="shared" ref="AH42:AI42" si="63">AH36/AH9*100</f>
        <v>51.956815114709855</v>
      </c>
      <c r="AI42" s="12">
        <f t="shared" si="63"/>
        <v>37.878787878787875</v>
      </c>
      <c r="AJ42" s="12">
        <f t="shared" ref="AJ42" si="64">AJ36/AJ9*100</f>
        <v>68.115942028985515</v>
      </c>
      <c r="AK42" s="12">
        <f>AK36/AK9*100</f>
        <v>57.96875</v>
      </c>
      <c r="AL42" s="12">
        <f>AL36/AL9*100</f>
        <v>41.666666666666671</v>
      </c>
      <c r="AM42" s="12">
        <f>AM36/AM9*100</f>
        <v>70.329670329670336</v>
      </c>
    </row>
    <row r="43" spans="1:39" x14ac:dyDescent="0.15">
      <c r="A43" s="6" t="s">
        <v>29</v>
      </c>
    </row>
  </sheetData>
  <mergeCells count="13">
    <mergeCell ref="A37:AE37"/>
    <mergeCell ref="E7:G7"/>
    <mergeCell ref="H7:J7"/>
    <mergeCell ref="K7:M7"/>
    <mergeCell ref="N7:P7"/>
    <mergeCell ref="AH7:AJ7"/>
    <mergeCell ref="AK7:AM7"/>
    <mergeCell ref="B6:P6"/>
    <mergeCell ref="Q6:AE6"/>
    <mergeCell ref="T7:V7"/>
    <mergeCell ref="W7:Y7"/>
    <mergeCell ref="Z7:AB7"/>
    <mergeCell ref="AC7:AE7"/>
  </mergeCells>
  <phoneticPr fontId="1"/>
  <pageMargins left="0.7" right="0.7" top="0.75" bottom="0.75" header="0.3" footer="0.3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48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-3</v>
      </c>
      <c r="F9" s="17">
        <f>SUM(F10:F30)</f>
        <v>-4</v>
      </c>
      <c r="G9" s="17">
        <f>SUM(G10:G30)</f>
        <v>1</v>
      </c>
      <c r="H9" s="15">
        <f>IF(B9=E9,0,(1-(B9/(B9-E9)))*-100)</f>
        <v>-75</v>
      </c>
      <c r="I9" s="15">
        <f>IF(C9=F9,0,(1-(C9/(C9-F9)))*-100)</f>
        <v>-100</v>
      </c>
      <c r="J9" s="15">
        <f>IF(D9=G9,0,(1-(D9/(D9-G9)))*-100)</f>
        <v>0</v>
      </c>
      <c r="K9" s="17">
        <f>L9+M9</f>
        <v>-1</v>
      </c>
      <c r="L9" s="17">
        <f>SUM(L10:L30)</f>
        <v>0</v>
      </c>
      <c r="M9" s="17">
        <f>SUM(M10:M30)</f>
        <v>-1</v>
      </c>
      <c r="N9" s="15">
        <f>IF(B9=K9,0,(1-(B9/(B9-K9)))*-100)</f>
        <v>-50</v>
      </c>
      <c r="O9" s="15">
        <f t="shared" ref="O9:P10" si="0">IF(C9=L9,0,(1-(C9/(C9-L9)))*-100)</f>
        <v>0</v>
      </c>
      <c r="P9" s="15">
        <f>IF(D9=M9,0,(1-(D9/(D9-M9)))*-100)</f>
        <v>-50</v>
      </c>
      <c r="Q9" s="17">
        <f>R9+S9</f>
        <v>3</v>
      </c>
      <c r="R9" s="17">
        <f>SUM(R10:R30)</f>
        <v>2</v>
      </c>
      <c r="S9" s="17">
        <f>SUM(S10:S30)</f>
        <v>1</v>
      </c>
      <c r="T9" s="17">
        <f>U9+V9</f>
        <v>-9</v>
      </c>
      <c r="U9" s="17">
        <f>SUM(U10:U30)</f>
        <v>-3</v>
      </c>
      <c r="V9" s="17">
        <f>SUM(V10:V30)</f>
        <v>-6</v>
      </c>
      <c r="W9" s="15">
        <f>IF(Q9=T9,IF(Q9&gt;0,"皆増",0),(1-(Q9/(Q9-T9)))*-100)</f>
        <v>-75</v>
      </c>
      <c r="X9" s="15">
        <f t="shared" ref="X9:Y30" si="1">IF(R9=U9,IF(R9&gt;0,"皆増",0),(1-(R9/(R9-U9)))*-100)</f>
        <v>-60</v>
      </c>
      <c r="Y9" s="15">
        <f t="shared" si="1"/>
        <v>-85.714285714285722</v>
      </c>
      <c r="Z9" s="17">
        <f>AA9+AB9</f>
        <v>-4</v>
      </c>
      <c r="AA9" s="17">
        <f>SUM(AA10:AA30)</f>
        <v>0</v>
      </c>
      <c r="AB9" s="17">
        <f>SUM(AB10:AB30)</f>
        <v>-4</v>
      </c>
      <c r="AC9" s="15">
        <f>IF(Q9=Z9,IF(Q9&gt;0,"皆増",0),(1-(Q9/(Q9-Z9)))*-100)</f>
        <v>-57.142857142857139</v>
      </c>
      <c r="AD9" s="15">
        <f t="shared" ref="AD9:AE30" si="2">IF(R9=AA9,IF(R9&gt;0,"皆増",0),(1-(R9/(R9-AA9)))*-100)</f>
        <v>0</v>
      </c>
      <c r="AE9" s="15">
        <f t="shared" si="2"/>
        <v>-80</v>
      </c>
      <c r="AH9" s="4">
        <f t="shared" ref="AH9:AJ30" si="3">Q9-T9</f>
        <v>12</v>
      </c>
      <c r="AI9" s="4">
        <f t="shared" si="3"/>
        <v>5</v>
      </c>
      <c r="AJ9" s="4">
        <f t="shared" si="3"/>
        <v>7</v>
      </c>
      <c r="AK9" s="4">
        <f t="shared" ref="AK9:AM30" si="4">Q9-Z9</f>
        <v>7</v>
      </c>
      <c r="AL9" s="4">
        <f t="shared" si="4"/>
        <v>2</v>
      </c>
      <c r="AM9" s="4">
        <f t="shared" si="4"/>
        <v>5</v>
      </c>
    </row>
    <row r="10" spans="1:39" s="1" customFormat="1" ht="18" customHeight="1" x14ac:dyDescent="0.15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-3</v>
      </c>
      <c r="F10" s="17">
        <v>-4</v>
      </c>
      <c r="G10" s="17">
        <v>1</v>
      </c>
      <c r="H10" s="15">
        <f>IF(B10=E10,0,(1-(B10/(B10-E10)))*-100)</f>
        <v>-75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-1</v>
      </c>
      <c r="L10" s="17">
        <v>0</v>
      </c>
      <c r="M10" s="17">
        <v>-1</v>
      </c>
      <c r="N10" s="15">
        <f>IF(B10=K10,0,(1-(B10/(B10-K10)))*-100)</f>
        <v>-50</v>
      </c>
      <c r="O10" s="15">
        <f t="shared" si="0"/>
        <v>0</v>
      </c>
      <c r="P10" s="15">
        <f t="shared" si="0"/>
        <v>-50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-2</v>
      </c>
      <c r="AA21" s="17">
        <v>-1</v>
      </c>
      <c r="AB21" s="17">
        <v>-1</v>
      </c>
      <c r="AC21" s="15">
        <f t="shared" si="13"/>
        <v>-100</v>
      </c>
      <c r="AD21" s="15">
        <f t="shared" si="2"/>
        <v>-100</v>
      </c>
      <c r="AE21" s="15">
        <f t="shared" si="2"/>
        <v>-100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2</v>
      </c>
      <c r="AL21" s="4">
        <f t="shared" si="4"/>
        <v>1</v>
      </c>
      <c r="AM21" s="4">
        <f t="shared" si="4"/>
        <v>1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0</v>
      </c>
      <c r="V25" s="17">
        <v>-1</v>
      </c>
      <c r="W25" s="15">
        <f t="shared" si="11"/>
        <v>-100</v>
      </c>
      <c r="X25" s="15">
        <f t="shared" si="1"/>
        <v>0</v>
      </c>
      <c r="Y25" s="15">
        <f t="shared" si="1"/>
        <v>-100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1</v>
      </c>
      <c r="AA26" s="17">
        <v>1</v>
      </c>
      <c r="AB26" s="17">
        <v>0</v>
      </c>
      <c r="AC26" s="15" t="str">
        <f t="shared" si="13"/>
        <v>皆増</v>
      </c>
      <c r="AD26" s="15" t="str">
        <f t="shared" si="2"/>
        <v>皆増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-5</v>
      </c>
      <c r="U27" s="17">
        <v>-3</v>
      </c>
      <c r="V27" s="17">
        <v>-2</v>
      </c>
      <c r="W27" s="15">
        <f t="shared" si="11"/>
        <v>-83.333333333333343</v>
      </c>
      <c r="X27" s="15">
        <f t="shared" si="1"/>
        <v>-100</v>
      </c>
      <c r="Y27" s="15">
        <f t="shared" si="1"/>
        <v>-66.666666666666671</v>
      </c>
      <c r="Z27" s="17">
        <f t="shared" si="12"/>
        <v>0</v>
      </c>
      <c r="AA27" s="17">
        <v>-1</v>
      </c>
      <c r="AB27" s="17">
        <v>1</v>
      </c>
      <c r="AC27" s="15">
        <f t="shared" si="13"/>
        <v>0</v>
      </c>
      <c r="AD27" s="15">
        <f t="shared" si="2"/>
        <v>-100</v>
      </c>
      <c r="AE27" s="15" t="str">
        <f t="shared" si="2"/>
        <v>皆増</v>
      </c>
      <c r="AH27" s="4">
        <f t="shared" si="3"/>
        <v>6</v>
      </c>
      <c r="AI27" s="4">
        <f t="shared" si="3"/>
        <v>3</v>
      </c>
      <c r="AJ27" s="4">
        <f t="shared" si="3"/>
        <v>3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-1</v>
      </c>
      <c r="U28" s="17">
        <v>1</v>
      </c>
      <c r="V28" s="17">
        <v>-2</v>
      </c>
      <c r="W28" s="15">
        <f t="shared" si="11"/>
        <v>-50</v>
      </c>
      <c r="X28" s="15" t="str">
        <f t="shared" si="1"/>
        <v>皆増</v>
      </c>
      <c r="Y28" s="15">
        <f t="shared" si="1"/>
        <v>-100</v>
      </c>
      <c r="Z28" s="17">
        <f t="shared" si="12"/>
        <v>-2</v>
      </c>
      <c r="AA28" s="17">
        <v>1</v>
      </c>
      <c r="AB28" s="17">
        <v>-3</v>
      </c>
      <c r="AC28" s="15">
        <f t="shared" si="13"/>
        <v>-66.666666666666671</v>
      </c>
      <c r="AD28" s="15" t="str">
        <f t="shared" si="2"/>
        <v>皆増</v>
      </c>
      <c r="AE28" s="15">
        <f t="shared" si="2"/>
        <v>-100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3</v>
      </c>
      <c r="AL28" s="4">
        <f t="shared" si="4"/>
        <v>0</v>
      </c>
      <c r="AM28" s="4">
        <f t="shared" si="4"/>
        <v>3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-2</v>
      </c>
      <c r="U29" s="17">
        <v>-1</v>
      </c>
      <c r="V29" s="17">
        <v>-1</v>
      </c>
      <c r="W29" s="15">
        <f t="shared" si="11"/>
        <v>-100</v>
      </c>
      <c r="X29" s="15">
        <f t="shared" si="1"/>
        <v>-100</v>
      </c>
      <c r="Y29" s="15">
        <f t="shared" si="1"/>
        <v>-100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-2</v>
      </c>
      <c r="AA33" s="17">
        <f t="shared" si="20"/>
        <v>-1</v>
      </c>
      <c r="AB33" s="17">
        <f t="shared" si="20"/>
        <v>-1</v>
      </c>
      <c r="AC33" s="15">
        <f t="shared" si="17"/>
        <v>-100</v>
      </c>
      <c r="AD33" s="15">
        <f t="shared" si="17"/>
        <v>-100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</v>
      </c>
      <c r="R34" s="17">
        <f t="shared" si="22"/>
        <v>2</v>
      </c>
      <c r="S34" s="17">
        <f t="shared" si="22"/>
        <v>1</v>
      </c>
      <c r="T34" s="17">
        <f t="shared" si="22"/>
        <v>-9</v>
      </c>
      <c r="U34" s="17">
        <f t="shared" si="22"/>
        <v>-3</v>
      </c>
      <c r="V34" s="17">
        <f t="shared" si="22"/>
        <v>-6</v>
      </c>
      <c r="W34" s="15">
        <f t="shared" si="15"/>
        <v>-75</v>
      </c>
      <c r="X34" s="15">
        <f t="shared" si="15"/>
        <v>-60</v>
      </c>
      <c r="Y34" s="15">
        <f t="shared" si="15"/>
        <v>-85.714285714285722</v>
      </c>
      <c r="Z34" s="17">
        <f t="shared" ref="Z34:AB34" si="23">SUM(Z23:Z30)</f>
        <v>-2</v>
      </c>
      <c r="AA34" s="17">
        <f t="shared" si="23"/>
        <v>1</v>
      </c>
      <c r="AB34" s="17">
        <f t="shared" si="23"/>
        <v>-3</v>
      </c>
      <c r="AC34" s="15">
        <f t="shared" si="17"/>
        <v>-40</v>
      </c>
      <c r="AD34" s="15">
        <f t="shared" si="17"/>
        <v>100</v>
      </c>
      <c r="AE34" s="15">
        <f t="shared" si="17"/>
        <v>-75</v>
      </c>
      <c r="AH34" s="4">
        <f t="shared" ref="AH34:AJ34" si="24">SUM(AH23:AH30)</f>
        <v>12</v>
      </c>
      <c r="AI34" s="4">
        <f t="shared" si="24"/>
        <v>5</v>
      </c>
      <c r="AJ34" s="4">
        <f t="shared" si="24"/>
        <v>7</v>
      </c>
      <c r="AK34" s="4">
        <f>SUM(AK23:AK30)</f>
        <v>5</v>
      </c>
      <c r="AL34" s="4">
        <f>SUM(AL23:AL30)</f>
        <v>1</v>
      </c>
      <c r="AM34" s="4">
        <f>SUM(AM23:AM30)</f>
        <v>4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</v>
      </c>
      <c r="R35" s="17">
        <f t="shared" si="25"/>
        <v>2</v>
      </c>
      <c r="S35" s="17">
        <f t="shared" si="25"/>
        <v>1</v>
      </c>
      <c r="T35" s="17">
        <f t="shared" si="25"/>
        <v>-9</v>
      </c>
      <c r="U35" s="17">
        <f t="shared" si="25"/>
        <v>-3</v>
      </c>
      <c r="V35" s="17">
        <f t="shared" si="25"/>
        <v>-6</v>
      </c>
      <c r="W35" s="15">
        <f t="shared" si="15"/>
        <v>-75</v>
      </c>
      <c r="X35" s="15">
        <f t="shared" si="15"/>
        <v>-60</v>
      </c>
      <c r="Y35" s="15">
        <f t="shared" si="15"/>
        <v>-85.714285714285722</v>
      </c>
      <c r="Z35" s="17">
        <f t="shared" ref="Z35:AB35" si="26">SUM(Z25:Z30)</f>
        <v>-2</v>
      </c>
      <c r="AA35" s="17">
        <f t="shared" si="26"/>
        <v>1</v>
      </c>
      <c r="AB35" s="17">
        <f t="shared" si="26"/>
        <v>-3</v>
      </c>
      <c r="AC35" s="15">
        <f t="shared" si="17"/>
        <v>-40</v>
      </c>
      <c r="AD35" s="15">
        <f t="shared" si="17"/>
        <v>100</v>
      </c>
      <c r="AE35" s="15">
        <f t="shared" si="17"/>
        <v>-75</v>
      </c>
      <c r="AH35" s="4">
        <f t="shared" ref="AH35:AJ35" si="27">SUM(AH25:AH30)</f>
        <v>12</v>
      </c>
      <c r="AI35" s="4">
        <f t="shared" si="27"/>
        <v>5</v>
      </c>
      <c r="AJ35" s="4">
        <f t="shared" si="27"/>
        <v>7</v>
      </c>
      <c r="AK35" s="4">
        <f>SUM(AK25:AK30)</f>
        <v>5</v>
      </c>
      <c r="AL35" s="4">
        <f>SUM(AL25:AL30)</f>
        <v>1</v>
      </c>
      <c r="AM35" s="4">
        <f>SUM(AM25:AM30)</f>
        <v>4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1</v>
      </c>
      <c r="S36" s="17">
        <f t="shared" si="28"/>
        <v>1</v>
      </c>
      <c r="T36" s="17">
        <f t="shared" si="28"/>
        <v>-8</v>
      </c>
      <c r="U36" s="17">
        <f t="shared" si="28"/>
        <v>-3</v>
      </c>
      <c r="V36" s="17">
        <f t="shared" si="28"/>
        <v>-5</v>
      </c>
      <c r="W36" s="15">
        <f t="shared" si="15"/>
        <v>-80</v>
      </c>
      <c r="X36" s="15">
        <f t="shared" si="15"/>
        <v>-75</v>
      </c>
      <c r="Y36" s="15">
        <f t="shared" si="15"/>
        <v>-83.333333333333343</v>
      </c>
      <c r="Z36" s="17">
        <f t="shared" ref="Z36:AB36" si="29">SUM(Z27:Z30)</f>
        <v>-3</v>
      </c>
      <c r="AA36" s="17">
        <f t="shared" si="29"/>
        <v>0</v>
      </c>
      <c r="AB36" s="17">
        <f t="shared" si="29"/>
        <v>-3</v>
      </c>
      <c r="AC36" s="15">
        <f t="shared" si="17"/>
        <v>-60</v>
      </c>
      <c r="AD36" s="15">
        <f t="shared" si="17"/>
        <v>0</v>
      </c>
      <c r="AE36" s="15">
        <f t="shared" si="17"/>
        <v>-75</v>
      </c>
      <c r="AH36" s="4">
        <f t="shared" ref="AH36:AJ36" si="30">SUM(AH27:AH30)</f>
        <v>10</v>
      </c>
      <c r="AI36" s="4">
        <f t="shared" si="30"/>
        <v>4</v>
      </c>
      <c r="AJ36" s="4">
        <f t="shared" si="30"/>
        <v>6</v>
      </c>
      <c r="AK36" s="4">
        <f>SUM(AK27:AK30)</f>
        <v>5</v>
      </c>
      <c r="AL36" s="4">
        <f>SUM(AL27:AL30)</f>
        <v>1</v>
      </c>
      <c r="AM36" s="4">
        <f>SUM(AM27:AM30)</f>
        <v>4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50</v>
      </c>
      <c r="AA39" s="12" t="e">
        <f t="shared" si="37"/>
        <v>#DIV/0!</v>
      </c>
      <c r="AB39" s="12">
        <f t="shared" si="37"/>
        <v>25</v>
      </c>
      <c r="AC39" s="12">
        <f>Q39-AK39</f>
        <v>-28.571428571428569</v>
      </c>
      <c r="AD39" s="12">
        <f t="shared" si="35"/>
        <v>-50</v>
      </c>
      <c r="AE39" s="12">
        <f t="shared" si="35"/>
        <v>-20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28.571428571428569</v>
      </c>
      <c r="AL39" s="12">
        <f>AL33/AL9*100</f>
        <v>50</v>
      </c>
      <c r="AM39" s="12">
        <f>AM33/AM9*100</f>
        <v>20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50</v>
      </c>
      <c r="AA40" s="12" t="e">
        <f t="shared" ref="AA40:AB40" si="43">AA34/AA9*100</f>
        <v>#DIV/0!</v>
      </c>
      <c r="AB40" s="12">
        <f t="shared" si="43"/>
        <v>75</v>
      </c>
      <c r="AC40" s="12">
        <f t="shared" ref="AC40:AC42" si="44">Q40-AK40</f>
        <v>28.571428571428569</v>
      </c>
      <c r="AD40" s="12">
        <f t="shared" si="35"/>
        <v>50</v>
      </c>
      <c r="AE40" s="12">
        <f t="shared" si="35"/>
        <v>20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71.428571428571431</v>
      </c>
      <c r="AL40" s="12">
        <f>AL34/AL9*100</f>
        <v>50</v>
      </c>
      <c r="AM40" s="12">
        <f>AM34/AM9*100</f>
        <v>80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0</v>
      </c>
      <c r="X41" s="12">
        <f t="shared" si="33"/>
        <v>0</v>
      </c>
      <c r="Y41" s="12">
        <f>S41-AJ41</f>
        <v>0</v>
      </c>
      <c r="Z41" s="12">
        <f>Z35/Z9*100</f>
        <v>50</v>
      </c>
      <c r="AA41" s="12" t="e">
        <f t="shared" ref="AA41:AB41" si="48">AA35/AA9*100</f>
        <v>#DIV/0!</v>
      </c>
      <c r="AB41" s="12">
        <f t="shared" si="48"/>
        <v>75</v>
      </c>
      <c r="AC41" s="12">
        <f t="shared" si="44"/>
        <v>28.571428571428569</v>
      </c>
      <c r="AD41" s="12">
        <f>R41-AL41</f>
        <v>50</v>
      </c>
      <c r="AE41" s="12">
        <f t="shared" si="35"/>
        <v>20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71.428571428571431</v>
      </c>
      <c r="AL41" s="12">
        <f t="shared" si="49"/>
        <v>50</v>
      </c>
      <c r="AM41" s="12">
        <f t="shared" si="49"/>
        <v>80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>
        <f t="shared" si="50"/>
        <v>50</v>
      </c>
      <c r="S42" s="12">
        <f t="shared" si="50"/>
        <v>100</v>
      </c>
      <c r="T42" s="12">
        <f t="shared" si="50"/>
        <v>88.888888888888886</v>
      </c>
      <c r="U42" s="12">
        <f t="shared" si="50"/>
        <v>100</v>
      </c>
      <c r="V42" s="12">
        <f t="shared" si="50"/>
        <v>83.333333333333343</v>
      </c>
      <c r="W42" s="12">
        <f t="shared" si="42"/>
        <v>-16.666666666666686</v>
      </c>
      <c r="X42" s="12">
        <f t="shared" si="33"/>
        <v>-30</v>
      </c>
      <c r="Y42" s="12">
        <f>S42-AJ42</f>
        <v>14.285714285714292</v>
      </c>
      <c r="Z42" s="12">
        <f t="shared" si="50"/>
        <v>75</v>
      </c>
      <c r="AA42" s="12" t="e">
        <f t="shared" si="50"/>
        <v>#DIV/0!</v>
      </c>
      <c r="AB42" s="12">
        <f t="shared" si="50"/>
        <v>75</v>
      </c>
      <c r="AC42" s="12">
        <f t="shared" si="44"/>
        <v>-4.7619047619047734</v>
      </c>
      <c r="AD42" s="12">
        <f>R42-AL42</f>
        <v>0</v>
      </c>
      <c r="AE42" s="12">
        <f t="shared" si="35"/>
        <v>20</v>
      </c>
      <c r="AH42" s="12">
        <f t="shared" ref="AH42:AJ42" si="51">AH36/AH9*100</f>
        <v>83.333333333333343</v>
      </c>
      <c r="AI42" s="12">
        <f t="shared" si="51"/>
        <v>80</v>
      </c>
      <c r="AJ42" s="12">
        <f t="shared" si="51"/>
        <v>85.714285714285708</v>
      </c>
      <c r="AK42" s="12">
        <f>AK36/AK9*100</f>
        <v>71.428571428571431</v>
      </c>
      <c r="AL42" s="12">
        <f>AL36/AL9*100</f>
        <v>50</v>
      </c>
      <c r="AM42" s="12">
        <f>AM36/AM9*100</f>
        <v>80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49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5</v>
      </c>
      <c r="C9" s="17">
        <f>SUM(C10:C30)</f>
        <v>1</v>
      </c>
      <c r="D9" s="17">
        <f>SUM(D10:D30)</f>
        <v>4</v>
      </c>
      <c r="E9" s="17">
        <f>F9+G9</f>
        <v>-3</v>
      </c>
      <c r="F9" s="17">
        <f>SUM(F10:F30)</f>
        <v>-4</v>
      </c>
      <c r="G9" s="17">
        <f>SUM(G10:G30)</f>
        <v>1</v>
      </c>
      <c r="H9" s="15">
        <f>IF(B9=E9,0,(1-(B9/(B9-E9)))*-100)</f>
        <v>-37.5</v>
      </c>
      <c r="I9" s="15">
        <f>IF(C9=F9,0,(1-(C9/(C9-F9)))*-100)</f>
        <v>-80</v>
      </c>
      <c r="J9" s="15">
        <f>IF(D9=G9,0,(1-(D9/(D9-G9)))*-100)</f>
        <v>33.333333333333329</v>
      </c>
      <c r="K9" s="17">
        <f>L9+M9</f>
        <v>-8</v>
      </c>
      <c r="L9" s="17">
        <f>SUM(L10:L30)</f>
        <v>-8</v>
      </c>
      <c r="M9" s="17">
        <f>SUM(M10:M30)</f>
        <v>0</v>
      </c>
      <c r="N9" s="15">
        <f>IF(B9=K9,0,(1-(B9/(B9-K9)))*-100)</f>
        <v>-61.53846153846154</v>
      </c>
      <c r="O9" s="15">
        <f t="shared" ref="O9:P10" si="0">IF(C9=L9,0,(1-(C9/(C9-L9)))*-100)</f>
        <v>-88.888888888888886</v>
      </c>
      <c r="P9" s="15">
        <f>IF(D9=M9,0,(1-(D9/(D9-M9)))*-100)</f>
        <v>0</v>
      </c>
      <c r="Q9" s="17">
        <f>R9+S9</f>
        <v>13</v>
      </c>
      <c r="R9" s="17">
        <f>SUM(R10:R30)</f>
        <v>7</v>
      </c>
      <c r="S9" s="17">
        <f>SUM(S10:S30)</f>
        <v>6</v>
      </c>
      <c r="T9" s="17">
        <f>U9+V9</f>
        <v>-10</v>
      </c>
      <c r="U9" s="17">
        <f>SUM(U10:U30)</f>
        <v>-3</v>
      </c>
      <c r="V9" s="17">
        <f>SUM(V10:V30)</f>
        <v>-7</v>
      </c>
      <c r="W9" s="15">
        <f>IF(Q9=T9,IF(Q9&gt;0,"皆増",0),(1-(Q9/(Q9-T9)))*-100)</f>
        <v>-43.478260869565219</v>
      </c>
      <c r="X9" s="15">
        <f t="shared" ref="X9:Y30" si="1">IF(R9=U9,IF(R9&gt;0,"皆増",0),(1-(R9/(R9-U9)))*-100)</f>
        <v>-30.000000000000004</v>
      </c>
      <c r="Y9" s="15">
        <f t="shared" si="1"/>
        <v>-53.846153846153847</v>
      </c>
      <c r="Z9" s="17">
        <f>AA9+AB9</f>
        <v>-12</v>
      </c>
      <c r="AA9" s="17">
        <f>SUM(AA10:AA30)</f>
        <v>1</v>
      </c>
      <c r="AB9" s="17">
        <f>SUM(AB10:AB30)</f>
        <v>-13</v>
      </c>
      <c r="AC9" s="15">
        <f>IF(Q9=Z9,IF(Q9&gt;0,"皆増",0),(1-(Q9/(Q9-Z9)))*-100)</f>
        <v>-48</v>
      </c>
      <c r="AD9" s="15">
        <f t="shared" ref="AD9:AE30" si="2">IF(R9=AA9,IF(R9&gt;0,"皆増",0),(1-(R9/(R9-AA9)))*-100)</f>
        <v>16.666666666666675</v>
      </c>
      <c r="AE9" s="15">
        <f t="shared" si="2"/>
        <v>-68.421052631578945</v>
      </c>
      <c r="AH9" s="4">
        <f t="shared" ref="AH9:AJ30" si="3">Q9-T9</f>
        <v>23</v>
      </c>
      <c r="AI9" s="4">
        <f t="shared" si="3"/>
        <v>10</v>
      </c>
      <c r="AJ9" s="4">
        <f t="shared" si="3"/>
        <v>13</v>
      </c>
      <c r="AK9" s="4">
        <f t="shared" ref="AK9:AM30" si="4">Q9-Z9</f>
        <v>25</v>
      </c>
      <c r="AL9" s="4">
        <f t="shared" si="4"/>
        <v>6</v>
      </c>
      <c r="AM9" s="4">
        <f t="shared" si="4"/>
        <v>19</v>
      </c>
    </row>
    <row r="10" spans="1:39" s="1" customFormat="1" ht="18" customHeight="1" x14ac:dyDescent="0.15">
      <c r="A10" s="4" t="s">
        <v>1</v>
      </c>
      <c r="B10" s="17">
        <f t="shared" ref="B10" si="5">C10+D10</f>
        <v>5</v>
      </c>
      <c r="C10" s="17">
        <v>1</v>
      </c>
      <c r="D10" s="17">
        <v>4</v>
      </c>
      <c r="E10" s="17">
        <f t="shared" ref="E10" si="6">F10+G10</f>
        <v>-3</v>
      </c>
      <c r="F10" s="17">
        <v>-4</v>
      </c>
      <c r="G10" s="17">
        <v>1</v>
      </c>
      <c r="H10" s="15">
        <f>IF(B10=E10,0,(1-(B10/(B10-E10)))*-100)</f>
        <v>-37.5</v>
      </c>
      <c r="I10" s="15">
        <f t="shared" ref="I10" si="7">IF(C10=F10,0,(1-(C10/(C10-F10)))*-100)</f>
        <v>-80</v>
      </c>
      <c r="J10" s="15">
        <f>IF(D10=G10,0,(1-(D10/(D10-G10)))*-100)</f>
        <v>33.333333333333329</v>
      </c>
      <c r="K10" s="17">
        <f t="shared" ref="K10" si="8">L10+M10</f>
        <v>-8</v>
      </c>
      <c r="L10" s="17">
        <v>-8</v>
      </c>
      <c r="M10" s="17">
        <v>0</v>
      </c>
      <c r="N10" s="15">
        <f>IF(B10=K10,0,(1-(B10/(B10-K10)))*-100)</f>
        <v>-61.53846153846154</v>
      </c>
      <c r="O10" s="15">
        <f t="shared" si="0"/>
        <v>-88.888888888888886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84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-1</v>
      </c>
      <c r="AA13" s="17">
        <v>0</v>
      </c>
      <c r="AB13" s="17">
        <v>-1</v>
      </c>
      <c r="AC13" s="15">
        <f t="shared" si="13"/>
        <v>-100</v>
      </c>
      <c r="AD13" s="15">
        <f t="shared" si="2"/>
        <v>0</v>
      </c>
      <c r="AE13" s="15">
        <f t="shared" si="2"/>
        <v>-100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1</v>
      </c>
      <c r="AL13" s="4">
        <f t="shared" si="4"/>
        <v>0</v>
      </c>
      <c r="AM13" s="4">
        <f t="shared" si="4"/>
        <v>1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-1</v>
      </c>
      <c r="U14" s="17">
        <v>-1</v>
      </c>
      <c r="V14" s="17">
        <v>0</v>
      </c>
      <c r="W14" s="15">
        <f t="shared" si="11"/>
        <v>-100</v>
      </c>
      <c r="X14" s="15">
        <f t="shared" si="1"/>
        <v>-100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1</v>
      </c>
      <c r="AI14" s="4">
        <f t="shared" si="3"/>
        <v>1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-1</v>
      </c>
      <c r="AB18" s="17">
        <v>0</v>
      </c>
      <c r="AC18" s="15">
        <f t="shared" si="13"/>
        <v>-100</v>
      </c>
      <c r="AD18" s="15">
        <f t="shared" si="2"/>
        <v>-100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0</v>
      </c>
      <c r="AB20" s="17">
        <v>-1</v>
      </c>
      <c r="AC20" s="15">
        <f t="shared" si="13"/>
        <v>-100</v>
      </c>
      <c r="AD20" s="15">
        <f t="shared" si="2"/>
        <v>0</v>
      </c>
      <c r="AE20" s="15">
        <f t="shared" si="2"/>
        <v>-100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-1</v>
      </c>
      <c r="U23" s="17">
        <v>0</v>
      </c>
      <c r="V23" s="17">
        <v>-1</v>
      </c>
      <c r="W23" s="15">
        <f t="shared" si="11"/>
        <v>-50</v>
      </c>
      <c r="X23" s="15">
        <f t="shared" si="1"/>
        <v>0</v>
      </c>
      <c r="Y23" s="15">
        <f t="shared" si="1"/>
        <v>-100</v>
      </c>
      <c r="Z23" s="17">
        <f t="shared" si="12"/>
        <v>-1</v>
      </c>
      <c r="AA23" s="17">
        <v>0</v>
      </c>
      <c r="AB23" s="17">
        <v>-1</v>
      </c>
      <c r="AC23" s="15">
        <f t="shared" si="13"/>
        <v>-50</v>
      </c>
      <c r="AD23" s="15">
        <f t="shared" si="2"/>
        <v>0</v>
      </c>
      <c r="AE23" s="15">
        <f t="shared" si="2"/>
        <v>-100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2</v>
      </c>
      <c r="AL23" s="4">
        <f t="shared" si="4"/>
        <v>1</v>
      </c>
      <c r="AM23" s="4">
        <f t="shared" si="4"/>
        <v>1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3</v>
      </c>
      <c r="S24" s="17">
        <v>0</v>
      </c>
      <c r="T24" s="17">
        <f t="shared" si="10"/>
        <v>2</v>
      </c>
      <c r="U24" s="17">
        <v>3</v>
      </c>
      <c r="V24" s="17">
        <v>-1</v>
      </c>
      <c r="W24" s="15">
        <f t="shared" si="11"/>
        <v>200</v>
      </c>
      <c r="X24" s="15" t="str">
        <f t="shared" si="1"/>
        <v>皆増</v>
      </c>
      <c r="Y24" s="15">
        <f t="shared" si="1"/>
        <v>-100</v>
      </c>
      <c r="Z24" s="17">
        <f t="shared" si="12"/>
        <v>-2</v>
      </c>
      <c r="AA24" s="17">
        <v>0</v>
      </c>
      <c r="AB24" s="17">
        <v>-2</v>
      </c>
      <c r="AC24" s="15">
        <f t="shared" si="13"/>
        <v>-40</v>
      </c>
      <c r="AD24" s="15">
        <f t="shared" si="2"/>
        <v>0</v>
      </c>
      <c r="AE24" s="15">
        <f t="shared" si="2"/>
        <v>-100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5</v>
      </c>
      <c r="AL24" s="4">
        <f t="shared" si="4"/>
        <v>3</v>
      </c>
      <c r="AM24" s="4">
        <f t="shared" si="4"/>
        <v>2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-2</v>
      </c>
      <c r="U25" s="17">
        <v>-3</v>
      </c>
      <c r="V25" s="17">
        <v>1</v>
      </c>
      <c r="W25" s="15">
        <f t="shared" si="11"/>
        <v>-50</v>
      </c>
      <c r="X25" s="15">
        <f t="shared" si="1"/>
        <v>-75</v>
      </c>
      <c r="Y25" s="15" t="str">
        <f t="shared" si="1"/>
        <v>皆増</v>
      </c>
      <c r="Z25" s="17">
        <f t="shared" si="12"/>
        <v>2</v>
      </c>
      <c r="AA25" s="17">
        <v>1</v>
      </c>
      <c r="AB25" s="17">
        <v>1</v>
      </c>
      <c r="AC25" s="15" t="str">
        <f t="shared" si="13"/>
        <v>皆増</v>
      </c>
      <c r="AD25" s="15" t="str">
        <f t="shared" si="2"/>
        <v>皆増</v>
      </c>
      <c r="AE25" s="15" t="str">
        <f t="shared" si="2"/>
        <v>皆増</v>
      </c>
      <c r="AH25" s="4">
        <f t="shared" si="3"/>
        <v>4</v>
      </c>
      <c r="AI25" s="4">
        <f t="shared" si="3"/>
        <v>4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0</v>
      </c>
      <c r="S26" s="17">
        <v>2</v>
      </c>
      <c r="T26" s="17">
        <f t="shared" si="10"/>
        <v>-1</v>
      </c>
      <c r="U26" s="17">
        <v>-1</v>
      </c>
      <c r="V26" s="17">
        <v>0</v>
      </c>
      <c r="W26" s="15">
        <f t="shared" si="11"/>
        <v>-33.333333333333336</v>
      </c>
      <c r="X26" s="15">
        <f t="shared" si="1"/>
        <v>-100</v>
      </c>
      <c r="Y26" s="15">
        <f t="shared" si="1"/>
        <v>0</v>
      </c>
      <c r="Z26" s="17">
        <f t="shared" si="12"/>
        <v>1</v>
      </c>
      <c r="AA26" s="17">
        <v>0</v>
      </c>
      <c r="AB26" s="17">
        <v>1</v>
      </c>
      <c r="AC26" s="15">
        <f t="shared" si="13"/>
        <v>100</v>
      </c>
      <c r="AD26" s="15">
        <f t="shared" si="2"/>
        <v>0</v>
      </c>
      <c r="AE26" s="15">
        <f t="shared" si="2"/>
        <v>100</v>
      </c>
      <c r="AH26" s="4">
        <f t="shared" si="3"/>
        <v>3</v>
      </c>
      <c r="AI26" s="4">
        <f t="shared" si="3"/>
        <v>1</v>
      </c>
      <c r="AJ26" s="4">
        <f t="shared" si="3"/>
        <v>2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-4</v>
      </c>
      <c r="U27" s="17">
        <v>-1</v>
      </c>
      <c r="V27" s="17">
        <v>-3</v>
      </c>
      <c r="W27" s="15">
        <f t="shared" si="11"/>
        <v>-66.666666666666671</v>
      </c>
      <c r="X27" s="15">
        <f t="shared" si="1"/>
        <v>-50</v>
      </c>
      <c r="Y27" s="15">
        <f t="shared" si="1"/>
        <v>-75</v>
      </c>
      <c r="Z27" s="17">
        <f t="shared" si="12"/>
        <v>0</v>
      </c>
      <c r="AA27" s="17">
        <v>1</v>
      </c>
      <c r="AB27" s="17">
        <v>-1</v>
      </c>
      <c r="AC27" s="15">
        <f t="shared" si="13"/>
        <v>0</v>
      </c>
      <c r="AD27" s="15" t="str">
        <f t="shared" si="2"/>
        <v>皆増</v>
      </c>
      <c r="AE27" s="15">
        <f t="shared" si="2"/>
        <v>-50</v>
      </c>
      <c r="AH27" s="4">
        <f t="shared" si="3"/>
        <v>6</v>
      </c>
      <c r="AI27" s="4">
        <f t="shared" si="3"/>
        <v>2</v>
      </c>
      <c r="AJ27" s="4">
        <f t="shared" si="3"/>
        <v>4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-3</v>
      </c>
      <c r="U28" s="17">
        <v>-1</v>
      </c>
      <c r="V28" s="17">
        <v>-2</v>
      </c>
      <c r="W28" s="15">
        <f t="shared" si="11"/>
        <v>-75</v>
      </c>
      <c r="X28" s="15">
        <f t="shared" si="1"/>
        <v>-100</v>
      </c>
      <c r="Y28" s="15">
        <f t="shared" si="1"/>
        <v>-66.666666666666671</v>
      </c>
      <c r="Z28" s="17">
        <f t="shared" si="12"/>
        <v>-5</v>
      </c>
      <c r="AA28" s="17">
        <v>0</v>
      </c>
      <c r="AB28" s="17">
        <v>-5</v>
      </c>
      <c r="AC28" s="15">
        <f t="shared" si="13"/>
        <v>-83.333333333333343</v>
      </c>
      <c r="AD28" s="15">
        <f t="shared" si="2"/>
        <v>0</v>
      </c>
      <c r="AE28" s="15">
        <f t="shared" si="2"/>
        <v>-83.333333333333343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6</v>
      </c>
      <c r="AL28" s="4">
        <f t="shared" si="4"/>
        <v>0</v>
      </c>
      <c r="AM28" s="4">
        <f t="shared" si="4"/>
        <v>6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-2</v>
      </c>
      <c r="AA29" s="17">
        <v>0</v>
      </c>
      <c r="AB29" s="17">
        <v>-2</v>
      </c>
      <c r="AC29" s="15">
        <f t="shared" si="13"/>
        <v>-66.666666666666671</v>
      </c>
      <c r="AD29" s="15">
        <f t="shared" si="2"/>
        <v>0</v>
      </c>
      <c r="AE29" s="15">
        <f t="shared" si="2"/>
        <v>-66.666666666666671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-2</v>
      </c>
      <c r="AA30" s="17">
        <v>0</v>
      </c>
      <c r="AB30" s="17">
        <v>-2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-3</v>
      </c>
      <c r="AA33" s="17">
        <f t="shared" si="20"/>
        <v>-1</v>
      </c>
      <c r="AB33" s="17">
        <f t="shared" si="20"/>
        <v>-2</v>
      </c>
      <c r="AC33" s="15">
        <f t="shared" si="17"/>
        <v>-75</v>
      </c>
      <c r="AD33" s="15">
        <f t="shared" si="17"/>
        <v>-50</v>
      </c>
      <c r="AE33" s="15">
        <f t="shared" si="17"/>
        <v>-100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4</v>
      </c>
      <c r="AL33" s="4">
        <f>SUM(AL13:AL22)</f>
        <v>2</v>
      </c>
      <c r="AM33" s="4">
        <f>SUM(AM13:AM22)</f>
        <v>2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12</v>
      </c>
      <c r="R34" s="17">
        <f t="shared" si="22"/>
        <v>6</v>
      </c>
      <c r="S34" s="17">
        <f t="shared" si="22"/>
        <v>6</v>
      </c>
      <c r="T34" s="17">
        <f t="shared" si="22"/>
        <v>-10</v>
      </c>
      <c r="U34" s="17">
        <f t="shared" si="22"/>
        <v>-3</v>
      </c>
      <c r="V34" s="17">
        <f t="shared" si="22"/>
        <v>-7</v>
      </c>
      <c r="W34" s="15">
        <f t="shared" si="15"/>
        <v>-45.45454545454546</v>
      </c>
      <c r="X34" s="15">
        <f t="shared" si="15"/>
        <v>-33.333333333333336</v>
      </c>
      <c r="Y34" s="15">
        <f t="shared" si="15"/>
        <v>-53.846153846153847</v>
      </c>
      <c r="Z34" s="17">
        <f t="shared" ref="Z34:AB34" si="23">SUM(Z23:Z30)</f>
        <v>-9</v>
      </c>
      <c r="AA34" s="17">
        <f t="shared" si="23"/>
        <v>2</v>
      </c>
      <c r="AB34" s="17">
        <f t="shared" si="23"/>
        <v>-11</v>
      </c>
      <c r="AC34" s="15">
        <f t="shared" si="17"/>
        <v>-42.857142857142861</v>
      </c>
      <c r="AD34" s="15">
        <f t="shared" si="17"/>
        <v>50</v>
      </c>
      <c r="AE34" s="15">
        <f t="shared" si="17"/>
        <v>-64.705882352941174</v>
      </c>
      <c r="AH34" s="4">
        <f t="shared" ref="AH34:AJ34" si="24">SUM(AH23:AH30)</f>
        <v>22</v>
      </c>
      <c r="AI34" s="4">
        <f t="shared" si="24"/>
        <v>9</v>
      </c>
      <c r="AJ34" s="4">
        <f t="shared" si="24"/>
        <v>13</v>
      </c>
      <c r="AK34" s="4">
        <f>SUM(AK23:AK30)</f>
        <v>21</v>
      </c>
      <c r="AL34" s="4">
        <f>SUM(AL23:AL30)</f>
        <v>4</v>
      </c>
      <c r="AM34" s="4">
        <f>SUM(AM23:AM30)</f>
        <v>17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8</v>
      </c>
      <c r="R35" s="17">
        <f t="shared" si="25"/>
        <v>2</v>
      </c>
      <c r="S35" s="17">
        <f t="shared" si="25"/>
        <v>6</v>
      </c>
      <c r="T35" s="17">
        <f t="shared" si="25"/>
        <v>-11</v>
      </c>
      <c r="U35" s="17">
        <f t="shared" si="25"/>
        <v>-6</v>
      </c>
      <c r="V35" s="17">
        <f t="shared" si="25"/>
        <v>-5</v>
      </c>
      <c r="W35" s="15">
        <f t="shared" si="15"/>
        <v>-57.894736842105267</v>
      </c>
      <c r="X35" s="15">
        <f t="shared" si="15"/>
        <v>-75</v>
      </c>
      <c r="Y35" s="15">
        <f t="shared" si="15"/>
        <v>-45.45454545454546</v>
      </c>
      <c r="Z35" s="17">
        <f t="shared" ref="Z35:AB35" si="26">SUM(Z25:Z30)</f>
        <v>-6</v>
      </c>
      <c r="AA35" s="17">
        <f t="shared" si="26"/>
        <v>2</v>
      </c>
      <c r="AB35" s="17">
        <f t="shared" si="26"/>
        <v>-8</v>
      </c>
      <c r="AC35" s="15">
        <f t="shared" si="17"/>
        <v>-42.857142857142861</v>
      </c>
      <c r="AD35" s="15" t="str">
        <f t="shared" si="17"/>
        <v>皆増</v>
      </c>
      <c r="AE35" s="15">
        <f t="shared" si="17"/>
        <v>-57.142857142857139</v>
      </c>
      <c r="AH35" s="4">
        <f t="shared" ref="AH35:AJ35" si="27">SUM(AH25:AH30)</f>
        <v>19</v>
      </c>
      <c r="AI35" s="4">
        <f t="shared" si="27"/>
        <v>8</v>
      </c>
      <c r="AJ35" s="4">
        <f t="shared" si="27"/>
        <v>11</v>
      </c>
      <c r="AK35" s="4">
        <f>SUM(AK25:AK30)</f>
        <v>14</v>
      </c>
      <c r="AL35" s="4">
        <f>SUM(AL25:AL30)</f>
        <v>0</v>
      </c>
      <c r="AM35" s="4">
        <f>SUM(AM25:AM30)</f>
        <v>14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1</v>
      </c>
      <c r="S36" s="17">
        <f t="shared" si="28"/>
        <v>3</v>
      </c>
      <c r="T36" s="17">
        <f t="shared" si="28"/>
        <v>-8</v>
      </c>
      <c r="U36" s="17">
        <f t="shared" si="28"/>
        <v>-2</v>
      </c>
      <c r="V36" s="17">
        <f t="shared" si="28"/>
        <v>-6</v>
      </c>
      <c r="W36" s="15">
        <f t="shared" si="15"/>
        <v>-66.666666666666671</v>
      </c>
      <c r="X36" s="15">
        <f t="shared" si="15"/>
        <v>-66.666666666666671</v>
      </c>
      <c r="Y36" s="15">
        <f t="shared" si="15"/>
        <v>-66.666666666666671</v>
      </c>
      <c r="Z36" s="17">
        <f t="shared" ref="Z36:AB36" si="29">SUM(Z27:Z30)</f>
        <v>-9</v>
      </c>
      <c r="AA36" s="17">
        <f t="shared" si="29"/>
        <v>1</v>
      </c>
      <c r="AB36" s="17">
        <f t="shared" si="29"/>
        <v>-10</v>
      </c>
      <c r="AC36" s="15">
        <f t="shared" si="17"/>
        <v>-69.230769230769226</v>
      </c>
      <c r="AD36" s="15" t="str">
        <f t="shared" si="17"/>
        <v>皆増</v>
      </c>
      <c r="AE36" s="15">
        <f t="shared" si="17"/>
        <v>-76.92307692307692</v>
      </c>
      <c r="AH36" s="4">
        <f t="shared" ref="AH36:AJ36" si="30">SUM(AH27:AH30)</f>
        <v>12</v>
      </c>
      <c r="AI36" s="4">
        <f t="shared" si="30"/>
        <v>3</v>
      </c>
      <c r="AJ36" s="4">
        <f t="shared" si="30"/>
        <v>9</v>
      </c>
      <c r="AK36" s="4">
        <f>SUM(AK27:AK30)</f>
        <v>13</v>
      </c>
      <c r="AL36" s="4">
        <f>SUM(AL27:AL30)</f>
        <v>0</v>
      </c>
      <c r="AM36" s="4">
        <f>SUM(AM27:AM30)</f>
        <v>13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7.6923076923076925</v>
      </c>
      <c r="R39" s="12">
        <f>R33/R9*100</f>
        <v>14.285714285714285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3.344481605351171</v>
      </c>
      <c r="X39" s="12">
        <f t="shared" si="33"/>
        <v>4.2857142857142847</v>
      </c>
      <c r="Y39" s="12">
        <f>S39-AJ39</f>
        <v>0</v>
      </c>
      <c r="Z39" s="12">
        <f t="shared" si="37"/>
        <v>25</v>
      </c>
      <c r="AA39" s="12">
        <f t="shared" si="37"/>
        <v>-100</v>
      </c>
      <c r="AB39" s="12">
        <f t="shared" si="37"/>
        <v>15.384615384615385</v>
      </c>
      <c r="AC39" s="12">
        <f>Q39-AK39</f>
        <v>-8.3076923076923066</v>
      </c>
      <c r="AD39" s="12">
        <f t="shared" si="35"/>
        <v>-19.047619047619044</v>
      </c>
      <c r="AE39" s="12">
        <f t="shared" si="35"/>
        <v>-10.526315789473683</v>
      </c>
      <c r="AH39" s="12">
        <f t="shared" ref="AH39:AJ39" si="39">AH33/AH9*100</f>
        <v>4.3478260869565215</v>
      </c>
      <c r="AI39" s="12">
        <f t="shared" si="39"/>
        <v>10</v>
      </c>
      <c r="AJ39" s="12">
        <f t="shared" si="39"/>
        <v>0</v>
      </c>
      <c r="AK39" s="12">
        <f>AK33/AK9*100</f>
        <v>16</v>
      </c>
      <c r="AL39" s="12">
        <f>AL33/AL9*100</f>
        <v>33.333333333333329</v>
      </c>
      <c r="AM39" s="12">
        <f>AM33/AM9*100</f>
        <v>10.526315789473683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92.307692307692307</v>
      </c>
      <c r="R40" s="12">
        <f t="shared" si="40"/>
        <v>85.714285714285708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-3.3444816053511772</v>
      </c>
      <c r="X40" s="12">
        <f t="shared" si="33"/>
        <v>-4.2857142857142918</v>
      </c>
      <c r="Y40" s="12">
        <f>S40-AJ40</f>
        <v>0</v>
      </c>
      <c r="Z40" s="12">
        <f>Z34/Z9*100</f>
        <v>75</v>
      </c>
      <c r="AA40" s="12">
        <f t="shared" ref="AA40:AB40" si="43">AA34/AA9*100</f>
        <v>200</v>
      </c>
      <c r="AB40" s="12">
        <f t="shared" si="43"/>
        <v>84.615384615384613</v>
      </c>
      <c r="AC40" s="12">
        <f t="shared" ref="AC40:AC42" si="44">Q40-AK40</f>
        <v>8.3076923076923066</v>
      </c>
      <c r="AD40" s="12">
        <f t="shared" si="35"/>
        <v>19.047619047619051</v>
      </c>
      <c r="AE40" s="12">
        <f t="shared" si="35"/>
        <v>10.526315789473685</v>
      </c>
      <c r="AH40" s="12">
        <f t="shared" ref="AH40:AJ40" si="45">AH34/AH9*100</f>
        <v>95.652173913043484</v>
      </c>
      <c r="AI40" s="12">
        <f t="shared" si="45"/>
        <v>90</v>
      </c>
      <c r="AJ40" s="12">
        <f t="shared" si="45"/>
        <v>100</v>
      </c>
      <c r="AK40" s="12">
        <f>AK34/AK9*100</f>
        <v>84</v>
      </c>
      <c r="AL40" s="12">
        <f>AL34/AL9*100</f>
        <v>66.666666666666657</v>
      </c>
      <c r="AM40" s="12">
        <f>AM34/AM9*100</f>
        <v>89.473684210526315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61.53846153846154</v>
      </c>
      <c r="R41" s="12">
        <f t="shared" si="46"/>
        <v>28.571428571428569</v>
      </c>
      <c r="S41" s="12">
        <f t="shared" si="46"/>
        <v>100</v>
      </c>
      <c r="T41" s="12">
        <f>T35/T9*100</f>
        <v>110.00000000000001</v>
      </c>
      <c r="U41" s="12">
        <f t="shared" ref="U41:V41" si="47">U35/U9*100</f>
        <v>200</v>
      </c>
      <c r="V41" s="12">
        <f t="shared" si="47"/>
        <v>71.428571428571431</v>
      </c>
      <c r="W41" s="12">
        <f t="shared" si="42"/>
        <v>-21.070234113712367</v>
      </c>
      <c r="X41" s="12">
        <f t="shared" si="33"/>
        <v>-51.428571428571431</v>
      </c>
      <c r="Y41" s="12">
        <f>S41-AJ41</f>
        <v>15.384615384615387</v>
      </c>
      <c r="Z41" s="12">
        <f>Z35/Z9*100</f>
        <v>50</v>
      </c>
      <c r="AA41" s="12">
        <f t="shared" ref="AA41:AB41" si="48">AA35/AA9*100</f>
        <v>200</v>
      </c>
      <c r="AB41" s="12">
        <f t="shared" si="48"/>
        <v>61.53846153846154</v>
      </c>
      <c r="AC41" s="12">
        <f t="shared" si="44"/>
        <v>5.538461538461533</v>
      </c>
      <c r="AD41" s="12">
        <f>R41-AL41</f>
        <v>28.571428571428569</v>
      </c>
      <c r="AE41" s="12">
        <f t="shared" si="35"/>
        <v>26.31578947368422</v>
      </c>
      <c r="AH41" s="12">
        <f>AH35/AH9*100</f>
        <v>82.608695652173907</v>
      </c>
      <c r="AI41" s="12">
        <f>AI35/AI9*100</f>
        <v>80</v>
      </c>
      <c r="AJ41" s="12">
        <f>AJ35/AJ9*100</f>
        <v>84.615384615384613</v>
      </c>
      <c r="AK41" s="12">
        <f t="shared" ref="AK41:AM41" si="49">AK35/AK9*100</f>
        <v>56.000000000000007</v>
      </c>
      <c r="AL41" s="12">
        <f t="shared" si="49"/>
        <v>0</v>
      </c>
      <c r="AM41" s="12">
        <f t="shared" si="49"/>
        <v>73.68421052631578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30.76923076923077</v>
      </c>
      <c r="R42" s="12">
        <f t="shared" si="50"/>
        <v>14.285714285714285</v>
      </c>
      <c r="S42" s="12">
        <f t="shared" si="50"/>
        <v>50</v>
      </c>
      <c r="T42" s="12">
        <f t="shared" si="50"/>
        <v>80</v>
      </c>
      <c r="U42" s="12">
        <f t="shared" si="50"/>
        <v>66.666666666666657</v>
      </c>
      <c r="V42" s="12">
        <f t="shared" si="50"/>
        <v>85.714285714285708</v>
      </c>
      <c r="W42" s="12">
        <f t="shared" si="42"/>
        <v>-21.404682274247488</v>
      </c>
      <c r="X42" s="12">
        <f t="shared" si="33"/>
        <v>-15.714285714285715</v>
      </c>
      <c r="Y42" s="12">
        <f>S42-AJ42</f>
        <v>-19.230769230769226</v>
      </c>
      <c r="Z42" s="12">
        <f t="shared" si="50"/>
        <v>75</v>
      </c>
      <c r="AA42" s="12">
        <f t="shared" si="50"/>
        <v>100</v>
      </c>
      <c r="AB42" s="12">
        <f t="shared" si="50"/>
        <v>76.923076923076934</v>
      </c>
      <c r="AC42" s="12">
        <f t="shared" si="44"/>
        <v>-21.23076923076923</v>
      </c>
      <c r="AD42" s="12">
        <f>R42-AL42</f>
        <v>14.285714285714285</v>
      </c>
      <c r="AE42" s="12">
        <f t="shared" si="35"/>
        <v>-18.421052631578945</v>
      </c>
      <c r="AH42" s="12">
        <f t="shared" ref="AH42:AJ42" si="51">AH36/AH9*100</f>
        <v>52.173913043478258</v>
      </c>
      <c r="AI42" s="12">
        <f t="shared" si="51"/>
        <v>30</v>
      </c>
      <c r="AJ42" s="12">
        <f t="shared" si="51"/>
        <v>69.230769230769226</v>
      </c>
      <c r="AK42" s="12">
        <f>AK36/AK9*100</f>
        <v>52</v>
      </c>
      <c r="AL42" s="12">
        <f>AL36/AL9*100</f>
        <v>0</v>
      </c>
      <c r="AM42" s="12">
        <f>AM36/AM9*100</f>
        <v>68.421052631578945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50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6</v>
      </c>
      <c r="C9" s="17">
        <f>SUM(C10:C30)</f>
        <v>2</v>
      </c>
      <c r="D9" s="17">
        <f>SUM(D10:D30)</f>
        <v>4</v>
      </c>
      <c r="E9" s="17">
        <f>F9+G9</f>
        <v>2</v>
      </c>
      <c r="F9" s="17">
        <f>SUM(F10:F30)</f>
        <v>1</v>
      </c>
      <c r="G9" s="17">
        <f>SUM(G10:G30)</f>
        <v>1</v>
      </c>
      <c r="H9" s="15">
        <f>IF(B9=E9,0,(1-(B9/(B9-E9)))*-100)</f>
        <v>50</v>
      </c>
      <c r="I9" s="15">
        <f>IF(C9=F9,0,(1-(C9/(C9-F9)))*-100)</f>
        <v>100</v>
      </c>
      <c r="J9" s="15">
        <f>IF(D9=G9,0,(1-(D9/(D9-G9)))*-100)</f>
        <v>33.333333333333329</v>
      </c>
      <c r="K9" s="17">
        <f>L9+M9</f>
        <v>-4</v>
      </c>
      <c r="L9" s="17">
        <f>SUM(L10:L30)</f>
        <v>-3</v>
      </c>
      <c r="M9" s="17">
        <f>SUM(M10:M30)</f>
        <v>-1</v>
      </c>
      <c r="N9" s="15">
        <f>IF(B9=K9,0,(1-(B9/(B9-K9)))*-100)</f>
        <v>-40</v>
      </c>
      <c r="O9" s="15">
        <f t="shared" ref="O9:P10" si="0">IF(C9=L9,0,(1-(C9/(C9-L9)))*-100)</f>
        <v>-60</v>
      </c>
      <c r="P9" s="15">
        <f>IF(D9=M9,0,(1-(D9/(D9-M9)))*-100)</f>
        <v>-19.999999999999996</v>
      </c>
      <c r="Q9" s="17">
        <f>R9+S9</f>
        <v>21</v>
      </c>
      <c r="R9" s="17">
        <f>SUM(R10:R30)</f>
        <v>10</v>
      </c>
      <c r="S9" s="17">
        <f>SUM(S10:S30)</f>
        <v>11</v>
      </c>
      <c r="T9" s="17">
        <f>U9+V9</f>
        <v>-9</v>
      </c>
      <c r="U9" s="17">
        <f>SUM(U10:U30)</f>
        <v>-7</v>
      </c>
      <c r="V9" s="17">
        <f>SUM(V10:V30)</f>
        <v>-2</v>
      </c>
      <c r="W9" s="15">
        <f>IF(Q9=T9,IF(Q9&gt;0,"皆増",0),(1-(Q9/(Q9-T9)))*-100)</f>
        <v>-30.000000000000004</v>
      </c>
      <c r="X9" s="15">
        <f t="shared" ref="X9:Y30" si="1">IF(R9=U9,IF(R9&gt;0,"皆増",0),(1-(R9/(R9-U9)))*-100)</f>
        <v>-41.17647058823529</v>
      </c>
      <c r="Y9" s="15">
        <f t="shared" si="1"/>
        <v>-15.384615384615385</v>
      </c>
      <c r="Z9" s="17">
        <f>AA9+AB9</f>
        <v>-5</v>
      </c>
      <c r="AA9" s="17">
        <f>SUM(AA10:AA30)</f>
        <v>-2</v>
      </c>
      <c r="AB9" s="17">
        <f>SUM(AB10:AB30)</f>
        <v>-3</v>
      </c>
      <c r="AC9" s="15">
        <f>IF(Q9=Z9,IF(Q9&gt;0,"皆増",0),(1-(Q9/(Q9-Z9)))*-100)</f>
        <v>-19.23076923076923</v>
      </c>
      <c r="AD9" s="15">
        <f t="shared" ref="AD9:AE30" si="2">IF(R9=AA9,IF(R9&gt;0,"皆増",0),(1-(R9/(R9-AA9)))*-100)</f>
        <v>-16.666666666666664</v>
      </c>
      <c r="AE9" s="15">
        <f t="shared" si="2"/>
        <v>-21.428571428571431</v>
      </c>
      <c r="AH9" s="4">
        <f t="shared" ref="AH9:AJ30" si="3">Q9-T9</f>
        <v>30</v>
      </c>
      <c r="AI9" s="4">
        <f t="shared" si="3"/>
        <v>17</v>
      </c>
      <c r="AJ9" s="4">
        <f t="shared" si="3"/>
        <v>13</v>
      </c>
      <c r="AK9" s="4">
        <f t="shared" ref="AK9:AM30" si="4">Q9-Z9</f>
        <v>26</v>
      </c>
      <c r="AL9" s="4">
        <f t="shared" si="4"/>
        <v>12</v>
      </c>
      <c r="AM9" s="4">
        <f t="shared" si="4"/>
        <v>14</v>
      </c>
    </row>
    <row r="10" spans="1:39" s="1" customFormat="1" ht="18" customHeight="1" x14ac:dyDescent="0.15">
      <c r="A10" s="4" t="s">
        <v>1</v>
      </c>
      <c r="B10" s="17">
        <f t="shared" ref="B10" si="5">C10+D10</f>
        <v>6</v>
      </c>
      <c r="C10" s="17">
        <v>2</v>
      </c>
      <c r="D10" s="17">
        <v>4</v>
      </c>
      <c r="E10" s="17">
        <f t="shared" ref="E10" si="6">F10+G10</f>
        <v>2</v>
      </c>
      <c r="F10" s="17">
        <v>1</v>
      </c>
      <c r="G10" s="17">
        <v>1</v>
      </c>
      <c r="H10" s="15">
        <f>IF(B10=E10,0,(1-(B10/(B10-E10)))*-100)</f>
        <v>50</v>
      </c>
      <c r="I10" s="15">
        <f t="shared" ref="I10" si="7">IF(C10=F10,0,(1-(C10/(C10-F10)))*-100)</f>
        <v>100</v>
      </c>
      <c r="J10" s="15">
        <f>IF(D10=G10,0,(1-(D10/(D10-G10)))*-100)</f>
        <v>33.333333333333329</v>
      </c>
      <c r="K10" s="17">
        <f t="shared" ref="K10" si="8">L10+M10</f>
        <v>-4</v>
      </c>
      <c r="L10" s="17">
        <v>-3</v>
      </c>
      <c r="M10" s="17">
        <v>-1</v>
      </c>
      <c r="N10" s="15">
        <f>IF(B10=K10,0,(1-(B10/(B10-K10)))*-100)</f>
        <v>-40</v>
      </c>
      <c r="O10" s="15">
        <f t="shared" si="0"/>
        <v>-60</v>
      </c>
      <c r="P10" s="15">
        <f t="shared" si="0"/>
        <v>-19.999999999999996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-1</v>
      </c>
      <c r="U17" s="17">
        <v>-1</v>
      </c>
      <c r="V17" s="17">
        <v>0</v>
      </c>
      <c r="W17" s="15">
        <f t="shared" si="11"/>
        <v>-100</v>
      </c>
      <c r="X17" s="15">
        <f t="shared" si="1"/>
        <v>-100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1</v>
      </c>
      <c r="AI17" s="4">
        <f t="shared" si="3"/>
        <v>1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0</v>
      </c>
      <c r="V19" s="17">
        <v>-1</v>
      </c>
      <c r="W19" s="15">
        <f t="shared" si="11"/>
        <v>-100</v>
      </c>
      <c r="X19" s="15">
        <f t="shared" si="1"/>
        <v>0</v>
      </c>
      <c r="Y19" s="15">
        <f t="shared" si="1"/>
        <v>-100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0</v>
      </c>
      <c r="AJ19" s="4">
        <f t="shared" si="3"/>
        <v>1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-2</v>
      </c>
      <c r="U23" s="17">
        <v>-1</v>
      </c>
      <c r="V23" s="17">
        <v>-1</v>
      </c>
      <c r="W23" s="15">
        <f t="shared" si="11"/>
        <v>-100</v>
      </c>
      <c r="X23" s="15">
        <f t="shared" si="1"/>
        <v>-100</v>
      </c>
      <c r="Y23" s="15">
        <f t="shared" si="1"/>
        <v>-100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-3</v>
      </c>
      <c r="U24" s="17">
        <v>-3</v>
      </c>
      <c r="V24" s="17">
        <v>0</v>
      </c>
      <c r="W24" s="15">
        <f t="shared" si="11"/>
        <v>-75</v>
      </c>
      <c r="X24" s="15">
        <f t="shared" si="1"/>
        <v>-100</v>
      </c>
      <c r="Y24" s="15">
        <f t="shared" si="1"/>
        <v>0</v>
      </c>
      <c r="Z24" s="17">
        <f t="shared" si="12"/>
        <v>1</v>
      </c>
      <c r="AA24" s="17">
        <v>0</v>
      </c>
      <c r="AB24" s="17">
        <v>1</v>
      </c>
      <c r="AC24" s="15" t="str">
        <f t="shared" si="13"/>
        <v>皆増</v>
      </c>
      <c r="AD24" s="15">
        <f t="shared" si="2"/>
        <v>0</v>
      </c>
      <c r="AE24" s="15" t="str">
        <f t="shared" si="2"/>
        <v>皆増</v>
      </c>
      <c r="AH24" s="4">
        <f t="shared" si="3"/>
        <v>4</v>
      </c>
      <c r="AI24" s="4">
        <f t="shared" si="3"/>
        <v>3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5</v>
      </c>
      <c r="R25" s="17">
        <v>4</v>
      </c>
      <c r="S25" s="17">
        <v>1</v>
      </c>
      <c r="T25" s="17">
        <f t="shared" si="10"/>
        <v>2</v>
      </c>
      <c r="U25" s="17">
        <v>1</v>
      </c>
      <c r="V25" s="17">
        <v>1</v>
      </c>
      <c r="W25" s="15">
        <f t="shared" si="11"/>
        <v>66.666666666666671</v>
      </c>
      <c r="X25" s="15">
        <f t="shared" si="1"/>
        <v>33.333333333333329</v>
      </c>
      <c r="Y25" s="15" t="str">
        <f t="shared" si="1"/>
        <v>皆増</v>
      </c>
      <c r="Z25" s="17">
        <f t="shared" si="12"/>
        <v>5</v>
      </c>
      <c r="AA25" s="17">
        <v>4</v>
      </c>
      <c r="AB25" s="17">
        <v>1</v>
      </c>
      <c r="AC25" s="15" t="str">
        <f t="shared" si="13"/>
        <v>皆増</v>
      </c>
      <c r="AD25" s="15" t="str">
        <f t="shared" si="2"/>
        <v>皆増</v>
      </c>
      <c r="AE25" s="15" t="str">
        <f t="shared" si="2"/>
        <v>皆増</v>
      </c>
      <c r="AH25" s="4">
        <f t="shared" si="3"/>
        <v>3</v>
      </c>
      <c r="AI25" s="4">
        <f t="shared" si="3"/>
        <v>3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0</v>
      </c>
      <c r="S26" s="17">
        <v>3</v>
      </c>
      <c r="T26" s="17">
        <f t="shared" si="10"/>
        <v>-1</v>
      </c>
      <c r="U26" s="17">
        <v>-3</v>
      </c>
      <c r="V26" s="17">
        <v>2</v>
      </c>
      <c r="W26" s="15">
        <f t="shared" si="11"/>
        <v>-25</v>
      </c>
      <c r="X26" s="15">
        <f t="shared" si="1"/>
        <v>-100</v>
      </c>
      <c r="Y26" s="15">
        <f t="shared" si="1"/>
        <v>200</v>
      </c>
      <c r="Z26" s="17">
        <f t="shared" si="12"/>
        <v>-4</v>
      </c>
      <c r="AA26" s="17">
        <v>-3</v>
      </c>
      <c r="AB26" s="17">
        <v>-1</v>
      </c>
      <c r="AC26" s="15">
        <f t="shared" si="13"/>
        <v>-57.142857142857139</v>
      </c>
      <c r="AD26" s="15">
        <f t="shared" si="2"/>
        <v>-100</v>
      </c>
      <c r="AE26" s="15">
        <f t="shared" si="2"/>
        <v>-25</v>
      </c>
      <c r="AH26" s="4">
        <f t="shared" si="3"/>
        <v>4</v>
      </c>
      <c r="AI26" s="4">
        <f t="shared" si="3"/>
        <v>3</v>
      </c>
      <c r="AJ26" s="4">
        <f t="shared" si="3"/>
        <v>1</v>
      </c>
      <c r="AK26" s="4">
        <f t="shared" si="4"/>
        <v>7</v>
      </c>
      <c r="AL26" s="4">
        <f t="shared" si="4"/>
        <v>3</v>
      </c>
      <c r="AM26" s="4">
        <f t="shared" si="4"/>
        <v>4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3</v>
      </c>
      <c r="S27" s="17">
        <v>0</v>
      </c>
      <c r="T27" s="17">
        <f t="shared" si="10"/>
        <v>-2</v>
      </c>
      <c r="U27" s="17">
        <v>1</v>
      </c>
      <c r="V27" s="17">
        <v>-3</v>
      </c>
      <c r="W27" s="15">
        <f t="shared" si="11"/>
        <v>-40</v>
      </c>
      <c r="X27" s="15">
        <f t="shared" si="1"/>
        <v>50</v>
      </c>
      <c r="Y27" s="15">
        <f t="shared" si="1"/>
        <v>-100</v>
      </c>
      <c r="Z27" s="17">
        <f t="shared" si="12"/>
        <v>-3</v>
      </c>
      <c r="AA27" s="17">
        <v>-1</v>
      </c>
      <c r="AB27" s="17">
        <v>-2</v>
      </c>
      <c r="AC27" s="15">
        <f t="shared" si="13"/>
        <v>-50</v>
      </c>
      <c r="AD27" s="15">
        <f t="shared" si="2"/>
        <v>-25</v>
      </c>
      <c r="AE27" s="15">
        <f t="shared" si="2"/>
        <v>-100</v>
      </c>
      <c r="AH27" s="4">
        <f t="shared" si="3"/>
        <v>5</v>
      </c>
      <c r="AI27" s="4">
        <f t="shared" si="3"/>
        <v>2</v>
      </c>
      <c r="AJ27" s="4">
        <f t="shared" si="3"/>
        <v>3</v>
      </c>
      <c r="AK27" s="4">
        <f t="shared" si="4"/>
        <v>6</v>
      </c>
      <c r="AL27" s="4">
        <f t="shared" si="4"/>
        <v>4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2</v>
      </c>
      <c r="S28" s="17">
        <v>1</v>
      </c>
      <c r="T28" s="17">
        <f t="shared" si="10"/>
        <v>-2</v>
      </c>
      <c r="U28" s="17">
        <v>-1</v>
      </c>
      <c r="V28" s="17">
        <v>-1</v>
      </c>
      <c r="W28" s="15">
        <f t="shared" si="11"/>
        <v>-40</v>
      </c>
      <c r="X28" s="15">
        <f t="shared" si="1"/>
        <v>-33.333333333333336</v>
      </c>
      <c r="Y28" s="15">
        <f t="shared" si="1"/>
        <v>-50</v>
      </c>
      <c r="Z28" s="17">
        <f t="shared" si="12"/>
        <v>-3</v>
      </c>
      <c r="AA28" s="17">
        <v>-2</v>
      </c>
      <c r="AB28" s="17">
        <v>-1</v>
      </c>
      <c r="AC28" s="15">
        <f t="shared" si="13"/>
        <v>-50</v>
      </c>
      <c r="AD28" s="15">
        <f t="shared" si="2"/>
        <v>-50</v>
      </c>
      <c r="AE28" s="15">
        <f t="shared" si="2"/>
        <v>-50</v>
      </c>
      <c r="AH28" s="4">
        <f t="shared" si="3"/>
        <v>5</v>
      </c>
      <c r="AI28" s="4">
        <f t="shared" si="3"/>
        <v>3</v>
      </c>
      <c r="AJ28" s="4">
        <f t="shared" si="3"/>
        <v>2</v>
      </c>
      <c r="AK28" s="4">
        <f t="shared" si="4"/>
        <v>6</v>
      </c>
      <c r="AL28" s="4">
        <f t="shared" si="4"/>
        <v>4</v>
      </c>
      <c r="AM28" s="4">
        <f t="shared" si="4"/>
        <v>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5</v>
      </c>
      <c r="R29" s="17">
        <v>0</v>
      </c>
      <c r="S29" s="17">
        <v>5</v>
      </c>
      <c r="T29" s="17">
        <f t="shared" si="10"/>
        <v>1</v>
      </c>
      <c r="U29" s="17">
        <v>-1</v>
      </c>
      <c r="V29" s="17">
        <v>2</v>
      </c>
      <c r="W29" s="15">
        <f t="shared" si="11"/>
        <v>25</v>
      </c>
      <c r="X29" s="15">
        <f t="shared" si="1"/>
        <v>-100</v>
      </c>
      <c r="Y29" s="15">
        <f t="shared" si="1"/>
        <v>66.666666666666671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4</v>
      </c>
      <c r="AI29" s="4">
        <f t="shared" si="3"/>
        <v>1</v>
      </c>
      <c r="AJ29" s="4">
        <f t="shared" si="3"/>
        <v>3</v>
      </c>
      <c r="AK29" s="4">
        <f t="shared" si="4"/>
        <v>5</v>
      </c>
      <c r="AL29" s="4">
        <f t="shared" si="4"/>
        <v>0</v>
      </c>
      <c r="AM29" s="4">
        <f t="shared" si="4"/>
        <v>5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-50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20</v>
      </c>
      <c r="R34" s="17">
        <f t="shared" si="22"/>
        <v>9</v>
      </c>
      <c r="S34" s="17">
        <f t="shared" si="22"/>
        <v>11</v>
      </c>
      <c r="T34" s="17">
        <f t="shared" si="22"/>
        <v>-8</v>
      </c>
      <c r="U34" s="17">
        <f t="shared" si="22"/>
        <v>-7</v>
      </c>
      <c r="V34" s="17">
        <f t="shared" si="22"/>
        <v>-1</v>
      </c>
      <c r="W34" s="15">
        <f t="shared" si="15"/>
        <v>-28.571428571428569</v>
      </c>
      <c r="X34" s="15">
        <f t="shared" si="15"/>
        <v>-43.75</v>
      </c>
      <c r="Y34" s="15">
        <f t="shared" si="15"/>
        <v>-8.3333333333333375</v>
      </c>
      <c r="Z34" s="17">
        <f t="shared" ref="Z34:AB34" si="23">SUM(Z23:Z30)</f>
        <v>-6</v>
      </c>
      <c r="AA34" s="17">
        <f t="shared" si="23"/>
        <v>-3</v>
      </c>
      <c r="AB34" s="17">
        <f t="shared" si="23"/>
        <v>-3</v>
      </c>
      <c r="AC34" s="15">
        <f t="shared" si="17"/>
        <v>-23.076923076923073</v>
      </c>
      <c r="AD34" s="15">
        <f t="shared" si="17"/>
        <v>-25</v>
      </c>
      <c r="AE34" s="15">
        <f t="shared" si="17"/>
        <v>-21.428571428571431</v>
      </c>
      <c r="AH34" s="4">
        <f t="shared" ref="AH34:AJ34" si="24">SUM(AH23:AH30)</f>
        <v>28</v>
      </c>
      <c r="AI34" s="4">
        <f t="shared" si="24"/>
        <v>16</v>
      </c>
      <c r="AJ34" s="4">
        <f t="shared" si="24"/>
        <v>12</v>
      </c>
      <c r="AK34" s="4">
        <f>SUM(AK23:AK30)</f>
        <v>26</v>
      </c>
      <c r="AL34" s="4">
        <f>SUM(AL23:AL30)</f>
        <v>12</v>
      </c>
      <c r="AM34" s="4">
        <f>SUM(AM23:AM30)</f>
        <v>14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19</v>
      </c>
      <c r="R35" s="17">
        <f t="shared" si="25"/>
        <v>9</v>
      </c>
      <c r="S35" s="17">
        <f t="shared" si="25"/>
        <v>10</v>
      </c>
      <c r="T35" s="17">
        <f t="shared" si="25"/>
        <v>-3</v>
      </c>
      <c r="U35" s="17">
        <f t="shared" si="25"/>
        <v>-3</v>
      </c>
      <c r="V35" s="17">
        <f t="shared" si="25"/>
        <v>0</v>
      </c>
      <c r="W35" s="15">
        <f t="shared" si="15"/>
        <v>-13.636363636363635</v>
      </c>
      <c r="X35" s="15">
        <f t="shared" si="15"/>
        <v>-25</v>
      </c>
      <c r="Y35" s="15">
        <f t="shared" si="15"/>
        <v>0</v>
      </c>
      <c r="Z35" s="17">
        <f t="shared" ref="Z35:AB35" si="26">SUM(Z25:Z30)</f>
        <v>-6</v>
      </c>
      <c r="AA35" s="17">
        <f t="shared" si="26"/>
        <v>-2</v>
      </c>
      <c r="AB35" s="17">
        <f t="shared" si="26"/>
        <v>-4</v>
      </c>
      <c r="AC35" s="15">
        <f t="shared" si="17"/>
        <v>-24</v>
      </c>
      <c r="AD35" s="15">
        <f t="shared" si="17"/>
        <v>-18.181818181818176</v>
      </c>
      <c r="AE35" s="15">
        <f t="shared" si="17"/>
        <v>-28.571428571428569</v>
      </c>
      <c r="AH35" s="4">
        <f t="shared" ref="AH35:AJ35" si="27">SUM(AH25:AH30)</f>
        <v>22</v>
      </c>
      <c r="AI35" s="4">
        <f t="shared" si="27"/>
        <v>12</v>
      </c>
      <c r="AJ35" s="4">
        <f t="shared" si="27"/>
        <v>10</v>
      </c>
      <c r="AK35" s="4">
        <f>SUM(AK25:AK30)</f>
        <v>25</v>
      </c>
      <c r="AL35" s="4">
        <f>SUM(AL25:AL30)</f>
        <v>11</v>
      </c>
      <c r="AM35" s="4">
        <f>SUM(AM25:AM30)</f>
        <v>14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</v>
      </c>
      <c r="R36" s="17">
        <f t="shared" si="28"/>
        <v>5</v>
      </c>
      <c r="S36" s="17">
        <f t="shared" si="28"/>
        <v>6</v>
      </c>
      <c r="T36" s="17">
        <f t="shared" si="28"/>
        <v>-4</v>
      </c>
      <c r="U36" s="17">
        <f t="shared" si="28"/>
        <v>-1</v>
      </c>
      <c r="V36" s="17">
        <f t="shared" si="28"/>
        <v>-3</v>
      </c>
      <c r="W36" s="15">
        <f t="shared" si="15"/>
        <v>-26.666666666666671</v>
      </c>
      <c r="X36" s="15">
        <f t="shared" si="15"/>
        <v>-16.666666666666664</v>
      </c>
      <c r="Y36" s="15">
        <f t="shared" si="15"/>
        <v>-33.333333333333336</v>
      </c>
      <c r="Z36" s="17">
        <f t="shared" ref="Z36:AB36" si="29">SUM(Z27:Z30)</f>
        <v>-7</v>
      </c>
      <c r="AA36" s="17">
        <f t="shared" si="29"/>
        <v>-3</v>
      </c>
      <c r="AB36" s="17">
        <f t="shared" si="29"/>
        <v>-4</v>
      </c>
      <c r="AC36" s="15">
        <f t="shared" si="17"/>
        <v>-38.888888888888886</v>
      </c>
      <c r="AD36" s="15">
        <f t="shared" si="17"/>
        <v>-37.5</v>
      </c>
      <c r="AE36" s="15">
        <f t="shared" si="17"/>
        <v>-40</v>
      </c>
      <c r="AH36" s="4">
        <f t="shared" ref="AH36:AJ36" si="30">SUM(AH27:AH30)</f>
        <v>15</v>
      </c>
      <c r="AI36" s="4">
        <f t="shared" si="30"/>
        <v>6</v>
      </c>
      <c r="AJ36" s="4">
        <f t="shared" si="30"/>
        <v>9</v>
      </c>
      <c r="AK36" s="4">
        <f>SUM(AK27:AK30)</f>
        <v>18</v>
      </c>
      <c r="AL36" s="4">
        <f>SUM(AL27:AL30)</f>
        <v>8</v>
      </c>
      <c r="AM36" s="4">
        <f>SUM(AM27:AM30)</f>
        <v>10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4.7619047619047619</v>
      </c>
      <c r="R39" s="12">
        <f>R33/R9*100</f>
        <v>10</v>
      </c>
      <c r="S39" s="13">
        <f t="shared" si="37"/>
        <v>0</v>
      </c>
      <c r="T39" s="12">
        <f>T33/T9*100</f>
        <v>11.111111111111111</v>
      </c>
      <c r="U39" s="12">
        <f t="shared" ref="U39:V39" si="38">U33/U9*100</f>
        <v>0</v>
      </c>
      <c r="V39" s="12">
        <f t="shared" si="38"/>
        <v>50</v>
      </c>
      <c r="W39" s="12">
        <f>Q39-AH39</f>
        <v>-1.9047619047619051</v>
      </c>
      <c r="X39" s="12">
        <f t="shared" si="33"/>
        <v>4.1176470588235299</v>
      </c>
      <c r="Y39" s="12">
        <f>S39-AJ39</f>
        <v>-7.6923076923076925</v>
      </c>
      <c r="Z39" s="12">
        <f t="shared" si="37"/>
        <v>-20</v>
      </c>
      <c r="AA39" s="12">
        <f t="shared" si="37"/>
        <v>-50</v>
      </c>
      <c r="AB39" s="12">
        <f t="shared" si="37"/>
        <v>0</v>
      </c>
      <c r="AC39" s="12">
        <f>Q39-AK39</f>
        <v>4.7619047619047619</v>
      </c>
      <c r="AD39" s="12">
        <f t="shared" si="35"/>
        <v>10</v>
      </c>
      <c r="AE39" s="12">
        <f t="shared" si="35"/>
        <v>0</v>
      </c>
      <c r="AH39" s="12">
        <f t="shared" ref="AH39:AJ39" si="39">AH33/AH9*100</f>
        <v>6.666666666666667</v>
      </c>
      <c r="AI39" s="12">
        <f t="shared" si="39"/>
        <v>5.8823529411764701</v>
      </c>
      <c r="AJ39" s="12">
        <f t="shared" si="39"/>
        <v>7.6923076923076925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95.238095238095227</v>
      </c>
      <c r="R40" s="12">
        <f t="shared" si="40"/>
        <v>90</v>
      </c>
      <c r="S40" s="12">
        <f t="shared" si="40"/>
        <v>100</v>
      </c>
      <c r="T40" s="12">
        <f>T34/T9*100</f>
        <v>88.888888888888886</v>
      </c>
      <c r="U40" s="12">
        <f t="shared" ref="U40:V40" si="41">U34/U9*100</f>
        <v>100</v>
      </c>
      <c r="V40" s="12">
        <f t="shared" si="41"/>
        <v>50</v>
      </c>
      <c r="W40" s="12">
        <f t="shared" ref="W40:W42" si="42">Q40-AH40</f>
        <v>1.904761904761898</v>
      </c>
      <c r="X40" s="12">
        <f t="shared" si="33"/>
        <v>-4.1176470588235219</v>
      </c>
      <c r="Y40" s="12">
        <f>S40-AJ40</f>
        <v>7.6923076923076934</v>
      </c>
      <c r="Z40" s="12">
        <f>Z34/Z9*100</f>
        <v>120</v>
      </c>
      <c r="AA40" s="12">
        <f t="shared" ref="AA40:AB40" si="43">AA34/AA9*100</f>
        <v>150</v>
      </c>
      <c r="AB40" s="12">
        <f t="shared" si="43"/>
        <v>100</v>
      </c>
      <c r="AC40" s="12">
        <f t="shared" ref="AC40:AC42" si="44">Q40-AK40</f>
        <v>-4.7619047619047734</v>
      </c>
      <c r="AD40" s="12">
        <f t="shared" si="35"/>
        <v>-10</v>
      </c>
      <c r="AE40" s="12">
        <f t="shared" si="35"/>
        <v>0</v>
      </c>
      <c r="AH40" s="12">
        <f t="shared" ref="AH40:AJ40" si="45">AH34/AH9*100</f>
        <v>93.333333333333329</v>
      </c>
      <c r="AI40" s="12">
        <f t="shared" si="45"/>
        <v>94.117647058823522</v>
      </c>
      <c r="AJ40" s="12">
        <f t="shared" si="45"/>
        <v>92.307692307692307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90.476190476190482</v>
      </c>
      <c r="R41" s="12">
        <f t="shared" si="46"/>
        <v>90</v>
      </c>
      <c r="S41" s="12">
        <f t="shared" si="46"/>
        <v>90.909090909090907</v>
      </c>
      <c r="T41" s="12">
        <f>T35/T9*100</f>
        <v>33.333333333333329</v>
      </c>
      <c r="U41" s="12">
        <f t="shared" ref="U41:V41" si="47">U35/U9*100</f>
        <v>42.857142857142854</v>
      </c>
      <c r="V41" s="12">
        <f t="shared" si="47"/>
        <v>0</v>
      </c>
      <c r="W41" s="12">
        <f t="shared" si="42"/>
        <v>17.142857142857153</v>
      </c>
      <c r="X41" s="12">
        <f t="shared" si="33"/>
        <v>19.411764705882348</v>
      </c>
      <c r="Y41" s="12">
        <f>S41-AJ41</f>
        <v>13.986013986013972</v>
      </c>
      <c r="Z41" s="12">
        <f>Z35/Z9*100</f>
        <v>120</v>
      </c>
      <c r="AA41" s="12">
        <f t="shared" ref="AA41:AB41" si="48">AA35/AA9*100</f>
        <v>100</v>
      </c>
      <c r="AB41" s="12">
        <f t="shared" si="48"/>
        <v>133.33333333333331</v>
      </c>
      <c r="AC41" s="12">
        <f t="shared" si="44"/>
        <v>-5.6776556776556788</v>
      </c>
      <c r="AD41" s="12">
        <f>R41-AL41</f>
        <v>-1.6666666666666572</v>
      </c>
      <c r="AE41" s="12">
        <f t="shared" si="35"/>
        <v>-9.0909090909090935</v>
      </c>
      <c r="AH41" s="12">
        <f>AH35/AH9*100</f>
        <v>73.333333333333329</v>
      </c>
      <c r="AI41" s="12">
        <f>AI35/AI9*100</f>
        <v>70.588235294117652</v>
      </c>
      <c r="AJ41" s="12">
        <f>AJ35/AJ9*100</f>
        <v>76.923076923076934</v>
      </c>
      <c r="AK41" s="12">
        <f t="shared" ref="AK41:AM41" si="49">AK35/AK9*100</f>
        <v>96.15384615384616</v>
      </c>
      <c r="AL41" s="12">
        <f t="shared" si="49"/>
        <v>91.666666666666657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52.380952380952387</v>
      </c>
      <c r="R42" s="12">
        <f t="shared" si="50"/>
        <v>50</v>
      </c>
      <c r="S42" s="12">
        <f t="shared" si="50"/>
        <v>54.54545454545454</v>
      </c>
      <c r="T42" s="12">
        <f t="shared" si="50"/>
        <v>44.444444444444443</v>
      </c>
      <c r="U42" s="12">
        <f t="shared" si="50"/>
        <v>14.285714285714285</v>
      </c>
      <c r="V42" s="12">
        <f t="shared" si="50"/>
        <v>150</v>
      </c>
      <c r="W42" s="12">
        <f t="shared" si="42"/>
        <v>2.3809523809523867</v>
      </c>
      <c r="X42" s="12">
        <f t="shared" si="33"/>
        <v>14.705882352941174</v>
      </c>
      <c r="Y42" s="12">
        <f>S42-AJ42</f>
        <v>-14.685314685314687</v>
      </c>
      <c r="Z42" s="12">
        <f t="shared" si="50"/>
        <v>140</v>
      </c>
      <c r="AA42" s="12">
        <f t="shared" si="50"/>
        <v>150</v>
      </c>
      <c r="AB42" s="12">
        <f t="shared" si="50"/>
        <v>133.33333333333331</v>
      </c>
      <c r="AC42" s="12">
        <f t="shared" si="44"/>
        <v>-16.84981684981684</v>
      </c>
      <c r="AD42" s="12">
        <f>R42-AL42</f>
        <v>-16.666666666666657</v>
      </c>
      <c r="AE42" s="12">
        <f t="shared" si="35"/>
        <v>-16.883116883116891</v>
      </c>
      <c r="AH42" s="12">
        <f t="shared" ref="AH42:AJ42" si="51">AH36/AH9*100</f>
        <v>50</v>
      </c>
      <c r="AI42" s="12">
        <f t="shared" si="51"/>
        <v>35.294117647058826</v>
      </c>
      <c r="AJ42" s="12">
        <f t="shared" si="51"/>
        <v>69.230769230769226</v>
      </c>
      <c r="AK42" s="12">
        <f>AK36/AK9*100</f>
        <v>69.230769230769226</v>
      </c>
      <c r="AL42" s="12">
        <f>AL36/AL9*100</f>
        <v>66.666666666666657</v>
      </c>
      <c r="AM42" s="12">
        <f>AM36/AM9*100</f>
        <v>71.428571428571431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51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6</v>
      </c>
      <c r="C9" s="17">
        <f>SUM(C10:C30)</f>
        <v>5</v>
      </c>
      <c r="D9" s="17">
        <f>SUM(D10:D30)</f>
        <v>1</v>
      </c>
      <c r="E9" s="17">
        <f>F9+G9</f>
        <v>-7</v>
      </c>
      <c r="F9" s="17">
        <f>SUM(F10:F30)</f>
        <v>-4</v>
      </c>
      <c r="G9" s="17">
        <f>SUM(G10:G30)</f>
        <v>-3</v>
      </c>
      <c r="H9" s="15">
        <f>IF(B9=E9,0,(1-(B9/(B9-E9)))*-100)</f>
        <v>-53.846153846153847</v>
      </c>
      <c r="I9" s="15">
        <f>IF(C9=F9,0,(1-(C9/(C9-F9)))*-100)</f>
        <v>-44.444444444444443</v>
      </c>
      <c r="J9" s="15">
        <f>IF(D9=G9,0,(1-(D9/(D9-G9)))*-100)</f>
        <v>-75</v>
      </c>
      <c r="K9" s="17">
        <f>L9+M9</f>
        <v>-1</v>
      </c>
      <c r="L9" s="17">
        <f>SUM(L10:L30)</f>
        <v>2</v>
      </c>
      <c r="M9" s="17">
        <f>SUM(M10:M30)</f>
        <v>-3</v>
      </c>
      <c r="N9" s="15">
        <f>IF(B9=K9,0,(1-(B9/(B9-K9)))*-100)</f>
        <v>-14.28571428571429</v>
      </c>
      <c r="O9" s="15">
        <f t="shared" ref="O9:P10" si="0">IF(C9=L9,0,(1-(C9/(C9-L9)))*-100)</f>
        <v>66.666666666666671</v>
      </c>
      <c r="P9" s="15">
        <f>IF(D9=M9,0,(1-(D9/(D9-M9)))*-100)</f>
        <v>-75</v>
      </c>
      <c r="Q9" s="17">
        <f>R9+S9</f>
        <v>28</v>
      </c>
      <c r="R9" s="17">
        <f>SUM(R10:R30)</f>
        <v>11</v>
      </c>
      <c r="S9" s="17">
        <f>SUM(S10:S30)</f>
        <v>17</v>
      </c>
      <c r="T9" s="17">
        <f>U9+V9</f>
        <v>5</v>
      </c>
      <c r="U9" s="17">
        <f>SUM(U10:U30)</f>
        <v>-1</v>
      </c>
      <c r="V9" s="17">
        <f>SUM(V10:V30)</f>
        <v>6</v>
      </c>
      <c r="W9" s="15">
        <f>IF(Q9=T9,IF(Q9&gt;0,"皆増",0),(1-(Q9/(Q9-T9)))*-100)</f>
        <v>21.739130434782616</v>
      </c>
      <c r="X9" s="15">
        <f t="shared" ref="X9:Y30" si="1">IF(R9=U9,IF(R9&gt;0,"皆増",0),(1-(R9/(R9-U9)))*-100)</f>
        <v>-8.3333333333333375</v>
      </c>
      <c r="Y9" s="15">
        <f t="shared" si="1"/>
        <v>54.54545454545454</v>
      </c>
      <c r="Z9" s="17">
        <f>AA9+AB9</f>
        <v>12</v>
      </c>
      <c r="AA9" s="17">
        <f>SUM(AA10:AA30)</f>
        <v>4</v>
      </c>
      <c r="AB9" s="17">
        <f>SUM(AB10:AB30)</f>
        <v>8</v>
      </c>
      <c r="AC9" s="15">
        <f>IF(Q9=Z9,IF(Q9&gt;0,"皆増",0),(1-(Q9/(Q9-Z9)))*-100)</f>
        <v>75</v>
      </c>
      <c r="AD9" s="15">
        <f t="shared" ref="AD9:AE30" si="2">IF(R9=AA9,IF(R9&gt;0,"皆増",0),(1-(R9/(R9-AA9)))*-100)</f>
        <v>57.142857142857139</v>
      </c>
      <c r="AE9" s="15">
        <f t="shared" si="2"/>
        <v>88.888888888888886</v>
      </c>
      <c r="AH9" s="4">
        <f t="shared" ref="AH9:AJ30" si="3">Q9-T9</f>
        <v>23</v>
      </c>
      <c r="AI9" s="4">
        <f t="shared" si="3"/>
        <v>12</v>
      </c>
      <c r="AJ9" s="4">
        <f t="shared" si="3"/>
        <v>11</v>
      </c>
      <c r="AK9" s="4">
        <f t="shared" ref="AK9:AM30" si="4">Q9-Z9</f>
        <v>16</v>
      </c>
      <c r="AL9" s="4">
        <f t="shared" si="4"/>
        <v>7</v>
      </c>
      <c r="AM9" s="4">
        <f t="shared" si="4"/>
        <v>9</v>
      </c>
    </row>
    <row r="10" spans="1:39" s="1" customFormat="1" ht="18" customHeight="1" x14ac:dyDescent="0.15">
      <c r="A10" s="4" t="s">
        <v>1</v>
      </c>
      <c r="B10" s="17">
        <f t="shared" ref="B10" si="5">C10+D10</f>
        <v>6</v>
      </c>
      <c r="C10" s="17">
        <v>5</v>
      </c>
      <c r="D10" s="17">
        <v>1</v>
      </c>
      <c r="E10" s="17">
        <f t="shared" ref="E10" si="6">F10+G10</f>
        <v>-7</v>
      </c>
      <c r="F10" s="17">
        <v>-4</v>
      </c>
      <c r="G10" s="17">
        <v>-3</v>
      </c>
      <c r="H10" s="15">
        <f>IF(B10=E10,0,(1-(B10/(B10-E10)))*-100)</f>
        <v>-53.846153846153847</v>
      </c>
      <c r="I10" s="15">
        <f t="shared" ref="I10" si="7">IF(C10=F10,0,(1-(C10/(C10-F10)))*-100)</f>
        <v>-44.444444444444443</v>
      </c>
      <c r="J10" s="15">
        <f>IF(D10=G10,0,(1-(D10/(D10-G10)))*-100)</f>
        <v>-75</v>
      </c>
      <c r="K10" s="17">
        <f t="shared" ref="K10" si="8">L10+M10</f>
        <v>-1</v>
      </c>
      <c r="L10" s="17">
        <v>2</v>
      </c>
      <c r="M10" s="17">
        <v>-3</v>
      </c>
      <c r="N10" s="15">
        <f>IF(B10=K10,0,(1-(B10/(B10-K10)))*-100)</f>
        <v>-14.28571428571429</v>
      </c>
      <c r="O10" s="15">
        <f t="shared" si="0"/>
        <v>66.666666666666671</v>
      </c>
      <c r="P10" s="15">
        <f t="shared" si="0"/>
        <v>-75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85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86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-1</v>
      </c>
      <c r="U17" s="17">
        <v>-1</v>
      </c>
      <c r="V17" s="17">
        <v>0</v>
      </c>
      <c r="W17" s="15">
        <f t="shared" si="11"/>
        <v>-100</v>
      </c>
      <c r="X17" s="15">
        <f t="shared" si="1"/>
        <v>-100</v>
      </c>
      <c r="Y17" s="15">
        <f t="shared" si="1"/>
        <v>0</v>
      </c>
      <c r="Z17" s="17">
        <f t="shared" si="12"/>
        <v>-1</v>
      </c>
      <c r="AA17" s="17">
        <v>-1</v>
      </c>
      <c r="AB17" s="17">
        <v>0</v>
      </c>
      <c r="AC17" s="15">
        <f t="shared" si="13"/>
        <v>-100</v>
      </c>
      <c r="AD17" s="15">
        <f t="shared" si="2"/>
        <v>-100</v>
      </c>
      <c r="AE17" s="15">
        <f t="shared" si="2"/>
        <v>0</v>
      </c>
      <c r="AH17" s="4">
        <f t="shared" si="3"/>
        <v>1</v>
      </c>
      <c r="AI17" s="4">
        <f t="shared" si="3"/>
        <v>1</v>
      </c>
      <c r="AJ17" s="4">
        <f t="shared" si="3"/>
        <v>0</v>
      </c>
      <c r="AK17" s="4">
        <f t="shared" si="4"/>
        <v>1</v>
      </c>
      <c r="AL17" s="4">
        <f t="shared" si="4"/>
        <v>1</v>
      </c>
      <c r="AM17" s="4">
        <f t="shared" si="4"/>
        <v>0</v>
      </c>
    </row>
    <row r="18" spans="1:39" s="1" customFormat="1" ht="18" customHeight="1" x14ac:dyDescent="0.15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87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88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0</v>
      </c>
      <c r="S21" s="17">
        <v>1</v>
      </c>
      <c r="T21" s="17">
        <f t="shared" si="10"/>
        <v>0</v>
      </c>
      <c r="U21" s="17">
        <v>-1</v>
      </c>
      <c r="V21" s="17">
        <v>1</v>
      </c>
      <c r="W21" s="15">
        <f t="shared" si="11"/>
        <v>0</v>
      </c>
      <c r="X21" s="15">
        <f t="shared" si="1"/>
        <v>-100</v>
      </c>
      <c r="Y21" s="15" t="str">
        <f t="shared" si="1"/>
        <v>皆増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15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-100</v>
      </c>
      <c r="AD22" s="15">
        <f t="shared" si="2"/>
        <v>0</v>
      </c>
      <c r="AE22" s="15">
        <f t="shared" si="2"/>
        <v>-100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15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1</v>
      </c>
      <c r="S23" s="17">
        <v>1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>
        <f t="shared" si="13"/>
        <v>100</v>
      </c>
      <c r="AD23" s="15" t="str">
        <f t="shared" si="2"/>
        <v>皆増</v>
      </c>
      <c r="AE23" s="15">
        <f t="shared" si="2"/>
        <v>0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15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3</v>
      </c>
      <c r="S24" s="17">
        <v>0</v>
      </c>
      <c r="T24" s="17">
        <f t="shared" si="10"/>
        <v>2</v>
      </c>
      <c r="U24" s="17">
        <v>2</v>
      </c>
      <c r="V24" s="17">
        <v>0</v>
      </c>
      <c r="W24" s="15">
        <f t="shared" si="11"/>
        <v>200</v>
      </c>
      <c r="X24" s="15">
        <f t="shared" si="1"/>
        <v>200</v>
      </c>
      <c r="Y24" s="15">
        <f t="shared" si="1"/>
        <v>0</v>
      </c>
      <c r="Z24" s="17">
        <f t="shared" si="12"/>
        <v>1</v>
      </c>
      <c r="AA24" s="17">
        <v>2</v>
      </c>
      <c r="AB24" s="17">
        <v>-1</v>
      </c>
      <c r="AC24" s="15">
        <f t="shared" si="13"/>
        <v>50</v>
      </c>
      <c r="AD24" s="15">
        <f t="shared" si="2"/>
        <v>200</v>
      </c>
      <c r="AE24" s="15">
        <f t="shared" si="2"/>
        <v>-100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15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1</v>
      </c>
      <c r="U25" s="17">
        <v>0</v>
      </c>
      <c r="V25" s="17">
        <v>1</v>
      </c>
      <c r="W25" s="15">
        <f t="shared" si="11"/>
        <v>100</v>
      </c>
      <c r="X25" s="15">
        <f t="shared" si="1"/>
        <v>0</v>
      </c>
      <c r="Y25" s="15" t="str">
        <f t="shared" si="1"/>
        <v>皆増</v>
      </c>
      <c r="Z25" s="17">
        <f t="shared" si="12"/>
        <v>-1</v>
      </c>
      <c r="AA25" s="17">
        <v>-2</v>
      </c>
      <c r="AB25" s="17">
        <v>1</v>
      </c>
      <c r="AC25" s="15">
        <f t="shared" si="13"/>
        <v>-33.333333333333336</v>
      </c>
      <c r="AD25" s="15">
        <f t="shared" si="2"/>
        <v>-66.666666666666671</v>
      </c>
      <c r="AE25" s="15" t="str">
        <f t="shared" si="2"/>
        <v>皆増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3</v>
      </c>
      <c r="AL25" s="4">
        <f t="shared" si="4"/>
        <v>3</v>
      </c>
      <c r="AM25" s="4">
        <f t="shared" si="4"/>
        <v>0</v>
      </c>
    </row>
    <row r="26" spans="1:39" s="1" customFormat="1" ht="18" customHeight="1" x14ac:dyDescent="0.15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8</v>
      </c>
      <c r="R26" s="17">
        <v>4</v>
      </c>
      <c r="S26" s="17">
        <v>4</v>
      </c>
      <c r="T26" s="17">
        <f t="shared" si="10"/>
        <v>4</v>
      </c>
      <c r="U26" s="17">
        <v>0</v>
      </c>
      <c r="V26" s="17">
        <v>4</v>
      </c>
      <c r="W26" s="15">
        <f t="shared" si="11"/>
        <v>100</v>
      </c>
      <c r="X26" s="15">
        <f t="shared" si="1"/>
        <v>0</v>
      </c>
      <c r="Y26" s="15" t="str">
        <f t="shared" si="1"/>
        <v>皆増</v>
      </c>
      <c r="Z26" s="17">
        <f t="shared" si="12"/>
        <v>7</v>
      </c>
      <c r="AA26" s="17">
        <v>4</v>
      </c>
      <c r="AB26" s="17">
        <v>3</v>
      </c>
      <c r="AC26" s="15">
        <f t="shared" si="13"/>
        <v>700</v>
      </c>
      <c r="AD26" s="15" t="str">
        <f t="shared" si="2"/>
        <v>皆増</v>
      </c>
      <c r="AE26" s="15">
        <f t="shared" si="2"/>
        <v>300</v>
      </c>
      <c r="AH26" s="4">
        <f t="shared" si="3"/>
        <v>4</v>
      </c>
      <c r="AI26" s="4">
        <f t="shared" si="3"/>
        <v>4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0</v>
      </c>
      <c r="S27" s="17">
        <v>4</v>
      </c>
      <c r="T27" s="17">
        <f t="shared" si="10"/>
        <v>-1</v>
      </c>
      <c r="U27" s="17">
        <v>-1</v>
      </c>
      <c r="V27" s="17">
        <v>0</v>
      </c>
      <c r="W27" s="15">
        <f t="shared" si="11"/>
        <v>-19.999999999999996</v>
      </c>
      <c r="X27" s="15">
        <f t="shared" si="1"/>
        <v>-100</v>
      </c>
      <c r="Y27" s="15">
        <f t="shared" si="1"/>
        <v>0</v>
      </c>
      <c r="Z27" s="17">
        <f t="shared" si="12"/>
        <v>4</v>
      </c>
      <c r="AA27" s="17">
        <v>0</v>
      </c>
      <c r="AB27" s="17">
        <v>4</v>
      </c>
      <c r="AC27" s="15" t="str">
        <f t="shared" si="13"/>
        <v>皆増</v>
      </c>
      <c r="AD27" s="15">
        <f t="shared" si="2"/>
        <v>0</v>
      </c>
      <c r="AE27" s="15" t="str">
        <f t="shared" si="2"/>
        <v>皆増</v>
      </c>
      <c r="AH27" s="4">
        <f t="shared" si="3"/>
        <v>5</v>
      </c>
      <c r="AI27" s="4">
        <f t="shared" si="3"/>
        <v>1</v>
      </c>
      <c r="AJ27" s="4">
        <f t="shared" si="3"/>
        <v>4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2</v>
      </c>
      <c r="S28" s="17">
        <v>1</v>
      </c>
      <c r="T28" s="17">
        <f t="shared" si="10"/>
        <v>-2</v>
      </c>
      <c r="U28" s="17">
        <v>1</v>
      </c>
      <c r="V28" s="17">
        <v>-3</v>
      </c>
      <c r="W28" s="15">
        <f t="shared" si="11"/>
        <v>-40</v>
      </c>
      <c r="X28" s="15">
        <f t="shared" si="1"/>
        <v>100</v>
      </c>
      <c r="Y28" s="15">
        <f t="shared" si="1"/>
        <v>-75</v>
      </c>
      <c r="Z28" s="17">
        <f t="shared" si="12"/>
        <v>-2</v>
      </c>
      <c r="AA28" s="17">
        <v>0</v>
      </c>
      <c r="AB28" s="17">
        <v>-2</v>
      </c>
      <c r="AC28" s="15">
        <f t="shared" si="13"/>
        <v>-40</v>
      </c>
      <c r="AD28" s="15">
        <f t="shared" si="2"/>
        <v>0</v>
      </c>
      <c r="AE28" s="15">
        <f t="shared" si="2"/>
        <v>-66.666666666666671</v>
      </c>
      <c r="AH28" s="4">
        <f t="shared" si="3"/>
        <v>5</v>
      </c>
      <c r="AI28" s="4">
        <f t="shared" si="3"/>
        <v>1</v>
      </c>
      <c r="AJ28" s="4">
        <f t="shared" si="3"/>
        <v>4</v>
      </c>
      <c r="AK28" s="4">
        <f t="shared" si="4"/>
        <v>5</v>
      </c>
      <c r="AL28" s="4">
        <f t="shared" si="4"/>
        <v>2</v>
      </c>
      <c r="AM28" s="4">
        <f t="shared" si="4"/>
        <v>3</v>
      </c>
    </row>
    <row r="29" spans="1:39" s="1" customFormat="1" ht="18" customHeight="1" x14ac:dyDescent="0.15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0</v>
      </c>
      <c r="S29" s="17">
        <v>4</v>
      </c>
      <c r="T29" s="17">
        <f t="shared" si="10"/>
        <v>2</v>
      </c>
      <c r="U29" s="17">
        <v>0</v>
      </c>
      <c r="V29" s="17">
        <v>2</v>
      </c>
      <c r="W29" s="15">
        <f t="shared" si="11"/>
        <v>100</v>
      </c>
      <c r="X29" s="15">
        <f t="shared" si="1"/>
        <v>0</v>
      </c>
      <c r="Y29" s="15">
        <f t="shared" si="1"/>
        <v>100</v>
      </c>
      <c r="Z29" s="17">
        <f t="shared" si="12"/>
        <v>4</v>
      </c>
      <c r="AA29" s="17">
        <v>0</v>
      </c>
      <c r="AB29" s="17">
        <v>4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-2</v>
      </c>
      <c r="U33" s="17">
        <f t="shared" si="19"/>
        <v>-3</v>
      </c>
      <c r="V33" s="17">
        <f t="shared" si="19"/>
        <v>1</v>
      </c>
      <c r="W33" s="15">
        <f t="shared" si="15"/>
        <v>-66.666666666666671</v>
      </c>
      <c r="X33" s="15">
        <f t="shared" si="15"/>
        <v>-100</v>
      </c>
      <c r="Y33" s="15" t="str">
        <f t="shared" si="15"/>
        <v>皆増</v>
      </c>
      <c r="Z33" s="17">
        <f t="shared" ref="Z33:AB33" si="20">SUM(Z13:Z22)</f>
        <v>-2</v>
      </c>
      <c r="AA33" s="17">
        <f t="shared" si="20"/>
        <v>-1</v>
      </c>
      <c r="AB33" s="17">
        <f t="shared" si="20"/>
        <v>-1</v>
      </c>
      <c r="AC33" s="15">
        <f t="shared" si="17"/>
        <v>-66.666666666666671</v>
      </c>
      <c r="AD33" s="15">
        <f t="shared" si="17"/>
        <v>-100</v>
      </c>
      <c r="AE33" s="15">
        <f t="shared" si="17"/>
        <v>-50</v>
      </c>
      <c r="AH33" s="4">
        <f t="shared" ref="AH33:AJ33" si="21">SUM(AH13:AH22)</f>
        <v>3</v>
      </c>
      <c r="AI33" s="4">
        <f t="shared" si="21"/>
        <v>3</v>
      </c>
      <c r="AJ33" s="4">
        <f t="shared" si="21"/>
        <v>0</v>
      </c>
      <c r="AK33" s="4">
        <f>SUM(AK13:AK22)</f>
        <v>3</v>
      </c>
      <c r="AL33" s="4">
        <f>SUM(AL13:AL22)</f>
        <v>1</v>
      </c>
      <c r="AM33" s="4">
        <f>SUM(AM13:AM22)</f>
        <v>2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27</v>
      </c>
      <c r="R34" s="17">
        <f t="shared" si="22"/>
        <v>11</v>
      </c>
      <c r="S34" s="17">
        <f t="shared" si="22"/>
        <v>16</v>
      </c>
      <c r="T34" s="17">
        <f t="shared" si="22"/>
        <v>7</v>
      </c>
      <c r="U34" s="17">
        <f t="shared" si="22"/>
        <v>2</v>
      </c>
      <c r="V34" s="17">
        <f t="shared" si="22"/>
        <v>5</v>
      </c>
      <c r="W34" s="15">
        <f t="shared" si="15"/>
        <v>35.000000000000007</v>
      </c>
      <c r="X34" s="15">
        <f t="shared" si="15"/>
        <v>22.222222222222232</v>
      </c>
      <c r="Y34" s="15">
        <f t="shared" si="15"/>
        <v>45.45454545454546</v>
      </c>
      <c r="Z34" s="17">
        <f t="shared" ref="Z34:AB34" si="23">SUM(Z23:Z30)</f>
        <v>14</v>
      </c>
      <c r="AA34" s="17">
        <f t="shared" si="23"/>
        <v>5</v>
      </c>
      <c r="AB34" s="17">
        <f t="shared" si="23"/>
        <v>9</v>
      </c>
      <c r="AC34" s="15">
        <f t="shared" si="17"/>
        <v>107.69230769230771</v>
      </c>
      <c r="AD34" s="15">
        <f t="shared" si="17"/>
        <v>83.333333333333329</v>
      </c>
      <c r="AE34" s="15">
        <f t="shared" si="17"/>
        <v>128.57142857142856</v>
      </c>
      <c r="AH34" s="4">
        <f t="shared" ref="AH34:AJ34" si="24">SUM(AH23:AH30)</f>
        <v>20</v>
      </c>
      <c r="AI34" s="4">
        <f t="shared" si="24"/>
        <v>9</v>
      </c>
      <c r="AJ34" s="4">
        <f t="shared" si="24"/>
        <v>11</v>
      </c>
      <c r="AK34" s="4">
        <f>SUM(AK23:AK30)</f>
        <v>13</v>
      </c>
      <c r="AL34" s="4">
        <f>SUM(AL23:AL30)</f>
        <v>6</v>
      </c>
      <c r="AM34" s="4">
        <f>SUM(AM23:AM30)</f>
        <v>7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22</v>
      </c>
      <c r="R35" s="17">
        <f t="shared" si="25"/>
        <v>7</v>
      </c>
      <c r="S35" s="17">
        <f t="shared" si="25"/>
        <v>15</v>
      </c>
      <c r="T35" s="17">
        <f t="shared" si="25"/>
        <v>5</v>
      </c>
      <c r="U35" s="17">
        <f t="shared" si="25"/>
        <v>0</v>
      </c>
      <c r="V35" s="17">
        <f t="shared" si="25"/>
        <v>5</v>
      </c>
      <c r="W35" s="15">
        <f t="shared" si="15"/>
        <v>29.411764705882359</v>
      </c>
      <c r="X35" s="15">
        <f t="shared" si="15"/>
        <v>0</v>
      </c>
      <c r="Y35" s="15">
        <f t="shared" si="15"/>
        <v>50</v>
      </c>
      <c r="Z35" s="17">
        <f t="shared" ref="Z35:AB35" si="26">SUM(Z25:Z30)</f>
        <v>12</v>
      </c>
      <c r="AA35" s="17">
        <f t="shared" si="26"/>
        <v>2</v>
      </c>
      <c r="AB35" s="17">
        <f t="shared" si="26"/>
        <v>10</v>
      </c>
      <c r="AC35" s="15">
        <f t="shared" si="17"/>
        <v>120.00000000000001</v>
      </c>
      <c r="AD35" s="15">
        <f t="shared" si="17"/>
        <v>39.999999999999993</v>
      </c>
      <c r="AE35" s="15">
        <f t="shared" si="17"/>
        <v>200</v>
      </c>
      <c r="AH35" s="4">
        <f t="shared" ref="AH35:AJ35" si="27">SUM(AH25:AH30)</f>
        <v>17</v>
      </c>
      <c r="AI35" s="4">
        <f t="shared" si="27"/>
        <v>7</v>
      </c>
      <c r="AJ35" s="4">
        <f t="shared" si="27"/>
        <v>10</v>
      </c>
      <c r="AK35" s="4">
        <f>SUM(AK25:AK30)</f>
        <v>10</v>
      </c>
      <c r="AL35" s="4">
        <f>SUM(AL25:AL30)</f>
        <v>5</v>
      </c>
      <c r="AM35" s="4">
        <f>SUM(AM25:AM30)</f>
        <v>5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12</v>
      </c>
      <c r="R36" s="17">
        <f t="shared" si="28"/>
        <v>2</v>
      </c>
      <c r="S36" s="17">
        <f t="shared" si="28"/>
        <v>10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6</v>
      </c>
      <c r="AA36" s="17">
        <f t="shared" si="29"/>
        <v>0</v>
      </c>
      <c r="AB36" s="17">
        <f t="shared" si="29"/>
        <v>6</v>
      </c>
      <c r="AC36" s="15">
        <f t="shared" si="17"/>
        <v>100</v>
      </c>
      <c r="AD36" s="15">
        <f t="shared" si="17"/>
        <v>0</v>
      </c>
      <c r="AE36" s="15">
        <f t="shared" si="17"/>
        <v>150</v>
      </c>
      <c r="AH36" s="4">
        <f t="shared" ref="AH36:AJ36" si="30">SUM(AH27:AH30)</f>
        <v>12</v>
      </c>
      <c r="AI36" s="4">
        <f t="shared" si="30"/>
        <v>2</v>
      </c>
      <c r="AJ36" s="4">
        <f t="shared" si="30"/>
        <v>10</v>
      </c>
      <c r="AK36" s="4">
        <f>SUM(AK27:AK30)</f>
        <v>6</v>
      </c>
      <c r="AL36" s="4">
        <f>SUM(AL27:AL30)</f>
        <v>2</v>
      </c>
      <c r="AM36" s="4">
        <f>SUM(AM27:AM30)</f>
        <v>4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3.5714285714285712</v>
      </c>
      <c r="R39" s="12">
        <f>R33/R9*100</f>
        <v>0</v>
      </c>
      <c r="S39" s="13">
        <f t="shared" si="37"/>
        <v>5.8823529411764701</v>
      </c>
      <c r="T39" s="12">
        <f>T33/T9*100</f>
        <v>-40</v>
      </c>
      <c r="U39" s="12">
        <f t="shared" ref="U39:V39" si="38">U33/U9*100</f>
        <v>300</v>
      </c>
      <c r="V39" s="12">
        <f t="shared" si="38"/>
        <v>16.666666666666664</v>
      </c>
      <c r="W39" s="12">
        <f>Q39-AH39</f>
        <v>-9.4720496894409933</v>
      </c>
      <c r="X39" s="12">
        <f t="shared" si="33"/>
        <v>-25</v>
      </c>
      <c r="Y39" s="12">
        <f>S39-AJ39</f>
        <v>5.8823529411764701</v>
      </c>
      <c r="Z39" s="12">
        <f t="shared" si="37"/>
        <v>-16.666666666666664</v>
      </c>
      <c r="AA39" s="12">
        <f t="shared" si="37"/>
        <v>-25</v>
      </c>
      <c r="AB39" s="12">
        <f t="shared" si="37"/>
        <v>-12.5</v>
      </c>
      <c r="AC39" s="12">
        <f>Q39-AK39</f>
        <v>-15.178571428571429</v>
      </c>
      <c r="AD39" s="12">
        <f t="shared" si="35"/>
        <v>-14.285714285714285</v>
      </c>
      <c r="AE39" s="12">
        <f t="shared" si="35"/>
        <v>-16.33986928104575</v>
      </c>
      <c r="AH39" s="12">
        <f t="shared" ref="AH39:AJ39" si="39">AH33/AH9*100</f>
        <v>13.043478260869565</v>
      </c>
      <c r="AI39" s="12">
        <f t="shared" si="39"/>
        <v>25</v>
      </c>
      <c r="AJ39" s="12">
        <f t="shared" si="39"/>
        <v>0</v>
      </c>
      <c r="AK39" s="12">
        <f>AK33/AK9*100</f>
        <v>18.75</v>
      </c>
      <c r="AL39" s="12">
        <f>AL33/AL9*100</f>
        <v>14.285714285714285</v>
      </c>
      <c r="AM39" s="12">
        <f>AM33/AM9*100</f>
        <v>22.222222222222221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96.428571428571431</v>
      </c>
      <c r="R40" s="12">
        <f t="shared" si="40"/>
        <v>100</v>
      </c>
      <c r="S40" s="12">
        <f t="shared" si="40"/>
        <v>94.117647058823522</v>
      </c>
      <c r="T40" s="12">
        <f>T34/T9*100</f>
        <v>140</v>
      </c>
      <c r="U40" s="12">
        <f t="shared" ref="U40:V40" si="41">U34/U9*100</f>
        <v>-200</v>
      </c>
      <c r="V40" s="12">
        <f t="shared" si="41"/>
        <v>83.333333333333343</v>
      </c>
      <c r="W40" s="12">
        <f t="shared" ref="W40:W42" si="42">Q40-AH40</f>
        <v>9.4720496894409933</v>
      </c>
      <c r="X40" s="12">
        <f t="shared" si="33"/>
        <v>25</v>
      </c>
      <c r="Y40" s="12">
        <f>S40-AJ40</f>
        <v>-5.8823529411764781</v>
      </c>
      <c r="Z40" s="12">
        <f>Z34/Z9*100</f>
        <v>116.66666666666667</v>
      </c>
      <c r="AA40" s="12">
        <f t="shared" ref="AA40:AB40" si="43">AA34/AA9*100</f>
        <v>125</v>
      </c>
      <c r="AB40" s="12">
        <f t="shared" si="43"/>
        <v>112.5</v>
      </c>
      <c r="AC40" s="12">
        <f t="shared" ref="AC40:AC42" si="44">Q40-AK40</f>
        <v>15.178571428571431</v>
      </c>
      <c r="AD40" s="12">
        <f t="shared" si="35"/>
        <v>14.285714285714292</v>
      </c>
      <c r="AE40" s="12">
        <f t="shared" si="35"/>
        <v>16.339869281045736</v>
      </c>
      <c r="AH40" s="12">
        <f t="shared" ref="AH40:AJ40" si="45">AH34/AH9*100</f>
        <v>86.956521739130437</v>
      </c>
      <c r="AI40" s="12">
        <f t="shared" si="45"/>
        <v>75</v>
      </c>
      <c r="AJ40" s="12">
        <f t="shared" si="45"/>
        <v>100</v>
      </c>
      <c r="AK40" s="12">
        <f>AK34/AK9*100</f>
        <v>81.25</v>
      </c>
      <c r="AL40" s="12">
        <f>AL34/AL9*100</f>
        <v>85.714285714285708</v>
      </c>
      <c r="AM40" s="12">
        <f>AM34/AM9*100</f>
        <v>77.777777777777786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78.571428571428569</v>
      </c>
      <c r="R41" s="12">
        <f t="shared" si="46"/>
        <v>63.636363636363633</v>
      </c>
      <c r="S41" s="12">
        <f t="shared" si="46"/>
        <v>88.235294117647058</v>
      </c>
      <c r="T41" s="12">
        <f>T35/T9*100</f>
        <v>100</v>
      </c>
      <c r="U41" s="12">
        <f t="shared" ref="U41:V41" si="47">U35/U9*100</f>
        <v>0</v>
      </c>
      <c r="V41" s="12">
        <f t="shared" si="47"/>
        <v>83.333333333333343</v>
      </c>
      <c r="W41" s="12">
        <f t="shared" si="42"/>
        <v>4.6583850931677091</v>
      </c>
      <c r="X41" s="12">
        <f t="shared" si="33"/>
        <v>5.3030303030302974</v>
      </c>
      <c r="Y41" s="12">
        <f>S41-AJ41</f>
        <v>-2.6737967914438485</v>
      </c>
      <c r="Z41" s="12">
        <f>Z35/Z9*100</f>
        <v>100</v>
      </c>
      <c r="AA41" s="12">
        <f t="shared" ref="AA41:AB41" si="48">AA35/AA9*100</f>
        <v>50</v>
      </c>
      <c r="AB41" s="12">
        <f t="shared" si="48"/>
        <v>125</v>
      </c>
      <c r="AC41" s="12">
        <f t="shared" si="44"/>
        <v>16.071428571428569</v>
      </c>
      <c r="AD41" s="12">
        <f>R41-AL41</f>
        <v>-7.7922077922077975</v>
      </c>
      <c r="AE41" s="12">
        <f t="shared" si="35"/>
        <v>32.679738562091501</v>
      </c>
      <c r="AH41" s="12">
        <f>AH35/AH9*100</f>
        <v>73.91304347826086</v>
      </c>
      <c r="AI41" s="12">
        <f>AI35/AI9*100</f>
        <v>58.333333333333336</v>
      </c>
      <c r="AJ41" s="12">
        <f>AJ35/AJ9*100</f>
        <v>90.909090909090907</v>
      </c>
      <c r="AK41" s="12">
        <f t="shared" ref="AK41:AM41" si="49">AK35/AK9*100</f>
        <v>62.5</v>
      </c>
      <c r="AL41" s="12">
        <f t="shared" si="49"/>
        <v>71.428571428571431</v>
      </c>
      <c r="AM41" s="12">
        <f t="shared" si="49"/>
        <v>55.555555555555557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42.857142857142854</v>
      </c>
      <c r="R42" s="12">
        <f t="shared" si="50"/>
        <v>18.181818181818183</v>
      </c>
      <c r="S42" s="12">
        <f t="shared" si="50"/>
        <v>58.82352941176471</v>
      </c>
      <c r="T42" s="12">
        <f t="shared" si="50"/>
        <v>0</v>
      </c>
      <c r="U42" s="12">
        <f t="shared" si="50"/>
        <v>0</v>
      </c>
      <c r="V42" s="12">
        <f t="shared" si="50"/>
        <v>0</v>
      </c>
      <c r="W42" s="12">
        <f t="shared" si="42"/>
        <v>-9.316770186335404</v>
      </c>
      <c r="X42" s="12">
        <f t="shared" si="33"/>
        <v>1.5151515151515191</v>
      </c>
      <c r="Y42" s="12">
        <f>S42-AJ42</f>
        <v>-32.085561497326196</v>
      </c>
      <c r="Z42" s="12">
        <f t="shared" si="50"/>
        <v>50</v>
      </c>
      <c r="AA42" s="12">
        <f t="shared" si="50"/>
        <v>0</v>
      </c>
      <c r="AB42" s="12">
        <f t="shared" si="50"/>
        <v>75</v>
      </c>
      <c r="AC42" s="12">
        <f t="shared" si="44"/>
        <v>5.3571428571428541</v>
      </c>
      <c r="AD42" s="12">
        <f>R42-AL42</f>
        <v>-10.389610389610386</v>
      </c>
      <c r="AE42" s="12">
        <f t="shared" si="35"/>
        <v>14.379084967320267</v>
      </c>
      <c r="AH42" s="12">
        <f t="shared" ref="AH42:AJ42" si="51">AH36/AH9*100</f>
        <v>52.173913043478258</v>
      </c>
      <c r="AI42" s="12">
        <f t="shared" si="51"/>
        <v>16.666666666666664</v>
      </c>
      <c r="AJ42" s="12">
        <f t="shared" si="51"/>
        <v>90.909090909090907</v>
      </c>
      <c r="AK42" s="12">
        <f>AK36/AK9*100</f>
        <v>37.5</v>
      </c>
      <c r="AL42" s="12">
        <f>AL36/AL9*100</f>
        <v>28.571428571428569</v>
      </c>
      <c r="AM42" s="12">
        <f>AM36/AM9*100</f>
        <v>44.444444444444443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52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-3</v>
      </c>
      <c r="F9" s="17">
        <f>SUM(F10:F30)</f>
        <v>0</v>
      </c>
      <c r="G9" s="17">
        <f>SUM(G10:G30)</f>
        <v>-3</v>
      </c>
      <c r="H9" s="15">
        <f>IF(B9=E9,0,(1-(B9/(B9-E9)))*-100)</f>
        <v>-75</v>
      </c>
      <c r="I9" s="15">
        <f>IF(C9=F9,0,(1-(C9/(C9-F9)))*-100)</f>
        <v>0</v>
      </c>
      <c r="J9" s="15">
        <f>IF(D9=G9,0,(1-(D9/(D9-G9)))*-100)</f>
        <v>-100</v>
      </c>
      <c r="K9" s="17">
        <f>L9+M9</f>
        <v>-3</v>
      </c>
      <c r="L9" s="17">
        <f>SUM(L10:L30)</f>
        <v>-2</v>
      </c>
      <c r="M9" s="17">
        <f>SUM(M10:M30)</f>
        <v>-1</v>
      </c>
      <c r="N9" s="15">
        <f>IF(B9=K9,0,(1-(B9/(B9-K9)))*-100)</f>
        <v>-75</v>
      </c>
      <c r="O9" s="15">
        <f t="shared" ref="O9:P10" si="0">IF(C9=L9,0,(1-(C9/(C9-L9)))*-100)</f>
        <v>-66.666666666666671</v>
      </c>
      <c r="P9" s="15">
        <f>IF(D9=M9,0,(1-(D9/(D9-M9)))*-100)</f>
        <v>-100</v>
      </c>
      <c r="Q9" s="17">
        <f>R9+S9</f>
        <v>4</v>
      </c>
      <c r="R9" s="17">
        <f>SUM(R10:R30)</f>
        <v>1</v>
      </c>
      <c r="S9" s="17">
        <f>SUM(S10:S30)</f>
        <v>3</v>
      </c>
      <c r="T9" s="17">
        <f>U9+V9</f>
        <v>1</v>
      </c>
      <c r="U9" s="17">
        <f>SUM(U10:U30)</f>
        <v>-2</v>
      </c>
      <c r="V9" s="17">
        <f>SUM(V10:V30)</f>
        <v>3</v>
      </c>
      <c r="W9" s="15">
        <f>IF(Q9=T9,IF(Q9&gt;0,"皆増",0),(1-(Q9/(Q9-T9)))*-100)</f>
        <v>33.333333333333329</v>
      </c>
      <c r="X9" s="15">
        <f t="shared" ref="X9:Y30" si="1">IF(R9=U9,IF(R9&gt;0,"皆増",0),(1-(R9/(R9-U9)))*-100)</f>
        <v>-66.666666666666671</v>
      </c>
      <c r="Y9" s="15" t="str">
        <f t="shared" si="1"/>
        <v>皆増</v>
      </c>
      <c r="Z9" s="17">
        <f>AA9+AB9</f>
        <v>1</v>
      </c>
      <c r="AA9" s="17">
        <f>SUM(AA10:AA30)</f>
        <v>-2</v>
      </c>
      <c r="AB9" s="17">
        <f>SUM(AB10:AB30)</f>
        <v>3</v>
      </c>
      <c r="AC9" s="15">
        <f>IF(Q9=Z9,IF(Q9&gt;0,"皆増",0),(1-(Q9/(Q9-Z9)))*-100)</f>
        <v>33.333333333333329</v>
      </c>
      <c r="AD9" s="15">
        <f t="shared" ref="AD9:AE30" si="2">IF(R9=AA9,IF(R9&gt;0,"皆増",0),(1-(R9/(R9-AA9)))*-100)</f>
        <v>-66.666666666666671</v>
      </c>
      <c r="AE9" s="15" t="str">
        <f t="shared" si="2"/>
        <v>皆増</v>
      </c>
      <c r="AH9" s="4">
        <f t="shared" ref="AH9:AJ30" si="3">Q9-T9</f>
        <v>3</v>
      </c>
      <c r="AI9" s="4">
        <f t="shared" si="3"/>
        <v>3</v>
      </c>
      <c r="AJ9" s="4">
        <f t="shared" si="3"/>
        <v>0</v>
      </c>
      <c r="AK9" s="4">
        <f t="shared" ref="AK9:AM30" si="4">Q9-Z9</f>
        <v>3</v>
      </c>
      <c r="AL9" s="4">
        <f t="shared" si="4"/>
        <v>3</v>
      </c>
      <c r="AM9" s="4">
        <f t="shared" si="4"/>
        <v>0</v>
      </c>
    </row>
    <row r="10" spans="1:39" s="1" customFormat="1" ht="18" customHeight="1" x14ac:dyDescent="0.15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-3</v>
      </c>
      <c r="F10" s="17">
        <v>0</v>
      </c>
      <c r="G10" s="17">
        <v>-3</v>
      </c>
      <c r="H10" s="15">
        <f>IF(B10=E10,0,(1-(B10/(B10-E10)))*-100)</f>
        <v>-75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-3</v>
      </c>
      <c r="L10" s="17">
        <v>-2</v>
      </c>
      <c r="M10" s="17">
        <v>-1</v>
      </c>
      <c r="N10" s="15">
        <f>IF(B10=K10,0,(1-(B10/(B10-K10)))*-100)</f>
        <v>-75</v>
      </c>
      <c r="O10" s="15">
        <f t="shared" si="0"/>
        <v>-66.666666666666671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1</v>
      </c>
      <c r="S21" s="17">
        <v>1</v>
      </c>
      <c r="T21" s="17">
        <f t="shared" si="10"/>
        <v>2</v>
      </c>
      <c r="U21" s="17">
        <v>1</v>
      </c>
      <c r="V21" s="17">
        <v>1</v>
      </c>
      <c r="W21" s="15" t="str">
        <f t="shared" si="11"/>
        <v>皆増</v>
      </c>
      <c r="X21" s="15" t="str">
        <f t="shared" si="1"/>
        <v>皆増</v>
      </c>
      <c r="Y21" s="15" t="str">
        <f t="shared" si="1"/>
        <v>皆増</v>
      </c>
      <c r="Z21" s="17">
        <f t="shared" si="12"/>
        <v>2</v>
      </c>
      <c r="AA21" s="17">
        <v>1</v>
      </c>
      <c r="AB21" s="17">
        <v>1</v>
      </c>
      <c r="AC21" s="15" t="str">
        <f t="shared" si="13"/>
        <v>皆増</v>
      </c>
      <c r="AD21" s="15" t="str">
        <f t="shared" si="2"/>
        <v>皆増</v>
      </c>
      <c r="AE21" s="15" t="str">
        <f t="shared" si="2"/>
        <v>皆増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-100</v>
      </c>
      <c r="AD27" s="15">
        <f t="shared" si="2"/>
        <v>-100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0</v>
      </c>
      <c r="S28" s="17">
        <v>2</v>
      </c>
      <c r="T28" s="17">
        <f t="shared" si="10"/>
        <v>2</v>
      </c>
      <c r="U28" s="17">
        <v>0</v>
      </c>
      <c r="V28" s="17">
        <v>2</v>
      </c>
      <c r="W28" s="15" t="str">
        <f t="shared" si="11"/>
        <v>皆増</v>
      </c>
      <c r="X28" s="15">
        <f t="shared" si="1"/>
        <v>0</v>
      </c>
      <c r="Y28" s="15" t="str">
        <f t="shared" si="1"/>
        <v>皆増</v>
      </c>
      <c r="Z28" s="17">
        <f t="shared" si="12"/>
        <v>2</v>
      </c>
      <c r="AA28" s="17">
        <v>0</v>
      </c>
      <c r="AB28" s="17">
        <v>2</v>
      </c>
      <c r="AC28" s="15" t="str">
        <f t="shared" si="13"/>
        <v>皆増</v>
      </c>
      <c r="AD28" s="15">
        <f t="shared" si="2"/>
        <v>0</v>
      </c>
      <c r="AE28" s="15" t="str">
        <f t="shared" si="2"/>
        <v>皆増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>
        <f t="shared" si="15"/>
        <v>100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>
        <f t="shared" si="17"/>
        <v>100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</v>
      </c>
      <c r="R34" s="17">
        <f t="shared" si="22"/>
        <v>0</v>
      </c>
      <c r="S34" s="17">
        <f t="shared" si="22"/>
        <v>2</v>
      </c>
      <c r="T34" s="17">
        <f t="shared" si="22"/>
        <v>0</v>
      </c>
      <c r="U34" s="17">
        <f t="shared" si="22"/>
        <v>-2</v>
      </c>
      <c r="V34" s="17">
        <f t="shared" si="22"/>
        <v>2</v>
      </c>
      <c r="W34" s="15">
        <f t="shared" si="15"/>
        <v>0</v>
      </c>
      <c r="X34" s="15">
        <f t="shared" si="15"/>
        <v>-100</v>
      </c>
      <c r="Y34" s="15" t="str">
        <f t="shared" si="15"/>
        <v>皆増</v>
      </c>
      <c r="Z34" s="17">
        <f t="shared" ref="Z34:AB34" si="23">SUM(Z23:Z30)</f>
        <v>0</v>
      </c>
      <c r="AA34" s="17">
        <f t="shared" si="23"/>
        <v>-2</v>
      </c>
      <c r="AB34" s="17">
        <f t="shared" si="23"/>
        <v>2</v>
      </c>
      <c r="AC34" s="15">
        <f t="shared" si="17"/>
        <v>0</v>
      </c>
      <c r="AD34" s="15">
        <f t="shared" si="17"/>
        <v>-100</v>
      </c>
      <c r="AE34" s="15" t="str">
        <f t="shared" si="17"/>
        <v>皆増</v>
      </c>
      <c r="AH34" s="4">
        <f t="shared" ref="AH34:AJ34" si="24">SUM(AH23:AH30)</f>
        <v>2</v>
      </c>
      <c r="AI34" s="4">
        <f t="shared" si="24"/>
        <v>2</v>
      </c>
      <c r="AJ34" s="4">
        <f t="shared" si="24"/>
        <v>0</v>
      </c>
      <c r="AK34" s="4">
        <f>SUM(AK23:AK30)</f>
        <v>2</v>
      </c>
      <c r="AL34" s="4">
        <f>SUM(AL23:AL30)</f>
        <v>2</v>
      </c>
      <c r="AM34" s="4">
        <f>SUM(AM23:AM30)</f>
        <v>0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</v>
      </c>
      <c r="R35" s="17">
        <f t="shared" si="25"/>
        <v>0</v>
      </c>
      <c r="S35" s="17">
        <f t="shared" si="25"/>
        <v>2</v>
      </c>
      <c r="T35" s="17">
        <f t="shared" si="25"/>
        <v>1</v>
      </c>
      <c r="U35" s="17">
        <f t="shared" si="25"/>
        <v>-1</v>
      </c>
      <c r="V35" s="17">
        <f t="shared" si="25"/>
        <v>2</v>
      </c>
      <c r="W35" s="15">
        <f t="shared" si="15"/>
        <v>100</v>
      </c>
      <c r="X35" s="15">
        <f t="shared" si="15"/>
        <v>-100</v>
      </c>
      <c r="Y35" s="15" t="str">
        <f t="shared" si="15"/>
        <v>皆増</v>
      </c>
      <c r="Z35" s="17">
        <f t="shared" ref="Z35:AB35" si="26">SUM(Z25:Z30)</f>
        <v>0</v>
      </c>
      <c r="AA35" s="17">
        <f t="shared" si="26"/>
        <v>-2</v>
      </c>
      <c r="AB35" s="17">
        <f t="shared" si="26"/>
        <v>2</v>
      </c>
      <c r="AC35" s="15">
        <f t="shared" si="17"/>
        <v>0</v>
      </c>
      <c r="AD35" s="15">
        <f t="shared" si="17"/>
        <v>-100</v>
      </c>
      <c r="AE35" s="15" t="str">
        <f t="shared" si="17"/>
        <v>皆増</v>
      </c>
      <c r="AH35" s="4">
        <f t="shared" ref="AH35:AJ35" si="27">SUM(AH25:AH30)</f>
        <v>1</v>
      </c>
      <c r="AI35" s="4">
        <f t="shared" si="27"/>
        <v>1</v>
      </c>
      <c r="AJ35" s="4">
        <f t="shared" si="27"/>
        <v>0</v>
      </c>
      <c r="AK35" s="4">
        <f>SUM(AK25:AK30)</f>
        <v>2</v>
      </c>
      <c r="AL35" s="4">
        <f>SUM(AL25:AL30)</f>
        <v>2</v>
      </c>
      <c r="AM35" s="4">
        <f>SUM(AM25:AM30)</f>
        <v>0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0</v>
      </c>
      <c r="S36" s="17">
        <f t="shared" si="28"/>
        <v>2</v>
      </c>
      <c r="T36" s="17">
        <f t="shared" si="28"/>
        <v>2</v>
      </c>
      <c r="U36" s="17">
        <f t="shared" si="28"/>
        <v>0</v>
      </c>
      <c r="V36" s="17">
        <f t="shared" si="28"/>
        <v>2</v>
      </c>
      <c r="W36" s="15" t="str">
        <f t="shared" si="15"/>
        <v>皆増</v>
      </c>
      <c r="X36" s="15">
        <f t="shared" si="15"/>
        <v>0</v>
      </c>
      <c r="Y36" s="15" t="str">
        <f t="shared" si="15"/>
        <v>皆増</v>
      </c>
      <c r="Z36" s="17">
        <f t="shared" ref="Z36:AB36" si="29">SUM(Z27:Z30)</f>
        <v>1</v>
      </c>
      <c r="AA36" s="17">
        <f t="shared" si="29"/>
        <v>-1</v>
      </c>
      <c r="AB36" s="17">
        <f t="shared" si="29"/>
        <v>2</v>
      </c>
      <c r="AC36" s="15">
        <f t="shared" si="17"/>
        <v>100</v>
      </c>
      <c r="AD36" s="15">
        <f t="shared" si="17"/>
        <v>-100</v>
      </c>
      <c r="AE36" s="15" t="str">
        <f t="shared" si="17"/>
        <v>皆増</v>
      </c>
      <c r="AH36" s="4">
        <f t="shared" ref="AH36:AJ36" si="30">SUM(AH27:AH30)</f>
        <v>0</v>
      </c>
      <c r="AI36" s="4">
        <f t="shared" si="30"/>
        <v>0</v>
      </c>
      <c r="AJ36" s="4">
        <f t="shared" si="30"/>
        <v>0</v>
      </c>
      <c r="AK36" s="4">
        <f>SUM(AK27:AK30)</f>
        <v>1</v>
      </c>
      <c r="AL36" s="4">
        <f>SUM(AL27:AL30)</f>
        <v>1</v>
      </c>
      <c r="AM36" s="4">
        <f>SUM(AM27:AM30)</f>
        <v>0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 t="e">
        <f t="shared" si="33"/>
        <v>#DIV/0!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 t="e">
        <f t="shared" si="35"/>
        <v>#DIV/0!</v>
      </c>
      <c r="AH38" s="12">
        <f t="shared" ref="AH38:AJ38" si="36">AH32/AH9*100</f>
        <v>0</v>
      </c>
      <c r="AI38" s="12">
        <f t="shared" si="36"/>
        <v>0</v>
      </c>
      <c r="AJ38" s="12" t="e">
        <f t="shared" si="36"/>
        <v>#DIV/0!</v>
      </c>
      <c r="AK38" s="12">
        <f>AK32/AK9*100</f>
        <v>0</v>
      </c>
      <c r="AL38" s="12">
        <f>AL32/AL9*100</f>
        <v>0</v>
      </c>
      <c r="AM38" s="12" t="e">
        <f>AM32/AM9*100</f>
        <v>#DIV/0!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50</v>
      </c>
      <c r="R39" s="12">
        <f>R33/R9*100</f>
        <v>100</v>
      </c>
      <c r="S39" s="13">
        <f t="shared" si="37"/>
        <v>33.333333333333329</v>
      </c>
      <c r="T39" s="12">
        <f>T33/T9*100</f>
        <v>100</v>
      </c>
      <c r="U39" s="12">
        <f t="shared" ref="U39:V39" si="38">U33/U9*100</f>
        <v>0</v>
      </c>
      <c r="V39" s="12">
        <f t="shared" si="38"/>
        <v>33.333333333333329</v>
      </c>
      <c r="W39" s="12">
        <f>Q39-AH39</f>
        <v>16.666666666666671</v>
      </c>
      <c r="X39" s="12">
        <f t="shared" si="33"/>
        <v>66.666666666666671</v>
      </c>
      <c r="Y39" s="12" t="e">
        <f>S39-AJ39</f>
        <v>#DIV/0!</v>
      </c>
      <c r="Z39" s="12">
        <f t="shared" si="37"/>
        <v>100</v>
      </c>
      <c r="AA39" s="12">
        <f t="shared" si="37"/>
        <v>0</v>
      </c>
      <c r="AB39" s="12">
        <f t="shared" si="37"/>
        <v>33.333333333333329</v>
      </c>
      <c r="AC39" s="12">
        <f>Q39-AK39</f>
        <v>16.666666666666671</v>
      </c>
      <c r="AD39" s="12">
        <f t="shared" si="35"/>
        <v>66.666666666666671</v>
      </c>
      <c r="AE39" s="12" t="e">
        <f t="shared" si="35"/>
        <v>#DIV/0!</v>
      </c>
      <c r="AH39" s="12">
        <f t="shared" ref="AH39:AJ39" si="39">AH33/AH9*100</f>
        <v>33.333333333333329</v>
      </c>
      <c r="AI39" s="12">
        <f t="shared" si="39"/>
        <v>33.333333333333329</v>
      </c>
      <c r="AJ39" s="12" t="e">
        <f t="shared" si="39"/>
        <v>#DIV/0!</v>
      </c>
      <c r="AK39" s="12">
        <f>AK33/AK9*100</f>
        <v>33.333333333333329</v>
      </c>
      <c r="AL39" s="12">
        <f>AL33/AL9*100</f>
        <v>33.333333333333329</v>
      </c>
      <c r="AM39" s="12" t="e">
        <f>AM33/AM9*100</f>
        <v>#DIV/0!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50</v>
      </c>
      <c r="R40" s="12">
        <f t="shared" si="40"/>
        <v>0</v>
      </c>
      <c r="S40" s="12">
        <f t="shared" si="40"/>
        <v>66.666666666666657</v>
      </c>
      <c r="T40" s="12">
        <f>T34/T9*100</f>
        <v>0</v>
      </c>
      <c r="U40" s="12">
        <f t="shared" ref="U40:V40" si="41">U34/U9*100</f>
        <v>100</v>
      </c>
      <c r="V40" s="12">
        <f t="shared" si="41"/>
        <v>66.666666666666657</v>
      </c>
      <c r="W40" s="12">
        <f t="shared" ref="W40:W42" si="42">Q40-AH40</f>
        <v>-16.666666666666657</v>
      </c>
      <c r="X40" s="12">
        <f t="shared" si="33"/>
        <v>-66.666666666666657</v>
      </c>
      <c r="Y40" s="12" t="e">
        <f>S40-AJ40</f>
        <v>#DIV/0!</v>
      </c>
      <c r="Z40" s="12">
        <f>Z34/Z9*100</f>
        <v>0</v>
      </c>
      <c r="AA40" s="12">
        <f t="shared" ref="AA40:AB40" si="43">AA34/AA9*100</f>
        <v>100</v>
      </c>
      <c r="AB40" s="12">
        <f t="shared" si="43"/>
        <v>66.666666666666657</v>
      </c>
      <c r="AC40" s="12">
        <f t="shared" ref="AC40:AC42" si="44">Q40-AK40</f>
        <v>-16.666666666666657</v>
      </c>
      <c r="AD40" s="12">
        <f t="shared" si="35"/>
        <v>-66.666666666666657</v>
      </c>
      <c r="AE40" s="12" t="e">
        <f t="shared" si="35"/>
        <v>#DIV/0!</v>
      </c>
      <c r="AH40" s="12">
        <f t="shared" ref="AH40:AJ40" si="45">AH34/AH9*100</f>
        <v>66.666666666666657</v>
      </c>
      <c r="AI40" s="12">
        <f t="shared" si="45"/>
        <v>66.666666666666657</v>
      </c>
      <c r="AJ40" s="12" t="e">
        <f t="shared" si="45"/>
        <v>#DIV/0!</v>
      </c>
      <c r="AK40" s="12">
        <f>AK34/AK9*100</f>
        <v>66.666666666666657</v>
      </c>
      <c r="AL40" s="12">
        <f>AL34/AL9*100</f>
        <v>66.666666666666657</v>
      </c>
      <c r="AM40" s="12" t="e">
        <f>AM34/AM9*100</f>
        <v>#DIV/0!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50</v>
      </c>
      <c r="R41" s="12">
        <f t="shared" si="46"/>
        <v>0</v>
      </c>
      <c r="S41" s="12">
        <f t="shared" si="46"/>
        <v>66.666666666666657</v>
      </c>
      <c r="T41" s="12">
        <f>T35/T9*100</f>
        <v>100</v>
      </c>
      <c r="U41" s="12">
        <f t="shared" ref="U41:V41" si="47">U35/U9*100</f>
        <v>50</v>
      </c>
      <c r="V41" s="12">
        <f t="shared" si="47"/>
        <v>66.666666666666657</v>
      </c>
      <c r="W41" s="12">
        <f t="shared" si="42"/>
        <v>16.666666666666671</v>
      </c>
      <c r="X41" s="12">
        <f t="shared" si="33"/>
        <v>-33.333333333333329</v>
      </c>
      <c r="Y41" s="12" t="e">
        <f>S41-AJ41</f>
        <v>#DIV/0!</v>
      </c>
      <c r="Z41" s="12">
        <f>Z35/Z9*100</f>
        <v>0</v>
      </c>
      <c r="AA41" s="12">
        <f t="shared" ref="AA41:AB41" si="48">AA35/AA9*100</f>
        <v>100</v>
      </c>
      <c r="AB41" s="12">
        <f t="shared" si="48"/>
        <v>66.666666666666657</v>
      </c>
      <c r="AC41" s="12">
        <f t="shared" si="44"/>
        <v>-16.666666666666657</v>
      </c>
      <c r="AD41" s="12">
        <f>R41-AL41</f>
        <v>-66.666666666666657</v>
      </c>
      <c r="AE41" s="12" t="e">
        <f t="shared" si="35"/>
        <v>#DIV/0!</v>
      </c>
      <c r="AH41" s="12">
        <f>AH35/AH9*100</f>
        <v>33.333333333333329</v>
      </c>
      <c r="AI41" s="12">
        <f>AI35/AI9*100</f>
        <v>33.333333333333329</v>
      </c>
      <c r="AJ41" s="12" t="e">
        <f>AJ35/AJ9*100</f>
        <v>#DIV/0!</v>
      </c>
      <c r="AK41" s="12">
        <f t="shared" ref="AK41:AM41" si="49">AK35/AK9*100</f>
        <v>66.666666666666657</v>
      </c>
      <c r="AL41" s="12">
        <f t="shared" si="49"/>
        <v>66.666666666666657</v>
      </c>
      <c r="AM41" s="12" t="e">
        <f t="shared" si="49"/>
        <v>#DIV/0!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0</v>
      </c>
      <c r="S42" s="12">
        <f t="shared" si="50"/>
        <v>66.666666666666657</v>
      </c>
      <c r="T42" s="12">
        <f t="shared" si="50"/>
        <v>200</v>
      </c>
      <c r="U42" s="12">
        <f t="shared" si="50"/>
        <v>0</v>
      </c>
      <c r="V42" s="12">
        <f t="shared" si="50"/>
        <v>66.666666666666657</v>
      </c>
      <c r="W42" s="12">
        <f t="shared" si="42"/>
        <v>50</v>
      </c>
      <c r="X42" s="12">
        <f t="shared" si="33"/>
        <v>0</v>
      </c>
      <c r="Y42" s="12" t="e">
        <f>S42-AJ42</f>
        <v>#DIV/0!</v>
      </c>
      <c r="Z42" s="12">
        <f t="shared" si="50"/>
        <v>100</v>
      </c>
      <c r="AA42" s="12">
        <f t="shared" si="50"/>
        <v>50</v>
      </c>
      <c r="AB42" s="12">
        <f t="shared" si="50"/>
        <v>66.666666666666657</v>
      </c>
      <c r="AC42" s="12">
        <f t="shared" si="44"/>
        <v>16.666666666666671</v>
      </c>
      <c r="AD42" s="12">
        <f>R42-AL42</f>
        <v>-33.333333333333329</v>
      </c>
      <c r="AE42" s="12" t="e">
        <f t="shared" si="35"/>
        <v>#DIV/0!</v>
      </c>
      <c r="AH42" s="12">
        <f t="shared" ref="AH42:AJ42" si="51">AH36/AH9*100</f>
        <v>0</v>
      </c>
      <c r="AI42" s="12">
        <f t="shared" si="51"/>
        <v>0</v>
      </c>
      <c r="AJ42" s="12" t="e">
        <f t="shared" si="51"/>
        <v>#DIV/0!</v>
      </c>
      <c r="AK42" s="12">
        <f>AK36/AK9*100</f>
        <v>33.333333333333329</v>
      </c>
      <c r="AL42" s="12">
        <f>AL36/AL9*100</f>
        <v>33.333333333333329</v>
      </c>
      <c r="AM42" s="12" t="e">
        <f>AM36/AM9*100</f>
        <v>#DIV/0!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53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5</v>
      </c>
      <c r="C9" s="17">
        <f>SUM(C10:C30)</f>
        <v>3</v>
      </c>
      <c r="D9" s="17">
        <f>SUM(D10:D30)</f>
        <v>2</v>
      </c>
      <c r="E9" s="17">
        <f>F9+G9</f>
        <v>3</v>
      </c>
      <c r="F9" s="17">
        <f>SUM(F10:F30)</f>
        <v>2</v>
      </c>
      <c r="G9" s="17">
        <f>SUM(G10:G30)</f>
        <v>1</v>
      </c>
      <c r="H9" s="15">
        <f>IF(B9=E9,0,(1-(B9/(B9-E9)))*-100)</f>
        <v>150</v>
      </c>
      <c r="I9" s="15">
        <f>IF(C9=F9,0,(1-(C9/(C9-F9)))*-100)</f>
        <v>200</v>
      </c>
      <c r="J9" s="15">
        <f>IF(D9=G9,0,(1-(D9/(D9-G9)))*-100)</f>
        <v>100</v>
      </c>
      <c r="K9" s="17">
        <f>L9+M9</f>
        <v>-1</v>
      </c>
      <c r="L9" s="17">
        <f>SUM(L10:L30)</f>
        <v>1</v>
      </c>
      <c r="M9" s="17">
        <f>SUM(M10:M30)</f>
        <v>-2</v>
      </c>
      <c r="N9" s="15">
        <f>IF(B9=K9,0,(1-(B9/(B9-K9)))*-100)</f>
        <v>-16.666666666666664</v>
      </c>
      <c r="O9" s="15">
        <f t="shared" ref="O9:P10" si="0">IF(C9=L9,0,(1-(C9/(C9-L9)))*-100)</f>
        <v>50</v>
      </c>
      <c r="P9" s="15">
        <f>IF(D9=M9,0,(1-(D9/(D9-M9)))*-100)</f>
        <v>-50</v>
      </c>
      <c r="Q9" s="17">
        <f>R9+S9</f>
        <v>24</v>
      </c>
      <c r="R9" s="17">
        <f>SUM(R10:R30)</f>
        <v>12</v>
      </c>
      <c r="S9" s="17">
        <f>SUM(S10:S30)</f>
        <v>12</v>
      </c>
      <c r="T9" s="17">
        <f>U9+V9</f>
        <v>-4</v>
      </c>
      <c r="U9" s="17">
        <f>SUM(U10:U30)</f>
        <v>2</v>
      </c>
      <c r="V9" s="17">
        <f>SUM(V10:V30)</f>
        <v>-6</v>
      </c>
      <c r="W9" s="15">
        <f>IF(Q9=T9,IF(Q9&gt;0,"皆増",0),(1-(Q9/(Q9-T9)))*-100)</f>
        <v>-14.28571428571429</v>
      </c>
      <c r="X9" s="15">
        <f t="shared" ref="X9:Y30" si="1">IF(R9=U9,IF(R9&gt;0,"皆増",0),(1-(R9/(R9-U9)))*-100)</f>
        <v>19.999999999999996</v>
      </c>
      <c r="Y9" s="15">
        <f t="shared" si="1"/>
        <v>-33.333333333333336</v>
      </c>
      <c r="Z9" s="17">
        <f>AA9+AB9</f>
        <v>10</v>
      </c>
      <c r="AA9" s="17">
        <f>SUM(AA10:AA30)</f>
        <v>6</v>
      </c>
      <c r="AB9" s="17">
        <f>SUM(AB10:AB30)</f>
        <v>4</v>
      </c>
      <c r="AC9" s="15">
        <f>IF(Q9=Z9,IF(Q9&gt;0,"皆増",0),(1-(Q9/(Q9-Z9)))*-100)</f>
        <v>71.428571428571416</v>
      </c>
      <c r="AD9" s="15">
        <f t="shared" ref="AD9:AE30" si="2">IF(R9=AA9,IF(R9&gt;0,"皆増",0),(1-(R9/(R9-AA9)))*-100)</f>
        <v>100</v>
      </c>
      <c r="AE9" s="15">
        <f t="shared" si="2"/>
        <v>50</v>
      </c>
      <c r="AH9" s="4">
        <f t="shared" ref="AH9:AJ30" si="3">Q9-T9</f>
        <v>28</v>
      </c>
      <c r="AI9" s="4">
        <f t="shared" si="3"/>
        <v>10</v>
      </c>
      <c r="AJ9" s="4">
        <f t="shared" si="3"/>
        <v>18</v>
      </c>
      <c r="AK9" s="4">
        <f t="shared" ref="AK9:AM30" si="4">Q9-Z9</f>
        <v>14</v>
      </c>
      <c r="AL9" s="4">
        <f t="shared" si="4"/>
        <v>6</v>
      </c>
      <c r="AM9" s="4">
        <f t="shared" si="4"/>
        <v>8</v>
      </c>
    </row>
    <row r="10" spans="1:39" s="1" customFormat="1" ht="18" customHeight="1" x14ac:dyDescent="0.15">
      <c r="A10" s="4" t="s">
        <v>1</v>
      </c>
      <c r="B10" s="17">
        <f t="shared" ref="B10" si="5">C10+D10</f>
        <v>5</v>
      </c>
      <c r="C10" s="17">
        <v>3</v>
      </c>
      <c r="D10" s="17">
        <v>2</v>
      </c>
      <c r="E10" s="17">
        <f t="shared" ref="E10" si="6">F10+G10</f>
        <v>3</v>
      </c>
      <c r="F10" s="17">
        <v>2</v>
      </c>
      <c r="G10" s="17">
        <v>1</v>
      </c>
      <c r="H10" s="15">
        <f>IF(B10=E10,0,(1-(B10/(B10-E10)))*-100)</f>
        <v>150</v>
      </c>
      <c r="I10" s="15">
        <f t="shared" ref="I10" si="7">IF(C10=F10,0,(1-(C10/(C10-F10)))*-100)</f>
        <v>200</v>
      </c>
      <c r="J10" s="15">
        <f>IF(D10=G10,0,(1-(D10/(D10-G10)))*-100)</f>
        <v>100</v>
      </c>
      <c r="K10" s="17">
        <f t="shared" ref="K10" si="8">L10+M10</f>
        <v>-1</v>
      </c>
      <c r="L10" s="17">
        <v>1</v>
      </c>
      <c r="M10" s="17">
        <v>-2</v>
      </c>
      <c r="N10" s="15">
        <f>IF(B10=K10,0,(1-(B10/(B10-K10)))*-100)</f>
        <v>-16.666666666666664</v>
      </c>
      <c r="O10" s="15">
        <f t="shared" si="0"/>
        <v>50</v>
      </c>
      <c r="P10" s="15">
        <f t="shared" si="0"/>
        <v>-50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1</v>
      </c>
      <c r="S17" s="17">
        <v>0</v>
      </c>
      <c r="T17" s="17">
        <f t="shared" si="10"/>
        <v>1</v>
      </c>
      <c r="U17" s="17">
        <v>1</v>
      </c>
      <c r="V17" s="17">
        <v>0</v>
      </c>
      <c r="W17" s="15" t="str">
        <f t="shared" si="11"/>
        <v>皆増</v>
      </c>
      <c r="X17" s="15" t="str">
        <f t="shared" si="1"/>
        <v>皆増</v>
      </c>
      <c r="Y17" s="15">
        <f t="shared" si="1"/>
        <v>0</v>
      </c>
      <c r="Z17" s="17">
        <f t="shared" si="12"/>
        <v>1</v>
      </c>
      <c r="AA17" s="17">
        <v>1</v>
      </c>
      <c r="AB17" s="17">
        <v>0</v>
      </c>
      <c r="AC17" s="15" t="str">
        <f t="shared" si="13"/>
        <v>皆増</v>
      </c>
      <c r="AD17" s="15" t="str">
        <f t="shared" si="2"/>
        <v>皆増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-1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-100</v>
      </c>
      <c r="AD22" s="15">
        <f t="shared" si="2"/>
        <v>0</v>
      </c>
      <c r="AE22" s="15">
        <f t="shared" si="2"/>
        <v>-100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-3</v>
      </c>
      <c r="U23" s="17">
        <v>-2</v>
      </c>
      <c r="V23" s="17">
        <v>-1</v>
      </c>
      <c r="W23" s="15">
        <f t="shared" si="11"/>
        <v>-100</v>
      </c>
      <c r="X23" s="15">
        <f t="shared" si="1"/>
        <v>-100</v>
      </c>
      <c r="Y23" s="15">
        <f t="shared" si="1"/>
        <v>-100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3</v>
      </c>
      <c r="AI23" s="4">
        <f t="shared" si="3"/>
        <v>2</v>
      </c>
      <c r="AJ23" s="4">
        <f t="shared" si="3"/>
        <v>1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3</v>
      </c>
      <c r="S24" s="17">
        <v>0</v>
      </c>
      <c r="T24" s="17">
        <f t="shared" si="10"/>
        <v>2</v>
      </c>
      <c r="U24" s="17">
        <v>2</v>
      </c>
      <c r="V24" s="17">
        <v>0</v>
      </c>
      <c r="W24" s="15">
        <f t="shared" si="11"/>
        <v>200</v>
      </c>
      <c r="X24" s="15">
        <f t="shared" si="1"/>
        <v>200</v>
      </c>
      <c r="Y24" s="15">
        <f t="shared" si="1"/>
        <v>0</v>
      </c>
      <c r="Z24" s="17">
        <f t="shared" si="12"/>
        <v>3</v>
      </c>
      <c r="AA24" s="17">
        <v>3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0</v>
      </c>
      <c r="U25" s="17">
        <v>2</v>
      </c>
      <c r="V25" s="17">
        <v>-2</v>
      </c>
      <c r="W25" s="15">
        <f t="shared" si="11"/>
        <v>0</v>
      </c>
      <c r="X25" s="15" t="str">
        <f t="shared" si="1"/>
        <v>皆増</v>
      </c>
      <c r="Y25" s="15">
        <f t="shared" si="1"/>
        <v>-100</v>
      </c>
      <c r="Z25" s="17">
        <f t="shared" si="12"/>
        <v>2</v>
      </c>
      <c r="AA25" s="17">
        <v>2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2</v>
      </c>
      <c r="AI25" s="4">
        <f t="shared" si="3"/>
        <v>0</v>
      </c>
      <c r="AJ25" s="4">
        <f t="shared" si="3"/>
        <v>2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-4</v>
      </c>
      <c r="U26" s="17">
        <v>-2</v>
      </c>
      <c r="V26" s="17">
        <v>-2</v>
      </c>
      <c r="W26" s="15">
        <f t="shared" si="11"/>
        <v>-80</v>
      </c>
      <c r="X26" s="15">
        <f t="shared" si="1"/>
        <v>-100</v>
      </c>
      <c r="Y26" s="15">
        <f t="shared" si="1"/>
        <v>-66.666666666666671</v>
      </c>
      <c r="Z26" s="17">
        <f t="shared" si="12"/>
        <v>1</v>
      </c>
      <c r="AA26" s="17">
        <v>0</v>
      </c>
      <c r="AB26" s="17">
        <v>1</v>
      </c>
      <c r="AC26" s="15" t="str">
        <f t="shared" si="13"/>
        <v>皆増</v>
      </c>
      <c r="AD26" s="15">
        <f t="shared" si="2"/>
        <v>0</v>
      </c>
      <c r="AE26" s="15" t="str">
        <f t="shared" si="2"/>
        <v>皆増</v>
      </c>
      <c r="AH26" s="4">
        <f t="shared" si="3"/>
        <v>5</v>
      </c>
      <c r="AI26" s="4">
        <f t="shared" si="3"/>
        <v>2</v>
      </c>
      <c r="AJ26" s="4">
        <f t="shared" si="3"/>
        <v>3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1</v>
      </c>
      <c r="S27" s="17">
        <v>4</v>
      </c>
      <c r="T27" s="17">
        <f t="shared" si="10"/>
        <v>-2</v>
      </c>
      <c r="U27" s="17">
        <v>0</v>
      </c>
      <c r="V27" s="17">
        <v>-2</v>
      </c>
      <c r="W27" s="15">
        <f t="shared" si="11"/>
        <v>-28.571428571428569</v>
      </c>
      <c r="X27" s="15">
        <f t="shared" si="1"/>
        <v>0</v>
      </c>
      <c r="Y27" s="15">
        <f t="shared" si="1"/>
        <v>-33.333333333333336</v>
      </c>
      <c r="Z27" s="17">
        <f t="shared" si="12"/>
        <v>0</v>
      </c>
      <c r="AA27" s="17">
        <v>-2</v>
      </c>
      <c r="AB27" s="17">
        <v>2</v>
      </c>
      <c r="AC27" s="15">
        <f t="shared" si="13"/>
        <v>0</v>
      </c>
      <c r="AD27" s="15">
        <f t="shared" si="2"/>
        <v>-66.666666666666671</v>
      </c>
      <c r="AE27" s="15">
        <f t="shared" si="2"/>
        <v>100</v>
      </c>
      <c r="AH27" s="4">
        <f t="shared" si="3"/>
        <v>7</v>
      </c>
      <c r="AI27" s="4">
        <f t="shared" si="3"/>
        <v>1</v>
      </c>
      <c r="AJ27" s="4">
        <f t="shared" si="3"/>
        <v>6</v>
      </c>
      <c r="AK27" s="4">
        <f t="shared" si="4"/>
        <v>5</v>
      </c>
      <c r="AL27" s="4">
        <f t="shared" si="4"/>
        <v>3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3</v>
      </c>
      <c r="S28" s="17">
        <v>2</v>
      </c>
      <c r="T28" s="17">
        <f t="shared" si="10"/>
        <v>0</v>
      </c>
      <c r="U28" s="17">
        <v>1</v>
      </c>
      <c r="V28" s="17">
        <v>-1</v>
      </c>
      <c r="W28" s="15">
        <f t="shared" si="11"/>
        <v>0</v>
      </c>
      <c r="X28" s="15">
        <f t="shared" si="1"/>
        <v>50</v>
      </c>
      <c r="Y28" s="15">
        <f t="shared" si="1"/>
        <v>-33.333333333333336</v>
      </c>
      <c r="Z28" s="17">
        <f t="shared" si="12"/>
        <v>2</v>
      </c>
      <c r="AA28" s="17">
        <v>3</v>
      </c>
      <c r="AB28" s="17">
        <v>-1</v>
      </c>
      <c r="AC28" s="15">
        <f t="shared" si="13"/>
        <v>66.666666666666671</v>
      </c>
      <c r="AD28" s="15" t="str">
        <f t="shared" si="2"/>
        <v>皆増</v>
      </c>
      <c r="AE28" s="15">
        <f t="shared" si="2"/>
        <v>-33.333333333333336</v>
      </c>
      <c r="AH28" s="4">
        <f t="shared" si="3"/>
        <v>5</v>
      </c>
      <c r="AI28" s="4">
        <f t="shared" si="3"/>
        <v>2</v>
      </c>
      <c r="AJ28" s="4">
        <f t="shared" si="3"/>
        <v>3</v>
      </c>
      <c r="AK28" s="4">
        <f t="shared" si="4"/>
        <v>3</v>
      </c>
      <c r="AL28" s="4">
        <f t="shared" si="4"/>
        <v>0</v>
      </c>
      <c r="AM28" s="4">
        <f t="shared" si="4"/>
        <v>3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5</v>
      </c>
      <c r="R29" s="17">
        <v>2</v>
      </c>
      <c r="S29" s="17">
        <v>3</v>
      </c>
      <c r="T29" s="17">
        <f t="shared" si="10"/>
        <v>2</v>
      </c>
      <c r="U29" s="17">
        <v>1</v>
      </c>
      <c r="V29" s="17">
        <v>1</v>
      </c>
      <c r="W29" s="15">
        <f t="shared" si="11"/>
        <v>66.666666666666671</v>
      </c>
      <c r="X29" s="15">
        <f t="shared" si="1"/>
        <v>100</v>
      </c>
      <c r="Y29" s="15">
        <f t="shared" si="1"/>
        <v>50</v>
      </c>
      <c r="Z29" s="17">
        <f t="shared" si="12"/>
        <v>2</v>
      </c>
      <c r="AA29" s="17">
        <v>1</v>
      </c>
      <c r="AB29" s="17">
        <v>1</v>
      </c>
      <c r="AC29" s="15">
        <f t="shared" si="13"/>
        <v>66.666666666666671</v>
      </c>
      <c r="AD29" s="15">
        <f t="shared" si="2"/>
        <v>100</v>
      </c>
      <c r="AE29" s="15">
        <f t="shared" si="2"/>
        <v>50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1</v>
      </c>
      <c r="U30" s="17">
        <v>0</v>
      </c>
      <c r="V30" s="17">
        <v>1</v>
      </c>
      <c r="W30" s="15">
        <f t="shared" si="11"/>
        <v>100</v>
      </c>
      <c r="X30" s="15">
        <f t="shared" si="1"/>
        <v>0</v>
      </c>
      <c r="Y30" s="15">
        <f t="shared" si="1"/>
        <v>100</v>
      </c>
      <c r="Z30" s="17">
        <f t="shared" si="12"/>
        <v>2</v>
      </c>
      <c r="AA30" s="17">
        <v>0</v>
      </c>
      <c r="AB30" s="17">
        <v>2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-50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23</v>
      </c>
      <c r="R34" s="17">
        <f t="shared" si="22"/>
        <v>11</v>
      </c>
      <c r="S34" s="17">
        <f t="shared" si="22"/>
        <v>12</v>
      </c>
      <c r="T34" s="17">
        <f t="shared" si="22"/>
        <v>-4</v>
      </c>
      <c r="U34" s="17">
        <f t="shared" si="22"/>
        <v>2</v>
      </c>
      <c r="V34" s="17">
        <f t="shared" si="22"/>
        <v>-6</v>
      </c>
      <c r="W34" s="15">
        <f t="shared" si="15"/>
        <v>-14.814814814814813</v>
      </c>
      <c r="X34" s="15">
        <f t="shared" si="15"/>
        <v>22.222222222222232</v>
      </c>
      <c r="Y34" s="15">
        <f t="shared" si="15"/>
        <v>-33.333333333333336</v>
      </c>
      <c r="Z34" s="17">
        <f t="shared" ref="Z34:AB34" si="23">SUM(Z23:Z30)</f>
        <v>11</v>
      </c>
      <c r="AA34" s="17">
        <f t="shared" si="23"/>
        <v>6</v>
      </c>
      <c r="AB34" s="17">
        <f t="shared" si="23"/>
        <v>5</v>
      </c>
      <c r="AC34" s="15">
        <f t="shared" si="17"/>
        <v>91.666666666666671</v>
      </c>
      <c r="AD34" s="15">
        <f t="shared" si="17"/>
        <v>120.00000000000001</v>
      </c>
      <c r="AE34" s="15">
        <f t="shared" si="17"/>
        <v>71.428571428571416</v>
      </c>
      <c r="AH34" s="4">
        <f t="shared" ref="AH34:AJ34" si="24">SUM(AH23:AH30)</f>
        <v>27</v>
      </c>
      <c r="AI34" s="4">
        <f t="shared" si="24"/>
        <v>9</v>
      </c>
      <c r="AJ34" s="4">
        <f t="shared" si="24"/>
        <v>18</v>
      </c>
      <c r="AK34" s="4">
        <f>SUM(AK23:AK30)</f>
        <v>12</v>
      </c>
      <c r="AL34" s="4">
        <f>SUM(AL23:AL30)</f>
        <v>5</v>
      </c>
      <c r="AM34" s="4">
        <f>SUM(AM23:AM30)</f>
        <v>7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20</v>
      </c>
      <c r="R35" s="17">
        <f t="shared" si="25"/>
        <v>8</v>
      </c>
      <c r="S35" s="17">
        <f t="shared" si="25"/>
        <v>12</v>
      </c>
      <c r="T35" s="17">
        <f t="shared" si="25"/>
        <v>-3</v>
      </c>
      <c r="U35" s="17">
        <f t="shared" si="25"/>
        <v>2</v>
      </c>
      <c r="V35" s="17">
        <f t="shared" si="25"/>
        <v>-5</v>
      </c>
      <c r="W35" s="15">
        <f t="shared" si="15"/>
        <v>-13.043478260869568</v>
      </c>
      <c r="X35" s="15">
        <f t="shared" si="15"/>
        <v>33.333333333333329</v>
      </c>
      <c r="Y35" s="15">
        <f t="shared" si="15"/>
        <v>-29.411764705882348</v>
      </c>
      <c r="Z35" s="17">
        <f t="shared" ref="Z35:AB35" si="26">SUM(Z25:Z30)</f>
        <v>9</v>
      </c>
      <c r="AA35" s="17">
        <f t="shared" si="26"/>
        <v>4</v>
      </c>
      <c r="AB35" s="17">
        <f t="shared" si="26"/>
        <v>5</v>
      </c>
      <c r="AC35" s="15">
        <f t="shared" si="17"/>
        <v>81.818181818181813</v>
      </c>
      <c r="AD35" s="15">
        <f t="shared" si="17"/>
        <v>100</v>
      </c>
      <c r="AE35" s="15">
        <f t="shared" si="17"/>
        <v>71.428571428571416</v>
      </c>
      <c r="AH35" s="4">
        <f t="shared" ref="AH35:AJ35" si="27">SUM(AH25:AH30)</f>
        <v>23</v>
      </c>
      <c r="AI35" s="4">
        <f t="shared" si="27"/>
        <v>6</v>
      </c>
      <c r="AJ35" s="4">
        <f t="shared" si="27"/>
        <v>17</v>
      </c>
      <c r="AK35" s="4">
        <f>SUM(AK25:AK30)</f>
        <v>11</v>
      </c>
      <c r="AL35" s="4">
        <f>SUM(AL25:AL30)</f>
        <v>4</v>
      </c>
      <c r="AM35" s="4">
        <f>SUM(AM25:AM30)</f>
        <v>7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17</v>
      </c>
      <c r="R36" s="17">
        <f t="shared" si="28"/>
        <v>6</v>
      </c>
      <c r="S36" s="17">
        <f t="shared" si="28"/>
        <v>11</v>
      </c>
      <c r="T36" s="17">
        <f t="shared" si="28"/>
        <v>1</v>
      </c>
      <c r="U36" s="17">
        <f t="shared" si="28"/>
        <v>2</v>
      </c>
      <c r="V36" s="17">
        <f t="shared" si="28"/>
        <v>-1</v>
      </c>
      <c r="W36" s="15">
        <f t="shared" si="15"/>
        <v>6.25</v>
      </c>
      <c r="X36" s="15">
        <f t="shared" si="15"/>
        <v>50</v>
      </c>
      <c r="Y36" s="15">
        <f t="shared" si="15"/>
        <v>-8.3333333333333375</v>
      </c>
      <c r="Z36" s="17">
        <f t="shared" ref="Z36:AB36" si="29">SUM(Z27:Z30)</f>
        <v>6</v>
      </c>
      <c r="AA36" s="17">
        <f t="shared" si="29"/>
        <v>2</v>
      </c>
      <c r="AB36" s="17">
        <f t="shared" si="29"/>
        <v>4</v>
      </c>
      <c r="AC36" s="15">
        <f t="shared" si="17"/>
        <v>54.54545454545454</v>
      </c>
      <c r="AD36" s="15">
        <f t="shared" si="17"/>
        <v>50</v>
      </c>
      <c r="AE36" s="15">
        <f t="shared" si="17"/>
        <v>57.142857142857139</v>
      </c>
      <c r="AH36" s="4">
        <f t="shared" ref="AH36:AJ36" si="30">SUM(AH27:AH30)</f>
        <v>16</v>
      </c>
      <c r="AI36" s="4">
        <f t="shared" si="30"/>
        <v>4</v>
      </c>
      <c r="AJ36" s="4">
        <f t="shared" si="30"/>
        <v>12</v>
      </c>
      <c r="AK36" s="4">
        <f>SUM(AK27:AK30)</f>
        <v>11</v>
      </c>
      <c r="AL36" s="4">
        <f>SUM(AL27:AL30)</f>
        <v>4</v>
      </c>
      <c r="AM36" s="4">
        <f>SUM(AM27:AM30)</f>
        <v>7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4.1666666666666661</v>
      </c>
      <c r="R39" s="12">
        <f>R33/R9*100</f>
        <v>8.3333333333333321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0.5952380952380949</v>
      </c>
      <c r="X39" s="12">
        <f t="shared" si="33"/>
        <v>-1.6666666666666679</v>
      </c>
      <c r="Y39" s="12">
        <f>S39-AJ39</f>
        <v>0</v>
      </c>
      <c r="Z39" s="12">
        <f t="shared" si="37"/>
        <v>-10</v>
      </c>
      <c r="AA39" s="12">
        <f t="shared" si="37"/>
        <v>0</v>
      </c>
      <c r="AB39" s="12">
        <f t="shared" si="37"/>
        <v>-25</v>
      </c>
      <c r="AC39" s="12">
        <f>Q39-AK39</f>
        <v>-10.119047619047619</v>
      </c>
      <c r="AD39" s="12">
        <f t="shared" si="35"/>
        <v>-8.3333333333333321</v>
      </c>
      <c r="AE39" s="12">
        <f t="shared" si="35"/>
        <v>-12.5</v>
      </c>
      <c r="AH39" s="12">
        <f t="shared" ref="AH39:AJ39" si="39">AH33/AH9*100</f>
        <v>3.5714285714285712</v>
      </c>
      <c r="AI39" s="12">
        <f t="shared" si="39"/>
        <v>10</v>
      </c>
      <c r="AJ39" s="12">
        <f t="shared" si="39"/>
        <v>0</v>
      </c>
      <c r="AK39" s="12">
        <f>AK33/AK9*100</f>
        <v>14.285714285714285</v>
      </c>
      <c r="AL39" s="12">
        <f>AL33/AL9*100</f>
        <v>16.666666666666664</v>
      </c>
      <c r="AM39" s="12">
        <f>AM33/AM9*100</f>
        <v>12.5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95.833333333333343</v>
      </c>
      <c r="R40" s="12">
        <f t="shared" si="40"/>
        <v>91.666666666666657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-0.59523809523808779</v>
      </c>
      <c r="X40" s="12">
        <f t="shared" si="33"/>
        <v>1.6666666666666572</v>
      </c>
      <c r="Y40" s="12">
        <f>S40-AJ40</f>
        <v>0</v>
      </c>
      <c r="Z40" s="12">
        <f>Z34/Z9*100</f>
        <v>110.00000000000001</v>
      </c>
      <c r="AA40" s="12">
        <f t="shared" ref="AA40:AB40" si="43">AA34/AA9*100</f>
        <v>100</v>
      </c>
      <c r="AB40" s="12">
        <f t="shared" si="43"/>
        <v>125</v>
      </c>
      <c r="AC40" s="12">
        <f t="shared" ref="AC40:AC42" si="44">Q40-AK40</f>
        <v>10.119047619047635</v>
      </c>
      <c r="AD40" s="12">
        <f t="shared" si="35"/>
        <v>8.3333333333333144</v>
      </c>
      <c r="AE40" s="12">
        <f t="shared" si="35"/>
        <v>12.5</v>
      </c>
      <c r="AH40" s="12">
        <f t="shared" ref="AH40:AJ40" si="45">AH34/AH9*100</f>
        <v>96.428571428571431</v>
      </c>
      <c r="AI40" s="12">
        <f t="shared" si="45"/>
        <v>90</v>
      </c>
      <c r="AJ40" s="12">
        <f t="shared" si="45"/>
        <v>100</v>
      </c>
      <c r="AK40" s="12">
        <f>AK34/AK9*100</f>
        <v>85.714285714285708</v>
      </c>
      <c r="AL40" s="12">
        <f>AL34/AL9*100</f>
        <v>83.333333333333343</v>
      </c>
      <c r="AM40" s="12">
        <f>AM34/AM9*100</f>
        <v>87.5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83.333333333333343</v>
      </c>
      <c r="R41" s="12">
        <f t="shared" si="46"/>
        <v>66.666666666666657</v>
      </c>
      <c r="S41" s="12">
        <f t="shared" si="46"/>
        <v>100</v>
      </c>
      <c r="T41" s="12">
        <f>T35/T9*100</f>
        <v>75</v>
      </c>
      <c r="U41" s="12">
        <f t="shared" ref="U41:V41" si="47">U35/U9*100</f>
        <v>100</v>
      </c>
      <c r="V41" s="12">
        <f t="shared" si="47"/>
        <v>83.333333333333343</v>
      </c>
      <c r="W41" s="12">
        <f t="shared" si="42"/>
        <v>1.190476190476204</v>
      </c>
      <c r="X41" s="12">
        <f t="shared" si="33"/>
        <v>6.6666666666666572</v>
      </c>
      <c r="Y41" s="12">
        <f>S41-AJ41</f>
        <v>5.5555555555555571</v>
      </c>
      <c r="Z41" s="12">
        <f>Z35/Z9*100</f>
        <v>90</v>
      </c>
      <c r="AA41" s="12">
        <f t="shared" ref="AA41:AB41" si="48">AA35/AA9*100</f>
        <v>66.666666666666657</v>
      </c>
      <c r="AB41" s="12">
        <f t="shared" si="48"/>
        <v>125</v>
      </c>
      <c r="AC41" s="12">
        <f t="shared" si="44"/>
        <v>4.7619047619047734</v>
      </c>
      <c r="AD41" s="12">
        <f>R41-AL41</f>
        <v>0</v>
      </c>
      <c r="AE41" s="12">
        <f t="shared" si="35"/>
        <v>12.5</v>
      </c>
      <c r="AH41" s="12">
        <f>AH35/AH9*100</f>
        <v>82.142857142857139</v>
      </c>
      <c r="AI41" s="12">
        <f>AI35/AI9*100</f>
        <v>60</v>
      </c>
      <c r="AJ41" s="12">
        <f>AJ35/AJ9*100</f>
        <v>94.444444444444443</v>
      </c>
      <c r="AK41" s="12">
        <f t="shared" ref="AK41:AM41" si="49">AK35/AK9*100</f>
        <v>78.571428571428569</v>
      </c>
      <c r="AL41" s="12">
        <f t="shared" si="49"/>
        <v>66.666666666666657</v>
      </c>
      <c r="AM41" s="12">
        <f t="shared" si="49"/>
        <v>87.5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70.833333333333343</v>
      </c>
      <c r="R42" s="12">
        <f t="shared" si="50"/>
        <v>50</v>
      </c>
      <c r="S42" s="12">
        <f t="shared" si="50"/>
        <v>91.666666666666657</v>
      </c>
      <c r="T42" s="12">
        <f t="shared" si="50"/>
        <v>-25</v>
      </c>
      <c r="U42" s="12">
        <f t="shared" si="50"/>
        <v>100</v>
      </c>
      <c r="V42" s="12">
        <f t="shared" si="50"/>
        <v>16.666666666666664</v>
      </c>
      <c r="W42" s="12">
        <f t="shared" si="42"/>
        <v>13.690476190476204</v>
      </c>
      <c r="X42" s="12">
        <f t="shared" si="33"/>
        <v>10</v>
      </c>
      <c r="Y42" s="12">
        <f>S42-AJ42</f>
        <v>25</v>
      </c>
      <c r="Z42" s="12">
        <f t="shared" si="50"/>
        <v>60</v>
      </c>
      <c r="AA42" s="12">
        <f t="shared" si="50"/>
        <v>33.333333333333329</v>
      </c>
      <c r="AB42" s="12">
        <f t="shared" si="50"/>
        <v>100</v>
      </c>
      <c r="AC42" s="12">
        <f t="shared" si="44"/>
        <v>-7.7380952380952266</v>
      </c>
      <c r="AD42" s="12">
        <f>R42-AL42</f>
        <v>-16.666666666666657</v>
      </c>
      <c r="AE42" s="12">
        <f t="shared" si="35"/>
        <v>4.1666666666666572</v>
      </c>
      <c r="AH42" s="12">
        <f t="shared" ref="AH42:AJ42" si="51">AH36/AH9*100</f>
        <v>57.142857142857139</v>
      </c>
      <c r="AI42" s="12">
        <f t="shared" si="51"/>
        <v>40</v>
      </c>
      <c r="AJ42" s="12">
        <f t="shared" si="51"/>
        <v>66.666666666666657</v>
      </c>
      <c r="AK42" s="12">
        <f>AK36/AK9*100</f>
        <v>78.571428571428569</v>
      </c>
      <c r="AL42" s="12">
        <f>AL36/AL9*100</f>
        <v>66.666666666666657</v>
      </c>
      <c r="AM42" s="12">
        <f>AM36/AM9*100</f>
        <v>87.5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54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5</v>
      </c>
      <c r="C9" s="17">
        <f>SUM(C10:C30)</f>
        <v>2</v>
      </c>
      <c r="D9" s="17">
        <f>SUM(D10:D30)</f>
        <v>3</v>
      </c>
      <c r="E9" s="17">
        <f>F9+G9</f>
        <v>4</v>
      </c>
      <c r="F9" s="17">
        <f>SUM(F10:F30)</f>
        <v>1</v>
      </c>
      <c r="G9" s="17">
        <f>SUM(G10:G30)</f>
        <v>3</v>
      </c>
      <c r="H9" s="15">
        <f>IF(B9=E9,0,(1-(B9/(B9-E9)))*-100)</f>
        <v>400</v>
      </c>
      <c r="I9" s="15">
        <f>IF(C9=F9,0,(1-(C9/(C9-F9)))*-100)</f>
        <v>100</v>
      </c>
      <c r="J9" s="15">
        <f>IF(D9=G9,0,(1-(D9/(D9-G9)))*-100)</f>
        <v>0</v>
      </c>
      <c r="K9" s="17">
        <f>L9+M9</f>
        <v>1</v>
      </c>
      <c r="L9" s="17">
        <f>SUM(L10:L30)</f>
        <v>0</v>
      </c>
      <c r="M9" s="17">
        <f>SUM(M10:M30)</f>
        <v>1</v>
      </c>
      <c r="N9" s="15">
        <f>IF(B9=K9,0,(1-(B9/(B9-K9)))*-100)</f>
        <v>25</v>
      </c>
      <c r="O9" s="15">
        <f t="shared" ref="O9:P10" si="0">IF(C9=L9,0,(1-(C9/(C9-L9)))*-100)</f>
        <v>0</v>
      </c>
      <c r="P9" s="15">
        <f>IF(D9=M9,0,(1-(D9/(D9-M9)))*-100)</f>
        <v>50</v>
      </c>
      <c r="Q9" s="17">
        <f>R9+S9</f>
        <v>9</v>
      </c>
      <c r="R9" s="17">
        <f>SUM(R10:R30)</f>
        <v>6</v>
      </c>
      <c r="S9" s="17">
        <f>SUM(S10:S30)</f>
        <v>3</v>
      </c>
      <c r="T9" s="17">
        <f>U9+V9</f>
        <v>-7</v>
      </c>
      <c r="U9" s="17">
        <f>SUM(U10:U30)</f>
        <v>-2</v>
      </c>
      <c r="V9" s="17">
        <f>SUM(V10:V30)</f>
        <v>-5</v>
      </c>
      <c r="W9" s="15">
        <f>IF(Q9=T9,IF(Q9&gt;0,"皆増",0),(1-(Q9/(Q9-T9)))*-100)</f>
        <v>-43.75</v>
      </c>
      <c r="X9" s="15">
        <f t="shared" ref="X9:Y30" si="1">IF(R9=U9,IF(R9&gt;0,"皆増",0),(1-(R9/(R9-U9)))*-100)</f>
        <v>-25</v>
      </c>
      <c r="Y9" s="15">
        <f t="shared" si="1"/>
        <v>-62.5</v>
      </c>
      <c r="Z9" s="17">
        <f>AA9+AB9</f>
        <v>-3</v>
      </c>
      <c r="AA9" s="17">
        <f>SUM(AA10:AA30)</f>
        <v>4</v>
      </c>
      <c r="AB9" s="17">
        <f>SUM(AB10:AB30)</f>
        <v>-7</v>
      </c>
      <c r="AC9" s="15">
        <f>IF(Q9=Z9,IF(Q9&gt;0,"皆増",0),(1-(Q9/(Q9-Z9)))*-100)</f>
        <v>-25</v>
      </c>
      <c r="AD9" s="15">
        <f t="shared" ref="AD9:AE30" si="2">IF(R9=AA9,IF(R9&gt;0,"皆増",0),(1-(R9/(R9-AA9)))*-100)</f>
        <v>200</v>
      </c>
      <c r="AE9" s="15">
        <f t="shared" si="2"/>
        <v>-70</v>
      </c>
      <c r="AH9" s="4">
        <f t="shared" ref="AH9:AJ30" si="3">Q9-T9</f>
        <v>16</v>
      </c>
      <c r="AI9" s="4">
        <f t="shared" si="3"/>
        <v>8</v>
      </c>
      <c r="AJ9" s="4">
        <f t="shared" si="3"/>
        <v>8</v>
      </c>
      <c r="AK9" s="4">
        <f t="shared" ref="AK9:AM30" si="4">Q9-Z9</f>
        <v>12</v>
      </c>
      <c r="AL9" s="4">
        <f t="shared" si="4"/>
        <v>2</v>
      </c>
      <c r="AM9" s="4">
        <f t="shared" si="4"/>
        <v>10</v>
      </c>
    </row>
    <row r="10" spans="1:39" s="1" customFormat="1" ht="18" customHeight="1" x14ac:dyDescent="0.15">
      <c r="A10" s="4" t="s">
        <v>1</v>
      </c>
      <c r="B10" s="17">
        <f t="shared" ref="B10" si="5">C10+D10</f>
        <v>5</v>
      </c>
      <c r="C10" s="17">
        <v>2</v>
      </c>
      <c r="D10" s="17">
        <v>3</v>
      </c>
      <c r="E10" s="17">
        <f t="shared" ref="E10" si="6">F10+G10</f>
        <v>4</v>
      </c>
      <c r="F10" s="17">
        <v>1</v>
      </c>
      <c r="G10" s="17">
        <v>3</v>
      </c>
      <c r="H10" s="15">
        <f>IF(B10=E10,0,(1-(B10/(B10-E10)))*-100)</f>
        <v>400</v>
      </c>
      <c r="I10" s="15">
        <f t="shared" ref="I10" si="7">IF(C10=F10,0,(1-(C10/(C10-F10)))*-100)</f>
        <v>100</v>
      </c>
      <c r="J10" s="15">
        <f>IF(D10=G10,0,(1-(D10/(D10-G10)))*-100)</f>
        <v>0</v>
      </c>
      <c r="K10" s="17">
        <f t="shared" ref="K10" si="8">L10+M10</f>
        <v>1</v>
      </c>
      <c r="L10" s="17">
        <v>0</v>
      </c>
      <c r="M10" s="17">
        <v>1</v>
      </c>
      <c r="N10" s="15">
        <f>IF(B10=K10,0,(1-(B10/(B10-K10)))*-100)</f>
        <v>25</v>
      </c>
      <c r="O10" s="15">
        <f t="shared" si="0"/>
        <v>0</v>
      </c>
      <c r="P10" s="15">
        <f t="shared" si="0"/>
        <v>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89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90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91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92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1</v>
      </c>
      <c r="R16" s="17">
        <v>1</v>
      </c>
      <c r="S16" s="17">
        <v>0</v>
      </c>
      <c r="T16" s="17">
        <f t="shared" si="10"/>
        <v>1</v>
      </c>
      <c r="U16" s="17">
        <v>1</v>
      </c>
      <c r="V16" s="17">
        <v>0</v>
      </c>
      <c r="W16" s="15" t="str">
        <f t="shared" si="11"/>
        <v>皆増</v>
      </c>
      <c r="X16" s="15" t="str">
        <f t="shared" si="1"/>
        <v>皆増</v>
      </c>
      <c r="Y16" s="15">
        <f t="shared" si="1"/>
        <v>0</v>
      </c>
      <c r="Z16" s="17">
        <f t="shared" si="12"/>
        <v>1</v>
      </c>
      <c r="AA16" s="17">
        <v>1</v>
      </c>
      <c r="AB16" s="17">
        <v>0</v>
      </c>
      <c r="AC16" s="15" t="str">
        <f t="shared" si="13"/>
        <v>皆増</v>
      </c>
      <c r="AD16" s="15" t="str">
        <f t="shared" si="2"/>
        <v>皆増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0</v>
      </c>
      <c r="U22" s="17">
        <v>-1</v>
      </c>
      <c r="V22" s="17">
        <v>1</v>
      </c>
      <c r="W22" s="15">
        <f t="shared" si="11"/>
        <v>0</v>
      </c>
      <c r="X22" s="15">
        <f t="shared" si="1"/>
        <v>-100</v>
      </c>
      <c r="Y22" s="15" t="str">
        <f t="shared" si="1"/>
        <v>皆増</v>
      </c>
      <c r="Z22" s="17">
        <f t="shared" si="12"/>
        <v>1</v>
      </c>
      <c r="AA22" s="17">
        <v>0</v>
      </c>
      <c r="AB22" s="17">
        <v>1</v>
      </c>
      <c r="AC22" s="15" t="str">
        <f t="shared" si="13"/>
        <v>皆増</v>
      </c>
      <c r="AD22" s="15">
        <f t="shared" si="2"/>
        <v>0</v>
      </c>
      <c r="AE22" s="15" t="str">
        <f t="shared" si="2"/>
        <v>皆増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-50</v>
      </c>
      <c r="X23" s="15">
        <f t="shared" si="1"/>
        <v>-50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93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-50</v>
      </c>
      <c r="X24" s="15">
        <f t="shared" si="1"/>
        <v>-50</v>
      </c>
      <c r="Y24" s="15">
        <f t="shared" si="1"/>
        <v>0</v>
      </c>
      <c r="Z24" s="17">
        <f t="shared" si="12"/>
        <v>0</v>
      </c>
      <c r="AA24" s="17">
        <v>1</v>
      </c>
      <c r="AB24" s="17">
        <v>-1</v>
      </c>
      <c r="AC24" s="15">
        <f t="shared" si="13"/>
        <v>0</v>
      </c>
      <c r="AD24" s="15" t="str">
        <f t="shared" si="2"/>
        <v>皆増</v>
      </c>
      <c r="AE24" s="15">
        <f t="shared" si="2"/>
        <v>-100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2</v>
      </c>
      <c r="S26" s="17">
        <v>1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1</v>
      </c>
      <c r="AA26" s="17">
        <v>1</v>
      </c>
      <c r="AB26" s="17">
        <v>0</v>
      </c>
      <c r="AC26" s="15">
        <f t="shared" si="13"/>
        <v>50</v>
      </c>
      <c r="AD26" s="15">
        <f t="shared" si="2"/>
        <v>100</v>
      </c>
      <c r="AE26" s="15">
        <f t="shared" si="2"/>
        <v>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-2</v>
      </c>
      <c r="U27" s="17">
        <v>1</v>
      </c>
      <c r="V27" s="17">
        <v>-3</v>
      </c>
      <c r="W27" s="15">
        <f t="shared" si="11"/>
        <v>-66.666666666666671</v>
      </c>
      <c r="X27" s="15" t="str">
        <f t="shared" si="1"/>
        <v>皆増</v>
      </c>
      <c r="Y27" s="15">
        <f t="shared" si="1"/>
        <v>-100</v>
      </c>
      <c r="Z27" s="17">
        <f t="shared" si="12"/>
        <v>-2</v>
      </c>
      <c r="AA27" s="17">
        <v>1</v>
      </c>
      <c r="AB27" s="17">
        <v>-3</v>
      </c>
      <c r="AC27" s="15">
        <f t="shared" si="13"/>
        <v>-66.666666666666671</v>
      </c>
      <c r="AD27" s="15" t="str">
        <f t="shared" si="2"/>
        <v>皆増</v>
      </c>
      <c r="AE27" s="15">
        <f t="shared" si="2"/>
        <v>-100</v>
      </c>
      <c r="AH27" s="4">
        <f t="shared" si="3"/>
        <v>3</v>
      </c>
      <c r="AI27" s="4">
        <f t="shared" si="3"/>
        <v>0</v>
      </c>
      <c r="AJ27" s="4">
        <f t="shared" si="3"/>
        <v>3</v>
      </c>
      <c r="AK27" s="4">
        <f t="shared" si="4"/>
        <v>3</v>
      </c>
      <c r="AL27" s="4">
        <f t="shared" si="4"/>
        <v>0</v>
      </c>
      <c r="AM27" s="4">
        <f t="shared" si="4"/>
        <v>3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-4</v>
      </c>
      <c r="U28" s="17">
        <v>-1</v>
      </c>
      <c r="V28" s="17">
        <v>-3</v>
      </c>
      <c r="W28" s="15">
        <f t="shared" si="11"/>
        <v>-80</v>
      </c>
      <c r="X28" s="15">
        <f t="shared" si="1"/>
        <v>-100</v>
      </c>
      <c r="Y28" s="15">
        <f t="shared" si="1"/>
        <v>-75</v>
      </c>
      <c r="Z28" s="17">
        <f t="shared" si="12"/>
        <v>-2</v>
      </c>
      <c r="AA28" s="17">
        <v>0</v>
      </c>
      <c r="AB28" s="17">
        <v>-2</v>
      </c>
      <c r="AC28" s="15">
        <f t="shared" si="13"/>
        <v>-66.666666666666671</v>
      </c>
      <c r="AD28" s="15">
        <f t="shared" si="2"/>
        <v>0</v>
      </c>
      <c r="AE28" s="15">
        <f t="shared" si="2"/>
        <v>-66.666666666666671</v>
      </c>
      <c r="AH28" s="4">
        <f t="shared" si="3"/>
        <v>5</v>
      </c>
      <c r="AI28" s="4">
        <f t="shared" si="3"/>
        <v>1</v>
      </c>
      <c r="AJ28" s="4">
        <f t="shared" si="3"/>
        <v>4</v>
      </c>
      <c r="AK28" s="4">
        <f t="shared" si="4"/>
        <v>3</v>
      </c>
      <c r="AL28" s="4">
        <f t="shared" si="4"/>
        <v>0</v>
      </c>
      <c r="AM28" s="4">
        <f t="shared" si="4"/>
        <v>3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>
        <f t="shared" si="15"/>
        <v>100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>
        <f t="shared" si="17"/>
        <v>100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7</v>
      </c>
      <c r="R34" s="17">
        <f t="shared" si="22"/>
        <v>5</v>
      </c>
      <c r="S34" s="17">
        <f t="shared" si="22"/>
        <v>2</v>
      </c>
      <c r="T34" s="17">
        <f t="shared" si="22"/>
        <v>-8</v>
      </c>
      <c r="U34" s="17">
        <f t="shared" si="22"/>
        <v>-2</v>
      </c>
      <c r="V34" s="17">
        <f t="shared" si="22"/>
        <v>-6</v>
      </c>
      <c r="W34" s="15">
        <f t="shared" si="15"/>
        <v>-53.333333333333336</v>
      </c>
      <c r="X34" s="15">
        <f t="shared" si="15"/>
        <v>-28.571428571428569</v>
      </c>
      <c r="Y34" s="15">
        <f t="shared" si="15"/>
        <v>-75</v>
      </c>
      <c r="Z34" s="17">
        <f t="shared" ref="Z34:AB34" si="23">SUM(Z23:Z30)</f>
        <v>-4</v>
      </c>
      <c r="AA34" s="17">
        <f t="shared" si="23"/>
        <v>4</v>
      </c>
      <c r="AB34" s="17">
        <f t="shared" si="23"/>
        <v>-8</v>
      </c>
      <c r="AC34" s="15">
        <f t="shared" si="17"/>
        <v>-36.363636363636367</v>
      </c>
      <c r="AD34" s="15">
        <f t="shared" si="17"/>
        <v>400</v>
      </c>
      <c r="AE34" s="15">
        <f t="shared" si="17"/>
        <v>-80</v>
      </c>
      <c r="AH34" s="4">
        <f t="shared" ref="AH34:AJ34" si="24">SUM(AH23:AH30)</f>
        <v>15</v>
      </c>
      <c r="AI34" s="4">
        <f t="shared" si="24"/>
        <v>7</v>
      </c>
      <c r="AJ34" s="4">
        <f t="shared" si="24"/>
        <v>8</v>
      </c>
      <c r="AK34" s="4">
        <f>SUM(AK23:AK30)</f>
        <v>11</v>
      </c>
      <c r="AL34" s="4">
        <f>SUM(AL23:AL30)</f>
        <v>1</v>
      </c>
      <c r="AM34" s="4">
        <f>SUM(AM23:AM30)</f>
        <v>10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</v>
      </c>
      <c r="R35" s="17">
        <f t="shared" si="25"/>
        <v>3</v>
      </c>
      <c r="S35" s="17">
        <f t="shared" si="25"/>
        <v>2</v>
      </c>
      <c r="T35" s="17">
        <f t="shared" si="25"/>
        <v>-6</v>
      </c>
      <c r="U35" s="17">
        <f t="shared" si="25"/>
        <v>0</v>
      </c>
      <c r="V35" s="17">
        <f t="shared" si="25"/>
        <v>-6</v>
      </c>
      <c r="W35" s="15">
        <f t="shared" si="15"/>
        <v>-54.54545454545454</v>
      </c>
      <c r="X35" s="15">
        <f t="shared" si="15"/>
        <v>0</v>
      </c>
      <c r="Y35" s="15">
        <f t="shared" si="15"/>
        <v>-75</v>
      </c>
      <c r="Z35" s="17">
        <f t="shared" ref="Z35:AB35" si="26">SUM(Z25:Z30)</f>
        <v>-5</v>
      </c>
      <c r="AA35" s="17">
        <f t="shared" si="26"/>
        <v>2</v>
      </c>
      <c r="AB35" s="17">
        <f t="shared" si="26"/>
        <v>-7</v>
      </c>
      <c r="AC35" s="15">
        <f t="shared" si="17"/>
        <v>-50</v>
      </c>
      <c r="AD35" s="15">
        <f t="shared" si="17"/>
        <v>200</v>
      </c>
      <c r="AE35" s="15">
        <f t="shared" si="17"/>
        <v>-77.777777777777786</v>
      </c>
      <c r="AH35" s="4">
        <f t="shared" ref="AH35:AJ35" si="27">SUM(AH25:AH30)</f>
        <v>11</v>
      </c>
      <c r="AI35" s="4">
        <f t="shared" si="27"/>
        <v>3</v>
      </c>
      <c r="AJ35" s="4">
        <f t="shared" si="27"/>
        <v>8</v>
      </c>
      <c r="AK35" s="4">
        <f>SUM(AK25:AK30)</f>
        <v>10</v>
      </c>
      <c r="AL35" s="4">
        <f>SUM(AL25:AL30)</f>
        <v>1</v>
      </c>
      <c r="AM35" s="4">
        <f>SUM(AM25:AM30)</f>
        <v>9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1</v>
      </c>
      <c r="S36" s="17">
        <f t="shared" si="28"/>
        <v>1</v>
      </c>
      <c r="T36" s="17">
        <f t="shared" si="28"/>
        <v>-6</v>
      </c>
      <c r="U36" s="17">
        <f t="shared" si="28"/>
        <v>0</v>
      </c>
      <c r="V36" s="17">
        <f t="shared" si="28"/>
        <v>-6</v>
      </c>
      <c r="W36" s="15">
        <f t="shared" si="15"/>
        <v>-75</v>
      </c>
      <c r="X36" s="15">
        <f t="shared" si="15"/>
        <v>0</v>
      </c>
      <c r="Y36" s="15">
        <f t="shared" si="15"/>
        <v>-85.714285714285722</v>
      </c>
      <c r="Z36" s="17">
        <f t="shared" ref="Z36:AB36" si="29">SUM(Z27:Z30)</f>
        <v>-6</v>
      </c>
      <c r="AA36" s="17">
        <f t="shared" si="29"/>
        <v>1</v>
      </c>
      <c r="AB36" s="17">
        <f t="shared" si="29"/>
        <v>-7</v>
      </c>
      <c r="AC36" s="15">
        <f t="shared" si="17"/>
        <v>-75</v>
      </c>
      <c r="AD36" s="15" t="str">
        <f t="shared" si="17"/>
        <v>皆増</v>
      </c>
      <c r="AE36" s="15">
        <f t="shared" si="17"/>
        <v>-87.5</v>
      </c>
      <c r="AH36" s="4">
        <f t="shared" ref="AH36:AJ36" si="30">SUM(AH27:AH30)</f>
        <v>8</v>
      </c>
      <c r="AI36" s="4">
        <f t="shared" si="30"/>
        <v>1</v>
      </c>
      <c r="AJ36" s="4">
        <f t="shared" si="30"/>
        <v>7</v>
      </c>
      <c r="AK36" s="4">
        <f>SUM(AK27:AK30)</f>
        <v>8</v>
      </c>
      <c r="AL36" s="4">
        <f>SUM(AL27:AL30)</f>
        <v>0</v>
      </c>
      <c r="AM36" s="4">
        <f>SUM(AM27:AM30)</f>
        <v>8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22.222222222222221</v>
      </c>
      <c r="R39" s="12">
        <f>R33/R9*100</f>
        <v>16.666666666666664</v>
      </c>
      <c r="S39" s="13">
        <f t="shared" si="37"/>
        <v>33.333333333333329</v>
      </c>
      <c r="T39" s="12">
        <f>T33/T9*100</f>
        <v>-14.285714285714285</v>
      </c>
      <c r="U39" s="12">
        <f t="shared" ref="U39:V39" si="38">U33/U9*100</f>
        <v>0</v>
      </c>
      <c r="V39" s="12">
        <f t="shared" si="38"/>
        <v>-20</v>
      </c>
      <c r="W39" s="12">
        <f>Q39-AH39</f>
        <v>15.972222222222221</v>
      </c>
      <c r="X39" s="12">
        <f t="shared" si="33"/>
        <v>4.1666666666666643</v>
      </c>
      <c r="Y39" s="12">
        <f>S39-AJ39</f>
        <v>33.333333333333329</v>
      </c>
      <c r="Z39" s="12">
        <f t="shared" si="37"/>
        <v>-33.333333333333329</v>
      </c>
      <c r="AA39" s="12">
        <f t="shared" si="37"/>
        <v>0</v>
      </c>
      <c r="AB39" s="12">
        <f t="shared" si="37"/>
        <v>-14.285714285714285</v>
      </c>
      <c r="AC39" s="12">
        <f>Q39-AK39</f>
        <v>13.888888888888889</v>
      </c>
      <c r="AD39" s="12">
        <f t="shared" si="35"/>
        <v>-33.333333333333336</v>
      </c>
      <c r="AE39" s="12">
        <f t="shared" si="35"/>
        <v>33.333333333333329</v>
      </c>
      <c r="AH39" s="12">
        <f t="shared" ref="AH39:AJ39" si="39">AH33/AH9*100</f>
        <v>6.25</v>
      </c>
      <c r="AI39" s="12">
        <f t="shared" si="39"/>
        <v>12.5</v>
      </c>
      <c r="AJ39" s="12">
        <f t="shared" si="39"/>
        <v>0</v>
      </c>
      <c r="AK39" s="12">
        <f>AK33/AK9*100</f>
        <v>8.3333333333333321</v>
      </c>
      <c r="AL39" s="12">
        <f>AL33/AL9*100</f>
        <v>50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77.777777777777786</v>
      </c>
      <c r="R40" s="12">
        <f t="shared" si="40"/>
        <v>83.333333333333343</v>
      </c>
      <c r="S40" s="12">
        <f t="shared" si="40"/>
        <v>66.666666666666657</v>
      </c>
      <c r="T40" s="12">
        <f>T34/T9*100</f>
        <v>114.28571428571428</v>
      </c>
      <c r="U40" s="12">
        <f t="shared" ref="U40:V40" si="41">U34/U9*100</f>
        <v>100</v>
      </c>
      <c r="V40" s="12">
        <f t="shared" si="41"/>
        <v>120</v>
      </c>
      <c r="W40" s="12">
        <f t="shared" ref="W40:W42" si="42">Q40-AH40</f>
        <v>-15.972222222222214</v>
      </c>
      <c r="X40" s="12">
        <f t="shared" si="33"/>
        <v>-4.1666666666666572</v>
      </c>
      <c r="Y40" s="12">
        <f>S40-AJ40</f>
        <v>-33.333333333333343</v>
      </c>
      <c r="Z40" s="12">
        <f>Z34/Z9*100</f>
        <v>133.33333333333331</v>
      </c>
      <c r="AA40" s="12">
        <f t="shared" ref="AA40:AB40" si="43">AA34/AA9*100</f>
        <v>100</v>
      </c>
      <c r="AB40" s="12">
        <f t="shared" si="43"/>
        <v>114.28571428571428</v>
      </c>
      <c r="AC40" s="12">
        <f t="shared" ref="AC40:AC42" si="44">Q40-AK40</f>
        <v>-13.888888888888872</v>
      </c>
      <c r="AD40" s="12">
        <f t="shared" si="35"/>
        <v>33.333333333333343</v>
      </c>
      <c r="AE40" s="12">
        <f t="shared" si="35"/>
        <v>-33.333333333333343</v>
      </c>
      <c r="AH40" s="12">
        <f t="shared" ref="AH40:AJ40" si="45">AH34/AH9*100</f>
        <v>93.75</v>
      </c>
      <c r="AI40" s="12">
        <f t="shared" si="45"/>
        <v>87.5</v>
      </c>
      <c r="AJ40" s="12">
        <f t="shared" si="45"/>
        <v>100</v>
      </c>
      <c r="AK40" s="12">
        <f>AK34/AK9*100</f>
        <v>91.666666666666657</v>
      </c>
      <c r="AL40" s="12">
        <f>AL34/AL9*100</f>
        <v>50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55.555555555555557</v>
      </c>
      <c r="R41" s="12">
        <f t="shared" si="46"/>
        <v>50</v>
      </c>
      <c r="S41" s="12">
        <f t="shared" si="46"/>
        <v>66.666666666666657</v>
      </c>
      <c r="T41" s="12">
        <f>T35/T9*100</f>
        <v>85.714285714285708</v>
      </c>
      <c r="U41" s="12">
        <f t="shared" ref="U41:V41" si="47">U35/U9*100</f>
        <v>0</v>
      </c>
      <c r="V41" s="12">
        <f t="shared" si="47"/>
        <v>120</v>
      </c>
      <c r="W41" s="12">
        <f t="shared" si="42"/>
        <v>-13.194444444444443</v>
      </c>
      <c r="X41" s="12">
        <f t="shared" si="33"/>
        <v>12.5</v>
      </c>
      <c r="Y41" s="12">
        <f>S41-AJ41</f>
        <v>-33.333333333333343</v>
      </c>
      <c r="Z41" s="12">
        <f>Z35/Z9*100</f>
        <v>166.66666666666669</v>
      </c>
      <c r="AA41" s="12">
        <f t="shared" ref="AA41:AB41" si="48">AA35/AA9*100</f>
        <v>50</v>
      </c>
      <c r="AB41" s="12">
        <f t="shared" si="48"/>
        <v>100</v>
      </c>
      <c r="AC41" s="12">
        <f t="shared" si="44"/>
        <v>-27.777777777777786</v>
      </c>
      <c r="AD41" s="12">
        <f>R41-AL41</f>
        <v>0</v>
      </c>
      <c r="AE41" s="12">
        <f t="shared" si="35"/>
        <v>-23.333333333333343</v>
      </c>
      <c r="AH41" s="12">
        <f>AH35/AH9*100</f>
        <v>68.75</v>
      </c>
      <c r="AI41" s="12">
        <f>AI35/AI9*100</f>
        <v>37.5</v>
      </c>
      <c r="AJ41" s="12">
        <f>AJ35/AJ9*100</f>
        <v>100</v>
      </c>
      <c r="AK41" s="12">
        <f t="shared" ref="AK41:AM41" si="49">AK35/AK9*100</f>
        <v>83.333333333333343</v>
      </c>
      <c r="AL41" s="12">
        <f t="shared" si="49"/>
        <v>50</v>
      </c>
      <c r="AM41" s="12">
        <f t="shared" si="49"/>
        <v>90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22.222222222222221</v>
      </c>
      <c r="R42" s="12">
        <f t="shared" si="50"/>
        <v>16.666666666666664</v>
      </c>
      <c r="S42" s="12">
        <f t="shared" si="50"/>
        <v>33.333333333333329</v>
      </c>
      <c r="T42" s="12">
        <f t="shared" si="50"/>
        <v>85.714285714285708</v>
      </c>
      <c r="U42" s="12">
        <f t="shared" si="50"/>
        <v>0</v>
      </c>
      <c r="V42" s="12">
        <f t="shared" si="50"/>
        <v>120</v>
      </c>
      <c r="W42" s="12">
        <f t="shared" si="42"/>
        <v>-27.777777777777779</v>
      </c>
      <c r="X42" s="12">
        <f t="shared" si="33"/>
        <v>4.1666666666666643</v>
      </c>
      <c r="Y42" s="12">
        <f>S42-AJ42</f>
        <v>-54.166666666666671</v>
      </c>
      <c r="Z42" s="12">
        <f t="shared" si="50"/>
        <v>200</v>
      </c>
      <c r="AA42" s="12">
        <f t="shared" si="50"/>
        <v>25</v>
      </c>
      <c r="AB42" s="12">
        <f t="shared" si="50"/>
        <v>100</v>
      </c>
      <c r="AC42" s="12">
        <f t="shared" si="44"/>
        <v>-44.444444444444436</v>
      </c>
      <c r="AD42" s="12">
        <f>R42-AL42</f>
        <v>16.666666666666664</v>
      </c>
      <c r="AE42" s="12">
        <f t="shared" si="35"/>
        <v>-46.666666666666671</v>
      </c>
      <c r="AH42" s="12">
        <f t="shared" ref="AH42:AJ42" si="51">AH36/AH9*100</f>
        <v>50</v>
      </c>
      <c r="AI42" s="12">
        <f t="shared" si="51"/>
        <v>12.5</v>
      </c>
      <c r="AJ42" s="12">
        <f t="shared" si="51"/>
        <v>87.5</v>
      </c>
      <c r="AK42" s="12">
        <f>AK36/AK9*100</f>
        <v>66.666666666666657</v>
      </c>
      <c r="AL42" s="12">
        <f>AL36/AL9*100</f>
        <v>0</v>
      </c>
      <c r="AM42" s="12">
        <f>AM36/AM9*100</f>
        <v>80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55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6</v>
      </c>
      <c r="C9" s="17">
        <f>SUM(C10:C30)</f>
        <v>3</v>
      </c>
      <c r="D9" s="17">
        <f>SUM(D10:D30)</f>
        <v>3</v>
      </c>
      <c r="E9" s="17">
        <f>F9+G9</f>
        <v>-4</v>
      </c>
      <c r="F9" s="17">
        <f>SUM(F10:F30)</f>
        <v>-1</v>
      </c>
      <c r="G9" s="17">
        <f>SUM(G10:G30)</f>
        <v>-3</v>
      </c>
      <c r="H9" s="15">
        <f>IF(B9=E9,0,(1-(B9/(B9-E9)))*-100)</f>
        <v>-40</v>
      </c>
      <c r="I9" s="15">
        <f>IF(C9=F9,0,(1-(C9/(C9-F9)))*-100)</f>
        <v>-25</v>
      </c>
      <c r="J9" s="15">
        <f>IF(D9=G9,0,(1-(D9/(D9-G9)))*-100)</f>
        <v>-50</v>
      </c>
      <c r="K9" s="17">
        <f>L9+M9</f>
        <v>3</v>
      </c>
      <c r="L9" s="17">
        <f>SUM(L10:L30)</f>
        <v>1</v>
      </c>
      <c r="M9" s="17">
        <f>SUM(M10:M30)</f>
        <v>2</v>
      </c>
      <c r="N9" s="15">
        <f>IF(B9=K9,0,(1-(B9/(B9-K9)))*-100)</f>
        <v>100</v>
      </c>
      <c r="O9" s="15">
        <f t="shared" ref="O9:P10" si="0">IF(C9=L9,0,(1-(C9/(C9-L9)))*-100)</f>
        <v>50</v>
      </c>
      <c r="P9" s="15">
        <f>IF(D9=M9,0,(1-(D9/(D9-M9)))*-100)</f>
        <v>200</v>
      </c>
      <c r="Q9" s="17">
        <f>R9+S9</f>
        <v>8</v>
      </c>
      <c r="R9" s="17">
        <f>SUM(R10:R30)</f>
        <v>6</v>
      </c>
      <c r="S9" s="17">
        <f>SUM(S10:S30)</f>
        <v>2</v>
      </c>
      <c r="T9" s="17">
        <f>U9+V9</f>
        <v>-7</v>
      </c>
      <c r="U9" s="17">
        <f>SUM(U10:U30)</f>
        <v>-6</v>
      </c>
      <c r="V9" s="17">
        <f>SUM(V10:V30)</f>
        <v>-1</v>
      </c>
      <c r="W9" s="15">
        <f>IF(Q9=T9,IF(Q9&gt;0,"皆増",0),(1-(Q9/(Q9-T9)))*-100)</f>
        <v>-46.666666666666664</v>
      </c>
      <c r="X9" s="15">
        <f t="shared" ref="X9:Y30" si="1">IF(R9=U9,IF(R9&gt;0,"皆増",0),(1-(R9/(R9-U9)))*-100)</f>
        <v>-50</v>
      </c>
      <c r="Y9" s="15">
        <f t="shared" si="1"/>
        <v>-33.333333333333336</v>
      </c>
      <c r="Z9" s="17">
        <f>AA9+AB9</f>
        <v>-4</v>
      </c>
      <c r="AA9" s="17">
        <f>SUM(AA10:AA30)</f>
        <v>0</v>
      </c>
      <c r="AB9" s="17">
        <f>SUM(AB10:AB30)</f>
        <v>-4</v>
      </c>
      <c r="AC9" s="15">
        <f>IF(Q9=Z9,IF(Q9&gt;0,"皆増",0),(1-(Q9/(Q9-Z9)))*-100)</f>
        <v>-33.333333333333336</v>
      </c>
      <c r="AD9" s="15">
        <f t="shared" ref="AD9:AE30" si="2">IF(R9=AA9,IF(R9&gt;0,"皆増",0),(1-(R9/(R9-AA9)))*-100)</f>
        <v>0</v>
      </c>
      <c r="AE9" s="15">
        <f t="shared" si="2"/>
        <v>-66.666666666666671</v>
      </c>
      <c r="AH9" s="4">
        <f t="shared" ref="AH9:AJ30" si="3">Q9-T9</f>
        <v>15</v>
      </c>
      <c r="AI9" s="4">
        <f t="shared" si="3"/>
        <v>12</v>
      </c>
      <c r="AJ9" s="4">
        <f t="shared" si="3"/>
        <v>3</v>
      </c>
      <c r="AK9" s="4">
        <f t="shared" ref="AK9:AM30" si="4">Q9-Z9</f>
        <v>12</v>
      </c>
      <c r="AL9" s="4">
        <f t="shared" si="4"/>
        <v>6</v>
      </c>
      <c r="AM9" s="4">
        <f t="shared" si="4"/>
        <v>6</v>
      </c>
    </row>
    <row r="10" spans="1:39" s="1" customFormat="1" ht="18" customHeight="1" x14ac:dyDescent="0.15">
      <c r="A10" s="4" t="s">
        <v>1</v>
      </c>
      <c r="B10" s="17">
        <f t="shared" ref="B10" si="5">C10+D10</f>
        <v>6</v>
      </c>
      <c r="C10" s="17">
        <v>3</v>
      </c>
      <c r="D10" s="17">
        <v>3</v>
      </c>
      <c r="E10" s="17">
        <f t="shared" ref="E10" si="6">F10+G10</f>
        <v>-4</v>
      </c>
      <c r="F10" s="17">
        <v>-1</v>
      </c>
      <c r="G10" s="17">
        <v>-3</v>
      </c>
      <c r="H10" s="15">
        <f>IF(B10=E10,0,(1-(B10/(B10-E10)))*-100)</f>
        <v>-40</v>
      </c>
      <c r="I10" s="15">
        <f t="shared" ref="I10" si="7">IF(C10=F10,0,(1-(C10/(C10-F10)))*-100)</f>
        <v>-25</v>
      </c>
      <c r="J10" s="15">
        <f>IF(D10=G10,0,(1-(D10/(D10-G10)))*-100)</f>
        <v>-50</v>
      </c>
      <c r="K10" s="17">
        <f t="shared" ref="K10" si="8">L10+M10</f>
        <v>3</v>
      </c>
      <c r="L10" s="17">
        <v>1</v>
      </c>
      <c r="M10" s="17">
        <v>2</v>
      </c>
      <c r="N10" s="15">
        <f>IF(B10=K10,0,(1-(B10/(B10-K10)))*-100)</f>
        <v>100</v>
      </c>
      <c r="O10" s="15">
        <f t="shared" si="0"/>
        <v>50</v>
      </c>
      <c r="P10" s="15">
        <f t="shared" si="0"/>
        <v>200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-50</v>
      </c>
      <c r="AD24" s="15">
        <f t="shared" si="2"/>
        <v>-50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-2</v>
      </c>
      <c r="U25" s="17">
        <v>-2</v>
      </c>
      <c r="V25" s="17">
        <v>0</v>
      </c>
      <c r="W25" s="15">
        <f t="shared" si="11"/>
        <v>-50</v>
      </c>
      <c r="X25" s="15">
        <f t="shared" si="1"/>
        <v>-50</v>
      </c>
      <c r="Y25" s="15">
        <f t="shared" si="1"/>
        <v>0</v>
      </c>
      <c r="Z25" s="17">
        <f t="shared" si="12"/>
        <v>2</v>
      </c>
      <c r="AA25" s="17">
        <v>2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4</v>
      </c>
      <c r="AI25" s="4">
        <f t="shared" si="3"/>
        <v>4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2</v>
      </c>
      <c r="S26" s="17">
        <v>0</v>
      </c>
      <c r="T26" s="17">
        <f t="shared" si="10"/>
        <v>-1</v>
      </c>
      <c r="U26" s="17">
        <v>0</v>
      </c>
      <c r="V26" s="17">
        <v>-1</v>
      </c>
      <c r="W26" s="15">
        <f t="shared" si="11"/>
        <v>-33.333333333333336</v>
      </c>
      <c r="X26" s="15">
        <f t="shared" si="1"/>
        <v>0</v>
      </c>
      <c r="Y26" s="15">
        <f t="shared" si="1"/>
        <v>-100</v>
      </c>
      <c r="Z26" s="17">
        <f t="shared" si="12"/>
        <v>-1</v>
      </c>
      <c r="AA26" s="17">
        <v>1</v>
      </c>
      <c r="AB26" s="17">
        <v>-2</v>
      </c>
      <c r="AC26" s="15">
        <f t="shared" si="13"/>
        <v>-33.333333333333336</v>
      </c>
      <c r="AD26" s="15">
        <f t="shared" si="2"/>
        <v>100</v>
      </c>
      <c r="AE26" s="15">
        <f t="shared" si="2"/>
        <v>-100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3</v>
      </c>
      <c r="AL26" s="4">
        <f t="shared" si="4"/>
        <v>1</v>
      </c>
      <c r="AM26" s="4">
        <f t="shared" si="4"/>
        <v>2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-2</v>
      </c>
      <c r="AA27" s="17">
        <v>-1</v>
      </c>
      <c r="AB27" s="17">
        <v>-1</v>
      </c>
      <c r="AC27" s="15">
        <f t="shared" si="13"/>
        <v>-66.666666666666671</v>
      </c>
      <c r="AD27" s="15">
        <f t="shared" si="2"/>
        <v>-50</v>
      </c>
      <c r="AE27" s="15">
        <f t="shared" si="2"/>
        <v>-100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0</v>
      </c>
      <c r="S28" s="17">
        <v>2</v>
      </c>
      <c r="T28" s="17">
        <f t="shared" si="10"/>
        <v>0</v>
      </c>
      <c r="U28" s="17">
        <v>-1</v>
      </c>
      <c r="V28" s="17">
        <v>1</v>
      </c>
      <c r="W28" s="15">
        <f t="shared" si="11"/>
        <v>0</v>
      </c>
      <c r="X28" s="15">
        <f t="shared" si="1"/>
        <v>-100</v>
      </c>
      <c r="Y28" s="15">
        <f t="shared" si="1"/>
        <v>100</v>
      </c>
      <c r="Z28" s="17">
        <f t="shared" si="12"/>
        <v>0</v>
      </c>
      <c r="AA28" s="17">
        <v>-1</v>
      </c>
      <c r="AB28" s="17">
        <v>1</v>
      </c>
      <c r="AC28" s="15">
        <f t="shared" si="13"/>
        <v>0</v>
      </c>
      <c r="AD28" s="15">
        <f t="shared" si="2"/>
        <v>-100</v>
      </c>
      <c r="AE28" s="15">
        <f t="shared" si="2"/>
        <v>100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-3</v>
      </c>
      <c r="U29" s="17">
        <v>-2</v>
      </c>
      <c r="V29" s="17">
        <v>-1</v>
      </c>
      <c r="W29" s="15">
        <f t="shared" si="11"/>
        <v>-100</v>
      </c>
      <c r="X29" s="15">
        <f t="shared" si="1"/>
        <v>-100</v>
      </c>
      <c r="Y29" s="15">
        <f t="shared" si="1"/>
        <v>-100</v>
      </c>
      <c r="Z29" s="17">
        <f t="shared" si="12"/>
        <v>-2</v>
      </c>
      <c r="AA29" s="17">
        <v>0</v>
      </c>
      <c r="AB29" s="17">
        <v>-2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3</v>
      </c>
      <c r="AI29" s="4">
        <f t="shared" si="3"/>
        <v>2</v>
      </c>
      <c r="AJ29" s="4">
        <f t="shared" si="3"/>
        <v>1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8</v>
      </c>
      <c r="R34" s="17">
        <f t="shared" si="22"/>
        <v>6</v>
      </c>
      <c r="S34" s="17">
        <f t="shared" si="22"/>
        <v>2</v>
      </c>
      <c r="T34" s="17">
        <f t="shared" si="22"/>
        <v>-7</v>
      </c>
      <c r="U34" s="17">
        <f t="shared" si="22"/>
        <v>-6</v>
      </c>
      <c r="V34" s="17">
        <f t="shared" si="22"/>
        <v>-1</v>
      </c>
      <c r="W34" s="15">
        <f t="shared" si="15"/>
        <v>-46.666666666666664</v>
      </c>
      <c r="X34" s="15">
        <f t="shared" si="15"/>
        <v>-50</v>
      </c>
      <c r="Y34" s="15">
        <f t="shared" si="15"/>
        <v>-33.333333333333336</v>
      </c>
      <c r="Z34" s="17">
        <f t="shared" ref="Z34:AB34" si="23">SUM(Z23:Z30)</f>
        <v>-4</v>
      </c>
      <c r="AA34" s="17">
        <f t="shared" si="23"/>
        <v>0</v>
      </c>
      <c r="AB34" s="17">
        <f t="shared" si="23"/>
        <v>-4</v>
      </c>
      <c r="AC34" s="15">
        <f t="shared" si="17"/>
        <v>-33.333333333333336</v>
      </c>
      <c r="AD34" s="15">
        <f t="shared" si="17"/>
        <v>0</v>
      </c>
      <c r="AE34" s="15">
        <f t="shared" si="17"/>
        <v>-66.666666666666671</v>
      </c>
      <c r="AH34" s="4">
        <f t="shared" ref="AH34:AJ34" si="24">SUM(AH23:AH30)</f>
        <v>15</v>
      </c>
      <c r="AI34" s="4">
        <f t="shared" si="24"/>
        <v>12</v>
      </c>
      <c r="AJ34" s="4">
        <f t="shared" si="24"/>
        <v>3</v>
      </c>
      <c r="AK34" s="4">
        <f>SUM(AK23:AK30)</f>
        <v>12</v>
      </c>
      <c r="AL34" s="4">
        <f>SUM(AL23:AL30)</f>
        <v>6</v>
      </c>
      <c r="AM34" s="4">
        <f>SUM(AM23:AM30)</f>
        <v>6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7</v>
      </c>
      <c r="R35" s="17">
        <f t="shared" si="25"/>
        <v>5</v>
      </c>
      <c r="S35" s="17">
        <f t="shared" si="25"/>
        <v>2</v>
      </c>
      <c r="T35" s="17">
        <f t="shared" si="25"/>
        <v>-6</v>
      </c>
      <c r="U35" s="17">
        <f t="shared" si="25"/>
        <v>-5</v>
      </c>
      <c r="V35" s="17">
        <f t="shared" si="25"/>
        <v>-1</v>
      </c>
      <c r="W35" s="15">
        <f t="shared" si="15"/>
        <v>-46.153846153846153</v>
      </c>
      <c r="X35" s="15">
        <f t="shared" si="15"/>
        <v>-50</v>
      </c>
      <c r="Y35" s="15">
        <f t="shared" si="15"/>
        <v>-33.333333333333336</v>
      </c>
      <c r="Z35" s="17">
        <f t="shared" ref="Z35:AB35" si="26">SUM(Z25:Z30)</f>
        <v>-3</v>
      </c>
      <c r="AA35" s="17">
        <f t="shared" si="26"/>
        <v>1</v>
      </c>
      <c r="AB35" s="17">
        <f t="shared" si="26"/>
        <v>-4</v>
      </c>
      <c r="AC35" s="15">
        <f t="shared" si="17"/>
        <v>-30.000000000000004</v>
      </c>
      <c r="AD35" s="15">
        <f t="shared" si="17"/>
        <v>25</v>
      </c>
      <c r="AE35" s="15">
        <f t="shared" si="17"/>
        <v>-66.666666666666671</v>
      </c>
      <c r="AH35" s="4">
        <f t="shared" ref="AH35:AJ35" si="27">SUM(AH25:AH30)</f>
        <v>13</v>
      </c>
      <c r="AI35" s="4">
        <f t="shared" si="27"/>
        <v>10</v>
      </c>
      <c r="AJ35" s="4">
        <f t="shared" si="27"/>
        <v>3</v>
      </c>
      <c r="AK35" s="4">
        <f>SUM(AK25:AK30)</f>
        <v>10</v>
      </c>
      <c r="AL35" s="4">
        <f>SUM(AL25:AL30)</f>
        <v>4</v>
      </c>
      <c r="AM35" s="4">
        <f>SUM(AM25:AM30)</f>
        <v>6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</v>
      </c>
      <c r="R36" s="17">
        <f t="shared" si="28"/>
        <v>1</v>
      </c>
      <c r="S36" s="17">
        <f t="shared" si="28"/>
        <v>2</v>
      </c>
      <c r="T36" s="17">
        <f t="shared" si="28"/>
        <v>-3</v>
      </c>
      <c r="U36" s="17">
        <f t="shared" si="28"/>
        <v>-3</v>
      </c>
      <c r="V36" s="17">
        <f t="shared" si="28"/>
        <v>0</v>
      </c>
      <c r="W36" s="15">
        <f t="shared" si="15"/>
        <v>-50</v>
      </c>
      <c r="X36" s="15">
        <f t="shared" si="15"/>
        <v>-75</v>
      </c>
      <c r="Y36" s="15">
        <f t="shared" si="15"/>
        <v>0</v>
      </c>
      <c r="Z36" s="17">
        <f t="shared" ref="Z36:AB36" si="29">SUM(Z27:Z30)</f>
        <v>-4</v>
      </c>
      <c r="AA36" s="17">
        <f t="shared" si="29"/>
        <v>-2</v>
      </c>
      <c r="AB36" s="17">
        <f t="shared" si="29"/>
        <v>-2</v>
      </c>
      <c r="AC36" s="15">
        <f t="shared" si="17"/>
        <v>-57.142857142857139</v>
      </c>
      <c r="AD36" s="15">
        <f t="shared" si="17"/>
        <v>-66.666666666666671</v>
      </c>
      <c r="AE36" s="15">
        <f t="shared" si="17"/>
        <v>-50</v>
      </c>
      <c r="AH36" s="4">
        <f t="shared" ref="AH36:AJ36" si="30">SUM(AH27:AH30)</f>
        <v>6</v>
      </c>
      <c r="AI36" s="4">
        <f t="shared" si="30"/>
        <v>4</v>
      </c>
      <c r="AJ36" s="4">
        <f t="shared" si="30"/>
        <v>2</v>
      </c>
      <c r="AK36" s="4">
        <f>SUM(AK27:AK30)</f>
        <v>7</v>
      </c>
      <c r="AL36" s="4">
        <f>SUM(AL27:AL30)</f>
        <v>3</v>
      </c>
      <c r="AM36" s="4">
        <f>SUM(AM27:AM30)</f>
        <v>4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 t="e">
        <f t="shared" si="37"/>
        <v>#DIV/0!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87.5</v>
      </c>
      <c r="R41" s="12">
        <f t="shared" si="46"/>
        <v>83.333333333333343</v>
      </c>
      <c r="S41" s="12">
        <f t="shared" si="46"/>
        <v>100</v>
      </c>
      <c r="T41" s="12">
        <f>T35/T9*100</f>
        <v>85.714285714285708</v>
      </c>
      <c r="U41" s="12">
        <f t="shared" ref="U41:V41" si="47">U35/U9*100</f>
        <v>83.333333333333343</v>
      </c>
      <c r="V41" s="12">
        <f t="shared" si="47"/>
        <v>100</v>
      </c>
      <c r="W41" s="12">
        <f t="shared" si="42"/>
        <v>0.8333333333333286</v>
      </c>
      <c r="X41" s="12">
        <f t="shared" si="33"/>
        <v>0</v>
      </c>
      <c r="Y41" s="12">
        <f>S41-AJ41</f>
        <v>0</v>
      </c>
      <c r="Z41" s="12">
        <f>Z35/Z9*100</f>
        <v>75</v>
      </c>
      <c r="AA41" s="12" t="e">
        <f t="shared" ref="AA41:AB41" si="48">AA35/AA9*100</f>
        <v>#DIV/0!</v>
      </c>
      <c r="AB41" s="12">
        <f t="shared" si="48"/>
        <v>100</v>
      </c>
      <c r="AC41" s="12">
        <f t="shared" si="44"/>
        <v>4.1666666666666572</v>
      </c>
      <c r="AD41" s="12">
        <f>R41-AL41</f>
        <v>16.666666666666686</v>
      </c>
      <c r="AE41" s="12">
        <f t="shared" si="35"/>
        <v>0</v>
      </c>
      <c r="AH41" s="12">
        <f>AH35/AH9*100</f>
        <v>86.666666666666671</v>
      </c>
      <c r="AI41" s="12">
        <f>AI35/AI9*100</f>
        <v>83.333333333333343</v>
      </c>
      <c r="AJ41" s="12">
        <f>AJ35/AJ9*100</f>
        <v>100</v>
      </c>
      <c r="AK41" s="12">
        <f t="shared" ref="AK41:AM41" si="49">AK35/AK9*100</f>
        <v>83.333333333333343</v>
      </c>
      <c r="AL41" s="12">
        <f t="shared" si="49"/>
        <v>66.666666666666657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37.5</v>
      </c>
      <c r="R42" s="12">
        <f t="shared" si="50"/>
        <v>16.666666666666664</v>
      </c>
      <c r="S42" s="12">
        <f t="shared" si="50"/>
        <v>100</v>
      </c>
      <c r="T42" s="12">
        <f t="shared" si="50"/>
        <v>42.857142857142854</v>
      </c>
      <c r="U42" s="12">
        <f t="shared" si="50"/>
        <v>50</v>
      </c>
      <c r="V42" s="12">
        <f t="shared" si="50"/>
        <v>0</v>
      </c>
      <c r="W42" s="12">
        <f t="shared" si="42"/>
        <v>-2.5</v>
      </c>
      <c r="X42" s="12">
        <f t="shared" si="33"/>
        <v>-16.666666666666664</v>
      </c>
      <c r="Y42" s="12">
        <f>S42-AJ42</f>
        <v>33.333333333333343</v>
      </c>
      <c r="Z42" s="12">
        <f t="shared" si="50"/>
        <v>100</v>
      </c>
      <c r="AA42" s="12" t="e">
        <f t="shared" si="50"/>
        <v>#DIV/0!</v>
      </c>
      <c r="AB42" s="12">
        <f t="shared" si="50"/>
        <v>50</v>
      </c>
      <c r="AC42" s="12">
        <f t="shared" si="44"/>
        <v>-20.833333333333336</v>
      </c>
      <c r="AD42" s="12">
        <f>R42-AL42</f>
        <v>-33.333333333333336</v>
      </c>
      <c r="AE42" s="12">
        <f t="shared" si="35"/>
        <v>33.333333333333343</v>
      </c>
      <c r="AH42" s="12">
        <f t="shared" ref="AH42:AJ42" si="51">AH36/AH9*100</f>
        <v>40</v>
      </c>
      <c r="AI42" s="12">
        <f t="shared" si="51"/>
        <v>33.333333333333329</v>
      </c>
      <c r="AJ42" s="12">
        <f t="shared" si="51"/>
        <v>66.666666666666657</v>
      </c>
      <c r="AK42" s="12">
        <f>AK36/AK9*100</f>
        <v>58.333333333333336</v>
      </c>
      <c r="AL42" s="12">
        <f>AL36/AL9*100</f>
        <v>50</v>
      </c>
      <c r="AM42" s="12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56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-2</v>
      </c>
      <c r="L9" s="17">
        <f>SUM(L10:L30)</f>
        <v>-1</v>
      </c>
      <c r="M9" s="17">
        <f>SUM(M10:M30)</f>
        <v>-1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-100</v>
      </c>
      <c r="Q9" s="17">
        <f>R9+S9</f>
        <v>15</v>
      </c>
      <c r="R9" s="17">
        <f>SUM(R10:R30)</f>
        <v>9</v>
      </c>
      <c r="S9" s="17">
        <f>SUM(S10:S30)</f>
        <v>6</v>
      </c>
      <c r="T9" s="17">
        <f>U9+V9</f>
        <v>9</v>
      </c>
      <c r="U9" s="17">
        <f>SUM(U10:U30)</f>
        <v>7</v>
      </c>
      <c r="V9" s="17">
        <f>SUM(V10:V30)</f>
        <v>2</v>
      </c>
      <c r="W9" s="15">
        <f>IF(Q9=T9,IF(Q9&gt;0,"皆増",0),(1-(Q9/(Q9-T9)))*-100)</f>
        <v>150</v>
      </c>
      <c r="X9" s="15">
        <f t="shared" ref="X9:Y30" si="1">IF(R9=U9,IF(R9&gt;0,"皆増",0),(1-(R9/(R9-U9)))*-100)</f>
        <v>350</v>
      </c>
      <c r="Y9" s="15">
        <f t="shared" si="1"/>
        <v>50</v>
      </c>
      <c r="Z9" s="17">
        <f>AA9+AB9</f>
        <v>6</v>
      </c>
      <c r="AA9" s="17">
        <f>SUM(AA10:AA30)</f>
        <v>4</v>
      </c>
      <c r="AB9" s="17">
        <f>SUM(AB10:AB30)</f>
        <v>2</v>
      </c>
      <c r="AC9" s="15">
        <f>IF(Q9=Z9,IF(Q9&gt;0,"皆増",0),(1-(Q9/(Q9-Z9)))*-100)</f>
        <v>66.666666666666671</v>
      </c>
      <c r="AD9" s="15">
        <f t="shared" ref="AD9:AE30" si="2">IF(R9=AA9,IF(R9&gt;0,"皆増",0),(1-(R9/(R9-AA9)))*-100)</f>
        <v>80</v>
      </c>
      <c r="AE9" s="15">
        <f t="shared" si="2"/>
        <v>50</v>
      </c>
      <c r="AH9" s="4">
        <f t="shared" ref="AH9:AJ30" si="3">Q9-T9</f>
        <v>6</v>
      </c>
      <c r="AI9" s="4">
        <f t="shared" si="3"/>
        <v>2</v>
      </c>
      <c r="AJ9" s="4">
        <f t="shared" si="3"/>
        <v>4</v>
      </c>
      <c r="AK9" s="4">
        <f t="shared" ref="AK9:AM30" si="4">Q9-Z9</f>
        <v>9</v>
      </c>
      <c r="AL9" s="4">
        <f t="shared" si="4"/>
        <v>5</v>
      </c>
      <c r="AM9" s="4">
        <f t="shared" si="4"/>
        <v>4</v>
      </c>
    </row>
    <row r="10" spans="1:39" s="1" customFormat="1" ht="18" customHeight="1" x14ac:dyDescent="0.15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-2</v>
      </c>
      <c r="L10" s="17">
        <v>-1</v>
      </c>
      <c r="M10" s="17">
        <v>-1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0</v>
      </c>
      <c r="U25" s="17">
        <v>1</v>
      </c>
      <c r="V25" s="17">
        <v>-1</v>
      </c>
      <c r="W25" s="15">
        <f t="shared" si="11"/>
        <v>0</v>
      </c>
      <c r="X25" s="15" t="str">
        <f t="shared" si="1"/>
        <v>皆増</v>
      </c>
      <c r="Y25" s="15">
        <f t="shared" si="1"/>
        <v>-100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1</v>
      </c>
      <c r="AA26" s="17">
        <v>1</v>
      </c>
      <c r="AB26" s="17">
        <v>0</v>
      </c>
      <c r="AC26" s="15" t="str">
        <f t="shared" si="13"/>
        <v>皆増</v>
      </c>
      <c r="AD26" s="15" t="str">
        <f t="shared" si="2"/>
        <v>皆増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1</v>
      </c>
      <c r="S27" s="17">
        <v>2</v>
      </c>
      <c r="T27" s="17">
        <f t="shared" si="10"/>
        <v>1</v>
      </c>
      <c r="U27" s="17">
        <v>0</v>
      </c>
      <c r="V27" s="17">
        <v>1</v>
      </c>
      <c r="W27" s="15">
        <f t="shared" si="11"/>
        <v>50</v>
      </c>
      <c r="X27" s="15">
        <f t="shared" si="1"/>
        <v>0</v>
      </c>
      <c r="Y27" s="15">
        <f t="shared" si="1"/>
        <v>100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6</v>
      </c>
      <c r="R28" s="17">
        <v>2</v>
      </c>
      <c r="S28" s="17">
        <v>4</v>
      </c>
      <c r="T28" s="17">
        <f t="shared" si="10"/>
        <v>3</v>
      </c>
      <c r="U28" s="17">
        <v>1</v>
      </c>
      <c r="V28" s="17">
        <v>2</v>
      </c>
      <c r="W28" s="15">
        <f t="shared" si="11"/>
        <v>100</v>
      </c>
      <c r="X28" s="15">
        <f t="shared" si="1"/>
        <v>100</v>
      </c>
      <c r="Y28" s="15">
        <f t="shared" si="1"/>
        <v>100</v>
      </c>
      <c r="Z28" s="17">
        <f t="shared" si="12"/>
        <v>3</v>
      </c>
      <c r="AA28" s="17">
        <v>0</v>
      </c>
      <c r="AB28" s="17">
        <v>3</v>
      </c>
      <c r="AC28" s="15">
        <f t="shared" si="13"/>
        <v>100</v>
      </c>
      <c r="AD28" s="15">
        <f t="shared" si="2"/>
        <v>0</v>
      </c>
      <c r="AE28" s="15">
        <f t="shared" si="2"/>
        <v>300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3</v>
      </c>
      <c r="AL28" s="4">
        <f t="shared" si="4"/>
        <v>2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1</v>
      </c>
      <c r="S29" s="17">
        <v>0</v>
      </c>
      <c r="T29" s="17">
        <f t="shared" si="10"/>
        <v>1</v>
      </c>
      <c r="U29" s="17">
        <v>1</v>
      </c>
      <c r="V29" s="17">
        <v>0</v>
      </c>
      <c r="W29" s="15" t="str">
        <f t="shared" si="11"/>
        <v>皆増</v>
      </c>
      <c r="X29" s="15" t="str">
        <f t="shared" si="1"/>
        <v>皆増</v>
      </c>
      <c r="Y29" s="15">
        <f t="shared" si="1"/>
        <v>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-50</v>
      </c>
      <c r="AD29" s="15">
        <f t="shared" si="2"/>
        <v>0</v>
      </c>
      <c r="AE29" s="15">
        <f t="shared" si="2"/>
        <v>-100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2</v>
      </c>
      <c r="S30" s="17">
        <v>0</v>
      </c>
      <c r="T30" s="17">
        <f t="shared" si="10"/>
        <v>2</v>
      </c>
      <c r="U30" s="17">
        <v>2</v>
      </c>
      <c r="V30" s="17">
        <v>0</v>
      </c>
      <c r="W30" s="15" t="str">
        <f t="shared" si="11"/>
        <v>皆増</v>
      </c>
      <c r="X30" s="15" t="str">
        <f t="shared" si="1"/>
        <v>皆増</v>
      </c>
      <c r="Y30" s="15">
        <f t="shared" si="1"/>
        <v>0</v>
      </c>
      <c r="Z30" s="17">
        <f t="shared" si="12"/>
        <v>2</v>
      </c>
      <c r="AA30" s="17">
        <v>2</v>
      </c>
      <c r="AB30" s="17">
        <v>0</v>
      </c>
      <c r="AC30" s="15" t="str">
        <f t="shared" si="13"/>
        <v>皆増</v>
      </c>
      <c r="AD30" s="15" t="str">
        <f t="shared" si="2"/>
        <v>皆増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14</v>
      </c>
      <c r="R34" s="17">
        <f t="shared" si="22"/>
        <v>8</v>
      </c>
      <c r="S34" s="17">
        <f t="shared" si="22"/>
        <v>6</v>
      </c>
      <c r="T34" s="17">
        <f t="shared" si="22"/>
        <v>8</v>
      </c>
      <c r="U34" s="17">
        <f t="shared" si="22"/>
        <v>6</v>
      </c>
      <c r="V34" s="17">
        <f t="shared" si="22"/>
        <v>2</v>
      </c>
      <c r="W34" s="15">
        <f t="shared" si="15"/>
        <v>133.33333333333334</v>
      </c>
      <c r="X34" s="15">
        <f t="shared" si="15"/>
        <v>300</v>
      </c>
      <c r="Y34" s="15">
        <f t="shared" si="15"/>
        <v>50</v>
      </c>
      <c r="Z34" s="17">
        <f t="shared" ref="Z34:AB34" si="23">SUM(Z23:Z30)</f>
        <v>6</v>
      </c>
      <c r="AA34" s="17">
        <f t="shared" si="23"/>
        <v>4</v>
      </c>
      <c r="AB34" s="17">
        <f t="shared" si="23"/>
        <v>2</v>
      </c>
      <c r="AC34" s="15">
        <f t="shared" si="17"/>
        <v>75</v>
      </c>
      <c r="AD34" s="15">
        <f t="shared" si="17"/>
        <v>100</v>
      </c>
      <c r="AE34" s="15">
        <f t="shared" si="17"/>
        <v>50</v>
      </c>
      <c r="AH34" s="4">
        <f t="shared" ref="AH34:AJ34" si="24">SUM(AH23:AH30)</f>
        <v>6</v>
      </c>
      <c r="AI34" s="4">
        <f t="shared" si="24"/>
        <v>2</v>
      </c>
      <c r="AJ34" s="4">
        <f t="shared" si="24"/>
        <v>4</v>
      </c>
      <c r="AK34" s="4">
        <f>SUM(AK23:AK30)</f>
        <v>8</v>
      </c>
      <c r="AL34" s="4">
        <f>SUM(AL23:AL30)</f>
        <v>4</v>
      </c>
      <c r="AM34" s="4">
        <f>SUM(AM23:AM30)</f>
        <v>4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</v>
      </c>
      <c r="R35" s="17">
        <f t="shared" si="25"/>
        <v>8</v>
      </c>
      <c r="S35" s="17">
        <f t="shared" si="25"/>
        <v>6</v>
      </c>
      <c r="T35" s="17">
        <f t="shared" si="25"/>
        <v>8</v>
      </c>
      <c r="U35" s="17">
        <f t="shared" si="25"/>
        <v>6</v>
      </c>
      <c r="V35" s="17">
        <f t="shared" si="25"/>
        <v>2</v>
      </c>
      <c r="W35" s="15">
        <f t="shared" si="15"/>
        <v>133.33333333333334</v>
      </c>
      <c r="X35" s="15">
        <f t="shared" si="15"/>
        <v>300</v>
      </c>
      <c r="Y35" s="15">
        <f t="shared" si="15"/>
        <v>50</v>
      </c>
      <c r="Z35" s="17">
        <f t="shared" ref="Z35:AB35" si="26">SUM(Z25:Z30)</f>
        <v>6</v>
      </c>
      <c r="AA35" s="17">
        <f t="shared" si="26"/>
        <v>4</v>
      </c>
      <c r="AB35" s="17">
        <f t="shared" si="26"/>
        <v>2</v>
      </c>
      <c r="AC35" s="15">
        <f t="shared" si="17"/>
        <v>75</v>
      </c>
      <c r="AD35" s="15">
        <f t="shared" si="17"/>
        <v>100</v>
      </c>
      <c r="AE35" s="15">
        <f t="shared" si="17"/>
        <v>50</v>
      </c>
      <c r="AH35" s="4">
        <f t="shared" ref="AH35:AJ35" si="27">SUM(AH25:AH30)</f>
        <v>6</v>
      </c>
      <c r="AI35" s="4">
        <f t="shared" si="27"/>
        <v>2</v>
      </c>
      <c r="AJ35" s="4">
        <f t="shared" si="27"/>
        <v>4</v>
      </c>
      <c r="AK35" s="4">
        <f>SUM(AK25:AK30)</f>
        <v>8</v>
      </c>
      <c r="AL35" s="4">
        <f>SUM(AL25:AL30)</f>
        <v>4</v>
      </c>
      <c r="AM35" s="4">
        <f>SUM(AM25:AM30)</f>
        <v>4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12</v>
      </c>
      <c r="R36" s="17">
        <f t="shared" si="28"/>
        <v>6</v>
      </c>
      <c r="S36" s="17">
        <f t="shared" si="28"/>
        <v>6</v>
      </c>
      <c r="T36" s="17">
        <f t="shared" si="28"/>
        <v>7</v>
      </c>
      <c r="U36" s="17">
        <f t="shared" si="28"/>
        <v>4</v>
      </c>
      <c r="V36" s="17">
        <f t="shared" si="28"/>
        <v>3</v>
      </c>
      <c r="W36" s="15">
        <f t="shared" si="15"/>
        <v>140</v>
      </c>
      <c r="X36" s="15">
        <f t="shared" si="15"/>
        <v>200</v>
      </c>
      <c r="Y36" s="15">
        <f t="shared" si="15"/>
        <v>100</v>
      </c>
      <c r="Z36" s="17">
        <f t="shared" ref="Z36:AB36" si="29">SUM(Z27:Z30)</f>
        <v>4</v>
      </c>
      <c r="AA36" s="17">
        <f t="shared" si="29"/>
        <v>2</v>
      </c>
      <c r="AB36" s="17">
        <f t="shared" si="29"/>
        <v>2</v>
      </c>
      <c r="AC36" s="15">
        <f t="shared" si="17"/>
        <v>50</v>
      </c>
      <c r="AD36" s="15">
        <f t="shared" si="17"/>
        <v>50</v>
      </c>
      <c r="AE36" s="15">
        <f t="shared" si="17"/>
        <v>50</v>
      </c>
      <c r="AH36" s="4">
        <f t="shared" ref="AH36:AJ36" si="30">SUM(AH27:AH30)</f>
        <v>5</v>
      </c>
      <c r="AI36" s="4">
        <f t="shared" si="30"/>
        <v>2</v>
      </c>
      <c r="AJ36" s="4">
        <f t="shared" si="30"/>
        <v>3</v>
      </c>
      <c r="AK36" s="4">
        <f>SUM(AK27:AK30)</f>
        <v>8</v>
      </c>
      <c r="AL36" s="4">
        <f>SUM(AL27:AL30)</f>
        <v>4</v>
      </c>
      <c r="AM36" s="4">
        <f>SUM(AM27:AM30)</f>
        <v>4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6.666666666666667</v>
      </c>
      <c r="R39" s="12">
        <f>R33/R9*100</f>
        <v>11.111111111111111</v>
      </c>
      <c r="S39" s="13">
        <f t="shared" si="37"/>
        <v>0</v>
      </c>
      <c r="T39" s="12">
        <f>T33/T9*100</f>
        <v>11.111111111111111</v>
      </c>
      <c r="U39" s="12">
        <f t="shared" ref="U39:V39" si="38">U33/U9*100</f>
        <v>14.285714285714285</v>
      </c>
      <c r="V39" s="12">
        <f t="shared" si="38"/>
        <v>0</v>
      </c>
      <c r="W39" s="12">
        <f>Q39-AH39</f>
        <v>6.666666666666667</v>
      </c>
      <c r="X39" s="12">
        <f t="shared" si="33"/>
        <v>11.111111111111111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-4.4444444444444438</v>
      </c>
      <c r="AD39" s="12">
        <f t="shared" si="35"/>
        <v>-8.8888888888888893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11.111111111111111</v>
      </c>
      <c r="AL39" s="12">
        <f>AL33/AL9*100</f>
        <v>20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93.333333333333329</v>
      </c>
      <c r="R40" s="12">
        <f t="shared" si="40"/>
        <v>88.888888888888886</v>
      </c>
      <c r="S40" s="12">
        <f t="shared" si="40"/>
        <v>100</v>
      </c>
      <c r="T40" s="12">
        <f>T34/T9*100</f>
        <v>88.888888888888886</v>
      </c>
      <c r="U40" s="12">
        <f t="shared" ref="U40:V40" si="41">U34/U9*100</f>
        <v>85.714285714285708</v>
      </c>
      <c r="V40" s="12">
        <f t="shared" si="41"/>
        <v>100</v>
      </c>
      <c r="W40" s="12">
        <f t="shared" ref="W40:W42" si="42">Q40-AH40</f>
        <v>-6.6666666666666714</v>
      </c>
      <c r="X40" s="12">
        <f t="shared" si="33"/>
        <v>-11.111111111111114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4.4444444444444429</v>
      </c>
      <c r="AD40" s="12">
        <f t="shared" si="35"/>
        <v>8.8888888888888857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88.888888888888886</v>
      </c>
      <c r="AL40" s="12">
        <f>AL34/AL9*100</f>
        <v>80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93.333333333333329</v>
      </c>
      <c r="R41" s="12">
        <f t="shared" si="46"/>
        <v>88.888888888888886</v>
      </c>
      <c r="S41" s="12">
        <f t="shared" si="46"/>
        <v>100</v>
      </c>
      <c r="T41" s="12">
        <f>T35/T9*100</f>
        <v>88.888888888888886</v>
      </c>
      <c r="U41" s="12">
        <f t="shared" ref="U41:V41" si="47">U35/U9*100</f>
        <v>85.714285714285708</v>
      </c>
      <c r="V41" s="12">
        <f t="shared" si="47"/>
        <v>100</v>
      </c>
      <c r="W41" s="12">
        <f t="shared" si="42"/>
        <v>-6.6666666666666714</v>
      </c>
      <c r="X41" s="12">
        <f t="shared" si="33"/>
        <v>-11.111111111111114</v>
      </c>
      <c r="Y41" s="12">
        <f>S41-AJ41</f>
        <v>0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4.4444444444444429</v>
      </c>
      <c r="AD41" s="12">
        <f>R41-AL41</f>
        <v>8.8888888888888857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88.888888888888886</v>
      </c>
      <c r="AL41" s="12">
        <f t="shared" si="49"/>
        <v>80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80</v>
      </c>
      <c r="R42" s="12">
        <f t="shared" si="50"/>
        <v>66.666666666666657</v>
      </c>
      <c r="S42" s="12">
        <f t="shared" si="50"/>
        <v>100</v>
      </c>
      <c r="T42" s="12">
        <f t="shared" si="50"/>
        <v>77.777777777777786</v>
      </c>
      <c r="U42" s="12">
        <f t="shared" si="50"/>
        <v>57.142857142857139</v>
      </c>
      <c r="V42" s="12">
        <f t="shared" si="50"/>
        <v>150</v>
      </c>
      <c r="W42" s="12">
        <f t="shared" si="42"/>
        <v>-3.3333333333333428</v>
      </c>
      <c r="X42" s="12">
        <f t="shared" si="33"/>
        <v>-33.333333333333343</v>
      </c>
      <c r="Y42" s="12">
        <f>S42-AJ42</f>
        <v>25</v>
      </c>
      <c r="Z42" s="12">
        <f t="shared" si="50"/>
        <v>66.666666666666657</v>
      </c>
      <c r="AA42" s="12">
        <f t="shared" si="50"/>
        <v>50</v>
      </c>
      <c r="AB42" s="12">
        <f t="shared" si="50"/>
        <v>100</v>
      </c>
      <c r="AC42" s="12">
        <f t="shared" si="44"/>
        <v>-8.8888888888888857</v>
      </c>
      <c r="AD42" s="12">
        <f>R42-AL42</f>
        <v>-13.333333333333343</v>
      </c>
      <c r="AE42" s="12">
        <f t="shared" si="35"/>
        <v>0</v>
      </c>
      <c r="AH42" s="12">
        <f t="shared" ref="AH42:AJ42" si="51">AH36/AH9*100</f>
        <v>83.333333333333343</v>
      </c>
      <c r="AI42" s="12">
        <f t="shared" si="51"/>
        <v>100</v>
      </c>
      <c r="AJ42" s="12">
        <f t="shared" si="51"/>
        <v>75</v>
      </c>
      <c r="AK42" s="12">
        <f>AK36/AK9*100</f>
        <v>88.888888888888886</v>
      </c>
      <c r="AL42" s="12">
        <f>AL36/AL9*100</f>
        <v>80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57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-1</v>
      </c>
      <c r="L9" s="17">
        <f>SUM(L10:L30)</f>
        <v>0</v>
      </c>
      <c r="M9" s="17">
        <f>SUM(M10:M30)</f>
        <v>-1</v>
      </c>
      <c r="N9" s="15">
        <f>IF(B9=K9,0,(1-(B9/(B9-K9)))*-100)</f>
        <v>-100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2</v>
      </c>
      <c r="R9" s="17">
        <f>SUM(R10:R30)</f>
        <v>1</v>
      </c>
      <c r="S9" s="17">
        <f>SUM(S10:S30)</f>
        <v>1</v>
      </c>
      <c r="T9" s="17">
        <f>U9+V9</f>
        <v>0</v>
      </c>
      <c r="U9" s="17">
        <f>SUM(U10:U30)</f>
        <v>0</v>
      </c>
      <c r="V9" s="17">
        <f>SUM(V10:V30)</f>
        <v>0</v>
      </c>
      <c r="W9" s="15">
        <f>IF(Q9=T9,IF(Q9&gt;0,"皆増",0),(1-(Q9/(Q9-T9)))*-100)</f>
        <v>0</v>
      </c>
      <c r="X9" s="15">
        <f t="shared" ref="X9:Y30" si="1">IF(R9=U9,IF(R9&gt;0,"皆増",0),(1-(R9/(R9-U9)))*-100)</f>
        <v>0</v>
      </c>
      <c r="Y9" s="15">
        <f t="shared" si="1"/>
        <v>0</v>
      </c>
      <c r="Z9" s="17">
        <f>AA9+AB9</f>
        <v>-10</v>
      </c>
      <c r="AA9" s="17">
        <f>SUM(AA10:AA30)</f>
        <v>-3</v>
      </c>
      <c r="AB9" s="17">
        <f>SUM(AB10:AB30)</f>
        <v>-7</v>
      </c>
      <c r="AC9" s="15">
        <f>IF(Q9=Z9,IF(Q9&gt;0,"皆増",0),(1-(Q9/(Q9-Z9)))*-100)</f>
        <v>-83.333333333333343</v>
      </c>
      <c r="AD9" s="15">
        <f t="shared" ref="AD9:AE30" si="2">IF(R9=AA9,IF(R9&gt;0,"皆増",0),(1-(R9/(R9-AA9)))*-100)</f>
        <v>-75</v>
      </c>
      <c r="AE9" s="15">
        <f t="shared" si="2"/>
        <v>-87.5</v>
      </c>
      <c r="AH9" s="4">
        <f t="shared" ref="AH9:AJ30" si="3">Q9-T9</f>
        <v>2</v>
      </c>
      <c r="AI9" s="4">
        <f t="shared" si="3"/>
        <v>1</v>
      </c>
      <c r="AJ9" s="4">
        <f t="shared" si="3"/>
        <v>1</v>
      </c>
      <c r="AK9" s="4">
        <f t="shared" ref="AK9:AM30" si="4">Q9-Z9</f>
        <v>12</v>
      </c>
      <c r="AL9" s="4">
        <f t="shared" si="4"/>
        <v>4</v>
      </c>
      <c r="AM9" s="4">
        <f t="shared" si="4"/>
        <v>8</v>
      </c>
    </row>
    <row r="10" spans="1:39" s="1" customFormat="1" ht="18" customHeight="1" x14ac:dyDescent="0.15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-1</v>
      </c>
      <c r="L10" s="17">
        <v>0</v>
      </c>
      <c r="M10" s="17">
        <v>-1</v>
      </c>
      <c r="N10" s="15">
        <f>IF(B10=K10,0,(1-(B10/(B10-K10)))*-100)</f>
        <v>-100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-2</v>
      </c>
      <c r="AA25" s="17">
        <v>0</v>
      </c>
      <c r="AB25" s="17">
        <v>-2</v>
      </c>
      <c r="AC25" s="15">
        <f t="shared" si="13"/>
        <v>-100</v>
      </c>
      <c r="AD25" s="15">
        <f t="shared" si="2"/>
        <v>0</v>
      </c>
      <c r="AE25" s="15">
        <f t="shared" si="2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2</v>
      </c>
      <c r="AL25" s="4">
        <f t="shared" si="4"/>
        <v>0</v>
      </c>
      <c r="AM25" s="4">
        <f t="shared" si="4"/>
        <v>2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0</v>
      </c>
      <c r="U27" s="17">
        <v>-1</v>
      </c>
      <c r="V27" s="17">
        <v>1</v>
      </c>
      <c r="W27" s="15">
        <f t="shared" si="11"/>
        <v>0</v>
      </c>
      <c r="X27" s="15">
        <f t="shared" si="1"/>
        <v>-100</v>
      </c>
      <c r="Y27" s="15" t="str">
        <f t="shared" si="1"/>
        <v>皆増</v>
      </c>
      <c r="Z27" s="17">
        <f t="shared" si="12"/>
        <v>-3</v>
      </c>
      <c r="AA27" s="17">
        <v>-2</v>
      </c>
      <c r="AB27" s="17">
        <v>-1</v>
      </c>
      <c r="AC27" s="15">
        <f t="shared" si="13"/>
        <v>-75</v>
      </c>
      <c r="AD27" s="15">
        <f t="shared" si="2"/>
        <v>-100</v>
      </c>
      <c r="AE27" s="15">
        <f t="shared" si="2"/>
        <v>-50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4</v>
      </c>
      <c r="AL27" s="4">
        <f t="shared" si="4"/>
        <v>2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0</v>
      </c>
      <c r="U28" s="17">
        <v>1</v>
      </c>
      <c r="V28" s="17">
        <v>-1</v>
      </c>
      <c r="W28" s="15">
        <f t="shared" si="11"/>
        <v>0</v>
      </c>
      <c r="X28" s="15" t="str">
        <f t="shared" si="1"/>
        <v>皆増</v>
      </c>
      <c r="Y28" s="15">
        <f t="shared" si="1"/>
        <v>-100</v>
      </c>
      <c r="Z28" s="17">
        <f t="shared" si="12"/>
        <v>0</v>
      </c>
      <c r="AA28" s="17">
        <v>1</v>
      </c>
      <c r="AB28" s="17">
        <v>-1</v>
      </c>
      <c r="AC28" s="15">
        <f t="shared" si="13"/>
        <v>0</v>
      </c>
      <c r="AD28" s="15" t="str">
        <f t="shared" si="2"/>
        <v>皆増</v>
      </c>
      <c r="AE28" s="15">
        <f t="shared" si="2"/>
        <v>-100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-3</v>
      </c>
      <c r="AA29" s="17">
        <v>-1</v>
      </c>
      <c r="AB29" s="17">
        <v>-2</v>
      </c>
      <c r="AC29" s="15">
        <f t="shared" si="13"/>
        <v>-100</v>
      </c>
      <c r="AD29" s="15">
        <f t="shared" si="2"/>
        <v>-100</v>
      </c>
      <c r="AE29" s="15">
        <f t="shared" si="2"/>
        <v>-100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</v>
      </c>
      <c r="R34" s="17">
        <f t="shared" si="22"/>
        <v>1</v>
      </c>
      <c r="S34" s="17">
        <f t="shared" si="22"/>
        <v>1</v>
      </c>
      <c r="T34" s="17">
        <f t="shared" si="22"/>
        <v>0</v>
      </c>
      <c r="U34" s="17">
        <f t="shared" si="22"/>
        <v>0</v>
      </c>
      <c r="V34" s="17">
        <f t="shared" si="22"/>
        <v>0</v>
      </c>
      <c r="W34" s="15">
        <f t="shared" si="15"/>
        <v>0</v>
      </c>
      <c r="X34" s="15">
        <f t="shared" si="15"/>
        <v>0</v>
      </c>
      <c r="Y34" s="15">
        <f t="shared" si="15"/>
        <v>0</v>
      </c>
      <c r="Z34" s="17">
        <f t="shared" ref="Z34:AB34" si="23">SUM(Z23:Z30)</f>
        <v>-10</v>
      </c>
      <c r="AA34" s="17">
        <f t="shared" si="23"/>
        <v>-3</v>
      </c>
      <c r="AB34" s="17">
        <f t="shared" si="23"/>
        <v>-7</v>
      </c>
      <c r="AC34" s="15">
        <f t="shared" si="17"/>
        <v>-83.333333333333343</v>
      </c>
      <c r="AD34" s="15">
        <f t="shared" si="17"/>
        <v>-75</v>
      </c>
      <c r="AE34" s="15">
        <f t="shared" si="17"/>
        <v>-87.5</v>
      </c>
      <c r="AH34" s="4">
        <f t="shared" ref="AH34:AJ34" si="24">SUM(AH23:AH30)</f>
        <v>2</v>
      </c>
      <c r="AI34" s="4">
        <f t="shared" si="24"/>
        <v>1</v>
      </c>
      <c r="AJ34" s="4">
        <f t="shared" si="24"/>
        <v>1</v>
      </c>
      <c r="AK34" s="4">
        <f>SUM(AK23:AK30)</f>
        <v>12</v>
      </c>
      <c r="AL34" s="4">
        <f>SUM(AL23:AL30)</f>
        <v>4</v>
      </c>
      <c r="AM34" s="4">
        <f>SUM(AM23:AM30)</f>
        <v>8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</v>
      </c>
      <c r="R35" s="17">
        <f t="shared" si="25"/>
        <v>1</v>
      </c>
      <c r="S35" s="17">
        <f t="shared" si="25"/>
        <v>1</v>
      </c>
      <c r="T35" s="17">
        <f t="shared" si="25"/>
        <v>0</v>
      </c>
      <c r="U35" s="17">
        <f t="shared" si="25"/>
        <v>0</v>
      </c>
      <c r="V35" s="17">
        <f t="shared" si="25"/>
        <v>0</v>
      </c>
      <c r="W35" s="15">
        <f t="shared" si="15"/>
        <v>0</v>
      </c>
      <c r="X35" s="15">
        <f t="shared" si="15"/>
        <v>0</v>
      </c>
      <c r="Y35" s="15">
        <f t="shared" si="15"/>
        <v>0</v>
      </c>
      <c r="Z35" s="17">
        <f t="shared" ref="Z35:AB35" si="26">SUM(Z25:Z30)</f>
        <v>-9</v>
      </c>
      <c r="AA35" s="17">
        <f t="shared" si="26"/>
        <v>-2</v>
      </c>
      <c r="AB35" s="17">
        <f t="shared" si="26"/>
        <v>-7</v>
      </c>
      <c r="AC35" s="15">
        <f t="shared" si="17"/>
        <v>-81.818181818181813</v>
      </c>
      <c r="AD35" s="15">
        <f t="shared" si="17"/>
        <v>-66.666666666666671</v>
      </c>
      <c r="AE35" s="15">
        <f t="shared" si="17"/>
        <v>-87.5</v>
      </c>
      <c r="AH35" s="4">
        <f t="shared" ref="AH35:AJ35" si="27">SUM(AH25:AH30)</f>
        <v>2</v>
      </c>
      <c r="AI35" s="4">
        <f t="shared" si="27"/>
        <v>1</v>
      </c>
      <c r="AJ35" s="4">
        <f t="shared" si="27"/>
        <v>1</v>
      </c>
      <c r="AK35" s="4">
        <f>SUM(AK25:AK30)</f>
        <v>11</v>
      </c>
      <c r="AL35" s="4">
        <f>SUM(AL25:AL30)</f>
        <v>3</v>
      </c>
      <c r="AM35" s="4">
        <f>SUM(AM25:AM30)</f>
        <v>8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1</v>
      </c>
      <c r="S36" s="17">
        <f t="shared" si="28"/>
        <v>1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-7</v>
      </c>
      <c r="AA36" s="17">
        <f t="shared" si="29"/>
        <v>-2</v>
      </c>
      <c r="AB36" s="17">
        <f t="shared" si="29"/>
        <v>-5</v>
      </c>
      <c r="AC36" s="15">
        <f t="shared" si="17"/>
        <v>-77.777777777777786</v>
      </c>
      <c r="AD36" s="15">
        <f t="shared" si="17"/>
        <v>-66.666666666666671</v>
      </c>
      <c r="AE36" s="15">
        <f t="shared" si="17"/>
        <v>-83.333333333333343</v>
      </c>
      <c r="AH36" s="4">
        <f t="shared" ref="AH36:AJ36" si="30">SUM(AH27:AH30)</f>
        <v>2</v>
      </c>
      <c r="AI36" s="4">
        <f t="shared" si="30"/>
        <v>1</v>
      </c>
      <c r="AJ36" s="4">
        <f t="shared" si="30"/>
        <v>1</v>
      </c>
      <c r="AK36" s="4">
        <f>SUM(AK27:AK30)</f>
        <v>9</v>
      </c>
      <c r="AL36" s="4">
        <f>SUM(AL27:AL30)</f>
        <v>3</v>
      </c>
      <c r="AM36" s="4">
        <f>SUM(AM27:AM30)</f>
        <v>6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 t="e">
        <f t="shared" ref="U38:V38" si="32">U32/U9*100</f>
        <v>#DIV/0!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 t="e">
        <f>T33/T9*100</f>
        <v>#DIV/0!</v>
      </c>
      <c r="U39" s="12" t="e">
        <f t="shared" ref="U39:V39" si="38">U33/U9*100</f>
        <v>#DIV/0!</v>
      </c>
      <c r="V39" s="12" t="e">
        <f t="shared" si="38"/>
        <v>#DIV/0!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 t="e">
        <f>T34/T9*100</f>
        <v>#DIV/0!</v>
      </c>
      <c r="U40" s="12" t="e">
        <f t="shared" ref="U40:V40" si="41">U34/U9*100</f>
        <v>#DIV/0!</v>
      </c>
      <c r="V40" s="12" t="e">
        <f t="shared" si="41"/>
        <v>#DIV/0!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 t="e">
        <f>T35/T9*100</f>
        <v>#DIV/0!</v>
      </c>
      <c r="U41" s="12" t="e">
        <f t="shared" ref="U41:V41" si="47">U35/U9*100</f>
        <v>#DIV/0!</v>
      </c>
      <c r="V41" s="12" t="e">
        <f t="shared" si="47"/>
        <v>#DIV/0!</v>
      </c>
      <c r="W41" s="12">
        <f t="shared" si="42"/>
        <v>0</v>
      </c>
      <c r="X41" s="12">
        <f t="shared" si="33"/>
        <v>0</v>
      </c>
      <c r="Y41" s="12">
        <f>S41-AJ41</f>
        <v>0</v>
      </c>
      <c r="Z41" s="12">
        <f>Z35/Z9*100</f>
        <v>90</v>
      </c>
      <c r="AA41" s="12">
        <f t="shared" ref="AA41:AB41" si="48">AA35/AA9*100</f>
        <v>66.666666666666657</v>
      </c>
      <c r="AB41" s="12">
        <f t="shared" si="48"/>
        <v>100</v>
      </c>
      <c r="AC41" s="12">
        <f t="shared" si="44"/>
        <v>8.3333333333333428</v>
      </c>
      <c r="AD41" s="12">
        <f>R41-AL41</f>
        <v>25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91.666666666666657</v>
      </c>
      <c r="AL41" s="12">
        <f t="shared" si="49"/>
        <v>75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100</v>
      </c>
      <c r="R42" s="12">
        <f t="shared" si="50"/>
        <v>100</v>
      </c>
      <c r="S42" s="12">
        <f t="shared" si="50"/>
        <v>100</v>
      </c>
      <c r="T42" s="12" t="e">
        <f t="shared" si="50"/>
        <v>#DIV/0!</v>
      </c>
      <c r="U42" s="12" t="e">
        <f t="shared" si="50"/>
        <v>#DIV/0!</v>
      </c>
      <c r="V42" s="12" t="e">
        <f t="shared" si="50"/>
        <v>#DIV/0!</v>
      </c>
      <c r="W42" s="12">
        <f t="shared" si="42"/>
        <v>0</v>
      </c>
      <c r="X42" s="12">
        <f t="shared" si="33"/>
        <v>0</v>
      </c>
      <c r="Y42" s="12">
        <f>S42-AJ42</f>
        <v>0</v>
      </c>
      <c r="Z42" s="12">
        <f t="shared" si="50"/>
        <v>70</v>
      </c>
      <c r="AA42" s="12">
        <f t="shared" si="50"/>
        <v>66.666666666666657</v>
      </c>
      <c r="AB42" s="12">
        <f t="shared" si="50"/>
        <v>71.428571428571431</v>
      </c>
      <c r="AC42" s="12">
        <f t="shared" si="44"/>
        <v>25</v>
      </c>
      <c r="AD42" s="12">
        <f>R42-AL42</f>
        <v>25</v>
      </c>
      <c r="AE42" s="12">
        <f t="shared" si="35"/>
        <v>25</v>
      </c>
      <c r="AH42" s="12">
        <f t="shared" ref="AH42:AJ42" si="51">AH36/AH9*100</f>
        <v>100</v>
      </c>
      <c r="AI42" s="12">
        <f t="shared" si="51"/>
        <v>100</v>
      </c>
      <c r="AJ42" s="12">
        <f t="shared" si="51"/>
        <v>100</v>
      </c>
      <c r="AK42" s="12">
        <f>AK36/AK9*100</f>
        <v>75</v>
      </c>
      <c r="AL42" s="12">
        <f>AL36/AL9*100</f>
        <v>75</v>
      </c>
      <c r="AM42" s="12">
        <f>AM36/AM9*100</f>
        <v>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33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108</v>
      </c>
      <c r="C9" s="17">
        <f>SUM(C10:C30)</f>
        <v>71</v>
      </c>
      <c r="D9" s="17">
        <f>SUM(D10:D30)</f>
        <v>37</v>
      </c>
      <c r="E9" s="17">
        <f>F9+G9</f>
        <v>-6</v>
      </c>
      <c r="F9" s="17">
        <f>SUM(F10:F30)</f>
        <v>15</v>
      </c>
      <c r="G9" s="17">
        <f>SUM(G10:G30)</f>
        <v>-21</v>
      </c>
      <c r="H9" s="15">
        <f>IF(B9=E9,0,(1-(B9/(B9-E9)))*-100)</f>
        <v>-5.2631578947368478</v>
      </c>
      <c r="I9" s="15">
        <f>IF(C9=F9,0,(1-(C9/(C9-F9)))*-100)</f>
        <v>26.785714285714278</v>
      </c>
      <c r="J9" s="15">
        <f>IF(D9=G9,0,(1-(D9/(D9-G9)))*-100)</f>
        <v>-36.206896551724135</v>
      </c>
      <c r="K9" s="17">
        <f>L9+M9</f>
        <v>2</v>
      </c>
      <c r="L9" s="17">
        <f>SUM(L10:L30)</f>
        <v>28</v>
      </c>
      <c r="M9" s="17">
        <f>SUM(M10:M30)</f>
        <v>-26</v>
      </c>
      <c r="N9" s="15">
        <f>IF(B9=K9,0,(1-(B9/(B9-K9)))*-100)</f>
        <v>1.8867924528301883</v>
      </c>
      <c r="O9" s="15">
        <f t="shared" ref="O9:P10" si="0">IF(C9=L9,0,(1-(C9/(C9-L9)))*-100)</f>
        <v>65.116279069767444</v>
      </c>
      <c r="P9" s="15">
        <f>IF(D9=M9,0,(1-(D9/(D9-M9)))*-100)</f>
        <v>-41.269841269841265</v>
      </c>
      <c r="Q9" s="17">
        <f>R9+S9</f>
        <v>184</v>
      </c>
      <c r="R9" s="17">
        <f>SUM(R10:R30)</f>
        <v>92</v>
      </c>
      <c r="S9" s="17">
        <f>SUM(S10:S30)</f>
        <v>92</v>
      </c>
      <c r="T9" s="17">
        <f>U9+V9</f>
        <v>-21</v>
      </c>
      <c r="U9" s="17">
        <f>SUM(U10:U30)</f>
        <v>-25</v>
      </c>
      <c r="V9" s="17">
        <f>SUM(V10:V30)</f>
        <v>4</v>
      </c>
      <c r="W9" s="15">
        <f>IF(Q9=T9,IF(Q9&gt;0,"皆増",0),(1-(Q9/(Q9-T9)))*-100)</f>
        <v>-10.243902439024389</v>
      </c>
      <c r="X9" s="15">
        <f t="shared" ref="X9:Y30" si="1">IF(R9=U9,IF(R9&gt;0,"皆増",0),(1-(R9/(R9-U9)))*-100)</f>
        <v>-21.36752136752137</v>
      </c>
      <c r="Y9" s="15">
        <f t="shared" si="1"/>
        <v>4.5454545454545414</v>
      </c>
      <c r="Z9" s="17">
        <f>AA9+AB9</f>
        <v>-15</v>
      </c>
      <c r="AA9" s="17">
        <f>SUM(AA10:AA30)</f>
        <v>-4</v>
      </c>
      <c r="AB9" s="17">
        <f>SUM(AB10:AB30)</f>
        <v>-11</v>
      </c>
      <c r="AC9" s="15">
        <f>IF(Q9=Z9,IF(Q9&gt;0,"皆増",0),(1-(Q9/(Q9-Z9)))*-100)</f>
        <v>-7.5376884422110546</v>
      </c>
      <c r="AD9" s="15">
        <f t="shared" ref="AD9:AE30" si="2">IF(R9=AA9,IF(R9&gt;0,"皆増",0),(1-(R9/(R9-AA9)))*-100)</f>
        <v>-4.1666666666666625</v>
      </c>
      <c r="AE9" s="15">
        <f t="shared" si="2"/>
        <v>-10.679611650485432</v>
      </c>
      <c r="AH9" s="4">
        <f t="shared" ref="AH9:AJ30" si="3">Q9-T9</f>
        <v>205</v>
      </c>
      <c r="AI9" s="4">
        <f t="shared" si="3"/>
        <v>117</v>
      </c>
      <c r="AJ9" s="4">
        <f t="shared" si="3"/>
        <v>88</v>
      </c>
      <c r="AK9" s="4">
        <f t="shared" ref="AK9:AM30" si="4">Q9-Z9</f>
        <v>199</v>
      </c>
      <c r="AL9" s="4">
        <f t="shared" si="4"/>
        <v>96</v>
      </c>
      <c r="AM9" s="4">
        <f t="shared" si="4"/>
        <v>103</v>
      </c>
    </row>
    <row r="10" spans="1:39" s="1" customFormat="1" ht="18" customHeight="1" x14ac:dyDescent="0.15">
      <c r="A10" s="4" t="s">
        <v>1</v>
      </c>
      <c r="B10" s="17">
        <f t="shared" ref="B10" si="5">C10+D10</f>
        <v>108</v>
      </c>
      <c r="C10" s="17">
        <v>71</v>
      </c>
      <c r="D10" s="17">
        <v>37</v>
      </c>
      <c r="E10" s="17">
        <f t="shared" ref="E10" si="6">F10+G10</f>
        <v>-6</v>
      </c>
      <c r="F10" s="17">
        <v>15</v>
      </c>
      <c r="G10" s="17">
        <v>-21</v>
      </c>
      <c r="H10" s="15">
        <f>IF(B10=E10,0,(1-(B10/(B10-E10)))*-100)</f>
        <v>-5.2631578947368478</v>
      </c>
      <c r="I10" s="15">
        <f t="shared" ref="I10" si="7">IF(C10=F10,0,(1-(C10/(C10-F10)))*-100)</f>
        <v>26.785714285714278</v>
      </c>
      <c r="J10" s="15">
        <f>IF(D10=G10,0,(1-(D10/(D10-G10)))*-100)</f>
        <v>-36.206896551724135</v>
      </c>
      <c r="K10" s="17">
        <f t="shared" ref="K10" si="8">L10+M10</f>
        <v>2</v>
      </c>
      <c r="L10" s="17">
        <v>28</v>
      </c>
      <c r="M10" s="17">
        <v>-26</v>
      </c>
      <c r="N10" s="15">
        <f>IF(B10=K10,0,(1-(B10/(B10-K10)))*-100)</f>
        <v>1.8867924528301883</v>
      </c>
      <c r="O10" s="15">
        <f t="shared" si="0"/>
        <v>65.116279069767444</v>
      </c>
      <c r="P10" s="15">
        <f t="shared" si="0"/>
        <v>-41.269841269841265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0</v>
      </c>
      <c r="S17" s="17">
        <v>1</v>
      </c>
      <c r="T17" s="17">
        <f t="shared" si="10"/>
        <v>1</v>
      </c>
      <c r="U17" s="17">
        <v>0</v>
      </c>
      <c r="V17" s="17">
        <v>1</v>
      </c>
      <c r="W17" s="15" t="str">
        <f t="shared" si="11"/>
        <v>皆増</v>
      </c>
      <c r="X17" s="15">
        <f t="shared" si="1"/>
        <v>0</v>
      </c>
      <c r="Y17" s="15" t="str">
        <f t="shared" si="1"/>
        <v>皆増</v>
      </c>
      <c r="Z17" s="17">
        <f t="shared" si="12"/>
        <v>1</v>
      </c>
      <c r="AA17" s="17">
        <v>0</v>
      </c>
      <c r="AB17" s="17">
        <v>1</v>
      </c>
      <c r="AC17" s="15" t="str">
        <f t="shared" si="13"/>
        <v>皆増</v>
      </c>
      <c r="AD17" s="15">
        <f t="shared" si="2"/>
        <v>0</v>
      </c>
      <c r="AE17" s="15" t="str">
        <f t="shared" si="2"/>
        <v>皆増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0</v>
      </c>
      <c r="U18" s="17">
        <v>1</v>
      </c>
      <c r="V18" s="17">
        <v>-1</v>
      </c>
      <c r="W18" s="15">
        <f t="shared" si="11"/>
        <v>0</v>
      </c>
      <c r="X18" s="15" t="str">
        <f t="shared" si="1"/>
        <v>皆増</v>
      </c>
      <c r="Y18" s="15">
        <f t="shared" si="1"/>
        <v>-100</v>
      </c>
      <c r="Z18" s="17">
        <f t="shared" si="12"/>
        <v>0</v>
      </c>
      <c r="AA18" s="17">
        <v>1</v>
      </c>
      <c r="AB18" s="17">
        <v>-1</v>
      </c>
      <c r="AC18" s="15">
        <f t="shared" si="13"/>
        <v>0</v>
      </c>
      <c r="AD18" s="15" t="str">
        <f t="shared" si="2"/>
        <v>皆増</v>
      </c>
      <c r="AE18" s="15">
        <f t="shared" si="2"/>
        <v>-100</v>
      </c>
      <c r="AH18" s="4">
        <f t="shared" si="3"/>
        <v>1</v>
      </c>
      <c r="AI18" s="4">
        <f t="shared" si="3"/>
        <v>0</v>
      </c>
      <c r="AJ18" s="4">
        <f t="shared" si="3"/>
        <v>1</v>
      </c>
      <c r="AK18" s="4">
        <f t="shared" si="4"/>
        <v>1</v>
      </c>
      <c r="AL18" s="4">
        <f t="shared" si="4"/>
        <v>0</v>
      </c>
      <c r="AM18" s="4">
        <f t="shared" si="4"/>
        <v>1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3</v>
      </c>
      <c r="R19" s="17">
        <v>3</v>
      </c>
      <c r="S19" s="17">
        <v>0</v>
      </c>
      <c r="T19" s="17">
        <f t="shared" si="10"/>
        <v>1</v>
      </c>
      <c r="U19" s="17">
        <v>2</v>
      </c>
      <c r="V19" s="17">
        <v>-1</v>
      </c>
      <c r="W19" s="15">
        <f t="shared" si="11"/>
        <v>50</v>
      </c>
      <c r="X19" s="15">
        <f t="shared" si="1"/>
        <v>200</v>
      </c>
      <c r="Y19" s="15">
        <f t="shared" si="1"/>
        <v>-100</v>
      </c>
      <c r="Z19" s="17">
        <f t="shared" si="12"/>
        <v>3</v>
      </c>
      <c r="AA19" s="17">
        <v>3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2</v>
      </c>
      <c r="AI19" s="4">
        <f t="shared" si="3"/>
        <v>1</v>
      </c>
      <c r="AJ19" s="4">
        <f t="shared" si="3"/>
        <v>1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3</v>
      </c>
      <c r="R20" s="17">
        <v>0</v>
      </c>
      <c r="S20" s="17">
        <v>3</v>
      </c>
      <c r="T20" s="17">
        <f t="shared" si="10"/>
        <v>-1</v>
      </c>
      <c r="U20" s="17">
        <v>-3</v>
      </c>
      <c r="V20" s="17">
        <v>2</v>
      </c>
      <c r="W20" s="15">
        <f t="shared" si="11"/>
        <v>-25</v>
      </c>
      <c r="X20" s="15">
        <f t="shared" si="1"/>
        <v>-100</v>
      </c>
      <c r="Y20" s="15">
        <f t="shared" si="1"/>
        <v>200</v>
      </c>
      <c r="Z20" s="17">
        <f t="shared" si="12"/>
        <v>3</v>
      </c>
      <c r="AA20" s="17">
        <v>0</v>
      </c>
      <c r="AB20" s="17">
        <v>3</v>
      </c>
      <c r="AC20" s="15" t="str">
        <f t="shared" si="13"/>
        <v>皆増</v>
      </c>
      <c r="AD20" s="15">
        <f t="shared" si="2"/>
        <v>0</v>
      </c>
      <c r="AE20" s="15" t="str">
        <f t="shared" si="2"/>
        <v>皆増</v>
      </c>
      <c r="AH20" s="4">
        <f t="shared" si="3"/>
        <v>4</v>
      </c>
      <c r="AI20" s="4">
        <f t="shared" si="3"/>
        <v>3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5</v>
      </c>
      <c r="R21" s="17">
        <v>4</v>
      </c>
      <c r="S21" s="17">
        <v>1</v>
      </c>
      <c r="T21" s="17">
        <f t="shared" si="10"/>
        <v>-3</v>
      </c>
      <c r="U21" s="17">
        <v>-3</v>
      </c>
      <c r="V21" s="17">
        <v>0</v>
      </c>
      <c r="W21" s="15">
        <f t="shared" si="11"/>
        <v>-37.5</v>
      </c>
      <c r="X21" s="15">
        <f t="shared" si="1"/>
        <v>-42.857142857142861</v>
      </c>
      <c r="Y21" s="15">
        <f t="shared" si="1"/>
        <v>0</v>
      </c>
      <c r="Z21" s="17">
        <f t="shared" si="12"/>
        <v>-2</v>
      </c>
      <c r="AA21" s="17">
        <v>0</v>
      </c>
      <c r="AB21" s="17">
        <v>-2</v>
      </c>
      <c r="AC21" s="15">
        <f t="shared" si="13"/>
        <v>-28.571428571428569</v>
      </c>
      <c r="AD21" s="15">
        <f t="shared" si="2"/>
        <v>0</v>
      </c>
      <c r="AE21" s="15">
        <f t="shared" si="2"/>
        <v>-66.666666666666671</v>
      </c>
      <c r="AH21" s="4">
        <f t="shared" si="3"/>
        <v>8</v>
      </c>
      <c r="AI21" s="4">
        <f t="shared" si="3"/>
        <v>7</v>
      </c>
      <c r="AJ21" s="4">
        <f t="shared" si="3"/>
        <v>1</v>
      </c>
      <c r="AK21" s="4">
        <f t="shared" si="4"/>
        <v>7</v>
      </c>
      <c r="AL21" s="4">
        <f t="shared" si="4"/>
        <v>4</v>
      </c>
      <c r="AM21" s="4">
        <f t="shared" si="4"/>
        <v>3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5</v>
      </c>
      <c r="R22" s="17">
        <v>2</v>
      </c>
      <c r="S22" s="17">
        <v>3</v>
      </c>
      <c r="T22" s="17">
        <f t="shared" si="10"/>
        <v>-6</v>
      </c>
      <c r="U22" s="17">
        <v>-7</v>
      </c>
      <c r="V22" s="17">
        <v>1</v>
      </c>
      <c r="W22" s="15">
        <f t="shared" si="11"/>
        <v>-54.54545454545454</v>
      </c>
      <c r="X22" s="15">
        <f t="shared" si="1"/>
        <v>-77.777777777777786</v>
      </c>
      <c r="Y22" s="15">
        <f t="shared" si="1"/>
        <v>50</v>
      </c>
      <c r="Z22" s="17">
        <f t="shared" si="12"/>
        <v>1</v>
      </c>
      <c r="AA22" s="17">
        <v>-2</v>
      </c>
      <c r="AB22" s="17">
        <v>3</v>
      </c>
      <c r="AC22" s="15">
        <f t="shared" si="13"/>
        <v>25</v>
      </c>
      <c r="AD22" s="15">
        <f t="shared" si="2"/>
        <v>-50</v>
      </c>
      <c r="AE22" s="15" t="str">
        <f t="shared" si="2"/>
        <v>皆増</v>
      </c>
      <c r="AH22" s="4">
        <f t="shared" si="3"/>
        <v>11</v>
      </c>
      <c r="AI22" s="4">
        <f t="shared" si="3"/>
        <v>9</v>
      </c>
      <c r="AJ22" s="4">
        <f t="shared" si="3"/>
        <v>2</v>
      </c>
      <c r="AK22" s="4">
        <f t="shared" si="4"/>
        <v>4</v>
      </c>
      <c r="AL22" s="4">
        <f t="shared" si="4"/>
        <v>4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13</v>
      </c>
      <c r="R23" s="17">
        <v>10</v>
      </c>
      <c r="S23" s="17">
        <v>3</v>
      </c>
      <c r="T23" s="17">
        <f t="shared" si="10"/>
        <v>2</v>
      </c>
      <c r="U23" s="17">
        <v>0</v>
      </c>
      <c r="V23" s="17">
        <v>2</v>
      </c>
      <c r="W23" s="15">
        <f t="shared" si="11"/>
        <v>18.181818181818187</v>
      </c>
      <c r="X23" s="15">
        <f t="shared" si="1"/>
        <v>0</v>
      </c>
      <c r="Y23" s="15">
        <f t="shared" si="1"/>
        <v>200</v>
      </c>
      <c r="Z23" s="17">
        <f t="shared" si="12"/>
        <v>-2</v>
      </c>
      <c r="AA23" s="17">
        <v>2</v>
      </c>
      <c r="AB23" s="17">
        <v>-4</v>
      </c>
      <c r="AC23" s="15">
        <f t="shared" si="13"/>
        <v>-13.33333333333333</v>
      </c>
      <c r="AD23" s="15">
        <f t="shared" si="2"/>
        <v>25</v>
      </c>
      <c r="AE23" s="15">
        <f t="shared" si="2"/>
        <v>-57.142857142857139</v>
      </c>
      <c r="AH23" s="4">
        <f t="shared" si="3"/>
        <v>11</v>
      </c>
      <c r="AI23" s="4">
        <f t="shared" si="3"/>
        <v>10</v>
      </c>
      <c r="AJ23" s="4">
        <f t="shared" si="3"/>
        <v>1</v>
      </c>
      <c r="AK23" s="4">
        <f t="shared" si="4"/>
        <v>15</v>
      </c>
      <c r="AL23" s="4">
        <f t="shared" si="4"/>
        <v>8</v>
      </c>
      <c r="AM23" s="4">
        <f t="shared" si="4"/>
        <v>7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10</v>
      </c>
      <c r="R24" s="17">
        <v>6</v>
      </c>
      <c r="S24" s="17">
        <v>4</v>
      </c>
      <c r="T24" s="17">
        <f t="shared" si="10"/>
        <v>-2</v>
      </c>
      <c r="U24" s="17">
        <v>-3</v>
      </c>
      <c r="V24" s="17">
        <v>1</v>
      </c>
      <c r="W24" s="15">
        <f t="shared" si="11"/>
        <v>-16.666666666666664</v>
      </c>
      <c r="X24" s="15">
        <f t="shared" si="1"/>
        <v>-33.333333333333336</v>
      </c>
      <c r="Y24" s="15">
        <f t="shared" si="1"/>
        <v>33.333333333333329</v>
      </c>
      <c r="Z24" s="17">
        <f t="shared" si="12"/>
        <v>-12</v>
      </c>
      <c r="AA24" s="17">
        <v>-12</v>
      </c>
      <c r="AB24" s="17">
        <v>0</v>
      </c>
      <c r="AC24" s="15">
        <f t="shared" si="13"/>
        <v>-54.54545454545454</v>
      </c>
      <c r="AD24" s="15">
        <f t="shared" si="2"/>
        <v>-66.666666666666671</v>
      </c>
      <c r="AE24" s="15">
        <f t="shared" si="2"/>
        <v>0</v>
      </c>
      <c r="AH24" s="4">
        <f t="shared" si="3"/>
        <v>12</v>
      </c>
      <c r="AI24" s="4">
        <f t="shared" si="3"/>
        <v>9</v>
      </c>
      <c r="AJ24" s="4">
        <f t="shared" si="3"/>
        <v>3</v>
      </c>
      <c r="AK24" s="4">
        <f t="shared" si="4"/>
        <v>22</v>
      </c>
      <c r="AL24" s="4">
        <f t="shared" si="4"/>
        <v>18</v>
      </c>
      <c r="AM24" s="4">
        <f t="shared" si="4"/>
        <v>4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14</v>
      </c>
      <c r="R25" s="17">
        <v>10</v>
      </c>
      <c r="S25" s="17">
        <v>4</v>
      </c>
      <c r="T25" s="17">
        <f t="shared" si="10"/>
        <v>-12</v>
      </c>
      <c r="U25" s="17">
        <v>-7</v>
      </c>
      <c r="V25" s="17">
        <v>-5</v>
      </c>
      <c r="W25" s="15">
        <f t="shared" si="11"/>
        <v>-46.153846153846153</v>
      </c>
      <c r="X25" s="15">
        <f t="shared" si="1"/>
        <v>-41.17647058823529</v>
      </c>
      <c r="Y25" s="15">
        <f t="shared" si="1"/>
        <v>-55.555555555555557</v>
      </c>
      <c r="Z25" s="17">
        <f t="shared" si="12"/>
        <v>-2</v>
      </c>
      <c r="AA25" s="17">
        <v>5</v>
      </c>
      <c r="AB25" s="17">
        <v>-7</v>
      </c>
      <c r="AC25" s="15">
        <f t="shared" si="13"/>
        <v>-12.5</v>
      </c>
      <c r="AD25" s="15">
        <f t="shared" si="2"/>
        <v>100</v>
      </c>
      <c r="AE25" s="15">
        <f t="shared" si="2"/>
        <v>-63.636363636363633</v>
      </c>
      <c r="AH25" s="4">
        <f t="shared" si="3"/>
        <v>26</v>
      </c>
      <c r="AI25" s="4">
        <f t="shared" si="3"/>
        <v>17</v>
      </c>
      <c r="AJ25" s="4">
        <f t="shared" si="3"/>
        <v>9</v>
      </c>
      <c r="AK25" s="4">
        <f t="shared" si="4"/>
        <v>16</v>
      </c>
      <c r="AL25" s="4">
        <f t="shared" si="4"/>
        <v>5</v>
      </c>
      <c r="AM25" s="4">
        <f t="shared" si="4"/>
        <v>11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29</v>
      </c>
      <c r="R26" s="17">
        <v>20</v>
      </c>
      <c r="S26" s="17">
        <v>9</v>
      </c>
      <c r="T26" s="17">
        <f t="shared" si="10"/>
        <v>-4</v>
      </c>
      <c r="U26" s="17">
        <v>-4</v>
      </c>
      <c r="V26" s="17">
        <v>0</v>
      </c>
      <c r="W26" s="15">
        <f t="shared" si="11"/>
        <v>-12.121212121212121</v>
      </c>
      <c r="X26" s="15">
        <f t="shared" si="1"/>
        <v>-16.666666666666664</v>
      </c>
      <c r="Y26" s="15">
        <f t="shared" si="1"/>
        <v>0</v>
      </c>
      <c r="Z26" s="17">
        <f t="shared" si="12"/>
        <v>2</v>
      </c>
      <c r="AA26" s="17">
        <v>5</v>
      </c>
      <c r="AB26" s="17">
        <v>-3</v>
      </c>
      <c r="AC26" s="15">
        <f t="shared" si="13"/>
        <v>7.4074074074074181</v>
      </c>
      <c r="AD26" s="15">
        <f t="shared" si="2"/>
        <v>33.333333333333329</v>
      </c>
      <c r="AE26" s="15">
        <f t="shared" si="2"/>
        <v>-25</v>
      </c>
      <c r="AH26" s="4">
        <f t="shared" si="3"/>
        <v>33</v>
      </c>
      <c r="AI26" s="4">
        <f t="shared" si="3"/>
        <v>24</v>
      </c>
      <c r="AJ26" s="4">
        <f t="shared" si="3"/>
        <v>9</v>
      </c>
      <c r="AK26" s="4">
        <f t="shared" si="4"/>
        <v>27</v>
      </c>
      <c r="AL26" s="4">
        <f t="shared" si="4"/>
        <v>15</v>
      </c>
      <c r="AM26" s="4">
        <f t="shared" si="4"/>
        <v>12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32</v>
      </c>
      <c r="R27" s="17">
        <v>19</v>
      </c>
      <c r="S27" s="17">
        <v>13</v>
      </c>
      <c r="T27" s="17">
        <f t="shared" si="10"/>
        <v>-2</v>
      </c>
      <c r="U27" s="17">
        <v>3</v>
      </c>
      <c r="V27" s="17">
        <v>-5</v>
      </c>
      <c r="W27" s="15">
        <f t="shared" si="11"/>
        <v>-5.8823529411764719</v>
      </c>
      <c r="X27" s="15">
        <f t="shared" si="1"/>
        <v>18.75</v>
      </c>
      <c r="Y27" s="15">
        <f t="shared" si="1"/>
        <v>-27.777777777777779</v>
      </c>
      <c r="Z27" s="17">
        <f t="shared" si="12"/>
        <v>-10</v>
      </c>
      <c r="AA27" s="17">
        <v>-2</v>
      </c>
      <c r="AB27" s="17">
        <v>-8</v>
      </c>
      <c r="AC27" s="15">
        <f t="shared" si="13"/>
        <v>-23.809523809523814</v>
      </c>
      <c r="AD27" s="15">
        <f t="shared" si="2"/>
        <v>-9.5238095238095237</v>
      </c>
      <c r="AE27" s="15">
        <f t="shared" si="2"/>
        <v>-38.095238095238095</v>
      </c>
      <c r="AH27" s="4">
        <f t="shared" si="3"/>
        <v>34</v>
      </c>
      <c r="AI27" s="4">
        <f t="shared" si="3"/>
        <v>16</v>
      </c>
      <c r="AJ27" s="4">
        <f t="shared" si="3"/>
        <v>18</v>
      </c>
      <c r="AK27" s="4">
        <f t="shared" si="4"/>
        <v>42</v>
      </c>
      <c r="AL27" s="4">
        <f t="shared" si="4"/>
        <v>21</v>
      </c>
      <c r="AM27" s="4">
        <f t="shared" si="4"/>
        <v>21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36</v>
      </c>
      <c r="R28" s="17">
        <v>12</v>
      </c>
      <c r="S28" s="17">
        <v>24</v>
      </c>
      <c r="T28" s="17">
        <f t="shared" si="10"/>
        <v>-3</v>
      </c>
      <c r="U28" s="17">
        <v>-1</v>
      </c>
      <c r="V28" s="17">
        <v>-2</v>
      </c>
      <c r="W28" s="15">
        <f t="shared" si="11"/>
        <v>-7.6923076923076872</v>
      </c>
      <c r="X28" s="15">
        <f t="shared" si="1"/>
        <v>-7.6923076923076872</v>
      </c>
      <c r="Y28" s="15">
        <f t="shared" si="1"/>
        <v>-7.6923076923076872</v>
      </c>
      <c r="Z28" s="17">
        <f t="shared" si="12"/>
        <v>-4</v>
      </c>
      <c r="AA28" s="17">
        <v>-8</v>
      </c>
      <c r="AB28" s="17">
        <v>4</v>
      </c>
      <c r="AC28" s="15">
        <f t="shared" si="13"/>
        <v>-9.9999999999999982</v>
      </c>
      <c r="AD28" s="15">
        <f t="shared" si="2"/>
        <v>-40</v>
      </c>
      <c r="AE28" s="15">
        <f t="shared" si="2"/>
        <v>19.999999999999996</v>
      </c>
      <c r="AH28" s="4">
        <f t="shared" si="3"/>
        <v>39</v>
      </c>
      <c r="AI28" s="4">
        <f t="shared" si="3"/>
        <v>13</v>
      </c>
      <c r="AJ28" s="4">
        <f t="shared" si="3"/>
        <v>26</v>
      </c>
      <c r="AK28" s="4">
        <f t="shared" si="4"/>
        <v>40</v>
      </c>
      <c r="AL28" s="4">
        <f t="shared" si="4"/>
        <v>20</v>
      </c>
      <c r="AM28" s="4">
        <f t="shared" si="4"/>
        <v>20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26</v>
      </c>
      <c r="R29" s="17">
        <v>5</v>
      </c>
      <c r="S29" s="17">
        <v>21</v>
      </c>
      <c r="T29" s="17">
        <f t="shared" si="10"/>
        <v>9</v>
      </c>
      <c r="U29" s="17">
        <v>-3</v>
      </c>
      <c r="V29" s="17">
        <v>12</v>
      </c>
      <c r="W29" s="15">
        <f t="shared" si="11"/>
        <v>52.941176470588225</v>
      </c>
      <c r="X29" s="15">
        <f t="shared" si="1"/>
        <v>-37.5</v>
      </c>
      <c r="Y29" s="15">
        <f t="shared" si="1"/>
        <v>133.33333333333334</v>
      </c>
      <c r="Z29" s="17">
        <f t="shared" si="12"/>
        <v>6</v>
      </c>
      <c r="AA29" s="17">
        <v>4</v>
      </c>
      <c r="AB29" s="17">
        <v>2</v>
      </c>
      <c r="AC29" s="15">
        <f t="shared" si="13"/>
        <v>30.000000000000004</v>
      </c>
      <c r="AD29" s="15">
        <f t="shared" si="2"/>
        <v>400</v>
      </c>
      <c r="AE29" s="15">
        <f t="shared" si="2"/>
        <v>10.526315789473696</v>
      </c>
      <c r="AH29" s="4">
        <f t="shared" si="3"/>
        <v>17</v>
      </c>
      <c r="AI29" s="4">
        <f t="shared" si="3"/>
        <v>8</v>
      </c>
      <c r="AJ29" s="4">
        <f t="shared" si="3"/>
        <v>9</v>
      </c>
      <c r="AK29" s="4">
        <f t="shared" si="4"/>
        <v>20</v>
      </c>
      <c r="AL29" s="4">
        <f t="shared" si="4"/>
        <v>1</v>
      </c>
      <c r="AM29" s="4">
        <f t="shared" si="4"/>
        <v>19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6</v>
      </c>
      <c r="R30" s="17">
        <v>0</v>
      </c>
      <c r="S30" s="17">
        <v>6</v>
      </c>
      <c r="T30" s="17">
        <f t="shared" si="10"/>
        <v>-1</v>
      </c>
      <c r="U30" s="17">
        <v>0</v>
      </c>
      <c r="V30" s="17">
        <v>-1</v>
      </c>
      <c r="W30" s="15">
        <f t="shared" si="11"/>
        <v>-14.28571428571429</v>
      </c>
      <c r="X30" s="15">
        <f t="shared" si="1"/>
        <v>0</v>
      </c>
      <c r="Y30" s="15">
        <f t="shared" si="1"/>
        <v>-14.28571428571429</v>
      </c>
      <c r="Z30" s="17">
        <f t="shared" si="12"/>
        <v>1</v>
      </c>
      <c r="AA30" s="17">
        <v>0</v>
      </c>
      <c r="AB30" s="17">
        <v>1</v>
      </c>
      <c r="AC30" s="15">
        <f t="shared" si="13"/>
        <v>19.999999999999996</v>
      </c>
      <c r="AD30" s="15">
        <f t="shared" si="2"/>
        <v>0</v>
      </c>
      <c r="AE30" s="15">
        <f t="shared" si="2"/>
        <v>19.999999999999996</v>
      </c>
      <c r="AH30" s="4">
        <f t="shared" si="3"/>
        <v>7</v>
      </c>
      <c r="AI30" s="4">
        <f t="shared" si="3"/>
        <v>0</v>
      </c>
      <c r="AJ30" s="4">
        <f t="shared" si="3"/>
        <v>7</v>
      </c>
      <c r="AK30" s="4">
        <f t="shared" si="4"/>
        <v>5</v>
      </c>
      <c r="AL30" s="4">
        <f t="shared" si="4"/>
        <v>0</v>
      </c>
      <c r="AM30" s="4">
        <f t="shared" si="4"/>
        <v>5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18</v>
      </c>
      <c r="R33" s="17">
        <f t="shared" si="19"/>
        <v>10</v>
      </c>
      <c r="S33" s="17">
        <f>SUM(S13:S22)</f>
        <v>8</v>
      </c>
      <c r="T33" s="17">
        <f t="shared" si="19"/>
        <v>-8</v>
      </c>
      <c r="U33" s="17">
        <f t="shared" si="19"/>
        <v>-10</v>
      </c>
      <c r="V33" s="17">
        <f t="shared" si="19"/>
        <v>2</v>
      </c>
      <c r="W33" s="15">
        <f t="shared" si="15"/>
        <v>-30.76923076923077</v>
      </c>
      <c r="X33" s="15">
        <f t="shared" si="15"/>
        <v>-50</v>
      </c>
      <c r="Y33" s="15">
        <f t="shared" si="15"/>
        <v>33.333333333333329</v>
      </c>
      <c r="Z33" s="17">
        <f t="shared" ref="Z33:AB33" si="20">SUM(Z13:Z22)</f>
        <v>6</v>
      </c>
      <c r="AA33" s="17">
        <f t="shared" si="20"/>
        <v>2</v>
      </c>
      <c r="AB33" s="17">
        <f t="shared" si="20"/>
        <v>4</v>
      </c>
      <c r="AC33" s="15">
        <f t="shared" si="17"/>
        <v>50</v>
      </c>
      <c r="AD33" s="15">
        <f t="shared" si="17"/>
        <v>25</v>
      </c>
      <c r="AE33" s="15">
        <f t="shared" si="17"/>
        <v>100</v>
      </c>
      <c r="AH33" s="4">
        <f t="shared" ref="AH33:AJ33" si="21">SUM(AH13:AH22)</f>
        <v>26</v>
      </c>
      <c r="AI33" s="4">
        <f t="shared" si="21"/>
        <v>20</v>
      </c>
      <c r="AJ33" s="4">
        <f t="shared" si="21"/>
        <v>6</v>
      </c>
      <c r="AK33" s="4">
        <f>SUM(AK13:AK22)</f>
        <v>12</v>
      </c>
      <c r="AL33" s="4">
        <f>SUM(AL13:AL22)</f>
        <v>8</v>
      </c>
      <c r="AM33" s="4">
        <f>SUM(AM13:AM22)</f>
        <v>4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166</v>
      </c>
      <c r="R34" s="17">
        <f t="shared" si="22"/>
        <v>82</v>
      </c>
      <c r="S34" s="17">
        <f t="shared" si="22"/>
        <v>84</v>
      </c>
      <c r="T34" s="17">
        <f t="shared" si="22"/>
        <v>-13</v>
      </c>
      <c r="U34" s="17">
        <f t="shared" si="22"/>
        <v>-15</v>
      </c>
      <c r="V34" s="17">
        <f t="shared" si="22"/>
        <v>2</v>
      </c>
      <c r="W34" s="15">
        <f t="shared" si="15"/>
        <v>-7.2625698324022325</v>
      </c>
      <c r="X34" s="15">
        <f t="shared" si="15"/>
        <v>-15.463917525773196</v>
      </c>
      <c r="Y34" s="15">
        <f t="shared" si="15"/>
        <v>2.4390243902439046</v>
      </c>
      <c r="Z34" s="17">
        <f t="shared" ref="Z34:AB34" si="23">SUM(Z23:Z30)</f>
        <v>-21</v>
      </c>
      <c r="AA34" s="17">
        <f t="shared" si="23"/>
        <v>-6</v>
      </c>
      <c r="AB34" s="17">
        <f t="shared" si="23"/>
        <v>-15</v>
      </c>
      <c r="AC34" s="15">
        <f t="shared" si="17"/>
        <v>-11.229946524064172</v>
      </c>
      <c r="AD34" s="15">
        <f t="shared" si="17"/>
        <v>-6.8181818181818237</v>
      </c>
      <c r="AE34" s="15">
        <f t="shared" si="17"/>
        <v>-15.151515151515149</v>
      </c>
      <c r="AH34" s="4">
        <f t="shared" ref="AH34:AJ34" si="24">SUM(AH23:AH30)</f>
        <v>179</v>
      </c>
      <c r="AI34" s="4">
        <f t="shared" si="24"/>
        <v>97</v>
      </c>
      <c r="AJ34" s="4">
        <f t="shared" si="24"/>
        <v>82</v>
      </c>
      <c r="AK34" s="4">
        <f>SUM(AK23:AK30)</f>
        <v>187</v>
      </c>
      <c r="AL34" s="4">
        <f>SUM(AL23:AL30)</f>
        <v>88</v>
      </c>
      <c r="AM34" s="4">
        <f>SUM(AM23:AM30)</f>
        <v>99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143</v>
      </c>
      <c r="R35" s="17">
        <f t="shared" si="25"/>
        <v>66</v>
      </c>
      <c r="S35" s="17">
        <f t="shared" si="25"/>
        <v>77</v>
      </c>
      <c r="T35" s="17">
        <f t="shared" si="25"/>
        <v>-13</v>
      </c>
      <c r="U35" s="17">
        <f t="shared" si="25"/>
        <v>-12</v>
      </c>
      <c r="V35" s="17">
        <f t="shared" si="25"/>
        <v>-1</v>
      </c>
      <c r="W35" s="15">
        <f t="shared" si="15"/>
        <v>-8.3333333333333375</v>
      </c>
      <c r="X35" s="15">
        <f t="shared" si="15"/>
        <v>-15.384615384615385</v>
      </c>
      <c r="Y35" s="15">
        <f t="shared" si="15"/>
        <v>-1.2820512820512775</v>
      </c>
      <c r="Z35" s="17">
        <f t="shared" ref="Z35:AB35" si="26">SUM(Z25:Z30)</f>
        <v>-7</v>
      </c>
      <c r="AA35" s="17">
        <f t="shared" si="26"/>
        <v>4</v>
      </c>
      <c r="AB35" s="17">
        <f t="shared" si="26"/>
        <v>-11</v>
      </c>
      <c r="AC35" s="15">
        <f t="shared" si="17"/>
        <v>-4.6666666666666634</v>
      </c>
      <c r="AD35" s="15">
        <f t="shared" si="17"/>
        <v>6.4516129032258007</v>
      </c>
      <c r="AE35" s="15">
        <f t="shared" si="17"/>
        <v>-12.5</v>
      </c>
      <c r="AH35" s="4">
        <f t="shared" ref="AH35:AJ35" si="27">SUM(AH25:AH30)</f>
        <v>156</v>
      </c>
      <c r="AI35" s="4">
        <f t="shared" si="27"/>
        <v>78</v>
      </c>
      <c r="AJ35" s="4">
        <f t="shared" si="27"/>
        <v>78</v>
      </c>
      <c r="AK35" s="4">
        <f>SUM(AK25:AK30)</f>
        <v>150</v>
      </c>
      <c r="AL35" s="4">
        <f>SUM(AL25:AL30)</f>
        <v>62</v>
      </c>
      <c r="AM35" s="4">
        <f>SUM(AM25:AM30)</f>
        <v>88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100</v>
      </c>
      <c r="R36" s="17">
        <f t="shared" si="28"/>
        <v>36</v>
      </c>
      <c r="S36" s="17">
        <f t="shared" si="28"/>
        <v>64</v>
      </c>
      <c r="T36" s="17">
        <f t="shared" si="28"/>
        <v>3</v>
      </c>
      <c r="U36" s="17">
        <f t="shared" si="28"/>
        <v>-1</v>
      </c>
      <c r="V36" s="17">
        <f t="shared" si="28"/>
        <v>4</v>
      </c>
      <c r="W36" s="15">
        <f t="shared" si="15"/>
        <v>3.0927835051546282</v>
      </c>
      <c r="X36" s="15">
        <f t="shared" si="15"/>
        <v>-2.7027027027026973</v>
      </c>
      <c r="Y36" s="15">
        <f t="shared" si="15"/>
        <v>6.6666666666666652</v>
      </c>
      <c r="Z36" s="17">
        <f t="shared" ref="Z36:AB36" si="29">SUM(Z27:Z30)</f>
        <v>-7</v>
      </c>
      <c r="AA36" s="17">
        <f t="shared" si="29"/>
        <v>-6</v>
      </c>
      <c r="AB36" s="17">
        <f t="shared" si="29"/>
        <v>-1</v>
      </c>
      <c r="AC36" s="15">
        <f t="shared" si="17"/>
        <v>-6.5420560747663554</v>
      </c>
      <c r="AD36" s="15">
        <f t="shared" si="17"/>
        <v>-14.28571428571429</v>
      </c>
      <c r="AE36" s="15">
        <f t="shared" si="17"/>
        <v>-1.538461538461533</v>
      </c>
      <c r="AH36" s="4">
        <f t="shared" ref="AH36:AJ36" si="30">SUM(AH27:AH30)</f>
        <v>97</v>
      </c>
      <c r="AI36" s="4">
        <f t="shared" si="30"/>
        <v>37</v>
      </c>
      <c r="AJ36" s="4">
        <f t="shared" si="30"/>
        <v>60</v>
      </c>
      <c r="AK36" s="4">
        <f>SUM(AK27:AK30)</f>
        <v>107</v>
      </c>
      <c r="AL36" s="4">
        <f>SUM(AL27:AL30)</f>
        <v>42</v>
      </c>
      <c r="AM36" s="4">
        <f>SUM(AM27:AM30)</f>
        <v>65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9.7826086956521738</v>
      </c>
      <c r="R39" s="12">
        <f>R33/R9*100</f>
        <v>10.869565217391305</v>
      </c>
      <c r="S39" s="13">
        <f t="shared" si="37"/>
        <v>8.695652173913043</v>
      </c>
      <c r="T39" s="12">
        <f>T33/T9*100</f>
        <v>38.095238095238095</v>
      </c>
      <c r="U39" s="12">
        <f t="shared" ref="U39:V39" si="38">U33/U9*100</f>
        <v>40</v>
      </c>
      <c r="V39" s="12">
        <f t="shared" si="38"/>
        <v>50</v>
      </c>
      <c r="W39" s="12">
        <f>Q39-AH39</f>
        <v>-2.9003181336161195</v>
      </c>
      <c r="X39" s="12">
        <f t="shared" si="33"/>
        <v>-6.224451876625789</v>
      </c>
      <c r="Y39" s="12">
        <f>S39-AJ39</f>
        <v>1.8774703557312256</v>
      </c>
      <c r="Z39" s="12">
        <f t="shared" si="37"/>
        <v>-40</v>
      </c>
      <c r="AA39" s="12">
        <f t="shared" si="37"/>
        <v>-50</v>
      </c>
      <c r="AB39" s="12">
        <f t="shared" si="37"/>
        <v>-36.363636363636367</v>
      </c>
      <c r="AC39" s="12">
        <f>Q39-AK39</f>
        <v>3.7524579418833302</v>
      </c>
      <c r="AD39" s="12">
        <f t="shared" si="35"/>
        <v>2.5362318840579725</v>
      </c>
      <c r="AE39" s="12">
        <f t="shared" si="35"/>
        <v>4.812157028281975</v>
      </c>
      <c r="AH39" s="12">
        <f t="shared" ref="AH39:AJ39" si="39">AH33/AH9*100</f>
        <v>12.682926829268293</v>
      </c>
      <c r="AI39" s="12">
        <f t="shared" si="39"/>
        <v>17.094017094017094</v>
      </c>
      <c r="AJ39" s="12">
        <f t="shared" si="39"/>
        <v>6.8181818181818175</v>
      </c>
      <c r="AK39" s="12">
        <f>AK33/AK9*100</f>
        <v>6.0301507537688437</v>
      </c>
      <c r="AL39" s="12">
        <f>AL33/AL9*100</f>
        <v>8.3333333333333321</v>
      </c>
      <c r="AM39" s="12">
        <f>AM33/AM9*100</f>
        <v>3.8834951456310676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90.217391304347828</v>
      </c>
      <c r="R40" s="12">
        <f t="shared" si="40"/>
        <v>89.130434782608688</v>
      </c>
      <c r="S40" s="12">
        <f t="shared" si="40"/>
        <v>91.304347826086953</v>
      </c>
      <c r="T40" s="12">
        <f>T34/T9*100</f>
        <v>61.904761904761905</v>
      </c>
      <c r="U40" s="12">
        <f t="shared" ref="U40:V40" si="41">U34/U9*100</f>
        <v>60</v>
      </c>
      <c r="V40" s="12">
        <f t="shared" si="41"/>
        <v>50</v>
      </c>
      <c r="W40" s="12">
        <f t="shared" ref="W40:W42" si="42">Q40-AH40</f>
        <v>2.9003181336161248</v>
      </c>
      <c r="X40" s="12">
        <f t="shared" si="33"/>
        <v>6.2244518766257784</v>
      </c>
      <c r="Y40" s="12">
        <f>S40-AJ40</f>
        <v>-1.8774703557312193</v>
      </c>
      <c r="Z40" s="12">
        <f>Z34/Z9*100</f>
        <v>140</v>
      </c>
      <c r="AA40" s="12">
        <f t="shared" ref="AA40:AB40" si="43">AA34/AA9*100</f>
        <v>150</v>
      </c>
      <c r="AB40" s="12">
        <f t="shared" si="43"/>
        <v>136.36363636363635</v>
      </c>
      <c r="AC40" s="12">
        <f t="shared" ref="AC40:AC42" si="44">Q40-AK40</f>
        <v>-3.7524579418833213</v>
      </c>
      <c r="AD40" s="12">
        <f t="shared" si="35"/>
        <v>-2.536231884057969</v>
      </c>
      <c r="AE40" s="12">
        <f t="shared" si="35"/>
        <v>-4.8121570282819874</v>
      </c>
      <c r="AH40" s="12">
        <f t="shared" ref="AH40:AJ40" si="45">AH34/AH9*100</f>
        <v>87.317073170731703</v>
      </c>
      <c r="AI40" s="12">
        <f t="shared" si="45"/>
        <v>82.90598290598291</v>
      </c>
      <c r="AJ40" s="12">
        <f t="shared" si="45"/>
        <v>93.181818181818173</v>
      </c>
      <c r="AK40" s="12">
        <f>AK34/AK9*100</f>
        <v>93.969849246231149</v>
      </c>
      <c r="AL40" s="12">
        <f>AL34/AL9*100</f>
        <v>91.666666666666657</v>
      </c>
      <c r="AM40" s="12">
        <f>AM34/AM9*100</f>
        <v>96.116504854368941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77.717391304347828</v>
      </c>
      <c r="R41" s="12">
        <f t="shared" si="46"/>
        <v>71.739130434782609</v>
      </c>
      <c r="S41" s="12">
        <f t="shared" si="46"/>
        <v>83.695652173913047</v>
      </c>
      <c r="T41" s="12">
        <f>T35/T9*100</f>
        <v>61.904761904761905</v>
      </c>
      <c r="U41" s="12">
        <f t="shared" ref="U41:V41" si="47">U35/U9*100</f>
        <v>48</v>
      </c>
      <c r="V41" s="12">
        <f t="shared" si="47"/>
        <v>-25</v>
      </c>
      <c r="W41" s="12">
        <f t="shared" si="42"/>
        <v>1.6198303287380753</v>
      </c>
      <c r="X41" s="12">
        <f t="shared" si="33"/>
        <v>5.0724637681159521</v>
      </c>
      <c r="Y41" s="12">
        <f>S41-AJ41</f>
        <v>-4.9407114624505937</v>
      </c>
      <c r="Z41" s="12">
        <f>Z35/Z9*100</f>
        <v>46.666666666666664</v>
      </c>
      <c r="AA41" s="12">
        <f t="shared" ref="AA41:AB41" si="48">AA35/AA9*100</f>
        <v>-100</v>
      </c>
      <c r="AB41" s="12">
        <f t="shared" si="48"/>
        <v>100</v>
      </c>
      <c r="AC41" s="12">
        <f t="shared" si="44"/>
        <v>2.3405068822372641</v>
      </c>
      <c r="AD41" s="12">
        <f>R41-AL41</f>
        <v>7.1557971014492665</v>
      </c>
      <c r="AE41" s="12">
        <f t="shared" si="35"/>
        <v>-1.7412410299704391</v>
      </c>
      <c r="AH41" s="12">
        <f>AH35/AH9*100</f>
        <v>76.097560975609753</v>
      </c>
      <c r="AI41" s="12">
        <f>AI35/AI9*100</f>
        <v>66.666666666666657</v>
      </c>
      <c r="AJ41" s="12">
        <f>AJ35/AJ9*100</f>
        <v>88.63636363636364</v>
      </c>
      <c r="AK41" s="12">
        <f t="shared" ref="AK41:AM41" si="49">AK35/AK9*100</f>
        <v>75.376884422110564</v>
      </c>
      <c r="AL41" s="12">
        <f t="shared" si="49"/>
        <v>64.583333333333343</v>
      </c>
      <c r="AM41" s="12">
        <f t="shared" si="49"/>
        <v>85.436893203883486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54.347826086956516</v>
      </c>
      <c r="R42" s="12">
        <f t="shared" si="50"/>
        <v>39.130434782608695</v>
      </c>
      <c r="S42" s="12">
        <f t="shared" si="50"/>
        <v>69.565217391304344</v>
      </c>
      <c r="T42" s="12">
        <f t="shared" si="50"/>
        <v>-14.285714285714285</v>
      </c>
      <c r="U42" s="12">
        <f t="shared" si="50"/>
        <v>4</v>
      </c>
      <c r="V42" s="12">
        <f t="shared" si="50"/>
        <v>100</v>
      </c>
      <c r="W42" s="12">
        <f t="shared" si="42"/>
        <v>7.030752916224813</v>
      </c>
      <c r="X42" s="12">
        <f t="shared" si="33"/>
        <v>7.5065031586770736</v>
      </c>
      <c r="Y42" s="12">
        <f>S42-AJ42</f>
        <v>1.3833992094861713</v>
      </c>
      <c r="Z42" s="12">
        <f t="shared" si="50"/>
        <v>46.666666666666664</v>
      </c>
      <c r="AA42" s="12">
        <f t="shared" si="50"/>
        <v>150</v>
      </c>
      <c r="AB42" s="12">
        <f t="shared" si="50"/>
        <v>9.0909090909090917</v>
      </c>
      <c r="AC42" s="12">
        <f t="shared" si="44"/>
        <v>0.57898186585099154</v>
      </c>
      <c r="AD42" s="12">
        <f>R42-AL42</f>
        <v>-4.6195652173913047</v>
      </c>
      <c r="AE42" s="12">
        <f t="shared" si="35"/>
        <v>6.458421274799484</v>
      </c>
      <c r="AH42" s="12">
        <f t="shared" ref="AH42:AJ42" si="51">AH36/AH9*100</f>
        <v>47.317073170731703</v>
      </c>
      <c r="AI42" s="12">
        <f t="shared" si="51"/>
        <v>31.623931623931622</v>
      </c>
      <c r="AJ42" s="12">
        <f t="shared" si="51"/>
        <v>68.181818181818173</v>
      </c>
      <c r="AK42" s="12">
        <f>AK36/AK9*100</f>
        <v>53.768844221105525</v>
      </c>
      <c r="AL42" s="12">
        <f>AL36/AL9*100</f>
        <v>43.75</v>
      </c>
      <c r="AM42" s="12">
        <f>AM36/AM9*100</f>
        <v>63.10679611650486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58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-1</v>
      </c>
      <c r="F9" s="17">
        <f>SUM(F10:F30)</f>
        <v>0</v>
      </c>
      <c r="G9" s="17">
        <f>SUM(G10:G30)</f>
        <v>-1</v>
      </c>
      <c r="H9" s="15">
        <f>IF(B9=E9,0,(1-(B9/(B9-E9)))*-100)</f>
        <v>-100</v>
      </c>
      <c r="I9" s="15">
        <f>IF(C9=F9,0,(1-(C9/(C9-F9)))*-100)</f>
        <v>0</v>
      </c>
      <c r="J9" s="15">
        <f>IF(D9=G9,0,(1-(D9/(D9-G9)))*-100)</f>
        <v>-100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3</v>
      </c>
      <c r="R9" s="17">
        <f>SUM(R10:R30)</f>
        <v>2</v>
      </c>
      <c r="S9" s="17">
        <f>SUM(S10:S30)</f>
        <v>1</v>
      </c>
      <c r="T9" s="17">
        <f>U9+V9</f>
        <v>-2</v>
      </c>
      <c r="U9" s="17">
        <f>SUM(U10:U30)</f>
        <v>0</v>
      </c>
      <c r="V9" s="17">
        <f>SUM(V10:V30)</f>
        <v>-2</v>
      </c>
      <c r="W9" s="15">
        <f>IF(Q9=T9,IF(Q9&gt;0,"皆増",0),(1-(Q9/(Q9-T9)))*-100)</f>
        <v>-40</v>
      </c>
      <c r="X9" s="15">
        <f t="shared" ref="X9:Y30" si="1">IF(R9=U9,IF(R9&gt;0,"皆増",0),(1-(R9/(R9-U9)))*-100)</f>
        <v>0</v>
      </c>
      <c r="Y9" s="15">
        <f t="shared" si="1"/>
        <v>-66.666666666666671</v>
      </c>
      <c r="Z9" s="17">
        <f>AA9+AB9</f>
        <v>-2</v>
      </c>
      <c r="AA9" s="17">
        <f>SUM(AA10:AA30)</f>
        <v>-1</v>
      </c>
      <c r="AB9" s="17">
        <f>SUM(AB10:AB30)</f>
        <v>-1</v>
      </c>
      <c r="AC9" s="15">
        <f>IF(Q9=Z9,IF(Q9&gt;0,"皆増",0),(1-(Q9/(Q9-Z9)))*-100)</f>
        <v>-40</v>
      </c>
      <c r="AD9" s="15">
        <f t="shared" ref="AD9:AE30" si="2">IF(R9=AA9,IF(R9&gt;0,"皆増",0),(1-(R9/(R9-AA9)))*-100)</f>
        <v>-33.333333333333336</v>
      </c>
      <c r="AE9" s="15">
        <f t="shared" si="2"/>
        <v>-50</v>
      </c>
      <c r="AH9" s="4">
        <f t="shared" ref="AH9:AJ30" si="3">Q9-T9</f>
        <v>5</v>
      </c>
      <c r="AI9" s="4">
        <f t="shared" si="3"/>
        <v>2</v>
      </c>
      <c r="AJ9" s="4">
        <f t="shared" si="3"/>
        <v>3</v>
      </c>
      <c r="AK9" s="4">
        <f t="shared" ref="AK9:AM30" si="4">Q9-Z9</f>
        <v>5</v>
      </c>
      <c r="AL9" s="4">
        <f t="shared" si="4"/>
        <v>3</v>
      </c>
      <c r="AM9" s="4">
        <f t="shared" si="4"/>
        <v>2</v>
      </c>
    </row>
    <row r="10" spans="1:39" s="1" customFormat="1" ht="18" customHeight="1" x14ac:dyDescent="0.15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-1</v>
      </c>
      <c r="F10" s="17">
        <v>0</v>
      </c>
      <c r="G10" s="17">
        <v>-1</v>
      </c>
      <c r="H10" s="15">
        <f>IF(B10=E10,0,(1-(B10/(B10-E10)))*-100)</f>
        <v>-100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-2</v>
      </c>
      <c r="AA27" s="17">
        <v>-1</v>
      </c>
      <c r="AB27" s="17">
        <v>-1</v>
      </c>
      <c r="AC27" s="15">
        <f t="shared" si="13"/>
        <v>-100</v>
      </c>
      <c r="AD27" s="15">
        <f t="shared" si="2"/>
        <v>-100</v>
      </c>
      <c r="AE27" s="15">
        <f t="shared" si="2"/>
        <v>-100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-3</v>
      </c>
      <c r="AA28" s="17">
        <v>-2</v>
      </c>
      <c r="AB28" s="17">
        <v>-1</v>
      </c>
      <c r="AC28" s="15">
        <f t="shared" si="13"/>
        <v>-100</v>
      </c>
      <c r="AD28" s="15">
        <f t="shared" si="2"/>
        <v>-100</v>
      </c>
      <c r="AE28" s="15">
        <f t="shared" si="2"/>
        <v>-100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3</v>
      </c>
      <c r="AL28" s="4">
        <f t="shared" si="4"/>
        <v>2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-1</v>
      </c>
      <c r="U29" s="17">
        <v>0</v>
      </c>
      <c r="V29" s="17">
        <v>-1</v>
      </c>
      <c r="W29" s="15">
        <f t="shared" si="11"/>
        <v>-50</v>
      </c>
      <c r="X29" s="15">
        <f t="shared" si="1"/>
        <v>0</v>
      </c>
      <c r="Y29" s="15">
        <f t="shared" si="1"/>
        <v>-50</v>
      </c>
      <c r="Z29" s="17">
        <f t="shared" si="12"/>
        <v>1</v>
      </c>
      <c r="AA29" s="17">
        <v>0</v>
      </c>
      <c r="AB29" s="17">
        <v>1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</v>
      </c>
      <c r="R34" s="17">
        <f t="shared" si="22"/>
        <v>1</v>
      </c>
      <c r="S34" s="17">
        <f t="shared" si="22"/>
        <v>1</v>
      </c>
      <c r="T34" s="17">
        <f t="shared" si="22"/>
        <v>-2</v>
      </c>
      <c r="U34" s="17">
        <f t="shared" si="22"/>
        <v>0</v>
      </c>
      <c r="V34" s="17">
        <f t="shared" si="22"/>
        <v>-2</v>
      </c>
      <c r="W34" s="15">
        <f t="shared" si="15"/>
        <v>-50</v>
      </c>
      <c r="X34" s="15">
        <f t="shared" si="15"/>
        <v>0</v>
      </c>
      <c r="Y34" s="15">
        <f t="shared" si="15"/>
        <v>-66.666666666666671</v>
      </c>
      <c r="Z34" s="17">
        <f t="shared" ref="Z34:AB34" si="23">SUM(Z23:Z30)</f>
        <v>-3</v>
      </c>
      <c r="AA34" s="17">
        <f t="shared" si="23"/>
        <v>-2</v>
      </c>
      <c r="AB34" s="17">
        <f t="shared" si="23"/>
        <v>-1</v>
      </c>
      <c r="AC34" s="15">
        <f t="shared" si="17"/>
        <v>-60</v>
      </c>
      <c r="AD34" s="15">
        <f t="shared" si="17"/>
        <v>-66.666666666666671</v>
      </c>
      <c r="AE34" s="15">
        <f t="shared" si="17"/>
        <v>-50</v>
      </c>
      <c r="AH34" s="4">
        <f t="shared" ref="AH34:AJ34" si="24">SUM(AH23:AH30)</f>
        <v>4</v>
      </c>
      <c r="AI34" s="4">
        <f t="shared" si="24"/>
        <v>1</v>
      </c>
      <c r="AJ34" s="4">
        <f t="shared" si="24"/>
        <v>3</v>
      </c>
      <c r="AK34" s="4">
        <f>SUM(AK23:AK30)</f>
        <v>5</v>
      </c>
      <c r="AL34" s="4">
        <f>SUM(AL23:AL30)</f>
        <v>3</v>
      </c>
      <c r="AM34" s="4">
        <f>SUM(AM23:AM30)</f>
        <v>2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</v>
      </c>
      <c r="R35" s="17">
        <f t="shared" si="25"/>
        <v>0</v>
      </c>
      <c r="S35" s="17">
        <f t="shared" si="25"/>
        <v>1</v>
      </c>
      <c r="T35" s="17">
        <f t="shared" si="25"/>
        <v>-2</v>
      </c>
      <c r="U35" s="17">
        <f t="shared" si="25"/>
        <v>0</v>
      </c>
      <c r="V35" s="17">
        <f t="shared" si="25"/>
        <v>-2</v>
      </c>
      <c r="W35" s="15">
        <f t="shared" si="15"/>
        <v>-66.666666666666671</v>
      </c>
      <c r="X35" s="15">
        <f t="shared" si="15"/>
        <v>0</v>
      </c>
      <c r="Y35" s="15">
        <f t="shared" si="15"/>
        <v>-66.666666666666671</v>
      </c>
      <c r="Z35" s="17">
        <f t="shared" ref="Z35:AB35" si="26">SUM(Z25:Z30)</f>
        <v>-4</v>
      </c>
      <c r="AA35" s="17">
        <f t="shared" si="26"/>
        <v>-3</v>
      </c>
      <c r="AB35" s="17">
        <f t="shared" si="26"/>
        <v>-1</v>
      </c>
      <c r="AC35" s="15">
        <f t="shared" si="17"/>
        <v>-80</v>
      </c>
      <c r="AD35" s="15">
        <f t="shared" si="17"/>
        <v>-100</v>
      </c>
      <c r="AE35" s="15">
        <f t="shared" si="17"/>
        <v>-50</v>
      </c>
      <c r="AH35" s="4">
        <f t="shared" ref="AH35:AJ35" si="27">SUM(AH25:AH30)</f>
        <v>3</v>
      </c>
      <c r="AI35" s="4">
        <f t="shared" si="27"/>
        <v>0</v>
      </c>
      <c r="AJ35" s="4">
        <f t="shared" si="27"/>
        <v>3</v>
      </c>
      <c r="AK35" s="4">
        <f>SUM(AK25:AK30)</f>
        <v>5</v>
      </c>
      <c r="AL35" s="4">
        <f>SUM(AL25:AL30)</f>
        <v>3</v>
      </c>
      <c r="AM35" s="4">
        <f>SUM(AM25:AM30)</f>
        <v>2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</v>
      </c>
      <c r="R36" s="17">
        <f t="shared" si="28"/>
        <v>0</v>
      </c>
      <c r="S36" s="17">
        <f t="shared" si="28"/>
        <v>1</v>
      </c>
      <c r="T36" s="17">
        <f t="shared" si="28"/>
        <v>-2</v>
      </c>
      <c r="U36" s="17">
        <f t="shared" si="28"/>
        <v>0</v>
      </c>
      <c r="V36" s="17">
        <f t="shared" si="28"/>
        <v>-2</v>
      </c>
      <c r="W36" s="15">
        <f t="shared" si="15"/>
        <v>-66.666666666666671</v>
      </c>
      <c r="X36" s="15">
        <f t="shared" si="15"/>
        <v>0</v>
      </c>
      <c r="Y36" s="15">
        <f t="shared" si="15"/>
        <v>-66.666666666666671</v>
      </c>
      <c r="Z36" s="17">
        <f t="shared" ref="Z36:AB36" si="29">SUM(Z27:Z30)</f>
        <v>-4</v>
      </c>
      <c r="AA36" s="17">
        <f t="shared" si="29"/>
        <v>-3</v>
      </c>
      <c r="AB36" s="17">
        <f t="shared" si="29"/>
        <v>-1</v>
      </c>
      <c r="AC36" s="15">
        <f t="shared" si="17"/>
        <v>-80</v>
      </c>
      <c r="AD36" s="15">
        <f t="shared" si="17"/>
        <v>-100</v>
      </c>
      <c r="AE36" s="15">
        <f t="shared" si="17"/>
        <v>-50</v>
      </c>
      <c r="AH36" s="4">
        <f t="shared" ref="AH36:AJ36" si="30">SUM(AH27:AH30)</f>
        <v>3</v>
      </c>
      <c r="AI36" s="4">
        <f t="shared" si="30"/>
        <v>0</v>
      </c>
      <c r="AJ36" s="4">
        <f t="shared" si="30"/>
        <v>3</v>
      </c>
      <c r="AK36" s="4">
        <f>SUM(AK27:AK30)</f>
        <v>5</v>
      </c>
      <c r="AL36" s="4">
        <f>SUM(AL27:AL30)</f>
        <v>3</v>
      </c>
      <c r="AM36" s="4">
        <f>SUM(AM27:AM30)</f>
        <v>2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33.333333333333329</v>
      </c>
      <c r="R39" s="12">
        <f>R33/R9*100</f>
        <v>50</v>
      </c>
      <c r="S39" s="13">
        <f t="shared" si="37"/>
        <v>0</v>
      </c>
      <c r="T39" s="12">
        <f>T33/T9*100</f>
        <v>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13.333333333333329</v>
      </c>
      <c r="X39" s="12">
        <f t="shared" si="33"/>
        <v>0</v>
      </c>
      <c r="Y39" s="12">
        <f>S39-AJ39</f>
        <v>0</v>
      </c>
      <c r="Z39" s="12">
        <f t="shared" si="37"/>
        <v>-50</v>
      </c>
      <c r="AA39" s="12">
        <f t="shared" si="37"/>
        <v>-100</v>
      </c>
      <c r="AB39" s="12">
        <f t="shared" si="37"/>
        <v>0</v>
      </c>
      <c r="AC39" s="12">
        <f>Q39-AK39</f>
        <v>33.333333333333329</v>
      </c>
      <c r="AD39" s="12">
        <f t="shared" si="35"/>
        <v>50</v>
      </c>
      <c r="AE39" s="12">
        <f t="shared" si="35"/>
        <v>0</v>
      </c>
      <c r="AH39" s="12">
        <f t="shared" ref="AH39:AJ39" si="39">AH33/AH9*100</f>
        <v>20</v>
      </c>
      <c r="AI39" s="12">
        <f t="shared" si="39"/>
        <v>50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66.666666666666657</v>
      </c>
      <c r="R40" s="12">
        <f t="shared" si="40"/>
        <v>50</v>
      </c>
      <c r="S40" s="12">
        <f t="shared" si="40"/>
        <v>100</v>
      </c>
      <c r="T40" s="12">
        <f>T34/T9*100</f>
        <v>100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-13.333333333333343</v>
      </c>
      <c r="X40" s="12">
        <f t="shared" si="33"/>
        <v>0</v>
      </c>
      <c r="Y40" s="12">
        <f>S40-AJ40</f>
        <v>0</v>
      </c>
      <c r="Z40" s="12">
        <f>Z34/Z9*100</f>
        <v>150</v>
      </c>
      <c r="AA40" s="12">
        <f t="shared" ref="AA40:AB40" si="43">AA34/AA9*100</f>
        <v>200</v>
      </c>
      <c r="AB40" s="12">
        <f t="shared" si="43"/>
        <v>100</v>
      </c>
      <c r="AC40" s="12">
        <f t="shared" ref="AC40:AC42" si="44">Q40-AK40</f>
        <v>-33.333333333333343</v>
      </c>
      <c r="AD40" s="12">
        <f t="shared" si="35"/>
        <v>-50</v>
      </c>
      <c r="AE40" s="12">
        <f t="shared" si="35"/>
        <v>0</v>
      </c>
      <c r="AH40" s="12">
        <f t="shared" ref="AH40:AJ40" si="45">AH34/AH9*100</f>
        <v>80</v>
      </c>
      <c r="AI40" s="12">
        <f t="shared" si="45"/>
        <v>50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33.333333333333329</v>
      </c>
      <c r="R41" s="12">
        <f t="shared" si="46"/>
        <v>0</v>
      </c>
      <c r="S41" s="12">
        <f t="shared" si="46"/>
        <v>100</v>
      </c>
      <c r="T41" s="12">
        <f>T35/T9*100</f>
        <v>100</v>
      </c>
      <c r="U41" s="12" t="e">
        <f t="shared" ref="U41:V41" si="47">U35/U9*100</f>
        <v>#DIV/0!</v>
      </c>
      <c r="V41" s="12">
        <f t="shared" si="47"/>
        <v>100</v>
      </c>
      <c r="W41" s="12">
        <f t="shared" si="42"/>
        <v>-26.666666666666671</v>
      </c>
      <c r="X41" s="12">
        <f t="shared" si="33"/>
        <v>0</v>
      </c>
      <c r="Y41" s="12">
        <f>S41-AJ41</f>
        <v>0</v>
      </c>
      <c r="Z41" s="12">
        <f>Z35/Z9*100</f>
        <v>200</v>
      </c>
      <c r="AA41" s="12">
        <f t="shared" ref="AA41:AB41" si="48">AA35/AA9*100</f>
        <v>300</v>
      </c>
      <c r="AB41" s="12">
        <f t="shared" si="48"/>
        <v>100</v>
      </c>
      <c r="AC41" s="12">
        <f t="shared" si="44"/>
        <v>-66.666666666666671</v>
      </c>
      <c r="AD41" s="12">
        <f>R41-AL41</f>
        <v>-100</v>
      </c>
      <c r="AE41" s="12">
        <f t="shared" si="35"/>
        <v>0</v>
      </c>
      <c r="AH41" s="12">
        <f>AH35/AH9*100</f>
        <v>60</v>
      </c>
      <c r="AI41" s="12">
        <f>AI35/AI9*100</f>
        <v>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33.333333333333329</v>
      </c>
      <c r="R42" s="12">
        <f t="shared" si="50"/>
        <v>0</v>
      </c>
      <c r="S42" s="12">
        <f t="shared" si="50"/>
        <v>100</v>
      </c>
      <c r="T42" s="12">
        <f t="shared" si="50"/>
        <v>100</v>
      </c>
      <c r="U42" s="12" t="e">
        <f t="shared" si="50"/>
        <v>#DIV/0!</v>
      </c>
      <c r="V42" s="12">
        <f t="shared" si="50"/>
        <v>100</v>
      </c>
      <c r="W42" s="12">
        <f t="shared" si="42"/>
        <v>-26.666666666666671</v>
      </c>
      <c r="X42" s="12">
        <f t="shared" si="33"/>
        <v>0</v>
      </c>
      <c r="Y42" s="12">
        <f>S42-AJ42</f>
        <v>0</v>
      </c>
      <c r="Z42" s="12">
        <f t="shared" si="50"/>
        <v>200</v>
      </c>
      <c r="AA42" s="12">
        <f t="shared" si="50"/>
        <v>300</v>
      </c>
      <c r="AB42" s="12">
        <f t="shared" si="50"/>
        <v>100</v>
      </c>
      <c r="AC42" s="12">
        <f t="shared" si="44"/>
        <v>-66.666666666666671</v>
      </c>
      <c r="AD42" s="12">
        <f>R42-AL42</f>
        <v>-100</v>
      </c>
      <c r="AE42" s="12">
        <f t="shared" si="35"/>
        <v>0</v>
      </c>
      <c r="AH42" s="12">
        <f t="shared" ref="AH42:AJ42" si="51">AH36/AH9*100</f>
        <v>60</v>
      </c>
      <c r="AI42" s="12">
        <f t="shared" si="51"/>
        <v>0</v>
      </c>
      <c r="AJ42" s="12">
        <f t="shared" si="51"/>
        <v>100</v>
      </c>
      <c r="AK42" s="12">
        <f>AK36/AK9*100</f>
        <v>100</v>
      </c>
      <c r="AL42" s="12">
        <f>AL36/AL9*100</f>
        <v>100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41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82</v>
      </c>
      <c r="C9" s="17">
        <f>SUM(C10:C30)</f>
        <v>39</v>
      </c>
      <c r="D9" s="17">
        <f>SUM(D10:D30)</f>
        <v>43</v>
      </c>
      <c r="E9" s="17">
        <f>F9+G9</f>
        <v>-6</v>
      </c>
      <c r="F9" s="17">
        <f>SUM(F10:F30)</f>
        <v>-9</v>
      </c>
      <c r="G9" s="17">
        <f>SUM(G10:G30)</f>
        <v>3</v>
      </c>
      <c r="H9" s="15">
        <f>IF(B9=E9,0,(1-(B9/(B9-E9)))*-100)</f>
        <v>-6.8181818181818237</v>
      </c>
      <c r="I9" s="15">
        <f>IF(C9=F9,0,(1-(C9/(C9-F9)))*-100)</f>
        <v>-18.75</v>
      </c>
      <c r="J9" s="15">
        <f>IF(D9=G9,0,(1-(D9/(D9-G9)))*-100)</f>
        <v>7.4999999999999956</v>
      </c>
      <c r="K9" s="17">
        <f>L9+M9</f>
        <v>-20</v>
      </c>
      <c r="L9" s="17">
        <f>SUM(L10:L30)</f>
        <v>-15</v>
      </c>
      <c r="M9" s="17">
        <f>SUM(M10:M30)</f>
        <v>-5</v>
      </c>
      <c r="N9" s="15">
        <f>IF(B9=K9,0,(1-(B9/(B9-K9)))*-100)</f>
        <v>-19.6078431372549</v>
      </c>
      <c r="O9" s="15">
        <f t="shared" ref="O9:P10" si="0">IF(C9=L9,0,(1-(C9/(C9-L9)))*-100)</f>
        <v>-27.777777777777779</v>
      </c>
      <c r="P9" s="15">
        <f>IF(D9=M9,0,(1-(D9/(D9-M9)))*-100)</f>
        <v>-10.416666666666663</v>
      </c>
      <c r="Q9" s="17">
        <f>R9+S9</f>
        <v>153</v>
      </c>
      <c r="R9" s="17">
        <f>SUM(R10:R30)</f>
        <v>76</v>
      </c>
      <c r="S9" s="17">
        <f>SUM(S10:S30)</f>
        <v>77</v>
      </c>
      <c r="T9" s="17">
        <f>U9+V9</f>
        <v>-32</v>
      </c>
      <c r="U9" s="17">
        <f>SUM(U10:U30)</f>
        <v>-24</v>
      </c>
      <c r="V9" s="17">
        <f>SUM(V10:V30)</f>
        <v>-8</v>
      </c>
      <c r="W9" s="15">
        <f>IF(Q9=T9,IF(Q9&gt;0,"皆増",0),(1-(Q9/(Q9-T9)))*-100)</f>
        <v>-17.297297297297298</v>
      </c>
      <c r="X9" s="15">
        <f t="shared" ref="X9:Y30" si="1">IF(R9=U9,IF(R9&gt;0,"皆増",0),(1-(R9/(R9-U9)))*-100)</f>
        <v>-24</v>
      </c>
      <c r="Y9" s="15">
        <f t="shared" si="1"/>
        <v>-9.4117647058823533</v>
      </c>
      <c r="Z9" s="17">
        <f>AA9+AB9</f>
        <v>14</v>
      </c>
      <c r="AA9" s="17">
        <f>SUM(AA10:AA30)</f>
        <v>16</v>
      </c>
      <c r="AB9" s="17">
        <f>SUM(AB10:AB30)</f>
        <v>-2</v>
      </c>
      <c r="AC9" s="15">
        <f>IF(Q9=Z9,IF(Q9&gt;0,"皆増",0),(1-(Q9/(Q9-Z9)))*-100)</f>
        <v>10.07194244604317</v>
      </c>
      <c r="AD9" s="15">
        <f t="shared" ref="AD9:AE30" si="2">IF(R9=AA9,IF(R9&gt;0,"皆増",0),(1-(R9/(R9-AA9)))*-100)</f>
        <v>26.666666666666661</v>
      </c>
      <c r="AE9" s="15">
        <f t="shared" si="2"/>
        <v>-2.5316455696202556</v>
      </c>
      <c r="AH9" s="4">
        <f t="shared" ref="AH9:AJ30" si="3">Q9-T9</f>
        <v>185</v>
      </c>
      <c r="AI9" s="4">
        <f t="shared" si="3"/>
        <v>100</v>
      </c>
      <c r="AJ9" s="4">
        <f t="shared" si="3"/>
        <v>85</v>
      </c>
      <c r="AK9" s="4">
        <f t="shared" ref="AK9:AM30" si="4">Q9-Z9</f>
        <v>139</v>
      </c>
      <c r="AL9" s="4">
        <f t="shared" si="4"/>
        <v>60</v>
      </c>
      <c r="AM9" s="4">
        <f t="shared" si="4"/>
        <v>79</v>
      </c>
    </row>
    <row r="10" spans="1:39" s="1" customFormat="1" ht="18" customHeight="1" x14ac:dyDescent="0.15">
      <c r="A10" s="4" t="s">
        <v>1</v>
      </c>
      <c r="B10" s="17">
        <f t="shared" ref="B10" si="5">C10+D10</f>
        <v>82</v>
      </c>
      <c r="C10" s="17">
        <v>39</v>
      </c>
      <c r="D10" s="17">
        <v>43</v>
      </c>
      <c r="E10" s="17">
        <f t="shared" ref="E10" si="6">F10+G10</f>
        <v>-6</v>
      </c>
      <c r="F10" s="17">
        <v>-9</v>
      </c>
      <c r="G10" s="17">
        <v>3</v>
      </c>
      <c r="H10" s="15">
        <f>IF(B10=E10,0,(1-(B10/(B10-E10)))*-100)</f>
        <v>-6.8181818181818237</v>
      </c>
      <c r="I10" s="15">
        <f t="shared" ref="I10" si="7">IF(C10=F10,0,(1-(C10/(C10-F10)))*-100)</f>
        <v>-18.75</v>
      </c>
      <c r="J10" s="15">
        <f>IF(D10=G10,0,(1-(D10/(D10-G10)))*-100)</f>
        <v>7.4999999999999956</v>
      </c>
      <c r="K10" s="17">
        <f t="shared" ref="K10" si="8">L10+M10</f>
        <v>-20</v>
      </c>
      <c r="L10" s="17">
        <v>-15</v>
      </c>
      <c r="M10" s="17">
        <v>-5</v>
      </c>
      <c r="N10" s="15">
        <f>IF(B10=K10,0,(1-(B10/(B10-K10)))*-100)</f>
        <v>-19.6078431372549</v>
      </c>
      <c r="O10" s="15">
        <f t="shared" si="0"/>
        <v>-27.777777777777779</v>
      </c>
      <c r="P10" s="15">
        <f t="shared" si="0"/>
        <v>-10.416666666666663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-1</v>
      </c>
      <c r="U10" s="17">
        <v>-1</v>
      </c>
      <c r="V10" s="17">
        <v>0</v>
      </c>
      <c r="W10" s="15">
        <f t="shared" ref="W10:W30" si="11">IF(Q10=T10,IF(Q10&gt;0,"皆増",0),(1-(Q10/(Q10-T10)))*-100)</f>
        <v>-100</v>
      </c>
      <c r="X10" s="15">
        <f t="shared" si="1"/>
        <v>-100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1</v>
      </c>
      <c r="AI10" s="4">
        <f t="shared" si="3"/>
        <v>1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-1</v>
      </c>
      <c r="AA11" s="17">
        <v>0</v>
      </c>
      <c r="AB11" s="17">
        <v>-1</v>
      </c>
      <c r="AC11" s="15">
        <f t="shared" si="13"/>
        <v>-100</v>
      </c>
      <c r="AD11" s="15">
        <f t="shared" si="2"/>
        <v>0</v>
      </c>
      <c r="AE11" s="15">
        <f t="shared" si="2"/>
        <v>-100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1</v>
      </c>
      <c r="AL11" s="4">
        <f t="shared" si="4"/>
        <v>0</v>
      </c>
      <c r="AM11" s="4">
        <f t="shared" si="4"/>
        <v>1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-1</v>
      </c>
      <c r="AA15" s="17">
        <v>-1</v>
      </c>
      <c r="AB15" s="17">
        <v>0</v>
      </c>
      <c r="AC15" s="15">
        <f t="shared" si="13"/>
        <v>-100</v>
      </c>
      <c r="AD15" s="15">
        <f t="shared" si="2"/>
        <v>-100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1</v>
      </c>
      <c r="AL15" s="4">
        <f t="shared" si="4"/>
        <v>1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0</v>
      </c>
      <c r="S18" s="17">
        <v>1</v>
      </c>
      <c r="T18" s="17">
        <f t="shared" si="10"/>
        <v>0</v>
      </c>
      <c r="U18" s="17">
        <v>-1</v>
      </c>
      <c r="V18" s="17">
        <v>1</v>
      </c>
      <c r="W18" s="15">
        <f t="shared" si="11"/>
        <v>0</v>
      </c>
      <c r="X18" s="15">
        <f t="shared" si="1"/>
        <v>-100</v>
      </c>
      <c r="Y18" s="15" t="str">
        <f t="shared" si="1"/>
        <v>皆増</v>
      </c>
      <c r="Z18" s="17">
        <f t="shared" si="12"/>
        <v>0</v>
      </c>
      <c r="AA18" s="17">
        <v>-1</v>
      </c>
      <c r="AB18" s="17">
        <v>1</v>
      </c>
      <c r="AC18" s="15">
        <f t="shared" si="13"/>
        <v>0</v>
      </c>
      <c r="AD18" s="15">
        <f t="shared" si="2"/>
        <v>-100</v>
      </c>
      <c r="AE18" s="15" t="str">
        <f t="shared" si="2"/>
        <v>皆増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0</v>
      </c>
      <c r="U19" s="17">
        <v>1</v>
      </c>
      <c r="V19" s="17">
        <v>-1</v>
      </c>
      <c r="W19" s="15">
        <f t="shared" si="11"/>
        <v>0</v>
      </c>
      <c r="X19" s="15" t="str">
        <f t="shared" si="1"/>
        <v>皆増</v>
      </c>
      <c r="Y19" s="15">
        <f t="shared" si="1"/>
        <v>-100</v>
      </c>
      <c r="Z19" s="17">
        <f t="shared" si="12"/>
        <v>-1</v>
      </c>
      <c r="AA19" s="17">
        <v>-1</v>
      </c>
      <c r="AB19" s="17">
        <v>0</v>
      </c>
      <c r="AC19" s="15">
        <f t="shared" si="13"/>
        <v>-50</v>
      </c>
      <c r="AD19" s="15">
        <f t="shared" si="2"/>
        <v>-50</v>
      </c>
      <c r="AE19" s="15">
        <f t="shared" si="2"/>
        <v>0</v>
      </c>
      <c r="AH19" s="4">
        <f t="shared" si="3"/>
        <v>1</v>
      </c>
      <c r="AI19" s="4">
        <f t="shared" si="3"/>
        <v>0</v>
      </c>
      <c r="AJ19" s="4">
        <f t="shared" si="3"/>
        <v>1</v>
      </c>
      <c r="AK19" s="4">
        <f t="shared" si="4"/>
        <v>2</v>
      </c>
      <c r="AL19" s="4">
        <f t="shared" si="4"/>
        <v>2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3</v>
      </c>
      <c r="R20" s="17">
        <v>2</v>
      </c>
      <c r="S20" s="17">
        <v>1</v>
      </c>
      <c r="T20" s="17">
        <f t="shared" si="10"/>
        <v>1</v>
      </c>
      <c r="U20" s="17">
        <v>0</v>
      </c>
      <c r="V20" s="17">
        <v>1</v>
      </c>
      <c r="W20" s="15">
        <f t="shared" si="11"/>
        <v>50</v>
      </c>
      <c r="X20" s="15">
        <f t="shared" si="1"/>
        <v>0</v>
      </c>
      <c r="Y20" s="15" t="str">
        <f t="shared" si="1"/>
        <v>皆増</v>
      </c>
      <c r="Z20" s="17">
        <f t="shared" si="12"/>
        <v>1</v>
      </c>
      <c r="AA20" s="17">
        <v>1</v>
      </c>
      <c r="AB20" s="17">
        <v>0</v>
      </c>
      <c r="AC20" s="15">
        <f t="shared" si="13"/>
        <v>50</v>
      </c>
      <c r="AD20" s="15">
        <f t="shared" si="2"/>
        <v>100</v>
      </c>
      <c r="AE20" s="15">
        <f t="shared" si="2"/>
        <v>0</v>
      </c>
      <c r="AH20" s="4">
        <f t="shared" si="3"/>
        <v>2</v>
      </c>
      <c r="AI20" s="4">
        <f t="shared" si="3"/>
        <v>2</v>
      </c>
      <c r="AJ20" s="4">
        <f t="shared" si="3"/>
        <v>0</v>
      </c>
      <c r="AK20" s="4">
        <f t="shared" si="4"/>
        <v>2</v>
      </c>
      <c r="AL20" s="4">
        <f t="shared" si="4"/>
        <v>1</v>
      </c>
      <c r="AM20" s="4">
        <f t="shared" si="4"/>
        <v>1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4</v>
      </c>
      <c r="R21" s="17">
        <v>1</v>
      </c>
      <c r="S21" s="17">
        <v>3</v>
      </c>
      <c r="T21" s="17">
        <f t="shared" si="10"/>
        <v>1</v>
      </c>
      <c r="U21" s="17">
        <v>-1</v>
      </c>
      <c r="V21" s="17">
        <v>2</v>
      </c>
      <c r="W21" s="15">
        <f t="shared" si="11"/>
        <v>33.333333333333329</v>
      </c>
      <c r="X21" s="15">
        <f t="shared" si="1"/>
        <v>-50</v>
      </c>
      <c r="Y21" s="15">
        <f t="shared" si="1"/>
        <v>200</v>
      </c>
      <c r="Z21" s="17">
        <f t="shared" si="12"/>
        <v>2</v>
      </c>
      <c r="AA21" s="17">
        <v>0</v>
      </c>
      <c r="AB21" s="17">
        <v>2</v>
      </c>
      <c r="AC21" s="15">
        <f t="shared" si="13"/>
        <v>100</v>
      </c>
      <c r="AD21" s="15">
        <f t="shared" si="2"/>
        <v>0</v>
      </c>
      <c r="AE21" s="15">
        <f t="shared" si="2"/>
        <v>200</v>
      </c>
      <c r="AH21" s="4">
        <f t="shared" si="3"/>
        <v>3</v>
      </c>
      <c r="AI21" s="4">
        <f t="shared" si="3"/>
        <v>2</v>
      </c>
      <c r="AJ21" s="4">
        <f t="shared" si="3"/>
        <v>1</v>
      </c>
      <c r="AK21" s="4">
        <f t="shared" si="4"/>
        <v>2</v>
      </c>
      <c r="AL21" s="4">
        <f t="shared" si="4"/>
        <v>1</v>
      </c>
      <c r="AM21" s="4">
        <f t="shared" si="4"/>
        <v>1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6</v>
      </c>
      <c r="R22" s="17">
        <v>5</v>
      </c>
      <c r="S22" s="17">
        <v>1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2</v>
      </c>
      <c r="AB22" s="17">
        <v>-3</v>
      </c>
      <c r="AC22" s="15">
        <f t="shared" si="13"/>
        <v>-14.28571428571429</v>
      </c>
      <c r="AD22" s="15">
        <f t="shared" si="2"/>
        <v>66.666666666666671</v>
      </c>
      <c r="AE22" s="15">
        <f t="shared" si="2"/>
        <v>-75</v>
      </c>
      <c r="AH22" s="4">
        <f t="shared" si="3"/>
        <v>6</v>
      </c>
      <c r="AI22" s="4">
        <f t="shared" si="3"/>
        <v>5</v>
      </c>
      <c r="AJ22" s="4">
        <f t="shared" si="3"/>
        <v>1</v>
      </c>
      <c r="AK22" s="4">
        <f t="shared" si="4"/>
        <v>7</v>
      </c>
      <c r="AL22" s="4">
        <f t="shared" si="4"/>
        <v>3</v>
      </c>
      <c r="AM22" s="4">
        <f t="shared" si="4"/>
        <v>4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6</v>
      </c>
      <c r="R23" s="17">
        <v>6</v>
      </c>
      <c r="S23" s="17">
        <v>0</v>
      </c>
      <c r="T23" s="17">
        <f t="shared" si="10"/>
        <v>-5</v>
      </c>
      <c r="U23" s="17">
        <v>-3</v>
      </c>
      <c r="V23" s="17">
        <v>-2</v>
      </c>
      <c r="W23" s="15">
        <f t="shared" si="11"/>
        <v>-45.45454545454546</v>
      </c>
      <c r="X23" s="15">
        <f t="shared" si="1"/>
        <v>-33.333333333333336</v>
      </c>
      <c r="Y23" s="15">
        <f t="shared" si="1"/>
        <v>-100</v>
      </c>
      <c r="Z23" s="17">
        <f t="shared" si="12"/>
        <v>1</v>
      </c>
      <c r="AA23" s="17">
        <v>3</v>
      </c>
      <c r="AB23" s="17">
        <v>-2</v>
      </c>
      <c r="AC23" s="15">
        <f t="shared" si="13"/>
        <v>19.999999999999996</v>
      </c>
      <c r="AD23" s="15">
        <f t="shared" si="2"/>
        <v>100</v>
      </c>
      <c r="AE23" s="15">
        <f t="shared" si="2"/>
        <v>-100</v>
      </c>
      <c r="AH23" s="4">
        <f t="shared" si="3"/>
        <v>11</v>
      </c>
      <c r="AI23" s="4">
        <f t="shared" si="3"/>
        <v>9</v>
      </c>
      <c r="AJ23" s="4">
        <f t="shared" si="3"/>
        <v>2</v>
      </c>
      <c r="AK23" s="4">
        <f t="shared" si="4"/>
        <v>5</v>
      </c>
      <c r="AL23" s="4">
        <f t="shared" si="4"/>
        <v>3</v>
      </c>
      <c r="AM23" s="4">
        <f t="shared" si="4"/>
        <v>2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11</v>
      </c>
      <c r="R24" s="17">
        <v>7</v>
      </c>
      <c r="S24" s="17">
        <v>4</v>
      </c>
      <c r="T24" s="17">
        <f t="shared" si="10"/>
        <v>-7</v>
      </c>
      <c r="U24" s="17">
        <v>-1</v>
      </c>
      <c r="V24" s="17">
        <v>-6</v>
      </c>
      <c r="W24" s="15">
        <f t="shared" si="11"/>
        <v>-38.888888888888886</v>
      </c>
      <c r="X24" s="15">
        <f t="shared" si="1"/>
        <v>-12.5</v>
      </c>
      <c r="Y24" s="15">
        <f t="shared" si="1"/>
        <v>-60</v>
      </c>
      <c r="Z24" s="17">
        <f t="shared" si="12"/>
        <v>-4</v>
      </c>
      <c r="AA24" s="17">
        <v>-4</v>
      </c>
      <c r="AB24" s="17">
        <v>0</v>
      </c>
      <c r="AC24" s="15">
        <f t="shared" si="13"/>
        <v>-26.666666666666671</v>
      </c>
      <c r="AD24" s="15">
        <f t="shared" si="2"/>
        <v>-36.363636363636367</v>
      </c>
      <c r="AE24" s="15">
        <f t="shared" si="2"/>
        <v>0</v>
      </c>
      <c r="AH24" s="4">
        <f t="shared" si="3"/>
        <v>18</v>
      </c>
      <c r="AI24" s="4">
        <f t="shared" si="3"/>
        <v>8</v>
      </c>
      <c r="AJ24" s="4">
        <f t="shared" si="3"/>
        <v>10</v>
      </c>
      <c r="AK24" s="4">
        <f t="shared" si="4"/>
        <v>15</v>
      </c>
      <c r="AL24" s="4">
        <f t="shared" si="4"/>
        <v>11</v>
      </c>
      <c r="AM24" s="4">
        <f t="shared" si="4"/>
        <v>4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14</v>
      </c>
      <c r="R25" s="17">
        <v>9</v>
      </c>
      <c r="S25" s="17">
        <v>5</v>
      </c>
      <c r="T25" s="17">
        <f t="shared" si="10"/>
        <v>-9</v>
      </c>
      <c r="U25" s="17">
        <v>-5</v>
      </c>
      <c r="V25" s="17">
        <v>-4</v>
      </c>
      <c r="W25" s="15">
        <f t="shared" si="11"/>
        <v>-39.130434782608688</v>
      </c>
      <c r="X25" s="15">
        <f t="shared" si="1"/>
        <v>-35.714285714285708</v>
      </c>
      <c r="Y25" s="15">
        <f t="shared" si="1"/>
        <v>-44.444444444444443</v>
      </c>
      <c r="Z25" s="17">
        <f t="shared" si="12"/>
        <v>2</v>
      </c>
      <c r="AA25" s="17">
        <v>0</v>
      </c>
      <c r="AB25" s="17">
        <v>2</v>
      </c>
      <c r="AC25" s="15">
        <f t="shared" si="13"/>
        <v>16.666666666666675</v>
      </c>
      <c r="AD25" s="15">
        <f t="shared" si="2"/>
        <v>0</v>
      </c>
      <c r="AE25" s="15">
        <f t="shared" si="2"/>
        <v>66.666666666666671</v>
      </c>
      <c r="AH25" s="4">
        <f t="shared" si="3"/>
        <v>23</v>
      </c>
      <c r="AI25" s="4">
        <f t="shared" si="3"/>
        <v>14</v>
      </c>
      <c r="AJ25" s="4">
        <f t="shared" si="3"/>
        <v>9</v>
      </c>
      <c r="AK25" s="4">
        <f t="shared" si="4"/>
        <v>12</v>
      </c>
      <c r="AL25" s="4">
        <f t="shared" si="4"/>
        <v>9</v>
      </c>
      <c r="AM25" s="4">
        <f t="shared" si="4"/>
        <v>3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21</v>
      </c>
      <c r="R26" s="17">
        <v>10</v>
      </c>
      <c r="S26" s="17">
        <v>11</v>
      </c>
      <c r="T26" s="17">
        <f t="shared" si="10"/>
        <v>-5</v>
      </c>
      <c r="U26" s="17">
        <v>-4</v>
      </c>
      <c r="V26" s="17">
        <v>-1</v>
      </c>
      <c r="W26" s="15">
        <f t="shared" si="11"/>
        <v>-19.23076923076923</v>
      </c>
      <c r="X26" s="15">
        <f t="shared" si="1"/>
        <v>-28.571428571428569</v>
      </c>
      <c r="Y26" s="15">
        <f t="shared" si="1"/>
        <v>-8.3333333333333375</v>
      </c>
      <c r="Z26" s="17">
        <f t="shared" si="12"/>
        <v>6</v>
      </c>
      <c r="AA26" s="17">
        <v>2</v>
      </c>
      <c r="AB26" s="17">
        <v>4</v>
      </c>
      <c r="AC26" s="15">
        <f t="shared" si="13"/>
        <v>39.999999999999993</v>
      </c>
      <c r="AD26" s="15">
        <f t="shared" si="2"/>
        <v>25</v>
      </c>
      <c r="AE26" s="15">
        <f t="shared" si="2"/>
        <v>57.142857142857139</v>
      </c>
      <c r="AH26" s="4">
        <f t="shared" si="3"/>
        <v>26</v>
      </c>
      <c r="AI26" s="4">
        <f t="shared" si="3"/>
        <v>14</v>
      </c>
      <c r="AJ26" s="4">
        <f t="shared" si="3"/>
        <v>12</v>
      </c>
      <c r="AK26" s="4">
        <f t="shared" si="4"/>
        <v>15</v>
      </c>
      <c r="AL26" s="4">
        <f t="shared" si="4"/>
        <v>8</v>
      </c>
      <c r="AM26" s="4">
        <f t="shared" si="4"/>
        <v>7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27</v>
      </c>
      <c r="R27" s="17">
        <v>14</v>
      </c>
      <c r="S27" s="17">
        <v>13</v>
      </c>
      <c r="T27" s="17">
        <f t="shared" si="10"/>
        <v>-5</v>
      </c>
      <c r="U27" s="17">
        <v>-9</v>
      </c>
      <c r="V27" s="17">
        <v>4</v>
      </c>
      <c r="W27" s="15">
        <f t="shared" si="11"/>
        <v>-15.625</v>
      </c>
      <c r="X27" s="15">
        <f t="shared" si="1"/>
        <v>-39.130434782608688</v>
      </c>
      <c r="Y27" s="15">
        <f t="shared" si="1"/>
        <v>44.444444444444443</v>
      </c>
      <c r="Z27" s="17">
        <f t="shared" si="12"/>
        <v>-5</v>
      </c>
      <c r="AA27" s="17">
        <v>2</v>
      </c>
      <c r="AB27" s="17">
        <v>-7</v>
      </c>
      <c r="AC27" s="15">
        <f t="shared" si="13"/>
        <v>-15.625</v>
      </c>
      <c r="AD27" s="15">
        <f t="shared" si="2"/>
        <v>16.666666666666675</v>
      </c>
      <c r="AE27" s="15">
        <f t="shared" si="2"/>
        <v>-35</v>
      </c>
      <c r="AH27" s="4">
        <f t="shared" si="3"/>
        <v>32</v>
      </c>
      <c r="AI27" s="4">
        <f t="shared" si="3"/>
        <v>23</v>
      </c>
      <c r="AJ27" s="4">
        <f t="shared" si="3"/>
        <v>9</v>
      </c>
      <c r="AK27" s="4">
        <f t="shared" si="4"/>
        <v>32</v>
      </c>
      <c r="AL27" s="4">
        <f t="shared" si="4"/>
        <v>12</v>
      </c>
      <c r="AM27" s="4">
        <f t="shared" si="4"/>
        <v>20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40</v>
      </c>
      <c r="R28" s="17">
        <v>14</v>
      </c>
      <c r="S28" s="17">
        <v>26</v>
      </c>
      <c r="T28" s="17">
        <f t="shared" si="10"/>
        <v>0</v>
      </c>
      <c r="U28" s="17">
        <v>-1</v>
      </c>
      <c r="V28" s="17">
        <v>1</v>
      </c>
      <c r="W28" s="15">
        <f t="shared" si="11"/>
        <v>0</v>
      </c>
      <c r="X28" s="15">
        <f t="shared" si="1"/>
        <v>-6.6666666666666652</v>
      </c>
      <c r="Y28" s="15">
        <f t="shared" si="1"/>
        <v>4.0000000000000036</v>
      </c>
      <c r="Z28" s="17">
        <f t="shared" si="12"/>
        <v>13</v>
      </c>
      <c r="AA28" s="17">
        <v>8</v>
      </c>
      <c r="AB28" s="17">
        <v>5</v>
      </c>
      <c r="AC28" s="15">
        <f t="shared" si="13"/>
        <v>48.148148148148138</v>
      </c>
      <c r="AD28" s="15">
        <f t="shared" si="2"/>
        <v>133.33333333333334</v>
      </c>
      <c r="AE28" s="15">
        <f t="shared" si="2"/>
        <v>23.809523809523814</v>
      </c>
      <c r="AH28" s="4">
        <f t="shared" si="3"/>
        <v>40</v>
      </c>
      <c r="AI28" s="4">
        <f t="shared" si="3"/>
        <v>15</v>
      </c>
      <c r="AJ28" s="4">
        <f t="shared" si="3"/>
        <v>25</v>
      </c>
      <c r="AK28" s="4">
        <f t="shared" si="4"/>
        <v>27</v>
      </c>
      <c r="AL28" s="4">
        <f t="shared" si="4"/>
        <v>6</v>
      </c>
      <c r="AM28" s="4">
        <f t="shared" si="4"/>
        <v>21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14</v>
      </c>
      <c r="R29" s="17">
        <v>5</v>
      </c>
      <c r="S29" s="17">
        <v>9</v>
      </c>
      <c r="T29" s="17">
        <f t="shared" si="10"/>
        <v>-4</v>
      </c>
      <c r="U29" s="17">
        <v>-1</v>
      </c>
      <c r="V29" s="17">
        <v>-3</v>
      </c>
      <c r="W29" s="15">
        <f t="shared" si="11"/>
        <v>-22.222222222222221</v>
      </c>
      <c r="X29" s="15">
        <f t="shared" si="1"/>
        <v>-16.666666666666664</v>
      </c>
      <c r="Y29" s="15">
        <f t="shared" si="1"/>
        <v>-25</v>
      </c>
      <c r="Z29" s="17">
        <f t="shared" si="12"/>
        <v>1</v>
      </c>
      <c r="AA29" s="17">
        <v>3</v>
      </c>
      <c r="AB29" s="17">
        <v>-2</v>
      </c>
      <c r="AC29" s="15">
        <f t="shared" si="13"/>
        <v>7.6923076923076872</v>
      </c>
      <c r="AD29" s="15">
        <f t="shared" si="2"/>
        <v>150</v>
      </c>
      <c r="AE29" s="15">
        <f t="shared" si="2"/>
        <v>-18.181818181818176</v>
      </c>
      <c r="AH29" s="4">
        <f t="shared" si="3"/>
        <v>18</v>
      </c>
      <c r="AI29" s="4">
        <f t="shared" si="3"/>
        <v>6</v>
      </c>
      <c r="AJ29" s="4">
        <f t="shared" si="3"/>
        <v>12</v>
      </c>
      <c r="AK29" s="4">
        <f t="shared" si="4"/>
        <v>13</v>
      </c>
      <c r="AL29" s="4">
        <f t="shared" si="4"/>
        <v>2</v>
      </c>
      <c r="AM29" s="4">
        <f t="shared" si="4"/>
        <v>11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5</v>
      </c>
      <c r="R30" s="17">
        <v>2</v>
      </c>
      <c r="S30" s="17">
        <v>3</v>
      </c>
      <c r="T30" s="17">
        <f t="shared" si="10"/>
        <v>2</v>
      </c>
      <c r="U30" s="17">
        <v>2</v>
      </c>
      <c r="V30" s="17">
        <v>0</v>
      </c>
      <c r="W30" s="15">
        <f t="shared" si="11"/>
        <v>66.666666666666671</v>
      </c>
      <c r="X30" s="15" t="str">
        <f t="shared" si="1"/>
        <v>皆増</v>
      </c>
      <c r="Y30" s="15">
        <f t="shared" si="1"/>
        <v>0</v>
      </c>
      <c r="Z30" s="17">
        <f t="shared" si="12"/>
        <v>1</v>
      </c>
      <c r="AA30" s="17">
        <v>2</v>
      </c>
      <c r="AB30" s="17">
        <v>-1</v>
      </c>
      <c r="AC30" s="15">
        <f t="shared" si="13"/>
        <v>25</v>
      </c>
      <c r="AD30" s="15" t="str">
        <f t="shared" si="2"/>
        <v>皆増</v>
      </c>
      <c r="AE30" s="15">
        <f t="shared" si="2"/>
        <v>-25</v>
      </c>
      <c r="AH30" s="4">
        <f t="shared" si="3"/>
        <v>3</v>
      </c>
      <c r="AI30" s="4">
        <f t="shared" si="3"/>
        <v>0</v>
      </c>
      <c r="AJ30" s="4">
        <f t="shared" si="3"/>
        <v>3</v>
      </c>
      <c r="AK30" s="4">
        <f t="shared" si="4"/>
        <v>4</v>
      </c>
      <c r="AL30" s="4">
        <f t="shared" si="4"/>
        <v>0</v>
      </c>
      <c r="AM30" s="4">
        <f t="shared" si="4"/>
        <v>4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-1</v>
      </c>
      <c r="U32" s="17">
        <f t="shared" si="14"/>
        <v>-1</v>
      </c>
      <c r="V32" s="17">
        <f t="shared" si="14"/>
        <v>0</v>
      </c>
      <c r="W32" s="15">
        <f t="shared" ref="W32:Y36" si="15">IF(Q32=T32,IF(Q32&gt;0,"皆増",0),(1-(Q32/(Q32-T32)))*-100)</f>
        <v>-100</v>
      </c>
      <c r="X32" s="15">
        <f t="shared" si="15"/>
        <v>-100</v>
      </c>
      <c r="Y32" s="15">
        <f t="shared" si="15"/>
        <v>0</v>
      </c>
      <c r="Z32" s="17">
        <f t="shared" ref="Z32:AB32" si="16">SUM(Z10:Z12)</f>
        <v>-1</v>
      </c>
      <c r="AA32" s="17">
        <f t="shared" si="16"/>
        <v>0</v>
      </c>
      <c r="AB32" s="17">
        <f t="shared" si="16"/>
        <v>-1</v>
      </c>
      <c r="AC32" s="15">
        <f t="shared" ref="AC32:AE36" si="17">IF(Q32=Z32,IF(Q32&gt;0,"皆増",0),(1-(Q32/(Q32-Z32)))*-100)</f>
        <v>-100</v>
      </c>
      <c r="AD32" s="15">
        <f t="shared" si="17"/>
        <v>0</v>
      </c>
      <c r="AE32" s="15">
        <f t="shared" si="17"/>
        <v>-100</v>
      </c>
      <c r="AH32" s="4">
        <f t="shared" ref="AH32:AM32" si="18">SUM(AH10:AH12)</f>
        <v>1</v>
      </c>
      <c r="AI32" s="4">
        <f t="shared" si="18"/>
        <v>1</v>
      </c>
      <c r="AJ32" s="4">
        <f t="shared" si="18"/>
        <v>0</v>
      </c>
      <c r="AK32" s="4">
        <f t="shared" si="18"/>
        <v>1</v>
      </c>
      <c r="AL32" s="4">
        <f t="shared" si="18"/>
        <v>0</v>
      </c>
      <c r="AM32" s="4">
        <f t="shared" si="18"/>
        <v>1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15</v>
      </c>
      <c r="R33" s="17">
        <f t="shared" si="19"/>
        <v>9</v>
      </c>
      <c r="S33" s="17">
        <f>SUM(S13:S22)</f>
        <v>6</v>
      </c>
      <c r="T33" s="17">
        <f t="shared" si="19"/>
        <v>2</v>
      </c>
      <c r="U33" s="17">
        <f t="shared" si="19"/>
        <v>-1</v>
      </c>
      <c r="V33" s="17">
        <f t="shared" si="19"/>
        <v>3</v>
      </c>
      <c r="W33" s="15">
        <f t="shared" si="15"/>
        <v>15.384615384615374</v>
      </c>
      <c r="X33" s="15">
        <f t="shared" si="15"/>
        <v>-9.9999999999999982</v>
      </c>
      <c r="Y33" s="15">
        <f t="shared" si="15"/>
        <v>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13</v>
      </c>
      <c r="AI33" s="4">
        <f t="shared" si="21"/>
        <v>10</v>
      </c>
      <c r="AJ33" s="4">
        <f t="shared" si="21"/>
        <v>3</v>
      </c>
      <c r="AK33" s="4">
        <f>SUM(AK13:AK22)</f>
        <v>15</v>
      </c>
      <c r="AL33" s="4">
        <f>SUM(AL13:AL22)</f>
        <v>9</v>
      </c>
      <c r="AM33" s="4">
        <f>SUM(AM13:AM22)</f>
        <v>6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138</v>
      </c>
      <c r="R34" s="17">
        <f t="shared" si="22"/>
        <v>67</v>
      </c>
      <c r="S34" s="17">
        <f t="shared" si="22"/>
        <v>71</v>
      </c>
      <c r="T34" s="17">
        <f t="shared" si="22"/>
        <v>-33</v>
      </c>
      <c r="U34" s="17">
        <f t="shared" si="22"/>
        <v>-22</v>
      </c>
      <c r="V34" s="17">
        <f t="shared" si="22"/>
        <v>-11</v>
      </c>
      <c r="W34" s="15">
        <f t="shared" si="15"/>
        <v>-19.298245614035093</v>
      </c>
      <c r="X34" s="15">
        <f t="shared" si="15"/>
        <v>-24.719101123595511</v>
      </c>
      <c r="Y34" s="15">
        <f t="shared" si="15"/>
        <v>-13.414634146341465</v>
      </c>
      <c r="Z34" s="17">
        <f t="shared" ref="Z34:AB34" si="23">SUM(Z23:Z30)</f>
        <v>15</v>
      </c>
      <c r="AA34" s="17">
        <f t="shared" si="23"/>
        <v>16</v>
      </c>
      <c r="AB34" s="17">
        <f t="shared" si="23"/>
        <v>-1</v>
      </c>
      <c r="AC34" s="15">
        <f t="shared" si="17"/>
        <v>12.195121951219523</v>
      </c>
      <c r="AD34" s="15">
        <f t="shared" si="17"/>
        <v>31.372549019607842</v>
      </c>
      <c r="AE34" s="15">
        <f t="shared" si="17"/>
        <v>-1.388888888888884</v>
      </c>
      <c r="AH34" s="4">
        <f t="shared" ref="AH34:AJ34" si="24">SUM(AH23:AH30)</f>
        <v>171</v>
      </c>
      <c r="AI34" s="4">
        <f t="shared" si="24"/>
        <v>89</v>
      </c>
      <c r="AJ34" s="4">
        <f t="shared" si="24"/>
        <v>82</v>
      </c>
      <c r="AK34" s="4">
        <f>SUM(AK23:AK30)</f>
        <v>123</v>
      </c>
      <c r="AL34" s="4">
        <f>SUM(AL23:AL30)</f>
        <v>51</v>
      </c>
      <c r="AM34" s="4">
        <f>SUM(AM23:AM30)</f>
        <v>72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121</v>
      </c>
      <c r="R35" s="17">
        <f t="shared" si="25"/>
        <v>54</v>
      </c>
      <c r="S35" s="17">
        <f t="shared" si="25"/>
        <v>67</v>
      </c>
      <c r="T35" s="17">
        <f t="shared" si="25"/>
        <v>-21</v>
      </c>
      <c r="U35" s="17">
        <f t="shared" si="25"/>
        <v>-18</v>
      </c>
      <c r="V35" s="17">
        <f t="shared" si="25"/>
        <v>-3</v>
      </c>
      <c r="W35" s="15">
        <f t="shared" si="15"/>
        <v>-14.7887323943662</v>
      </c>
      <c r="X35" s="15">
        <f t="shared" si="15"/>
        <v>-25</v>
      </c>
      <c r="Y35" s="15">
        <f t="shared" si="15"/>
        <v>-4.2857142857142811</v>
      </c>
      <c r="Z35" s="17">
        <f t="shared" ref="Z35:AB35" si="26">SUM(Z25:Z30)</f>
        <v>18</v>
      </c>
      <c r="AA35" s="17">
        <f t="shared" si="26"/>
        <v>17</v>
      </c>
      <c r="AB35" s="17">
        <f t="shared" si="26"/>
        <v>1</v>
      </c>
      <c r="AC35" s="15">
        <f t="shared" si="17"/>
        <v>17.475728155339798</v>
      </c>
      <c r="AD35" s="15">
        <f t="shared" si="17"/>
        <v>45.945945945945944</v>
      </c>
      <c r="AE35" s="15">
        <f t="shared" si="17"/>
        <v>1.5151515151515138</v>
      </c>
      <c r="AH35" s="4">
        <f t="shared" ref="AH35:AJ35" si="27">SUM(AH25:AH30)</f>
        <v>142</v>
      </c>
      <c r="AI35" s="4">
        <f t="shared" si="27"/>
        <v>72</v>
      </c>
      <c r="AJ35" s="4">
        <f t="shared" si="27"/>
        <v>70</v>
      </c>
      <c r="AK35" s="4">
        <f>SUM(AK25:AK30)</f>
        <v>103</v>
      </c>
      <c r="AL35" s="4">
        <f>SUM(AL25:AL30)</f>
        <v>37</v>
      </c>
      <c r="AM35" s="4">
        <f>SUM(AM25:AM30)</f>
        <v>66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86</v>
      </c>
      <c r="R36" s="17">
        <f t="shared" si="28"/>
        <v>35</v>
      </c>
      <c r="S36" s="17">
        <f t="shared" si="28"/>
        <v>51</v>
      </c>
      <c r="T36" s="17">
        <f t="shared" si="28"/>
        <v>-7</v>
      </c>
      <c r="U36" s="17">
        <f t="shared" si="28"/>
        <v>-9</v>
      </c>
      <c r="V36" s="17">
        <f t="shared" si="28"/>
        <v>2</v>
      </c>
      <c r="W36" s="15">
        <f t="shared" si="15"/>
        <v>-7.5268817204301115</v>
      </c>
      <c r="X36" s="15">
        <f t="shared" si="15"/>
        <v>-20.45454545454546</v>
      </c>
      <c r="Y36" s="15">
        <f t="shared" si="15"/>
        <v>4.081632653061229</v>
      </c>
      <c r="Z36" s="17">
        <f t="shared" ref="Z36:AB36" si="29">SUM(Z27:Z30)</f>
        <v>10</v>
      </c>
      <c r="AA36" s="17">
        <f t="shared" si="29"/>
        <v>15</v>
      </c>
      <c r="AB36" s="17">
        <f t="shared" si="29"/>
        <v>-5</v>
      </c>
      <c r="AC36" s="15">
        <f t="shared" si="17"/>
        <v>13.157894736842103</v>
      </c>
      <c r="AD36" s="15">
        <f t="shared" si="17"/>
        <v>75</v>
      </c>
      <c r="AE36" s="15">
        <f t="shared" si="17"/>
        <v>-8.9285714285714306</v>
      </c>
      <c r="AH36" s="4">
        <f t="shared" ref="AH36:AJ36" si="30">SUM(AH27:AH30)</f>
        <v>93</v>
      </c>
      <c r="AI36" s="4">
        <f t="shared" si="30"/>
        <v>44</v>
      </c>
      <c r="AJ36" s="4">
        <f t="shared" si="30"/>
        <v>49</v>
      </c>
      <c r="AK36" s="4">
        <f>SUM(AK27:AK30)</f>
        <v>76</v>
      </c>
      <c r="AL36" s="4">
        <f>SUM(AL27:AL30)</f>
        <v>20</v>
      </c>
      <c r="AM36" s="4">
        <f>SUM(AM27:AM30)</f>
        <v>56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3.125</v>
      </c>
      <c r="U38" s="12">
        <f t="shared" ref="U38:V38" si="32">U32/U9*100</f>
        <v>4.1666666666666661</v>
      </c>
      <c r="V38" s="12">
        <f t="shared" si="32"/>
        <v>0</v>
      </c>
      <c r="W38" s="12">
        <f>Q38-AH38</f>
        <v>-0.54054054054054057</v>
      </c>
      <c r="X38" s="12">
        <f t="shared" ref="X38:Y42" si="33">R38-AI38</f>
        <v>-1</v>
      </c>
      <c r="Y38" s="12">
        <f t="shared" si="33"/>
        <v>0</v>
      </c>
      <c r="Z38" s="12">
        <f>Z32/Z9*100</f>
        <v>-7.1428571428571423</v>
      </c>
      <c r="AA38" s="12">
        <f t="shared" ref="AA38:AB38" si="34">AA32/AA9*100</f>
        <v>0</v>
      </c>
      <c r="AB38" s="12">
        <f t="shared" si="34"/>
        <v>50</v>
      </c>
      <c r="AC38" s="12">
        <f>Q38-AK38</f>
        <v>-0.71942446043165476</v>
      </c>
      <c r="AD38" s="12">
        <f t="shared" ref="AD38:AE42" si="35">R38-AL38</f>
        <v>0</v>
      </c>
      <c r="AE38" s="12">
        <f t="shared" si="35"/>
        <v>-1.2658227848101267</v>
      </c>
      <c r="AH38" s="12">
        <f t="shared" ref="AH38:AJ38" si="36">AH32/AH9*100</f>
        <v>0.54054054054054057</v>
      </c>
      <c r="AI38" s="12">
        <f t="shared" si="36"/>
        <v>1</v>
      </c>
      <c r="AJ38" s="12">
        <f t="shared" si="36"/>
        <v>0</v>
      </c>
      <c r="AK38" s="12">
        <f>AK32/AK9*100</f>
        <v>0.71942446043165476</v>
      </c>
      <c r="AL38" s="12">
        <f>AL32/AL9*100</f>
        <v>0</v>
      </c>
      <c r="AM38" s="12">
        <f>AM32/AM9*100</f>
        <v>1.2658227848101267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9.8039215686274517</v>
      </c>
      <c r="R39" s="12">
        <f>R33/R9*100</f>
        <v>11.842105263157894</v>
      </c>
      <c r="S39" s="13">
        <f t="shared" si="37"/>
        <v>7.7922077922077921</v>
      </c>
      <c r="T39" s="12">
        <f>T33/T9*100</f>
        <v>-6.25</v>
      </c>
      <c r="U39" s="12">
        <f t="shared" ref="U39:V39" si="38">U33/U9*100</f>
        <v>4.1666666666666661</v>
      </c>
      <c r="V39" s="12">
        <f t="shared" si="38"/>
        <v>-37.5</v>
      </c>
      <c r="W39" s="12">
        <f>Q39-AH39</f>
        <v>2.7768945416004245</v>
      </c>
      <c r="X39" s="12">
        <f t="shared" si="33"/>
        <v>1.8421052631578938</v>
      </c>
      <c r="Y39" s="12">
        <f>S39-AJ39</f>
        <v>4.2627960275019099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-0.98744533784736888</v>
      </c>
      <c r="AD39" s="12">
        <f t="shared" si="35"/>
        <v>-3.1578947368421062</v>
      </c>
      <c r="AE39" s="12">
        <f t="shared" si="35"/>
        <v>0.19727108334703214</v>
      </c>
      <c r="AH39" s="12">
        <f t="shared" ref="AH39:AJ39" si="39">AH33/AH9*100</f>
        <v>7.0270270270270272</v>
      </c>
      <c r="AI39" s="12">
        <f t="shared" si="39"/>
        <v>10</v>
      </c>
      <c r="AJ39" s="12">
        <f t="shared" si="39"/>
        <v>3.5294117647058822</v>
      </c>
      <c r="AK39" s="12">
        <f>AK33/AK9*100</f>
        <v>10.791366906474821</v>
      </c>
      <c r="AL39" s="12">
        <f>AL33/AL9*100</f>
        <v>15</v>
      </c>
      <c r="AM39" s="12">
        <f>AM33/AM9*100</f>
        <v>7.59493670886076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90.196078431372555</v>
      </c>
      <c r="R40" s="12">
        <f t="shared" si="40"/>
        <v>88.157894736842096</v>
      </c>
      <c r="S40" s="12">
        <f t="shared" si="40"/>
        <v>92.20779220779221</v>
      </c>
      <c r="T40" s="12">
        <f>T34/T9*100</f>
        <v>103.125</v>
      </c>
      <c r="U40" s="12">
        <f t="shared" ref="U40:V40" si="41">U34/U9*100</f>
        <v>91.666666666666657</v>
      </c>
      <c r="V40" s="12">
        <f t="shared" si="41"/>
        <v>137.5</v>
      </c>
      <c r="W40" s="12">
        <f t="shared" ref="W40:W42" si="42">Q40-AH40</f>
        <v>-2.2363540010598797</v>
      </c>
      <c r="X40" s="12">
        <f t="shared" si="33"/>
        <v>-0.84210526315790446</v>
      </c>
      <c r="Y40" s="12">
        <f>S40-AJ40</f>
        <v>-4.2627960275019063</v>
      </c>
      <c r="Z40" s="12">
        <f>Z34/Z9*100</f>
        <v>107.14285714285714</v>
      </c>
      <c r="AA40" s="12">
        <f t="shared" ref="AA40:AB40" si="43">AA34/AA9*100</f>
        <v>100</v>
      </c>
      <c r="AB40" s="12">
        <f t="shared" si="43"/>
        <v>50</v>
      </c>
      <c r="AC40" s="12">
        <f t="shared" ref="AC40:AC42" si="44">Q40-AK40</f>
        <v>1.7068697982790297</v>
      </c>
      <c r="AD40" s="12">
        <f t="shared" si="35"/>
        <v>3.1578947368420955</v>
      </c>
      <c r="AE40" s="12">
        <f t="shared" si="35"/>
        <v>1.0685517014630932</v>
      </c>
      <c r="AH40" s="12">
        <f t="shared" ref="AH40:AJ40" si="45">AH34/AH9*100</f>
        <v>92.432432432432435</v>
      </c>
      <c r="AI40" s="12">
        <f t="shared" si="45"/>
        <v>89</v>
      </c>
      <c r="AJ40" s="12">
        <f t="shared" si="45"/>
        <v>96.470588235294116</v>
      </c>
      <c r="AK40" s="12">
        <f>AK34/AK9*100</f>
        <v>88.489208633093526</v>
      </c>
      <c r="AL40" s="12">
        <f>AL34/AL9*100</f>
        <v>85</v>
      </c>
      <c r="AM40" s="12">
        <f>AM34/AM9*100</f>
        <v>91.139240506329116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79.084967320261441</v>
      </c>
      <c r="R41" s="12">
        <f t="shared" si="46"/>
        <v>71.05263157894737</v>
      </c>
      <c r="S41" s="12">
        <f t="shared" si="46"/>
        <v>87.012987012987011</v>
      </c>
      <c r="T41" s="12">
        <f>T35/T9*100</f>
        <v>65.625</v>
      </c>
      <c r="U41" s="12">
        <f t="shared" ref="U41:V41" si="47">U35/U9*100</f>
        <v>75</v>
      </c>
      <c r="V41" s="12">
        <f t="shared" si="47"/>
        <v>37.5</v>
      </c>
      <c r="W41" s="12">
        <f t="shared" si="42"/>
        <v>2.3282105635046833</v>
      </c>
      <c r="X41" s="12">
        <f t="shared" si="33"/>
        <v>-0.94736842105263008</v>
      </c>
      <c r="Y41" s="12">
        <f>S41-AJ41</f>
        <v>4.6600458365164315</v>
      </c>
      <c r="Z41" s="12">
        <f>Z35/Z9*100</f>
        <v>128.57142857142858</v>
      </c>
      <c r="AA41" s="12">
        <f t="shared" ref="AA41:AB41" si="48">AA35/AA9*100</f>
        <v>106.25</v>
      </c>
      <c r="AB41" s="12">
        <f t="shared" si="48"/>
        <v>-50</v>
      </c>
      <c r="AC41" s="12">
        <f t="shared" si="44"/>
        <v>4.984247895801019</v>
      </c>
      <c r="AD41" s="12">
        <f>R41-AL41</f>
        <v>9.3859649122806985</v>
      </c>
      <c r="AE41" s="12">
        <f t="shared" si="35"/>
        <v>3.4686832155186522</v>
      </c>
      <c r="AH41" s="12">
        <f>AH35/AH9*100</f>
        <v>76.756756756756758</v>
      </c>
      <c r="AI41" s="12">
        <f>AI35/AI9*100</f>
        <v>72</v>
      </c>
      <c r="AJ41" s="12">
        <f>AJ35/AJ9*100</f>
        <v>82.35294117647058</v>
      </c>
      <c r="AK41" s="12">
        <f t="shared" ref="AK41:AM41" si="49">AK35/AK9*100</f>
        <v>74.100719424460422</v>
      </c>
      <c r="AL41" s="12">
        <f t="shared" si="49"/>
        <v>61.666666666666671</v>
      </c>
      <c r="AM41" s="12">
        <f t="shared" si="49"/>
        <v>83.544303797468359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56.209150326797385</v>
      </c>
      <c r="R42" s="12">
        <f t="shared" si="50"/>
        <v>46.05263157894737</v>
      </c>
      <c r="S42" s="12">
        <f t="shared" si="50"/>
        <v>66.233766233766232</v>
      </c>
      <c r="T42" s="12">
        <f t="shared" si="50"/>
        <v>21.875</v>
      </c>
      <c r="U42" s="12">
        <f t="shared" si="50"/>
        <v>37.5</v>
      </c>
      <c r="V42" s="12">
        <f t="shared" si="50"/>
        <v>-25</v>
      </c>
      <c r="W42" s="12">
        <f t="shared" si="42"/>
        <v>5.9388800565271183</v>
      </c>
      <c r="X42" s="12">
        <f t="shared" si="33"/>
        <v>2.0526315789473699</v>
      </c>
      <c r="Y42" s="12">
        <f>S42-AJ42</f>
        <v>8.5867074102368264</v>
      </c>
      <c r="Z42" s="12">
        <f t="shared" si="50"/>
        <v>71.428571428571431</v>
      </c>
      <c r="AA42" s="12">
        <f t="shared" si="50"/>
        <v>93.75</v>
      </c>
      <c r="AB42" s="12">
        <f t="shared" si="50"/>
        <v>250</v>
      </c>
      <c r="AC42" s="12">
        <f t="shared" si="44"/>
        <v>1.5328913339916284</v>
      </c>
      <c r="AD42" s="12">
        <f>R42-AL42</f>
        <v>12.719298245614041</v>
      </c>
      <c r="AE42" s="12">
        <f t="shared" si="35"/>
        <v>-4.6523097156008504</v>
      </c>
      <c r="AH42" s="12">
        <f t="shared" ref="AH42:AJ42" si="51">AH36/AH9*100</f>
        <v>50.270270270270267</v>
      </c>
      <c r="AI42" s="12">
        <f t="shared" si="51"/>
        <v>44</v>
      </c>
      <c r="AJ42" s="12">
        <f t="shared" si="51"/>
        <v>57.647058823529406</v>
      </c>
      <c r="AK42" s="12">
        <f>AK36/AK9*100</f>
        <v>54.676258992805757</v>
      </c>
      <c r="AL42" s="12">
        <f>AL36/AL9*100</f>
        <v>33.333333333333329</v>
      </c>
      <c r="AM42" s="12">
        <f>AM36/AM9*100</f>
        <v>70.886075949367083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42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21</v>
      </c>
      <c r="C9" s="17">
        <f>SUM(C10:C30)</f>
        <v>10</v>
      </c>
      <c r="D9" s="17">
        <f>SUM(D10:D30)</f>
        <v>11</v>
      </c>
      <c r="E9" s="17">
        <f>F9+G9</f>
        <v>-8</v>
      </c>
      <c r="F9" s="17">
        <f>SUM(F10:F30)</f>
        <v>-3</v>
      </c>
      <c r="G9" s="17">
        <f>SUM(G10:G30)</f>
        <v>-5</v>
      </c>
      <c r="H9" s="15">
        <f>IF(B9=E9,0,(1-(B9/(B9-E9)))*-100)</f>
        <v>-27.586206896551722</v>
      </c>
      <c r="I9" s="15">
        <f>IF(C9=F9,0,(1-(C9/(C9-F9)))*-100)</f>
        <v>-23.076923076923073</v>
      </c>
      <c r="J9" s="15">
        <f>IF(D9=G9,0,(1-(D9/(D9-G9)))*-100)</f>
        <v>-31.25</v>
      </c>
      <c r="K9" s="17">
        <f>L9+M9</f>
        <v>-2</v>
      </c>
      <c r="L9" s="17">
        <f>SUM(L10:L30)</f>
        <v>-4</v>
      </c>
      <c r="M9" s="17">
        <f>SUM(M10:M30)</f>
        <v>2</v>
      </c>
      <c r="N9" s="15">
        <f>IF(B9=K9,0,(1-(B9/(B9-K9)))*-100)</f>
        <v>-8.6956521739130483</v>
      </c>
      <c r="O9" s="15">
        <f t="shared" ref="O9:P10" si="0">IF(C9=L9,0,(1-(C9/(C9-L9)))*-100)</f>
        <v>-28.571428571428569</v>
      </c>
      <c r="P9" s="15">
        <f>IF(D9=M9,0,(1-(D9/(D9-M9)))*-100)</f>
        <v>22.222222222222232</v>
      </c>
      <c r="Q9" s="17">
        <f>R9+S9</f>
        <v>59</v>
      </c>
      <c r="R9" s="17">
        <f>SUM(R10:R30)</f>
        <v>31</v>
      </c>
      <c r="S9" s="17">
        <f>SUM(S10:S30)</f>
        <v>28</v>
      </c>
      <c r="T9" s="17">
        <f>U9+V9</f>
        <v>-23</v>
      </c>
      <c r="U9" s="17">
        <f>SUM(U10:U30)</f>
        <v>-11</v>
      </c>
      <c r="V9" s="17">
        <f>SUM(V10:V30)</f>
        <v>-12</v>
      </c>
      <c r="W9" s="15">
        <f>IF(Q9=T9,IF(Q9&gt;0,"皆増",0),(1-(Q9/(Q9-T9)))*-100)</f>
        <v>-28.04878048780488</v>
      </c>
      <c r="X9" s="15">
        <f t="shared" ref="X9:Y30" si="1">IF(R9=U9,IF(R9&gt;0,"皆増",0),(1-(R9/(R9-U9)))*-100)</f>
        <v>-26.190476190476186</v>
      </c>
      <c r="Y9" s="15">
        <f t="shared" si="1"/>
        <v>-30.000000000000004</v>
      </c>
      <c r="Z9" s="17">
        <f>AA9+AB9</f>
        <v>-3</v>
      </c>
      <c r="AA9" s="17">
        <f>SUM(AA10:AA30)</f>
        <v>6</v>
      </c>
      <c r="AB9" s="17">
        <f>SUM(AB10:AB30)</f>
        <v>-9</v>
      </c>
      <c r="AC9" s="15">
        <f>IF(Q9=Z9,IF(Q9&gt;0,"皆増",0),(1-(Q9/(Q9-Z9)))*-100)</f>
        <v>-4.8387096774193505</v>
      </c>
      <c r="AD9" s="15">
        <f t="shared" ref="AD9:AE30" si="2">IF(R9=AA9,IF(R9&gt;0,"皆増",0),(1-(R9/(R9-AA9)))*-100)</f>
        <v>24</v>
      </c>
      <c r="AE9" s="15">
        <f t="shared" si="2"/>
        <v>-24.324324324324319</v>
      </c>
      <c r="AH9" s="4">
        <f t="shared" ref="AH9:AJ30" si="3">Q9-T9</f>
        <v>82</v>
      </c>
      <c r="AI9" s="4">
        <f t="shared" si="3"/>
        <v>42</v>
      </c>
      <c r="AJ9" s="4">
        <f t="shared" si="3"/>
        <v>40</v>
      </c>
      <c r="AK9" s="4">
        <f t="shared" ref="AK9:AM30" si="4">Q9-Z9</f>
        <v>62</v>
      </c>
      <c r="AL9" s="4">
        <f t="shared" si="4"/>
        <v>25</v>
      </c>
      <c r="AM9" s="4">
        <f t="shared" si="4"/>
        <v>37</v>
      </c>
    </row>
    <row r="10" spans="1:39" s="1" customFormat="1" ht="18" customHeight="1" x14ac:dyDescent="0.15">
      <c r="A10" s="4" t="s">
        <v>1</v>
      </c>
      <c r="B10" s="17">
        <f t="shared" ref="B10" si="5">C10+D10</f>
        <v>21</v>
      </c>
      <c r="C10" s="17">
        <v>10</v>
      </c>
      <c r="D10" s="17">
        <v>11</v>
      </c>
      <c r="E10" s="17">
        <f t="shared" ref="E10" si="6">F10+G10</f>
        <v>-8</v>
      </c>
      <c r="F10" s="17">
        <v>-3</v>
      </c>
      <c r="G10" s="17">
        <v>-5</v>
      </c>
      <c r="H10" s="15">
        <f>IF(B10=E10,0,(1-(B10/(B10-E10)))*-100)</f>
        <v>-27.586206896551722</v>
      </c>
      <c r="I10" s="15">
        <f t="shared" ref="I10" si="7">IF(C10=F10,0,(1-(C10/(C10-F10)))*-100)</f>
        <v>-23.076923076923073</v>
      </c>
      <c r="J10" s="15">
        <f>IF(D10=G10,0,(1-(D10/(D10-G10)))*-100)</f>
        <v>-31.25</v>
      </c>
      <c r="K10" s="17">
        <f t="shared" ref="K10" si="8">L10+M10</f>
        <v>-2</v>
      </c>
      <c r="L10" s="17">
        <v>-4</v>
      </c>
      <c r="M10" s="17">
        <v>2</v>
      </c>
      <c r="N10" s="15">
        <f>IF(B10=K10,0,(1-(B10/(B10-K10)))*-100)</f>
        <v>-8.6956521739130483</v>
      </c>
      <c r="O10" s="15">
        <f t="shared" si="0"/>
        <v>-28.571428571428569</v>
      </c>
      <c r="P10" s="15">
        <f t="shared" si="0"/>
        <v>22.222222222222232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0</v>
      </c>
      <c r="U18" s="17">
        <v>1</v>
      </c>
      <c r="V18" s="17">
        <v>-1</v>
      </c>
      <c r="W18" s="15">
        <f t="shared" si="11"/>
        <v>0</v>
      </c>
      <c r="X18" s="15" t="str">
        <f t="shared" si="1"/>
        <v>皆増</v>
      </c>
      <c r="Y18" s="15">
        <f t="shared" si="1"/>
        <v>-100</v>
      </c>
      <c r="Z18" s="17">
        <f t="shared" si="12"/>
        <v>1</v>
      </c>
      <c r="AA18" s="17">
        <v>1</v>
      </c>
      <c r="AB18" s="17">
        <v>0</v>
      </c>
      <c r="AC18" s="15" t="str">
        <f t="shared" si="13"/>
        <v>皆増</v>
      </c>
      <c r="AD18" s="15" t="str">
        <f t="shared" si="2"/>
        <v>皆増</v>
      </c>
      <c r="AE18" s="15">
        <f t="shared" si="2"/>
        <v>0</v>
      </c>
      <c r="AH18" s="4">
        <f t="shared" si="3"/>
        <v>1</v>
      </c>
      <c r="AI18" s="4">
        <f t="shared" si="3"/>
        <v>0</v>
      </c>
      <c r="AJ18" s="4">
        <f t="shared" si="3"/>
        <v>1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1</v>
      </c>
      <c r="U19" s="17">
        <v>1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1</v>
      </c>
      <c r="AA19" s="17">
        <v>1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0</v>
      </c>
      <c r="AB20" s="17">
        <v>-1</v>
      </c>
      <c r="AC20" s="15">
        <f t="shared" si="13"/>
        <v>-100</v>
      </c>
      <c r="AD20" s="15">
        <f t="shared" si="2"/>
        <v>0</v>
      </c>
      <c r="AE20" s="15">
        <f t="shared" si="2"/>
        <v>-100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-2</v>
      </c>
      <c r="U21" s="17">
        <v>-1</v>
      </c>
      <c r="V21" s="17">
        <v>-1</v>
      </c>
      <c r="W21" s="15">
        <f t="shared" si="11"/>
        <v>-66.666666666666671</v>
      </c>
      <c r="X21" s="15">
        <f t="shared" si="1"/>
        <v>-50</v>
      </c>
      <c r="Y21" s="15">
        <f t="shared" si="1"/>
        <v>-100</v>
      </c>
      <c r="Z21" s="17">
        <f t="shared" si="12"/>
        <v>0</v>
      </c>
      <c r="AA21" s="17">
        <v>1</v>
      </c>
      <c r="AB21" s="17">
        <v>-1</v>
      </c>
      <c r="AC21" s="15">
        <f t="shared" si="13"/>
        <v>0</v>
      </c>
      <c r="AD21" s="15" t="str">
        <f t="shared" si="2"/>
        <v>皆増</v>
      </c>
      <c r="AE21" s="15">
        <f t="shared" si="2"/>
        <v>-100</v>
      </c>
      <c r="AH21" s="4">
        <f t="shared" si="3"/>
        <v>3</v>
      </c>
      <c r="AI21" s="4">
        <f t="shared" si="3"/>
        <v>2</v>
      </c>
      <c r="AJ21" s="4">
        <f t="shared" si="3"/>
        <v>1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-5</v>
      </c>
      <c r="U22" s="17">
        <v>-1</v>
      </c>
      <c r="V22" s="17">
        <v>-4</v>
      </c>
      <c r="W22" s="15">
        <f t="shared" si="11"/>
        <v>-83.333333333333343</v>
      </c>
      <c r="X22" s="15">
        <f t="shared" si="1"/>
        <v>-50</v>
      </c>
      <c r="Y22" s="15">
        <f t="shared" si="1"/>
        <v>-100</v>
      </c>
      <c r="Z22" s="17">
        <f t="shared" si="12"/>
        <v>-3</v>
      </c>
      <c r="AA22" s="17">
        <v>0</v>
      </c>
      <c r="AB22" s="17">
        <v>-3</v>
      </c>
      <c r="AC22" s="15">
        <f t="shared" si="13"/>
        <v>-75</v>
      </c>
      <c r="AD22" s="15">
        <f t="shared" si="2"/>
        <v>0</v>
      </c>
      <c r="AE22" s="15">
        <f t="shared" si="2"/>
        <v>-100</v>
      </c>
      <c r="AH22" s="4">
        <f t="shared" si="3"/>
        <v>6</v>
      </c>
      <c r="AI22" s="4">
        <f t="shared" si="3"/>
        <v>2</v>
      </c>
      <c r="AJ22" s="4">
        <f t="shared" si="3"/>
        <v>4</v>
      </c>
      <c r="AK22" s="4">
        <f t="shared" si="4"/>
        <v>4</v>
      </c>
      <c r="AL22" s="4">
        <f t="shared" si="4"/>
        <v>1</v>
      </c>
      <c r="AM22" s="4">
        <f t="shared" si="4"/>
        <v>3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-8</v>
      </c>
      <c r="U23" s="17">
        <v>-4</v>
      </c>
      <c r="V23" s="17">
        <v>-4</v>
      </c>
      <c r="W23" s="15">
        <f t="shared" si="11"/>
        <v>-80</v>
      </c>
      <c r="X23" s="15">
        <f t="shared" si="1"/>
        <v>-66.666666666666671</v>
      </c>
      <c r="Y23" s="15">
        <f t="shared" si="1"/>
        <v>-100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-33.333333333333336</v>
      </c>
      <c r="AD23" s="15">
        <f t="shared" si="2"/>
        <v>-33.333333333333336</v>
      </c>
      <c r="AE23" s="15">
        <f t="shared" si="2"/>
        <v>0</v>
      </c>
      <c r="AH23" s="4">
        <f t="shared" si="3"/>
        <v>10</v>
      </c>
      <c r="AI23" s="4">
        <f t="shared" si="3"/>
        <v>6</v>
      </c>
      <c r="AJ23" s="4">
        <f t="shared" si="3"/>
        <v>4</v>
      </c>
      <c r="AK23" s="4">
        <f t="shared" si="4"/>
        <v>3</v>
      </c>
      <c r="AL23" s="4">
        <f t="shared" si="4"/>
        <v>3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5</v>
      </c>
      <c r="R24" s="17">
        <v>3</v>
      </c>
      <c r="S24" s="17">
        <v>2</v>
      </c>
      <c r="T24" s="17">
        <f t="shared" si="10"/>
        <v>2</v>
      </c>
      <c r="U24" s="17">
        <v>1</v>
      </c>
      <c r="V24" s="17">
        <v>1</v>
      </c>
      <c r="W24" s="15">
        <f t="shared" si="11"/>
        <v>66.666666666666671</v>
      </c>
      <c r="X24" s="15">
        <f t="shared" si="1"/>
        <v>50</v>
      </c>
      <c r="Y24" s="15">
        <f t="shared" si="1"/>
        <v>100</v>
      </c>
      <c r="Z24" s="17">
        <f t="shared" si="12"/>
        <v>2</v>
      </c>
      <c r="AA24" s="17">
        <v>0</v>
      </c>
      <c r="AB24" s="17">
        <v>2</v>
      </c>
      <c r="AC24" s="15">
        <f t="shared" si="13"/>
        <v>66.666666666666671</v>
      </c>
      <c r="AD24" s="15">
        <f t="shared" si="2"/>
        <v>0</v>
      </c>
      <c r="AE24" s="15" t="str">
        <f t="shared" si="2"/>
        <v>皆増</v>
      </c>
      <c r="AH24" s="4">
        <f t="shared" si="3"/>
        <v>3</v>
      </c>
      <c r="AI24" s="4">
        <f t="shared" si="3"/>
        <v>2</v>
      </c>
      <c r="AJ24" s="4">
        <f t="shared" si="3"/>
        <v>1</v>
      </c>
      <c r="AK24" s="4">
        <f t="shared" si="4"/>
        <v>3</v>
      </c>
      <c r="AL24" s="4">
        <f t="shared" si="4"/>
        <v>3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4</v>
      </c>
      <c r="R25" s="17">
        <v>2</v>
      </c>
      <c r="S25" s="17">
        <v>2</v>
      </c>
      <c r="T25" s="17">
        <f t="shared" si="10"/>
        <v>-1</v>
      </c>
      <c r="U25" s="17">
        <v>-2</v>
      </c>
      <c r="V25" s="17">
        <v>1</v>
      </c>
      <c r="W25" s="15">
        <f t="shared" si="11"/>
        <v>-19.999999999999996</v>
      </c>
      <c r="X25" s="15">
        <f t="shared" si="1"/>
        <v>-50</v>
      </c>
      <c r="Y25" s="15">
        <f t="shared" si="1"/>
        <v>100</v>
      </c>
      <c r="Z25" s="17">
        <f t="shared" si="12"/>
        <v>-2</v>
      </c>
      <c r="AA25" s="17">
        <v>0</v>
      </c>
      <c r="AB25" s="17">
        <v>-2</v>
      </c>
      <c r="AC25" s="15">
        <f t="shared" si="13"/>
        <v>-33.333333333333336</v>
      </c>
      <c r="AD25" s="15">
        <f t="shared" si="2"/>
        <v>0</v>
      </c>
      <c r="AE25" s="15">
        <f t="shared" si="2"/>
        <v>-50</v>
      </c>
      <c r="AH25" s="4">
        <f t="shared" si="3"/>
        <v>5</v>
      </c>
      <c r="AI25" s="4">
        <f t="shared" si="3"/>
        <v>4</v>
      </c>
      <c r="AJ25" s="4">
        <f t="shared" si="3"/>
        <v>1</v>
      </c>
      <c r="AK25" s="4">
        <f t="shared" si="4"/>
        <v>6</v>
      </c>
      <c r="AL25" s="4">
        <f t="shared" si="4"/>
        <v>2</v>
      </c>
      <c r="AM25" s="4">
        <f t="shared" si="4"/>
        <v>4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9</v>
      </c>
      <c r="R26" s="17">
        <v>8</v>
      </c>
      <c r="S26" s="17">
        <v>1</v>
      </c>
      <c r="T26" s="17">
        <f t="shared" si="10"/>
        <v>-2</v>
      </c>
      <c r="U26" s="17">
        <v>0</v>
      </c>
      <c r="V26" s="17">
        <v>-2</v>
      </c>
      <c r="W26" s="15">
        <f t="shared" si="11"/>
        <v>-18.181818181818176</v>
      </c>
      <c r="X26" s="15">
        <f t="shared" si="1"/>
        <v>0</v>
      </c>
      <c r="Y26" s="15">
        <f t="shared" si="1"/>
        <v>-66.666666666666671</v>
      </c>
      <c r="Z26" s="17">
        <f t="shared" si="12"/>
        <v>2</v>
      </c>
      <c r="AA26" s="17">
        <v>4</v>
      </c>
      <c r="AB26" s="17">
        <v>-2</v>
      </c>
      <c r="AC26" s="15">
        <f t="shared" si="13"/>
        <v>28.57142857142858</v>
      </c>
      <c r="AD26" s="15">
        <f t="shared" si="2"/>
        <v>100</v>
      </c>
      <c r="AE26" s="15">
        <f t="shared" si="2"/>
        <v>-66.666666666666671</v>
      </c>
      <c r="AH26" s="4">
        <f t="shared" si="3"/>
        <v>11</v>
      </c>
      <c r="AI26" s="4">
        <f t="shared" si="3"/>
        <v>8</v>
      </c>
      <c r="AJ26" s="4">
        <f t="shared" si="3"/>
        <v>3</v>
      </c>
      <c r="AK26" s="4">
        <f t="shared" si="4"/>
        <v>7</v>
      </c>
      <c r="AL26" s="4">
        <f t="shared" si="4"/>
        <v>4</v>
      </c>
      <c r="AM26" s="4">
        <f t="shared" si="4"/>
        <v>3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10</v>
      </c>
      <c r="R27" s="17">
        <v>5</v>
      </c>
      <c r="S27" s="17">
        <v>5</v>
      </c>
      <c r="T27" s="17">
        <f t="shared" si="10"/>
        <v>-2</v>
      </c>
      <c r="U27" s="17">
        <v>-1</v>
      </c>
      <c r="V27" s="17">
        <v>-1</v>
      </c>
      <c r="W27" s="15">
        <f t="shared" si="11"/>
        <v>-16.666666666666664</v>
      </c>
      <c r="X27" s="15">
        <f t="shared" si="1"/>
        <v>-16.666666666666664</v>
      </c>
      <c r="Y27" s="15">
        <f t="shared" si="1"/>
        <v>-16.666666666666664</v>
      </c>
      <c r="Z27" s="17">
        <f t="shared" si="12"/>
        <v>-3</v>
      </c>
      <c r="AA27" s="17">
        <v>-1</v>
      </c>
      <c r="AB27" s="17">
        <v>-2</v>
      </c>
      <c r="AC27" s="15">
        <f t="shared" si="13"/>
        <v>-23.076923076923073</v>
      </c>
      <c r="AD27" s="15">
        <f t="shared" si="2"/>
        <v>-16.666666666666664</v>
      </c>
      <c r="AE27" s="15">
        <f t="shared" si="2"/>
        <v>-28.571428571428569</v>
      </c>
      <c r="AH27" s="4">
        <f t="shared" si="3"/>
        <v>12</v>
      </c>
      <c r="AI27" s="4">
        <f t="shared" si="3"/>
        <v>6</v>
      </c>
      <c r="AJ27" s="4">
        <f t="shared" si="3"/>
        <v>6</v>
      </c>
      <c r="AK27" s="4">
        <f t="shared" si="4"/>
        <v>13</v>
      </c>
      <c r="AL27" s="4">
        <f t="shared" si="4"/>
        <v>6</v>
      </c>
      <c r="AM27" s="4">
        <f t="shared" si="4"/>
        <v>7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16</v>
      </c>
      <c r="R28" s="17">
        <v>5</v>
      </c>
      <c r="S28" s="17">
        <v>11</v>
      </c>
      <c r="T28" s="17">
        <f t="shared" si="10"/>
        <v>3</v>
      </c>
      <c r="U28" s="17">
        <v>-1</v>
      </c>
      <c r="V28" s="17">
        <v>4</v>
      </c>
      <c r="W28" s="15">
        <f t="shared" si="11"/>
        <v>23.076923076923084</v>
      </c>
      <c r="X28" s="15">
        <f t="shared" si="1"/>
        <v>-16.666666666666664</v>
      </c>
      <c r="Y28" s="15">
        <f t="shared" si="1"/>
        <v>57.142857142857139</v>
      </c>
      <c r="Z28" s="17">
        <f t="shared" si="12"/>
        <v>4</v>
      </c>
      <c r="AA28" s="17">
        <v>3</v>
      </c>
      <c r="AB28" s="17">
        <v>1</v>
      </c>
      <c r="AC28" s="15">
        <f t="shared" si="13"/>
        <v>33.333333333333329</v>
      </c>
      <c r="AD28" s="15">
        <f t="shared" si="2"/>
        <v>150</v>
      </c>
      <c r="AE28" s="15">
        <f t="shared" si="2"/>
        <v>10.000000000000009</v>
      </c>
      <c r="AH28" s="4">
        <f t="shared" si="3"/>
        <v>13</v>
      </c>
      <c r="AI28" s="4">
        <f t="shared" si="3"/>
        <v>6</v>
      </c>
      <c r="AJ28" s="4">
        <f t="shared" si="3"/>
        <v>7</v>
      </c>
      <c r="AK28" s="4">
        <f t="shared" si="4"/>
        <v>12</v>
      </c>
      <c r="AL28" s="4">
        <f t="shared" si="4"/>
        <v>2</v>
      </c>
      <c r="AM28" s="4">
        <f t="shared" si="4"/>
        <v>10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7</v>
      </c>
      <c r="R29" s="17">
        <v>1</v>
      </c>
      <c r="S29" s="17">
        <v>6</v>
      </c>
      <c r="T29" s="17">
        <f t="shared" si="10"/>
        <v>-10</v>
      </c>
      <c r="U29" s="17">
        <v>-5</v>
      </c>
      <c r="V29" s="17">
        <v>-5</v>
      </c>
      <c r="W29" s="15">
        <f t="shared" si="11"/>
        <v>-58.82352941176471</v>
      </c>
      <c r="X29" s="15">
        <f t="shared" si="1"/>
        <v>-83.333333333333343</v>
      </c>
      <c r="Y29" s="15">
        <f t="shared" si="1"/>
        <v>-45.45454545454546</v>
      </c>
      <c r="Z29" s="17">
        <f t="shared" si="12"/>
        <v>-4</v>
      </c>
      <c r="AA29" s="17">
        <v>-2</v>
      </c>
      <c r="AB29" s="17">
        <v>-2</v>
      </c>
      <c r="AC29" s="15">
        <f t="shared" si="13"/>
        <v>-36.363636363636367</v>
      </c>
      <c r="AD29" s="15">
        <f t="shared" si="2"/>
        <v>-66.666666666666671</v>
      </c>
      <c r="AE29" s="15">
        <f t="shared" si="2"/>
        <v>-25</v>
      </c>
      <c r="AH29" s="4">
        <f t="shared" si="3"/>
        <v>17</v>
      </c>
      <c r="AI29" s="4">
        <f t="shared" si="3"/>
        <v>6</v>
      </c>
      <c r="AJ29" s="4">
        <f t="shared" si="3"/>
        <v>11</v>
      </c>
      <c r="AK29" s="4">
        <f t="shared" si="4"/>
        <v>11</v>
      </c>
      <c r="AL29" s="4">
        <f t="shared" si="4"/>
        <v>3</v>
      </c>
      <c r="AM29" s="4">
        <f t="shared" si="4"/>
        <v>8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1</v>
      </c>
      <c r="S30" s="17">
        <v>1</v>
      </c>
      <c r="T30" s="17">
        <f t="shared" si="10"/>
        <v>1</v>
      </c>
      <c r="U30" s="17">
        <v>1</v>
      </c>
      <c r="V30" s="17">
        <v>0</v>
      </c>
      <c r="W30" s="15">
        <f t="shared" si="11"/>
        <v>100</v>
      </c>
      <c r="X30" s="15" t="str">
        <f t="shared" si="1"/>
        <v>皆増</v>
      </c>
      <c r="Y30" s="15">
        <f t="shared" si="1"/>
        <v>0</v>
      </c>
      <c r="Z30" s="17">
        <f t="shared" si="12"/>
        <v>1</v>
      </c>
      <c r="AA30" s="17">
        <v>0</v>
      </c>
      <c r="AB30" s="17">
        <v>1</v>
      </c>
      <c r="AC30" s="15">
        <f t="shared" si="13"/>
        <v>100</v>
      </c>
      <c r="AD30" s="15">
        <f t="shared" si="2"/>
        <v>0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1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4</v>
      </c>
      <c r="R33" s="17">
        <f t="shared" si="19"/>
        <v>4</v>
      </c>
      <c r="S33" s="17">
        <f>SUM(S13:S22)</f>
        <v>0</v>
      </c>
      <c r="T33" s="17">
        <f t="shared" si="19"/>
        <v>-6</v>
      </c>
      <c r="U33" s="17">
        <f t="shared" si="19"/>
        <v>0</v>
      </c>
      <c r="V33" s="17">
        <f t="shared" si="19"/>
        <v>-6</v>
      </c>
      <c r="W33" s="15">
        <f t="shared" si="15"/>
        <v>-60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-2</v>
      </c>
      <c r="AA33" s="17">
        <f t="shared" si="20"/>
        <v>3</v>
      </c>
      <c r="AB33" s="17">
        <f t="shared" si="20"/>
        <v>-5</v>
      </c>
      <c r="AC33" s="15">
        <f t="shared" si="17"/>
        <v>-33.333333333333336</v>
      </c>
      <c r="AD33" s="15">
        <f t="shared" si="17"/>
        <v>300</v>
      </c>
      <c r="AE33" s="15">
        <f t="shared" si="17"/>
        <v>-100</v>
      </c>
      <c r="AH33" s="4">
        <f t="shared" ref="AH33:AJ33" si="21">SUM(AH13:AH22)</f>
        <v>10</v>
      </c>
      <c r="AI33" s="4">
        <f t="shared" si="21"/>
        <v>4</v>
      </c>
      <c r="AJ33" s="4">
        <f t="shared" si="21"/>
        <v>6</v>
      </c>
      <c r="AK33" s="4">
        <f>SUM(AK13:AK22)</f>
        <v>6</v>
      </c>
      <c r="AL33" s="4">
        <f>SUM(AL13:AL22)</f>
        <v>1</v>
      </c>
      <c r="AM33" s="4">
        <f>SUM(AM13:AM22)</f>
        <v>5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55</v>
      </c>
      <c r="R34" s="17">
        <f t="shared" si="22"/>
        <v>27</v>
      </c>
      <c r="S34" s="17">
        <f t="shared" si="22"/>
        <v>28</v>
      </c>
      <c r="T34" s="17">
        <f t="shared" si="22"/>
        <v>-17</v>
      </c>
      <c r="U34" s="17">
        <f t="shared" si="22"/>
        <v>-11</v>
      </c>
      <c r="V34" s="17">
        <f t="shared" si="22"/>
        <v>-6</v>
      </c>
      <c r="W34" s="15">
        <f t="shared" si="15"/>
        <v>-23.611111111111114</v>
      </c>
      <c r="X34" s="15">
        <f t="shared" si="15"/>
        <v>-28.947368421052634</v>
      </c>
      <c r="Y34" s="15">
        <f t="shared" si="15"/>
        <v>-17.647058823529417</v>
      </c>
      <c r="Z34" s="17">
        <f t="shared" ref="Z34:AB34" si="23">SUM(Z23:Z30)</f>
        <v>-1</v>
      </c>
      <c r="AA34" s="17">
        <f t="shared" si="23"/>
        <v>3</v>
      </c>
      <c r="AB34" s="17">
        <f t="shared" si="23"/>
        <v>-4</v>
      </c>
      <c r="AC34" s="15">
        <f t="shared" si="17"/>
        <v>-1.7857142857142905</v>
      </c>
      <c r="AD34" s="15">
        <f t="shared" si="17"/>
        <v>12.5</v>
      </c>
      <c r="AE34" s="15">
        <f t="shared" si="17"/>
        <v>-12.5</v>
      </c>
      <c r="AH34" s="4">
        <f t="shared" ref="AH34:AJ34" si="24">SUM(AH23:AH30)</f>
        <v>72</v>
      </c>
      <c r="AI34" s="4">
        <f t="shared" si="24"/>
        <v>38</v>
      </c>
      <c r="AJ34" s="4">
        <f t="shared" si="24"/>
        <v>34</v>
      </c>
      <c r="AK34" s="4">
        <f>SUM(AK23:AK30)</f>
        <v>56</v>
      </c>
      <c r="AL34" s="4">
        <f>SUM(AL23:AL30)</f>
        <v>24</v>
      </c>
      <c r="AM34" s="4">
        <f>SUM(AM23:AM30)</f>
        <v>32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48</v>
      </c>
      <c r="R35" s="17">
        <f t="shared" si="25"/>
        <v>22</v>
      </c>
      <c r="S35" s="17">
        <f t="shared" si="25"/>
        <v>26</v>
      </c>
      <c r="T35" s="17">
        <f t="shared" si="25"/>
        <v>-11</v>
      </c>
      <c r="U35" s="17">
        <f t="shared" si="25"/>
        <v>-8</v>
      </c>
      <c r="V35" s="17">
        <f t="shared" si="25"/>
        <v>-3</v>
      </c>
      <c r="W35" s="15">
        <f t="shared" si="15"/>
        <v>-18.644067796610166</v>
      </c>
      <c r="X35" s="15">
        <f t="shared" si="15"/>
        <v>-26.666666666666671</v>
      </c>
      <c r="Y35" s="15">
        <f t="shared" si="15"/>
        <v>-10.344827586206895</v>
      </c>
      <c r="Z35" s="17">
        <f t="shared" ref="Z35:AB35" si="26">SUM(Z25:Z30)</f>
        <v>-2</v>
      </c>
      <c r="AA35" s="17">
        <f t="shared" si="26"/>
        <v>4</v>
      </c>
      <c r="AB35" s="17">
        <f t="shared" si="26"/>
        <v>-6</v>
      </c>
      <c r="AC35" s="15">
        <f t="shared" si="17"/>
        <v>-4.0000000000000036</v>
      </c>
      <c r="AD35" s="15">
        <f t="shared" si="17"/>
        <v>22.222222222222232</v>
      </c>
      <c r="AE35" s="15">
        <f t="shared" si="17"/>
        <v>-18.75</v>
      </c>
      <c r="AH35" s="4">
        <f t="shared" ref="AH35:AJ35" si="27">SUM(AH25:AH30)</f>
        <v>59</v>
      </c>
      <c r="AI35" s="4">
        <f t="shared" si="27"/>
        <v>30</v>
      </c>
      <c r="AJ35" s="4">
        <f t="shared" si="27"/>
        <v>29</v>
      </c>
      <c r="AK35" s="4">
        <f>SUM(AK25:AK30)</f>
        <v>50</v>
      </c>
      <c r="AL35" s="4">
        <f>SUM(AL25:AL30)</f>
        <v>18</v>
      </c>
      <c r="AM35" s="4">
        <f>SUM(AM25:AM30)</f>
        <v>32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35</v>
      </c>
      <c r="R36" s="17">
        <f t="shared" si="28"/>
        <v>12</v>
      </c>
      <c r="S36" s="17">
        <f t="shared" si="28"/>
        <v>23</v>
      </c>
      <c r="T36" s="17">
        <f t="shared" si="28"/>
        <v>-8</v>
      </c>
      <c r="U36" s="17">
        <f t="shared" si="28"/>
        <v>-6</v>
      </c>
      <c r="V36" s="17">
        <f t="shared" si="28"/>
        <v>-2</v>
      </c>
      <c r="W36" s="15">
        <f t="shared" si="15"/>
        <v>-18.604651162790699</v>
      </c>
      <c r="X36" s="15">
        <f t="shared" si="15"/>
        <v>-33.333333333333336</v>
      </c>
      <c r="Y36" s="15">
        <f t="shared" si="15"/>
        <v>-7.9999999999999964</v>
      </c>
      <c r="Z36" s="17">
        <f t="shared" ref="Z36:AB36" si="29">SUM(Z27:Z30)</f>
        <v>-2</v>
      </c>
      <c r="AA36" s="17">
        <f t="shared" si="29"/>
        <v>0</v>
      </c>
      <c r="AB36" s="17">
        <f t="shared" si="29"/>
        <v>-2</v>
      </c>
      <c r="AC36" s="15">
        <f t="shared" si="17"/>
        <v>-5.4054054054054053</v>
      </c>
      <c r="AD36" s="15">
        <f t="shared" si="17"/>
        <v>0</v>
      </c>
      <c r="AE36" s="15">
        <f t="shared" si="17"/>
        <v>-7.9999999999999964</v>
      </c>
      <c r="AH36" s="4">
        <f t="shared" ref="AH36:AJ36" si="30">SUM(AH27:AH30)</f>
        <v>43</v>
      </c>
      <c r="AI36" s="4">
        <f t="shared" si="30"/>
        <v>18</v>
      </c>
      <c r="AJ36" s="4">
        <f t="shared" si="30"/>
        <v>25</v>
      </c>
      <c r="AK36" s="4">
        <f>SUM(AK27:AK30)</f>
        <v>37</v>
      </c>
      <c r="AL36" s="4">
        <f>SUM(AL27:AL30)</f>
        <v>12</v>
      </c>
      <c r="AM36" s="4">
        <f>SUM(AM27:AM30)</f>
        <v>25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6.7796610169491522</v>
      </c>
      <c r="R39" s="12">
        <f>R33/R9*100</f>
        <v>12.903225806451612</v>
      </c>
      <c r="S39" s="13">
        <f t="shared" si="37"/>
        <v>0</v>
      </c>
      <c r="T39" s="12">
        <f>T33/T9*100</f>
        <v>26.086956521739129</v>
      </c>
      <c r="U39" s="12">
        <f t="shared" ref="U39:V39" si="38">U33/U9*100</f>
        <v>0</v>
      </c>
      <c r="V39" s="12">
        <f t="shared" si="38"/>
        <v>50</v>
      </c>
      <c r="W39" s="12">
        <f>Q39-AH39</f>
        <v>-5.4154609342703601</v>
      </c>
      <c r="X39" s="12">
        <f t="shared" si="33"/>
        <v>3.3794162826420884</v>
      </c>
      <c r="Y39" s="12">
        <f>S39-AJ39</f>
        <v>-15</v>
      </c>
      <c r="Z39" s="12">
        <f t="shared" si="37"/>
        <v>66.666666666666657</v>
      </c>
      <c r="AA39" s="12">
        <f t="shared" si="37"/>
        <v>50</v>
      </c>
      <c r="AB39" s="12">
        <f t="shared" si="37"/>
        <v>55.555555555555557</v>
      </c>
      <c r="AC39" s="12">
        <f>Q39-AK39</f>
        <v>-2.8977583378895577</v>
      </c>
      <c r="AD39" s="12">
        <f t="shared" si="35"/>
        <v>8.9032258064516121</v>
      </c>
      <c r="AE39" s="12">
        <f t="shared" si="35"/>
        <v>-13.513513513513514</v>
      </c>
      <c r="AH39" s="12">
        <f t="shared" ref="AH39:AJ39" si="39">AH33/AH9*100</f>
        <v>12.195121951219512</v>
      </c>
      <c r="AI39" s="12">
        <f t="shared" si="39"/>
        <v>9.5238095238095237</v>
      </c>
      <c r="AJ39" s="12">
        <f t="shared" si="39"/>
        <v>15</v>
      </c>
      <c r="AK39" s="12">
        <f>AK33/AK9*100</f>
        <v>9.67741935483871</v>
      </c>
      <c r="AL39" s="12">
        <f>AL33/AL9*100</f>
        <v>4</v>
      </c>
      <c r="AM39" s="12">
        <f>AM33/AM9*100</f>
        <v>13.513513513513514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93.220338983050837</v>
      </c>
      <c r="R40" s="12">
        <f t="shared" si="40"/>
        <v>87.096774193548384</v>
      </c>
      <c r="S40" s="12">
        <f t="shared" si="40"/>
        <v>100</v>
      </c>
      <c r="T40" s="12">
        <f>T34/T9*100</f>
        <v>73.91304347826086</v>
      </c>
      <c r="U40" s="12">
        <f t="shared" ref="U40:V40" si="41">U34/U9*100</f>
        <v>100</v>
      </c>
      <c r="V40" s="12">
        <f t="shared" si="41"/>
        <v>50</v>
      </c>
      <c r="W40" s="12">
        <f t="shared" ref="W40:W42" si="42">Q40-AH40</f>
        <v>5.4154609342703424</v>
      </c>
      <c r="X40" s="12">
        <f t="shared" si="33"/>
        <v>-3.3794162826420973</v>
      </c>
      <c r="Y40" s="12">
        <f>S40-AJ40</f>
        <v>15</v>
      </c>
      <c r="Z40" s="12">
        <f>Z34/Z9*100</f>
        <v>33.333333333333329</v>
      </c>
      <c r="AA40" s="12">
        <f t="shared" ref="AA40:AB40" si="43">AA34/AA9*100</f>
        <v>50</v>
      </c>
      <c r="AB40" s="12">
        <f t="shared" si="43"/>
        <v>44.444444444444443</v>
      </c>
      <c r="AC40" s="12">
        <f t="shared" ref="AC40:AC42" si="44">Q40-AK40</f>
        <v>2.8977583378895559</v>
      </c>
      <c r="AD40" s="12">
        <f t="shared" si="35"/>
        <v>-8.9032258064516157</v>
      </c>
      <c r="AE40" s="12">
        <f t="shared" si="35"/>
        <v>13.513513513513516</v>
      </c>
      <c r="AH40" s="12">
        <f t="shared" ref="AH40:AJ40" si="45">AH34/AH9*100</f>
        <v>87.804878048780495</v>
      </c>
      <c r="AI40" s="12">
        <f t="shared" si="45"/>
        <v>90.476190476190482</v>
      </c>
      <c r="AJ40" s="12">
        <f t="shared" si="45"/>
        <v>85</v>
      </c>
      <c r="AK40" s="12">
        <f>AK34/AK9*100</f>
        <v>90.322580645161281</v>
      </c>
      <c r="AL40" s="12">
        <f>AL34/AL9*100</f>
        <v>96</v>
      </c>
      <c r="AM40" s="12">
        <f>AM34/AM9*100</f>
        <v>86.486486486486484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81.355932203389841</v>
      </c>
      <c r="R41" s="12">
        <f t="shared" si="46"/>
        <v>70.967741935483872</v>
      </c>
      <c r="S41" s="12">
        <f t="shared" si="46"/>
        <v>92.857142857142861</v>
      </c>
      <c r="T41" s="12">
        <f>T35/T9*100</f>
        <v>47.826086956521742</v>
      </c>
      <c r="U41" s="12">
        <f t="shared" ref="U41:V41" si="47">U35/U9*100</f>
        <v>72.727272727272734</v>
      </c>
      <c r="V41" s="12">
        <f t="shared" si="47"/>
        <v>25</v>
      </c>
      <c r="W41" s="12">
        <f t="shared" si="42"/>
        <v>9.4047126911947174</v>
      </c>
      <c r="X41" s="12">
        <f t="shared" si="33"/>
        <v>-0.46082949308755872</v>
      </c>
      <c r="Y41" s="12">
        <f>S41-AJ41</f>
        <v>20.357142857142861</v>
      </c>
      <c r="Z41" s="12">
        <f>Z35/Z9*100</f>
        <v>66.666666666666657</v>
      </c>
      <c r="AA41" s="12">
        <f t="shared" ref="AA41:AB41" si="48">AA35/AA9*100</f>
        <v>66.666666666666657</v>
      </c>
      <c r="AB41" s="12">
        <f t="shared" si="48"/>
        <v>66.666666666666657</v>
      </c>
      <c r="AC41" s="12">
        <f t="shared" si="44"/>
        <v>0.71077091306726459</v>
      </c>
      <c r="AD41" s="12">
        <f>R41-AL41</f>
        <v>-1.0322580645161281</v>
      </c>
      <c r="AE41" s="12">
        <f t="shared" si="35"/>
        <v>6.370656370656377</v>
      </c>
      <c r="AH41" s="12">
        <f>AH35/AH9*100</f>
        <v>71.951219512195124</v>
      </c>
      <c r="AI41" s="12">
        <f>AI35/AI9*100</f>
        <v>71.428571428571431</v>
      </c>
      <c r="AJ41" s="12">
        <f>AJ35/AJ9*100</f>
        <v>72.5</v>
      </c>
      <c r="AK41" s="12">
        <f t="shared" ref="AK41:AM41" si="49">AK35/AK9*100</f>
        <v>80.645161290322577</v>
      </c>
      <c r="AL41" s="12">
        <f t="shared" si="49"/>
        <v>72</v>
      </c>
      <c r="AM41" s="12">
        <f t="shared" si="49"/>
        <v>86.486486486486484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59.322033898305079</v>
      </c>
      <c r="R42" s="12">
        <f t="shared" si="50"/>
        <v>38.70967741935484</v>
      </c>
      <c r="S42" s="12">
        <f t="shared" si="50"/>
        <v>82.142857142857139</v>
      </c>
      <c r="T42" s="12">
        <f t="shared" si="50"/>
        <v>34.782608695652172</v>
      </c>
      <c r="U42" s="12">
        <f t="shared" si="50"/>
        <v>54.54545454545454</v>
      </c>
      <c r="V42" s="12">
        <f t="shared" si="50"/>
        <v>16.666666666666664</v>
      </c>
      <c r="W42" s="12">
        <f t="shared" si="42"/>
        <v>6.8830095080611784</v>
      </c>
      <c r="X42" s="12">
        <f t="shared" si="33"/>
        <v>-4.1474654377880142</v>
      </c>
      <c r="Y42" s="12">
        <f>S42-AJ42</f>
        <v>19.642857142857139</v>
      </c>
      <c r="Z42" s="12">
        <f t="shared" si="50"/>
        <v>66.666666666666657</v>
      </c>
      <c r="AA42" s="12">
        <f t="shared" si="50"/>
        <v>0</v>
      </c>
      <c r="AB42" s="12">
        <f t="shared" si="50"/>
        <v>22.222222222222221</v>
      </c>
      <c r="AC42" s="12">
        <f t="shared" si="44"/>
        <v>-0.35538545653363229</v>
      </c>
      <c r="AD42" s="12">
        <f>R42-AL42</f>
        <v>-9.2903225806451601</v>
      </c>
      <c r="AE42" s="12">
        <f t="shared" si="35"/>
        <v>14.575289575289574</v>
      </c>
      <c r="AH42" s="12">
        <f t="shared" ref="AH42:AJ42" si="51">AH36/AH9*100</f>
        <v>52.439024390243901</v>
      </c>
      <c r="AI42" s="12">
        <f t="shared" si="51"/>
        <v>42.857142857142854</v>
      </c>
      <c r="AJ42" s="12">
        <f t="shared" si="51"/>
        <v>62.5</v>
      </c>
      <c r="AK42" s="12">
        <f>AK36/AK9*100</f>
        <v>59.677419354838712</v>
      </c>
      <c r="AL42" s="12">
        <f>AL36/AL9*100</f>
        <v>48</v>
      </c>
      <c r="AM42" s="12">
        <f>AM36/AM9*100</f>
        <v>67.567567567567565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43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14</v>
      </c>
      <c r="C9" s="17">
        <f>SUM(C10:C30)</f>
        <v>9</v>
      </c>
      <c r="D9" s="17">
        <f>SUM(D10:D30)</f>
        <v>5</v>
      </c>
      <c r="E9" s="17">
        <f>F9+G9</f>
        <v>-9</v>
      </c>
      <c r="F9" s="17">
        <f>SUM(F10:F30)</f>
        <v>-3</v>
      </c>
      <c r="G9" s="17">
        <f>SUM(G10:G30)</f>
        <v>-6</v>
      </c>
      <c r="H9" s="15">
        <f>IF(B9=E9,0,(1-(B9/(B9-E9)))*-100)</f>
        <v>-39.130434782608688</v>
      </c>
      <c r="I9" s="15">
        <f>IF(C9=F9,0,(1-(C9/(C9-F9)))*-100)</f>
        <v>-25</v>
      </c>
      <c r="J9" s="15">
        <f>IF(D9=G9,0,(1-(D9/(D9-G9)))*-100)</f>
        <v>-54.54545454545454</v>
      </c>
      <c r="K9" s="17">
        <f>L9+M9</f>
        <v>-1</v>
      </c>
      <c r="L9" s="17">
        <f>SUM(L10:L30)</f>
        <v>3</v>
      </c>
      <c r="M9" s="17">
        <f>SUM(M10:M30)</f>
        <v>-4</v>
      </c>
      <c r="N9" s="15">
        <f>IF(B9=K9,0,(1-(B9/(B9-K9)))*-100)</f>
        <v>-6.6666666666666652</v>
      </c>
      <c r="O9" s="15">
        <f t="shared" ref="O9:P10" si="0">IF(C9=L9,0,(1-(C9/(C9-L9)))*-100)</f>
        <v>50</v>
      </c>
      <c r="P9" s="15">
        <f>IF(D9=M9,0,(1-(D9/(D9-M9)))*-100)</f>
        <v>-44.444444444444443</v>
      </c>
      <c r="Q9" s="17">
        <f>R9+S9</f>
        <v>32</v>
      </c>
      <c r="R9" s="17">
        <f>SUM(R10:R30)</f>
        <v>14</v>
      </c>
      <c r="S9" s="17">
        <f>SUM(S10:S30)</f>
        <v>18</v>
      </c>
      <c r="T9" s="17">
        <f>U9+V9</f>
        <v>-19</v>
      </c>
      <c r="U9" s="17">
        <f>SUM(U10:U30)</f>
        <v>-13</v>
      </c>
      <c r="V9" s="17">
        <f>SUM(V10:V30)</f>
        <v>-6</v>
      </c>
      <c r="W9" s="15">
        <f>IF(Q9=T9,IF(Q9&gt;0,"皆増",0),(1-(Q9/(Q9-T9)))*-100)</f>
        <v>-37.254901960784316</v>
      </c>
      <c r="X9" s="15">
        <f t="shared" ref="X9:Y30" si="1">IF(R9=U9,IF(R9&gt;0,"皆増",0),(1-(R9/(R9-U9)))*-100)</f>
        <v>-48.148148148148152</v>
      </c>
      <c r="Y9" s="15">
        <f t="shared" si="1"/>
        <v>-25</v>
      </c>
      <c r="Z9" s="17">
        <f>AA9+AB9</f>
        <v>-12</v>
      </c>
      <c r="AA9" s="17">
        <f>SUM(AA10:AA30)</f>
        <v>-2</v>
      </c>
      <c r="AB9" s="17">
        <f>SUM(AB10:AB30)</f>
        <v>-10</v>
      </c>
      <c r="AC9" s="15">
        <f>IF(Q9=Z9,IF(Q9&gt;0,"皆増",0),(1-(Q9/(Q9-Z9)))*-100)</f>
        <v>-27.27272727272727</v>
      </c>
      <c r="AD9" s="15">
        <f t="shared" ref="AD9:AE30" si="2">IF(R9=AA9,IF(R9&gt;0,"皆増",0),(1-(R9/(R9-AA9)))*-100)</f>
        <v>-12.5</v>
      </c>
      <c r="AE9" s="15">
        <f t="shared" si="2"/>
        <v>-35.714285714285708</v>
      </c>
      <c r="AH9" s="4">
        <f t="shared" ref="AH9:AJ30" si="3">Q9-T9</f>
        <v>51</v>
      </c>
      <c r="AI9" s="4">
        <f t="shared" si="3"/>
        <v>27</v>
      </c>
      <c r="AJ9" s="4">
        <f t="shared" si="3"/>
        <v>24</v>
      </c>
      <c r="AK9" s="4">
        <f t="shared" ref="AK9:AM30" si="4">Q9-Z9</f>
        <v>44</v>
      </c>
      <c r="AL9" s="4">
        <f t="shared" si="4"/>
        <v>16</v>
      </c>
      <c r="AM9" s="4">
        <f t="shared" si="4"/>
        <v>28</v>
      </c>
    </row>
    <row r="10" spans="1:39" s="1" customFormat="1" ht="18" customHeight="1" x14ac:dyDescent="0.15">
      <c r="A10" s="4" t="s">
        <v>1</v>
      </c>
      <c r="B10" s="17">
        <f t="shared" ref="B10" si="5">C10+D10</f>
        <v>14</v>
      </c>
      <c r="C10" s="17">
        <v>9</v>
      </c>
      <c r="D10" s="17">
        <v>5</v>
      </c>
      <c r="E10" s="17">
        <f t="shared" ref="E10" si="6">F10+G10</f>
        <v>-9</v>
      </c>
      <c r="F10" s="17">
        <v>-3</v>
      </c>
      <c r="G10" s="17">
        <v>-6</v>
      </c>
      <c r="H10" s="15">
        <f>IF(B10=E10,0,(1-(B10/(B10-E10)))*-100)</f>
        <v>-39.130434782608688</v>
      </c>
      <c r="I10" s="15">
        <f t="shared" ref="I10" si="7">IF(C10=F10,0,(1-(C10/(C10-F10)))*-100)</f>
        <v>-25</v>
      </c>
      <c r="J10" s="15">
        <f>IF(D10=G10,0,(1-(D10/(D10-G10)))*-100)</f>
        <v>-54.54545454545454</v>
      </c>
      <c r="K10" s="17">
        <f t="shared" ref="K10" si="8">L10+M10</f>
        <v>-1</v>
      </c>
      <c r="L10" s="17">
        <v>3</v>
      </c>
      <c r="M10" s="17">
        <v>-4</v>
      </c>
      <c r="N10" s="15">
        <f>IF(B10=K10,0,(1-(B10/(B10-K10)))*-100)</f>
        <v>-6.6666666666666652</v>
      </c>
      <c r="O10" s="15">
        <f t="shared" si="0"/>
        <v>50</v>
      </c>
      <c r="P10" s="15">
        <f t="shared" si="0"/>
        <v>-44.444444444444443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0</v>
      </c>
      <c r="V20" s="17">
        <v>-1</v>
      </c>
      <c r="W20" s="15">
        <f t="shared" si="11"/>
        <v>-100</v>
      </c>
      <c r="X20" s="15">
        <f t="shared" si="1"/>
        <v>0</v>
      </c>
      <c r="Y20" s="15">
        <f t="shared" si="1"/>
        <v>-100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0</v>
      </c>
      <c r="S21" s="17">
        <v>1</v>
      </c>
      <c r="T21" s="17">
        <f t="shared" si="10"/>
        <v>1</v>
      </c>
      <c r="U21" s="17">
        <v>0</v>
      </c>
      <c r="V21" s="17">
        <v>1</v>
      </c>
      <c r="W21" s="15" t="str">
        <f t="shared" si="11"/>
        <v>皆増</v>
      </c>
      <c r="X21" s="15">
        <f t="shared" si="1"/>
        <v>0</v>
      </c>
      <c r="Y21" s="15" t="str">
        <f t="shared" si="1"/>
        <v>皆増</v>
      </c>
      <c r="Z21" s="17">
        <f t="shared" si="12"/>
        <v>1</v>
      </c>
      <c r="AA21" s="17">
        <v>0</v>
      </c>
      <c r="AB21" s="17">
        <v>1</v>
      </c>
      <c r="AC21" s="15" t="str">
        <f t="shared" si="13"/>
        <v>皆増</v>
      </c>
      <c r="AD21" s="15">
        <f t="shared" si="2"/>
        <v>0</v>
      </c>
      <c r="AE21" s="15" t="str">
        <f t="shared" si="2"/>
        <v>皆増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-50</v>
      </c>
      <c r="X22" s="15">
        <f t="shared" si="1"/>
        <v>-50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2</v>
      </c>
      <c r="AI22" s="4">
        <f t="shared" si="3"/>
        <v>2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4</v>
      </c>
      <c r="R23" s="17">
        <v>2</v>
      </c>
      <c r="S23" s="17">
        <v>2</v>
      </c>
      <c r="T23" s="17">
        <f t="shared" si="10"/>
        <v>1</v>
      </c>
      <c r="U23" s="17">
        <v>-1</v>
      </c>
      <c r="V23" s="17">
        <v>2</v>
      </c>
      <c r="W23" s="15">
        <f t="shared" si="11"/>
        <v>33.333333333333329</v>
      </c>
      <c r="X23" s="15">
        <f t="shared" si="1"/>
        <v>-33.333333333333336</v>
      </c>
      <c r="Y23" s="15" t="str">
        <f t="shared" si="1"/>
        <v>皆増</v>
      </c>
      <c r="Z23" s="17">
        <f t="shared" si="12"/>
        <v>3</v>
      </c>
      <c r="AA23" s="17">
        <v>2</v>
      </c>
      <c r="AB23" s="17">
        <v>1</v>
      </c>
      <c r="AC23" s="15">
        <f t="shared" si="13"/>
        <v>300</v>
      </c>
      <c r="AD23" s="15" t="str">
        <f t="shared" si="2"/>
        <v>皆増</v>
      </c>
      <c r="AE23" s="15">
        <f t="shared" si="2"/>
        <v>100</v>
      </c>
      <c r="AH23" s="4">
        <f t="shared" si="3"/>
        <v>3</v>
      </c>
      <c r="AI23" s="4">
        <f t="shared" si="3"/>
        <v>3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-3</v>
      </c>
      <c r="U24" s="17">
        <v>-1</v>
      </c>
      <c r="V24" s="17">
        <v>-2</v>
      </c>
      <c r="W24" s="15">
        <f t="shared" si="11"/>
        <v>-75</v>
      </c>
      <c r="X24" s="15">
        <f t="shared" si="1"/>
        <v>-50</v>
      </c>
      <c r="Y24" s="15">
        <f t="shared" si="1"/>
        <v>-100</v>
      </c>
      <c r="Z24" s="17">
        <f t="shared" si="12"/>
        <v>-2</v>
      </c>
      <c r="AA24" s="17">
        <v>-1</v>
      </c>
      <c r="AB24" s="17">
        <v>-1</v>
      </c>
      <c r="AC24" s="15">
        <f t="shared" si="13"/>
        <v>-66.666666666666671</v>
      </c>
      <c r="AD24" s="15">
        <f t="shared" si="2"/>
        <v>-50</v>
      </c>
      <c r="AE24" s="15">
        <f t="shared" si="2"/>
        <v>-100</v>
      </c>
      <c r="AH24" s="4">
        <f t="shared" si="3"/>
        <v>4</v>
      </c>
      <c r="AI24" s="4">
        <f t="shared" si="3"/>
        <v>2</v>
      </c>
      <c r="AJ24" s="4">
        <f t="shared" si="3"/>
        <v>2</v>
      </c>
      <c r="AK24" s="4">
        <f t="shared" si="4"/>
        <v>3</v>
      </c>
      <c r="AL24" s="4">
        <f t="shared" si="4"/>
        <v>2</v>
      </c>
      <c r="AM24" s="4">
        <f t="shared" si="4"/>
        <v>1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1</v>
      </c>
      <c r="S25" s="17">
        <v>2</v>
      </c>
      <c r="T25" s="17">
        <f t="shared" si="10"/>
        <v>-5</v>
      </c>
      <c r="U25" s="17">
        <v>-6</v>
      </c>
      <c r="V25" s="17">
        <v>1</v>
      </c>
      <c r="W25" s="15">
        <f t="shared" si="11"/>
        <v>-62.5</v>
      </c>
      <c r="X25" s="15">
        <f t="shared" si="1"/>
        <v>-85.714285714285722</v>
      </c>
      <c r="Y25" s="15">
        <f t="shared" si="1"/>
        <v>100</v>
      </c>
      <c r="Z25" s="17">
        <f t="shared" si="12"/>
        <v>-3</v>
      </c>
      <c r="AA25" s="17">
        <v>-3</v>
      </c>
      <c r="AB25" s="17">
        <v>0</v>
      </c>
      <c r="AC25" s="15">
        <f t="shared" si="13"/>
        <v>-50</v>
      </c>
      <c r="AD25" s="15">
        <f t="shared" si="2"/>
        <v>-75</v>
      </c>
      <c r="AE25" s="15">
        <f t="shared" si="2"/>
        <v>0</v>
      </c>
      <c r="AH25" s="4">
        <f t="shared" si="3"/>
        <v>8</v>
      </c>
      <c r="AI25" s="4">
        <f t="shared" si="3"/>
        <v>7</v>
      </c>
      <c r="AJ25" s="4">
        <f t="shared" si="3"/>
        <v>1</v>
      </c>
      <c r="AK25" s="4">
        <f t="shared" si="4"/>
        <v>6</v>
      </c>
      <c r="AL25" s="4">
        <f t="shared" si="4"/>
        <v>4</v>
      </c>
      <c r="AM25" s="4">
        <f t="shared" si="4"/>
        <v>2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1</v>
      </c>
      <c r="S26" s="17">
        <v>2</v>
      </c>
      <c r="T26" s="17">
        <f t="shared" si="10"/>
        <v>-1</v>
      </c>
      <c r="U26" s="17">
        <v>-1</v>
      </c>
      <c r="V26" s="17">
        <v>0</v>
      </c>
      <c r="W26" s="15">
        <f t="shared" si="11"/>
        <v>-25</v>
      </c>
      <c r="X26" s="15">
        <f t="shared" si="1"/>
        <v>-50</v>
      </c>
      <c r="Y26" s="15">
        <f t="shared" si="1"/>
        <v>0</v>
      </c>
      <c r="Z26" s="17">
        <f t="shared" si="12"/>
        <v>-6</v>
      </c>
      <c r="AA26" s="17">
        <v>-3</v>
      </c>
      <c r="AB26" s="17">
        <v>-3</v>
      </c>
      <c r="AC26" s="15">
        <f t="shared" si="13"/>
        <v>-66.666666666666671</v>
      </c>
      <c r="AD26" s="15">
        <f t="shared" si="2"/>
        <v>-75</v>
      </c>
      <c r="AE26" s="15">
        <f t="shared" si="2"/>
        <v>-60</v>
      </c>
      <c r="AH26" s="4">
        <f t="shared" si="3"/>
        <v>4</v>
      </c>
      <c r="AI26" s="4">
        <f t="shared" si="3"/>
        <v>2</v>
      </c>
      <c r="AJ26" s="4">
        <f t="shared" si="3"/>
        <v>2</v>
      </c>
      <c r="AK26" s="4">
        <f t="shared" si="4"/>
        <v>9</v>
      </c>
      <c r="AL26" s="4">
        <f t="shared" si="4"/>
        <v>4</v>
      </c>
      <c r="AM26" s="4">
        <f t="shared" si="4"/>
        <v>5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7</v>
      </c>
      <c r="R27" s="17">
        <v>3</v>
      </c>
      <c r="S27" s="17">
        <v>4</v>
      </c>
      <c r="T27" s="17">
        <f t="shared" si="10"/>
        <v>-5</v>
      </c>
      <c r="U27" s="17">
        <v>-4</v>
      </c>
      <c r="V27" s="17">
        <v>-1</v>
      </c>
      <c r="W27" s="15">
        <f t="shared" si="11"/>
        <v>-41.666666666666664</v>
      </c>
      <c r="X27" s="15">
        <f t="shared" si="1"/>
        <v>-57.142857142857139</v>
      </c>
      <c r="Y27" s="15">
        <f t="shared" si="1"/>
        <v>-19.999999999999996</v>
      </c>
      <c r="Z27" s="17">
        <f t="shared" si="12"/>
        <v>-4</v>
      </c>
      <c r="AA27" s="17">
        <v>-2</v>
      </c>
      <c r="AB27" s="17">
        <v>-2</v>
      </c>
      <c r="AC27" s="15">
        <f t="shared" si="13"/>
        <v>-36.363636363636367</v>
      </c>
      <c r="AD27" s="15">
        <f t="shared" si="2"/>
        <v>-40</v>
      </c>
      <c r="AE27" s="15">
        <f t="shared" si="2"/>
        <v>-33.333333333333336</v>
      </c>
      <c r="AH27" s="4">
        <f t="shared" si="3"/>
        <v>12</v>
      </c>
      <c r="AI27" s="4">
        <f t="shared" si="3"/>
        <v>7</v>
      </c>
      <c r="AJ27" s="4">
        <f t="shared" si="3"/>
        <v>5</v>
      </c>
      <c r="AK27" s="4">
        <f t="shared" si="4"/>
        <v>11</v>
      </c>
      <c r="AL27" s="4">
        <f t="shared" si="4"/>
        <v>5</v>
      </c>
      <c r="AM27" s="4">
        <f t="shared" si="4"/>
        <v>6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9</v>
      </c>
      <c r="R28" s="17">
        <v>5</v>
      </c>
      <c r="S28" s="17">
        <v>4</v>
      </c>
      <c r="T28" s="17">
        <f t="shared" si="10"/>
        <v>-2</v>
      </c>
      <c r="U28" s="17">
        <v>2</v>
      </c>
      <c r="V28" s="17">
        <v>-4</v>
      </c>
      <c r="W28" s="15">
        <f t="shared" si="11"/>
        <v>-18.181818181818176</v>
      </c>
      <c r="X28" s="15">
        <f t="shared" si="1"/>
        <v>66.666666666666671</v>
      </c>
      <c r="Y28" s="15">
        <f t="shared" si="1"/>
        <v>-50</v>
      </c>
      <c r="Z28" s="17">
        <f t="shared" si="12"/>
        <v>-2</v>
      </c>
      <c r="AA28" s="17">
        <v>4</v>
      </c>
      <c r="AB28" s="17">
        <v>-6</v>
      </c>
      <c r="AC28" s="15">
        <f t="shared" si="13"/>
        <v>-18.181818181818176</v>
      </c>
      <c r="AD28" s="15">
        <f t="shared" si="2"/>
        <v>400</v>
      </c>
      <c r="AE28" s="15">
        <f t="shared" si="2"/>
        <v>-60</v>
      </c>
      <c r="AH28" s="4">
        <f t="shared" si="3"/>
        <v>11</v>
      </c>
      <c r="AI28" s="4">
        <f t="shared" si="3"/>
        <v>3</v>
      </c>
      <c r="AJ28" s="4">
        <f t="shared" si="3"/>
        <v>8</v>
      </c>
      <c r="AK28" s="4">
        <f t="shared" si="4"/>
        <v>11</v>
      </c>
      <c r="AL28" s="4">
        <f t="shared" si="4"/>
        <v>1</v>
      </c>
      <c r="AM28" s="4">
        <f t="shared" si="4"/>
        <v>10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0</v>
      </c>
      <c r="S29" s="17">
        <v>3</v>
      </c>
      <c r="T29" s="17">
        <f t="shared" si="10"/>
        <v>-3</v>
      </c>
      <c r="U29" s="17">
        <v>-1</v>
      </c>
      <c r="V29" s="17">
        <v>-2</v>
      </c>
      <c r="W29" s="15">
        <f t="shared" si="11"/>
        <v>-50</v>
      </c>
      <c r="X29" s="15">
        <f t="shared" si="1"/>
        <v>-100</v>
      </c>
      <c r="Y29" s="15">
        <f t="shared" si="1"/>
        <v>-40</v>
      </c>
      <c r="Z29" s="17">
        <f t="shared" si="12"/>
        <v>2</v>
      </c>
      <c r="AA29" s="17">
        <v>0</v>
      </c>
      <c r="AB29" s="17">
        <v>2</v>
      </c>
      <c r="AC29" s="15">
        <f t="shared" si="13"/>
        <v>200</v>
      </c>
      <c r="AD29" s="15">
        <f t="shared" si="2"/>
        <v>0</v>
      </c>
      <c r="AE29" s="15">
        <f t="shared" si="2"/>
        <v>200</v>
      </c>
      <c r="AH29" s="4">
        <f t="shared" si="3"/>
        <v>6</v>
      </c>
      <c r="AI29" s="4">
        <f t="shared" si="3"/>
        <v>1</v>
      </c>
      <c r="AJ29" s="4">
        <f t="shared" si="3"/>
        <v>5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-2</v>
      </c>
      <c r="AA30" s="17">
        <v>0</v>
      </c>
      <c r="AB30" s="17">
        <v>-2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-33.333333333333336</v>
      </c>
      <c r="X33" s="15">
        <f t="shared" si="15"/>
        <v>-50</v>
      </c>
      <c r="Y33" s="15">
        <f t="shared" si="15"/>
        <v>0</v>
      </c>
      <c r="Z33" s="17">
        <f t="shared" ref="Z33:AB33" si="20">SUM(Z13:Z22)</f>
        <v>2</v>
      </c>
      <c r="AA33" s="17">
        <f t="shared" si="20"/>
        <v>1</v>
      </c>
      <c r="AB33" s="17">
        <f t="shared" si="20"/>
        <v>1</v>
      </c>
      <c r="AC33" s="15" t="str">
        <f t="shared" si="17"/>
        <v>皆増</v>
      </c>
      <c r="AD33" s="15" t="str">
        <f t="shared" si="17"/>
        <v>皆増</v>
      </c>
      <c r="AE33" s="15" t="str">
        <f t="shared" si="17"/>
        <v>皆増</v>
      </c>
      <c r="AH33" s="4">
        <f t="shared" ref="AH33:AJ33" si="21">SUM(AH13:AH22)</f>
        <v>3</v>
      </c>
      <c r="AI33" s="4">
        <f t="shared" si="21"/>
        <v>2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30</v>
      </c>
      <c r="R34" s="17">
        <f t="shared" si="22"/>
        <v>13</v>
      </c>
      <c r="S34" s="17">
        <f t="shared" si="22"/>
        <v>17</v>
      </c>
      <c r="T34" s="17">
        <f t="shared" si="22"/>
        <v>-18</v>
      </c>
      <c r="U34" s="17">
        <f t="shared" si="22"/>
        <v>-12</v>
      </c>
      <c r="V34" s="17">
        <f t="shared" si="22"/>
        <v>-6</v>
      </c>
      <c r="W34" s="15">
        <f t="shared" si="15"/>
        <v>-37.5</v>
      </c>
      <c r="X34" s="15">
        <f t="shared" si="15"/>
        <v>-48</v>
      </c>
      <c r="Y34" s="15">
        <f t="shared" si="15"/>
        <v>-26.086956521739136</v>
      </c>
      <c r="Z34" s="17">
        <f t="shared" ref="Z34:AB34" si="23">SUM(Z23:Z30)</f>
        <v>-14</v>
      </c>
      <c r="AA34" s="17">
        <f t="shared" si="23"/>
        <v>-3</v>
      </c>
      <c r="AB34" s="17">
        <f t="shared" si="23"/>
        <v>-11</v>
      </c>
      <c r="AC34" s="15">
        <f t="shared" si="17"/>
        <v>-31.818181818181824</v>
      </c>
      <c r="AD34" s="15">
        <f t="shared" si="17"/>
        <v>-18.75</v>
      </c>
      <c r="AE34" s="15">
        <f t="shared" si="17"/>
        <v>-39.285714285714292</v>
      </c>
      <c r="AH34" s="4">
        <f t="shared" ref="AH34:AJ34" si="24">SUM(AH23:AH30)</f>
        <v>48</v>
      </c>
      <c r="AI34" s="4">
        <f t="shared" si="24"/>
        <v>25</v>
      </c>
      <c r="AJ34" s="4">
        <f t="shared" si="24"/>
        <v>23</v>
      </c>
      <c r="AK34" s="4">
        <f>SUM(AK23:AK30)</f>
        <v>44</v>
      </c>
      <c r="AL34" s="4">
        <f>SUM(AL23:AL30)</f>
        <v>16</v>
      </c>
      <c r="AM34" s="4">
        <f>SUM(AM23:AM30)</f>
        <v>28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25</v>
      </c>
      <c r="R35" s="17">
        <f t="shared" si="25"/>
        <v>10</v>
      </c>
      <c r="S35" s="17">
        <f t="shared" si="25"/>
        <v>15</v>
      </c>
      <c r="T35" s="17">
        <f t="shared" si="25"/>
        <v>-16</v>
      </c>
      <c r="U35" s="17">
        <f t="shared" si="25"/>
        <v>-10</v>
      </c>
      <c r="V35" s="17">
        <f t="shared" si="25"/>
        <v>-6</v>
      </c>
      <c r="W35" s="15">
        <f t="shared" si="15"/>
        <v>-39.024390243902438</v>
      </c>
      <c r="X35" s="15">
        <f t="shared" si="15"/>
        <v>-50</v>
      </c>
      <c r="Y35" s="15">
        <f t="shared" si="15"/>
        <v>-28.571428571428569</v>
      </c>
      <c r="Z35" s="17">
        <f t="shared" ref="Z35:AB35" si="26">SUM(Z25:Z30)</f>
        <v>-15</v>
      </c>
      <c r="AA35" s="17">
        <f t="shared" si="26"/>
        <v>-4</v>
      </c>
      <c r="AB35" s="17">
        <f t="shared" si="26"/>
        <v>-11</v>
      </c>
      <c r="AC35" s="15">
        <f t="shared" si="17"/>
        <v>-37.5</v>
      </c>
      <c r="AD35" s="15">
        <f t="shared" si="17"/>
        <v>-28.571428571428569</v>
      </c>
      <c r="AE35" s="15">
        <f t="shared" si="17"/>
        <v>-42.307692307692314</v>
      </c>
      <c r="AH35" s="4">
        <f t="shared" ref="AH35:AJ35" si="27">SUM(AH25:AH30)</f>
        <v>41</v>
      </c>
      <c r="AI35" s="4">
        <f t="shared" si="27"/>
        <v>20</v>
      </c>
      <c r="AJ35" s="4">
        <f t="shared" si="27"/>
        <v>21</v>
      </c>
      <c r="AK35" s="4">
        <f>SUM(AK25:AK30)</f>
        <v>40</v>
      </c>
      <c r="AL35" s="4">
        <f>SUM(AL25:AL30)</f>
        <v>14</v>
      </c>
      <c r="AM35" s="4">
        <f>SUM(AM25:AM30)</f>
        <v>26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19</v>
      </c>
      <c r="R36" s="17">
        <f t="shared" si="28"/>
        <v>8</v>
      </c>
      <c r="S36" s="17">
        <f t="shared" si="28"/>
        <v>11</v>
      </c>
      <c r="T36" s="17">
        <f t="shared" si="28"/>
        <v>-10</v>
      </c>
      <c r="U36" s="17">
        <f t="shared" si="28"/>
        <v>-3</v>
      </c>
      <c r="V36" s="17">
        <f t="shared" si="28"/>
        <v>-7</v>
      </c>
      <c r="W36" s="15">
        <f t="shared" si="15"/>
        <v>-34.482758620689658</v>
      </c>
      <c r="X36" s="15">
        <f t="shared" si="15"/>
        <v>-27.27272727272727</v>
      </c>
      <c r="Y36" s="15">
        <f t="shared" si="15"/>
        <v>-38.888888888888886</v>
      </c>
      <c r="Z36" s="17">
        <f t="shared" ref="Z36:AB36" si="29">SUM(Z27:Z30)</f>
        <v>-6</v>
      </c>
      <c r="AA36" s="17">
        <f t="shared" si="29"/>
        <v>2</v>
      </c>
      <c r="AB36" s="17">
        <f t="shared" si="29"/>
        <v>-8</v>
      </c>
      <c r="AC36" s="15">
        <f t="shared" si="17"/>
        <v>-24</v>
      </c>
      <c r="AD36" s="15">
        <f t="shared" si="17"/>
        <v>33.333333333333329</v>
      </c>
      <c r="AE36" s="15">
        <f t="shared" si="17"/>
        <v>-42.105263157894733</v>
      </c>
      <c r="AH36" s="4">
        <f t="shared" ref="AH36:AJ36" si="30">SUM(AH27:AH30)</f>
        <v>29</v>
      </c>
      <c r="AI36" s="4">
        <f t="shared" si="30"/>
        <v>11</v>
      </c>
      <c r="AJ36" s="4">
        <f t="shared" si="30"/>
        <v>18</v>
      </c>
      <c r="AK36" s="4">
        <f>SUM(AK27:AK30)</f>
        <v>25</v>
      </c>
      <c r="AL36" s="4">
        <f>SUM(AL27:AL30)</f>
        <v>6</v>
      </c>
      <c r="AM36" s="4">
        <f>SUM(AM27:AM30)</f>
        <v>19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6.25</v>
      </c>
      <c r="R39" s="12">
        <f>R33/R9*100</f>
        <v>7.1428571428571423</v>
      </c>
      <c r="S39" s="13">
        <f t="shared" si="37"/>
        <v>5.5555555555555554</v>
      </c>
      <c r="T39" s="12">
        <f>T33/T9*100</f>
        <v>5.2631578947368416</v>
      </c>
      <c r="U39" s="12">
        <f t="shared" ref="U39:V39" si="38">U33/U9*100</f>
        <v>7.6923076923076925</v>
      </c>
      <c r="V39" s="12">
        <f t="shared" si="38"/>
        <v>0</v>
      </c>
      <c r="W39" s="12">
        <f>Q39-AH39</f>
        <v>0.36764705882352988</v>
      </c>
      <c r="X39" s="12">
        <f t="shared" si="33"/>
        <v>-0.2645502645502642</v>
      </c>
      <c r="Y39" s="12">
        <f>S39-AJ39</f>
        <v>1.3888888888888893</v>
      </c>
      <c r="Z39" s="12">
        <f t="shared" si="37"/>
        <v>-16.666666666666664</v>
      </c>
      <c r="AA39" s="12">
        <f t="shared" si="37"/>
        <v>-50</v>
      </c>
      <c r="AB39" s="12">
        <f t="shared" si="37"/>
        <v>-10</v>
      </c>
      <c r="AC39" s="12">
        <f>Q39-AK39</f>
        <v>6.25</v>
      </c>
      <c r="AD39" s="12">
        <f t="shared" si="35"/>
        <v>7.1428571428571423</v>
      </c>
      <c r="AE39" s="12">
        <f t="shared" si="35"/>
        <v>5.5555555555555554</v>
      </c>
      <c r="AH39" s="12">
        <f t="shared" ref="AH39:AJ39" si="39">AH33/AH9*100</f>
        <v>5.8823529411764701</v>
      </c>
      <c r="AI39" s="12">
        <f t="shared" si="39"/>
        <v>7.4074074074074066</v>
      </c>
      <c r="AJ39" s="12">
        <f t="shared" si="39"/>
        <v>4.1666666666666661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93.75</v>
      </c>
      <c r="R40" s="12">
        <f t="shared" si="40"/>
        <v>92.857142857142861</v>
      </c>
      <c r="S40" s="12">
        <f t="shared" si="40"/>
        <v>94.444444444444443</v>
      </c>
      <c r="T40" s="12">
        <f>T34/T9*100</f>
        <v>94.73684210526315</v>
      </c>
      <c r="U40" s="12">
        <f t="shared" ref="U40:V40" si="41">U34/U9*100</f>
        <v>92.307692307692307</v>
      </c>
      <c r="V40" s="12">
        <f t="shared" si="41"/>
        <v>100</v>
      </c>
      <c r="W40" s="12">
        <f t="shared" ref="W40:W42" si="42">Q40-AH40</f>
        <v>-0.36764705882352189</v>
      </c>
      <c r="X40" s="12">
        <f t="shared" si="33"/>
        <v>0.26455026455026598</v>
      </c>
      <c r="Y40" s="12">
        <f>S40-AJ40</f>
        <v>-1.3888888888888999</v>
      </c>
      <c r="Z40" s="12">
        <f>Z34/Z9*100</f>
        <v>116.66666666666667</v>
      </c>
      <c r="AA40" s="12">
        <f t="shared" ref="AA40:AB40" si="43">AA34/AA9*100</f>
        <v>150</v>
      </c>
      <c r="AB40" s="12">
        <f t="shared" si="43"/>
        <v>110.00000000000001</v>
      </c>
      <c r="AC40" s="12">
        <f t="shared" ref="AC40:AC42" si="44">Q40-AK40</f>
        <v>-6.25</v>
      </c>
      <c r="AD40" s="12">
        <f t="shared" si="35"/>
        <v>-7.1428571428571388</v>
      </c>
      <c r="AE40" s="12">
        <f t="shared" si="35"/>
        <v>-5.5555555555555571</v>
      </c>
      <c r="AH40" s="12">
        <f t="shared" ref="AH40:AJ40" si="45">AH34/AH9*100</f>
        <v>94.117647058823522</v>
      </c>
      <c r="AI40" s="12">
        <f t="shared" si="45"/>
        <v>92.592592592592595</v>
      </c>
      <c r="AJ40" s="12">
        <f t="shared" si="45"/>
        <v>95.833333333333343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78.125</v>
      </c>
      <c r="R41" s="12">
        <f t="shared" si="46"/>
        <v>71.428571428571431</v>
      </c>
      <c r="S41" s="12">
        <f t="shared" si="46"/>
        <v>83.333333333333343</v>
      </c>
      <c r="T41" s="12">
        <f>T35/T9*100</f>
        <v>84.210526315789465</v>
      </c>
      <c r="U41" s="12">
        <f t="shared" ref="U41:V41" si="47">U35/U9*100</f>
        <v>76.923076923076934</v>
      </c>
      <c r="V41" s="12">
        <f t="shared" si="47"/>
        <v>100</v>
      </c>
      <c r="W41" s="12">
        <f t="shared" si="42"/>
        <v>-2.2671568627450966</v>
      </c>
      <c r="X41" s="12">
        <f t="shared" si="33"/>
        <v>-2.6455026455026456</v>
      </c>
      <c r="Y41" s="12">
        <f>S41-AJ41</f>
        <v>-4.1666666666666572</v>
      </c>
      <c r="Z41" s="12">
        <f>Z35/Z9*100</f>
        <v>125</v>
      </c>
      <c r="AA41" s="12">
        <f t="shared" ref="AA41:AB41" si="48">AA35/AA9*100</f>
        <v>200</v>
      </c>
      <c r="AB41" s="12">
        <f t="shared" si="48"/>
        <v>110.00000000000001</v>
      </c>
      <c r="AC41" s="12">
        <f t="shared" si="44"/>
        <v>-12.784090909090907</v>
      </c>
      <c r="AD41" s="12">
        <f>R41-AL41</f>
        <v>-16.071428571428569</v>
      </c>
      <c r="AE41" s="12">
        <f t="shared" si="35"/>
        <v>-9.5238095238095184</v>
      </c>
      <c r="AH41" s="12">
        <f>AH35/AH9*100</f>
        <v>80.392156862745097</v>
      </c>
      <c r="AI41" s="12">
        <f>AI35/AI9*100</f>
        <v>74.074074074074076</v>
      </c>
      <c r="AJ41" s="12">
        <f>AJ35/AJ9*100</f>
        <v>87.5</v>
      </c>
      <c r="AK41" s="12">
        <f t="shared" ref="AK41:AM41" si="49">AK35/AK9*100</f>
        <v>90.909090909090907</v>
      </c>
      <c r="AL41" s="12">
        <f t="shared" si="49"/>
        <v>87.5</v>
      </c>
      <c r="AM41" s="12">
        <f t="shared" si="49"/>
        <v>92.857142857142861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59.375</v>
      </c>
      <c r="R42" s="12">
        <f t="shared" si="50"/>
        <v>57.142857142857139</v>
      </c>
      <c r="S42" s="12">
        <f t="shared" si="50"/>
        <v>61.111111111111114</v>
      </c>
      <c r="T42" s="12">
        <f t="shared" si="50"/>
        <v>52.631578947368418</v>
      </c>
      <c r="U42" s="12">
        <f t="shared" si="50"/>
        <v>23.076923076923077</v>
      </c>
      <c r="V42" s="12">
        <f t="shared" si="50"/>
        <v>116.66666666666667</v>
      </c>
      <c r="W42" s="12">
        <f t="shared" si="42"/>
        <v>2.5122549019607874</v>
      </c>
      <c r="X42" s="12">
        <f t="shared" si="33"/>
        <v>16.402116402116398</v>
      </c>
      <c r="Y42" s="12">
        <f>S42-AJ42</f>
        <v>-13.888888888888886</v>
      </c>
      <c r="Z42" s="12">
        <f t="shared" si="50"/>
        <v>50</v>
      </c>
      <c r="AA42" s="12">
        <f t="shared" si="50"/>
        <v>-100</v>
      </c>
      <c r="AB42" s="12">
        <f t="shared" si="50"/>
        <v>80</v>
      </c>
      <c r="AC42" s="12">
        <f t="shared" si="44"/>
        <v>2.5568181818181799</v>
      </c>
      <c r="AD42" s="12">
        <f>R42-AL42</f>
        <v>19.642857142857139</v>
      </c>
      <c r="AE42" s="12">
        <f t="shared" si="35"/>
        <v>-6.7460317460317469</v>
      </c>
      <c r="AH42" s="12">
        <f t="shared" ref="AH42:AJ42" si="51">AH36/AH9*100</f>
        <v>56.862745098039213</v>
      </c>
      <c r="AI42" s="12">
        <f t="shared" si="51"/>
        <v>40.74074074074074</v>
      </c>
      <c r="AJ42" s="12">
        <f t="shared" si="51"/>
        <v>75</v>
      </c>
      <c r="AK42" s="12">
        <f>AK36/AK9*100</f>
        <v>56.81818181818182</v>
      </c>
      <c r="AL42" s="12">
        <f>AL36/AL9*100</f>
        <v>37.5</v>
      </c>
      <c r="AM42" s="12">
        <f>AM36/AM9*100</f>
        <v>67.857142857142861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44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5</v>
      </c>
      <c r="C9" s="17">
        <f>SUM(C10:C30)</f>
        <v>4</v>
      </c>
      <c r="D9" s="17">
        <f>SUM(D10:D30)</f>
        <v>1</v>
      </c>
      <c r="E9" s="17">
        <f>F9+G9</f>
        <v>0</v>
      </c>
      <c r="F9" s="17">
        <f>SUM(F10:F30)</f>
        <v>1</v>
      </c>
      <c r="G9" s="17">
        <f>SUM(G10:G30)</f>
        <v>-1</v>
      </c>
      <c r="H9" s="15">
        <f>IF(B9=E9,0,(1-(B9/(B9-E9)))*-100)</f>
        <v>0</v>
      </c>
      <c r="I9" s="15">
        <f>IF(C9=F9,0,(1-(C9/(C9-F9)))*-100)</f>
        <v>33.333333333333329</v>
      </c>
      <c r="J9" s="15">
        <f>IF(D9=G9,0,(1-(D9/(D9-G9)))*-100)</f>
        <v>-50</v>
      </c>
      <c r="K9" s="17">
        <f>L9+M9</f>
        <v>-3</v>
      </c>
      <c r="L9" s="17">
        <f>SUM(L10:L30)</f>
        <v>1</v>
      </c>
      <c r="M9" s="17">
        <f>SUM(M10:M30)</f>
        <v>-4</v>
      </c>
      <c r="N9" s="15">
        <f>IF(B9=K9,0,(1-(B9/(B9-K9)))*-100)</f>
        <v>-37.5</v>
      </c>
      <c r="O9" s="15">
        <f t="shared" ref="O9:P10" si="0">IF(C9=L9,0,(1-(C9/(C9-L9)))*-100)</f>
        <v>33.333333333333329</v>
      </c>
      <c r="P9" s="15">
        <f>IF(D9=M9,0,(1-(D9/(D9-M9)))*-100)</f>
        <v>-80</v>
      </c>
      <c r="Q9" s="17">
        <f>R9+S9</f>
        <v>19</v>
      </c>
      <c r="R9" s="17">
        <f>SUM(R10:R30)</f>
        <v>10</v>
      </c>
      <c r="S9" s="17">
        <f>SUM(S10:S30)</f>
        <v>9</v>
      </c>
      <c r="T9" s="17">
        <f>U9+V9</f>
        <v>3</v>
      </c>
      <c r="U9" s="17">
        <f>SUM(U10:U30)</f>
        <v>3</v>
      </c>
      <c r="V9" s="17">
        <f>SUM(V10:V30)</f>
        <v>0</v>
      </c>
      <c r="W9" s="15">
        <f>IF(Q9=T9,IF(Q9&gt;0,"皆増",0),(1-(Q9/(Q9-T9)))*-100)</f>
        <v>18.75</v>
      </c>
      <c r="X9" s="15">
        <f t="shared" ref="X9:Y30" si="1">IF(R9=U9,IF(R9&gt;0,"皆増",0),(1-(R9/(R9-U9)))*-100)</f>
        <v>42.857142857142861</v>
      </c>
      <c r="Y9" s="15">
        <f t="shared" si="1"/>
        <v>0</v>
      </c>
      <c r="Z9" s="17">
        <f>AA9+AB9</f>
        <v>7</v>
      </c>
      <c r="AA9" s="17">
        <f>SUM(AA10:AA30)</f>
        <v>6</v>
      </c>
      <c r="AB9" s="17">
        <f>SUM(AB10:AB30)</f>
        <v>1</v>
      </c>
      <c r="AC9" s="15">
        <f>IF(Q9=Z9,IF(Q9&gt;0,"皆増",0),(1-(Q9/(Q9-Z9)))*-100)</f>
        <v>58.333333333333329</v>
      </c>
      <c r="AD9" s="15">
        <f t="shared" ref="AD9:AE30" si="2">IF(R9=AA9,IF(R9&gt;0,"皆増",0),(1-(R9/(R9-AA9)))*-100)</f>
        <v>150</v>
      </c>
      <c r="AE9" s="15">
        <f t="shared" si="2"/>
        <v>12.5</v>
      </c>
      <c r="AH9" s="4">
        <f t="shared" ref="AH9:AJ30" si="3">Q9-T9</f>
        <v>16</v>
      </c>
      <c r="AI9" s="4">
        <f t="shared" si="3"/>
        <v>7</v>
      </c>
      <c r="AJ9" s="4">
        <f t="shared" si="3"/>
        <v>9</v>
      </c>
      <c r="AK9" s="4">
        <f t="shared" ref="AK9:AM30" si="4">Q9-Z9</f>
        <v>12</v>
      </c>
      <c r="AL9" s="4">
        <f t="shared" si="4"/>
        <v>4</v>
      </c>
      <c r="AM9" s="4">
        <f t="shared" si="4"/>
        <v>8</v>
      </c>
    </row>
    <row r="10" spans="1:39" s="1" customFormat="1" ht="18" customHeight="1" x14ac:dyDescent="0.15">
      <c r="A10" s="4" t="s">
        <v>1</v>
      </c>
      <c r="B10" s="17">
        <f t="shared" ref="B10" si="5">C10+D10</f>
        <v>5</v>
      </c>
      <c r="C10" s="17">
        <v>4</v>
      </c>
      <c r="D10" s="17">
        <v>1</v>
      </c>
      <c r="E10" s="17">
        <f t="shared" ref="E10" si="6">F10+G10</f>
        <v>0</v>
      </c>
      <c r="F10" s="17">
        <v>1</v>
      </c>
      <c r="G10" s="17">
        <v>-1</v>
      </c>
      <c r="H10" s="15">
        <f>IF(B10=E10,0,(1-(B10/(B10-E10)))*-100)</f>
        <v>0</v>
      </c>
      <c r="I10" s="15">
        <f t="shared" ref="I10" si="7">IF(C10=F10,0,(1-(C10/(C10-F10)))*-100)</f>
        <v>33.333333333333329</v>
      </c>
      <c r="J10" s="15">
        <f>IF(D10=G10,0,(1-(D10/(D10-G10)))*-100)</f>
        <v>-50</v>
      </c>
      <c r="K10" s="17">
        <f t="shared" ref="K10" si="8">L10+M10</f>
        <v>-3</v>
      </c>
      <c r="L10" s="17">
        <v>1</v>
      </c>
      <c r="M10" s="17">
        <v>-4</v>
      </c>
      <c r="N10" s="15">
        <f>IF(B10=K10,0,(1-(B10/(B10-K10)))*-100)</f>
        <v>-37.5</v>
      </c>
      <c r="O10" s="15">
        <f t="shared" si="0"/>
        <v>33.333333333333329</v>
      </c>
      <c r="P10" s="15">
        <f t="shared" si="0"/>
        <v>-80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0</v>
      </c>
      <c r="V22" s="17">
        <v>-1</v>
      </c>
      <c r="W22" s="15">
        <f t="shared" si="11"/>
        <v>-100</v>
      </c>
      <c r="X22" s="15">
        <f t="shared" si="1"/>
        <v>0</v>
      </c>
      <c r="Y22" s="15">
        <f t="shared" si="1"/>
        <v>-100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1</v>
      </c>
      <c r="U23" s="17">
        <v>2</v>
      </c>
      <c r="V23" s="17">
        <v>-1</v>
      </c>
      <c r="W23" s="15">
        <f t="shared" si="11"/>
        <v>100</v>
      </c>
      <c r="X23" s="15" t="str">
        <f t="shared" si="1"/>
        <v>皆増</v>
      </c>
      <c r="Y23" s="15">
        <f t="shared" si="1"/>
        <v>-100</v>
      </c>
      <c r="Z23" s="17">
        <f t="shared" si="12"/>
        <v>2</v>
      </c>
      <c r="AA23" s="17">
        <v>2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-2</v>
      </c>
      <c r="AA24" s="17">
        <v>-2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-100</v>
      </c>
      <c r="AD25" s="15">
        <f t="shared" si="2"/>
        <v>0</v>
      </c>
      <c r="AE25" s="15">
        <f t="shared" si="2"/>
        <v>-100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6</v>
      </c>
      <c r="R26" s="17">
        <v>5</v>
      </c>
      <c r="S26" s="17">
        <v>1</v>
      </c>
      <c r="T26" s="17">
        <f t="shared" si="10"/>
        <v>4</v>
      </c>
      <c r="U26" s="17">
        <v>5</v>
      </c>
      <c r="V26" s="17">
        <v>-1</v>
      </c>
      <c r="W26" s="15">
        <f t="shared" si="11"/>
        <v>200</v>
      </c>
      <c r="X26" s="15" t="str">
        <f t="shared" si="1"/>
        <v>皆増</v>
      </c>
      <c r="Y26" s="15">
        <f t="shared" si="1"/>
        <v>-50</v>
      </c>
      <c r="Z26" s="17">
        <f t="shared" si="12"/>
        <v>6</v>
      </c>
      <c r="AA26" s="17">
        <v>5</v>
      </c>
      <c r="AB26" s="17">
        <v>1</v>
      </c>
      <c r="AC26" s="15" t="str">
        <f t="shared" si="13"/>
        <v>皆増</v>
      </c>
      <c r="AD26" s="15" t="str">
        <f t="shared" si="2"/>
        <v>皆増</v>
      </c>
      <c r="AE26" s="15" t="str">
        <f t="shared" si="2"/>
        <v>皆増</v>
      </c>
      <c r="AH26" s="4">
        <f t="shared" si="3"/>
        <v>2</v>
      </c>
      <c r="AI26" s="4">
        <f t="shared" si="3"/>
        <v>0</v>
      </c>
      <c r="AJ26" s="4">
        <f t="shared" si="3"/>
        <v>2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2</v>
      </c>
      <c r="S27" s="17">
        <v>2</v>
      </c>
      <c r="T27" s="17">
        <f t="shared" si="10"/>
        <v>1</v>
      </c>
      <c r="U27" s="17">
        <v>1</v>
      </c>
      <c r="V27" s="17">
        <v>0</v>
      </c>
      <c r="W27" s="15">
        <f t="shared" si="11"/>
        <v>33.333333333333329</v>
      </c>
      <c r="X27" s="15">
        <f t="shared" si="1"/>
        <v>100</v>
      </c>
      <c r="Y27" s="15">
        <f t="shared" si="1"/>
        <v>0</v>
      </c>
      <c r="Z27" s="17">
        <f t="shared" si="12"/>
        <v>1</v>
      </c>
      <c r="AA27" s="17">
        <v>2</v>
      </c>
      <c r="AB27" s="17">
        <v>-1</v>
      </c>
      <c r="AC27" s="15">
        <f t="shared" si="13"/>
        <v>33.333333333333329</v>
      </c>
      <c r="AD27" s="15" t="str">
        <f t="shared" si="2"/>
        <v>皆増</v>
      </c>
      <c r="AE27" s="15">
        <f t="shared" si="2"/>
        <v>-33.333333333333336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3</v>
      </c>
      <c r="AL27" s="4">
        <f t="shared" si="4"/>
        <v>0</v>
      </c>
      <c r="AM27" s="4">
        <f t="shared" si="4"/>
        <v>3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1</v>
      </c>
      <c r="U28" s="17">
        <v>0</v>
      </c>
      <c r="V28" s="17">
        <v>1</v>
      </c>
      <c r="W28" s="15">
        <f t="shared" si="11"/>
        <v>50</v>
      </c>
      <c r="X28" s="15">
        <f t="shared" si="1"/>
        <v>0</v>
      </c>
      <c r="Y28" s="15">
        <f t="shared" si="1"/>
        <v>100</v>
      </c>
      <c r="Z28" s="17">
        <f t="shared" si="12"/>
        <v>-1</v>
      </c>
      <c r="AA28" s="17">
        <v>0</v>
      </c>
      <c r="AB28" s="17">
        <v>-1</v>
      </c>
      <c r="AC28" s="15">
        <f t="shared" si="13"/>
        <v>-25</v>
      </c>
      <c r="AD28" s="15">
        <f t="shared" si="2"/>
        <v>0</v>
      </c>
      <c r="AE28" s="15">
        <f t="shared" si="2"/>
        <v>-33.333333333333336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0</v>
      </c>
      <c r="S29" s="17">
        <v>3</v>
      </c>
      <c r="T29" s="17">
        <f t="shared" si="10"/>
        <v>-1</v>
      </c>
      <c r="U29" s="17">
        <v>-2</v>
      </c>
      <c r="V29" s="17">
        <v>1</v>
      </c>
      <c r="W29" s="15">
        <f t="shared" si="11"/>
        <v>-25</v>
      </c>
      <c r="X29" s="15">
        <f t="shared" si="1"/>
        <v>-100</v>
      </c>
      <c r="Y29" s="15">
        <f t="shared" si="1"/>
        <v>50</v>
      </c>
      <c r="Z29" s="17">
        <f t="shared" si="12"/>
        <v>1</v>
      </c>
      <c r="AA29" s="17">
        <v>-1</v>
      </c>
      <c r="AB29" s="17">
        <v>2</v>
      </c>
      <c r="AC29" s="15">
        <f t="shared" si="13"/>
        <v>50</v>
      </c>
      <c r="AD29" s="15">
        <f t="shared" si="2"/>
        <v>-100</v>
      </c>
      <c r="AE29" s="15">
        <f t="shared" si="2"/>
        <v>200</v>
      </c>
      <c r="AH29" s="4">
        <f t="shared" si="3"/>
        <v>4</v>
      </c>
      <c r="AI29" s="4">
        <f t="shared" si="3"/>
        <v>2</v>
      </c>
      <c r="AJ29" s="4">
        <f t="shared" si="3"/>
        <v>2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-2</v>
      </c>
      <c r="U33" s="17">
        <f t="shared" si="19"/>
        <v>-1</v>
      </c>
      <c r="V33" s="17">
        <f t="shared" si="19"/>
        <v>-1</v>
      </c>
      <c r="W33" s="15">
        <f t="shared" si="15"/>
        <v>-100</v>
      </c>
      <c r="X33" s="15">
        <f t="shared" si="15"/>
        <v>-100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19</v>
      </c>
      <c r="R34" s="17">
        <f t="shared" si="22"/>
        <v>10</v>
      </c>
      <c r="S34" s="17">
        <f t="shared" si="22"/>
        <v>9</v>
      </c>
      <c r="T34" s="17">
        <f t="shared" si="22"/>
        <v>5</v>
      </c>
      <c r="U34" s="17">
        <f t="shared" si="22"/>
        <v>4</v>
      </c>
      <c r="V34" s="17">
        <f t="shared" si="22"/>
        <v>1</v>
      </c>
      <c r="W34" s="15">
        <f t="shared" si="15"/>
        <v>35.714285714285722</v>
      </c>
      <c r="X34" s="15">
        <f t="shared" si="15"/>
        <v>66.666666666666671</v>
      </c>
      <c r="Y34" s="15">
        <f t="shared" si="15"/>
        <v>12.5</v>
      </c>
      <c r="Z34" s="17">
        <f t="shared" ref="Z34:AB34" si="23">SUM(Z23:Z30)</f>
        <v>7</v>
      </c>
      <c r="AA34" s="17">
        <f t="shared" si="23"/>
        <v>6</v>
      </c>
      <c r="AB34" s="17">
        <f t="shared" si="23"/>
        <v>1</v>
      </c>
      <c r="AC34" s="15">
        <f t="shared" si="17"/>
        <v>58.333333333333329</v>
      </c>
      <c r="AD34" s="15">
        <f t="shared" si="17"/>
        <v>150</v>
      </c>
      <c r="AE34" s="15">
        <f t="shared" si="17"/>
        <v>12.5</v>
      </c>
      <c r="AH34" s="4">
        <f t="shared" ref="AH34:AJ34" si="24">SUM(AH23:AH30)</f>
        <v>14</v>
      </c>
      <c r="AI34" s="4">
        <f t="shared" si="24"/>
        <v>6</v>
      </c>
      <c r="AJ34" s="4">
        <f t="shared" si="24"/>
        <v>8</v>
      </c>
      <c r="AK34" s="4">
        <f>SUM(AK23:AK30)</f>
        <v>12</v>
      </c>
      <c r="AL34" s="4">
        <f>SUM(AL23:AL30)</f>
        <v>4</v>
      </c>
      <c r="AM34" s="4">
        <f>SUM(AM23:AM30)</f>
        <v>8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17</v>
      </c>
      <c r="R35" s="17">
        <f t="shared" si="25"/>
        <v>8</v>
      </c>
      <c r="S35" s="17">
        <f t="shared" si="25"/>
        <v>9</v>
      </c>
      <c r="T35" s="17">
        <f t="shared" si="25"/>
        <v>5</v>
      </c>
      <c r="U35" s="17">
        <f t="shared" si="25"/>
        <v>3</v>
      </c>
      <c r="V35" s="17">
        <f t="shared" si="25"/>
        <v>2</v>
      </c>
      <c r="W35" s="15">
        <f t="shared" si="15"/>
        <v>41.666666666666671</v>
      </c>
      <c r="X35" s="15">
        <f t="shared" si="15"/>
        <v>60.000000000000007</v>
      </c>
      <c r="Y35" s="15">
        <f t="shared" si="15"/>
        <v>28.57142857142858</v>
      </c>
      <c r="Z35" s="17">
        <f t="shared" ref="Z35:AB35" si="26">SUM(Z25:Z30)</f>
        <v>7</v>
      </c>
      <c r="AA35" s="17">
        <f t="shared" si="26"/>
        <v>6</v>
      </c>
      <c r="AB35" s="17">
        <f t="shared" si="26"/>
        <v>1</v>
      </c>
      <c r="AC35" s="15">
        <f t="shared" si="17"/>
        <v>70</v>
      </c>
      <c r="AD35" s="15">
        <f t="shared" si="17"/>
        <v>300</v>
      </c>
      <c r="AE35" s="15">
        <f t="shared" si="17"/>
        <v>12.5</v>
      </c>
      <c r="AH35" s="4">
        <f t="shared" ref="AH35:AJ35" si="27">SUM(AH25:AH30)</f>
        <v>12</v>
      </c>
      <c r="AI35" s="4">
        <f t="shared" si="27"/>
        <v>5</v>
      </c>
      <c r="AJ35" s="4">
        <f t="shared" si="27"/>
        <v>7</v>
      </c>
      <c r="AK35" s="4">
        <f>SUM(AK25:AK30)</f>
        <v>10</v>
      </c>
      <c r="AL35" s="4">
        <f>SUM(AL25:AL30)</f>
        <v>2</v>
      </c>
      <c r="AM35" s="4">
        <f>SUM(AM25:AM30)</f>
        <v>8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</v>
      </c>
      <c r="R36" s="17">
        <f t="shared" si="28"/>
        <v>3</v>
      </c>
      <c r="S36" s="17">
        <f t="shared" si="28"/>
        <v>8</v>
      </c>
      <c r="T36" s="17">
        <f t="shared" si="28"/>
        <v>2</v>
      </c>
      <c r="U36" s="17">
        <f t="shared" si="28"/>
        <v>-1</v>
      </c>
      <c r="V36" s="17">
        <f t="shared" si="28"/>
        <v>3</v>
      </c>
      <c r="W36" s="15">
        <f t="shared" si="15"/>
        <v>22.222222222222232</v>
      </c>
      <c r="X36" s="15">
        <f t="shared" si="15"/>
        <v>-25</v>
      </c>
      <c r="Y36" s="15">
        <f t="shared" si="15"/>
        <v>60.000000000000007</v>
      </c>
      <c r="Z36" s="17">
        <f t="shared" ref="Z36:AB36" si="29">SUM(Z27:Z30)</f>
        <v>2</v>
      </c>
      <c r="AA36" s="17">
        <f t="shared" si="29"/>
        <v>1</v>
      </c>
      <c r="AB36" s="17">
        <f t="shared" si="29"/>
        <v>1</v>
      </c>
      <c r="AC36" s="15">
        <f t="shared" si="17"/>
        <v>22.222222222222232</v>
      </c>
      <c r="AD36" s="15">
        <f t="shared" si="17"/>
        <v>50</v>
      </c>
      <c r="AE36" s="15">
        <f t="shared" si="17"/>
        <v>14.285714285714279</v>
      </c>
      <c r="AH36" s="4">
        <f t="shared" ref="AH36:AJ36" si="30">SUM(AH27:AH30)</f>
        <v>9</v>
      </c>
      <c r="AI36" s="4">
        <f t="shared" si="30"/>
        <v>4</v>
      </c>
      <c r="AJ36" s="4">
        <f t="shared" si="30"/>
        <v>5</v>
      </c>
      <c r="AK36" s="4">
        <f>SUM(AK27:AK30)</f>
        <v>9</v>
      </c>
      <c r="AL36" s="4">
        <f>SUM(AL27:AL30)</f>
        <v>2</v>
      </c>
      <c r="AM36" s="4">
        <f>SUM(AM27:AM30)</f>
        <v>7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-66.666666666666657</v>
      </c>
      <c r="U39" s="12">
        <f t="shared" ref="U39:V39" si="38">U33/U9*100</f>
        <v>-33.333333333333329</v>
      </c>
      <c r="V39" s="12" t="e">
        <f t="shared" si="38"/>
        <v>#DIV/0!</v>
      </c>
      <c r="W39" s="12">
        <f>Q39-AH39</f>
        <v>-12.5</v>
      </c>
      <c r="X39" s="12">
        <f t="shared" si="33"/>
        <v>-14.285714285714285</v>
      </c>
      <c r="Y39" s="12">
        <f>S39-AJ39</f>
        <v>-11.111111111111111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12.5</v>
      </c>
      <c r="AI39" s="12">
        <f t="shared" si="39"/>
        <v>14.285714285714285</v>
      </c>
      <c r="AJ39" s="12">
        <f t="shared" si="39"/>
        <v>11.111111111111111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166.66666666666669</v>
      </c>
      <c r="U40" s="12">
        <f t="shared" ref="U40:V40" si="41">U34/U9*100</f>
        <v>133.33333333333331</v>
      </c>
      <c r="V40" s="12" t="e">
        <f t="shared" si="41"/>
        <v>#DIV/0!</v>
      </c>
      <c r="W40" s="12">
        <f t="shared" ref="W40:W42" si="42">Q40-AH40</f>
        <v>12.5</v>
      </c>
      <c r="X40" s="12">
        <f t="shared" si="33"/>
        <v>14.285714285714292</v>
      </c>
      <c r="Y40" s="12">
        <f>S40-AJ40</f>
        <v>11.111111111111114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87.5</v>
      </c>
      <c r="AI40" s="12">
        <f t="shared" si="45"/>
        <v>85.714285714285708</v>
      </c>
      <c r="AJ40" s="12">
        <f t="shared" si="45"/>
        <v>88.888888888888886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89.473684210526315</v>
      </c>
      <c r="R41" s="12">
        <f t="shared" si="46"/>
        <v>80</v>
      </c>
      <c r="S41" s="12">
        <f t="shared" si="46"/>
        <v>100</v>
      </c>
      <c r="T41" s="12">
        <f>T35/T9*100</f>
        <v>166.66666666666669</v>
      </c>
      <c r="U41" s="12">
        <f t="shared" ref="U41:V41" si="47">U35/U9*100</f>
        <v>100</v>
      </c>
      <c r="V41" s="12" t="e">
        <f t="shared" si="47"/>
        <v>#DIV/0!</v>
      </c>
      <c r="W41" s="12">
        <f t="shared" si="42"/>
        <v>14.473684210526315</v>
      </c>
      <c r="X41" s="12">
        <f t="shared" si="33"/>
        <v>8.5714285714285694</v>
      </c>
      <c r="Y41" s="12">
        <f>S41-AJ41</f>
        <v>22.222222222222214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6.1403508771929722</v>
      </c>
      <c r="AD41" s="12">
        <f>R41-AL41</f>
        <v>30</v>
      </c>
      <c r="AE41" s="12">
        <f t="shared" si="35"/>
        <v>0</v>
      </c>
      <c r="AH41" s="12">
        <f>AH35/AH9*100</f>
        <v>75</v>
      </c>
      <c r="AI41" s="12">
        <f>AI35/AI9*100</f>
        <v>71.428571428571431</v>
      </c>
      <c r="AJ41" s="12">
        <f>AJ35/AJ9*100</f>
        <v>77.777777777777786</v>
      </c>
      <c r="AK41" s="12">
        <f t="shared" ref="AK41:AM41" si="49">AK35/AK9*100</f>
        <v>83.333333333333343</v>
      </c>
      <c r="AL41" s="12">
        <f t="shared" si="49"/>
        <v>50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57.894736842105267</v>
      </c>
      <c r="R42" s="12">
        <f t="shared" si="50"/>
        <v>30</v>
      </c>
      <c r="S42" s="12">
        <f t="shared" si="50"/>
        <v>88.888888888888886</v>
      </c>
      <c r="T42" s="12">
        <f t="shared" si="50"/>
        <v>66.666666666666657</v>
      </c>
      <c r="U42" s="12">
        <f t="shared" si="50"/>
        <v>-33.333333333333329</v>
      </c>
      <c r="V42" s="12" t="e">
        <f t="shared" si="50"/>
        <v>#DIV/0!</v>
      </c>
      <c r="W42" s="12">
        <f t="shared" si="42"/>
        <v>1.6447368421052673</v>
      </c>
      <c r="X42" s="12">
        <f t="shared" si="33"/>
        <v>-27.142857142857139</v>
      </c>
      <c r="Y42" s="12">
        <f>S42-AJ42</f>
        <v>33.333333333333329</v>
      </c>
      <c r="Z42" s="12">
        <f t="shared" si="50"/>
        <v>28.571428571428569</v>
      </c>
      <c r="AA42" s="12">
        <f t="shared" si="50"/>
        <v>16.666666666666664</v>
      </c>
      <c r="AB42" s="12">
        <f t="shared" si="50"/>
        <v>100</v>
      </c>
      <c r="AC42" s="12">
        <f t="shared" si="44"/>
        <v>-17.105263157894733</v>
      </c>
      <c r="AD42" s="12">
        <f>R42-AL42</f>
        <v>-20</v>
      </c>
      <c r="AE42" s="12">
        <f t="shared" si="35"/>
        <v>1.3888888888888857</v>
      </c>
      <c r="AH42" s="12">
        <f t="shared" ref="AH42:AJ42" si="51">AH36/AH9*100</f>
        <v>56.25</v>
      </c>
      <c r="AI42" s="12">
        <f t="shared" si="51"/>
        <v>57.142857142857139</v>
      </c>
      <c r="AJ42" s="12">
        <f t="shared" si="51"/>
        <v>55.555555555555557</v>
      </c>
      <c r="AK42" s="12">
        <f>AK36/AK9*100</f>
        <v>75</v>
      </c>
      <c r="AL42" s="12">
        <f>AL36/AL9*100</f>
        <v>50</v>
      </c>
      <c r="AM42" s="12">
        <f>AM36/AM9*100</f>
        <v>87.5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45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-3</v>
      </c>
      <c r="F9" s="17">
        <f>SUM(F10:F30)</f>
        <v>-2</v>
      </c>
      <c r="G9" s="17">
        <f>SUM(G10:G30)</f>
        <v>-1</v>
      </c>
      <c r="H9" s="15">
        <f>IF(B9=E9,0,(1-(B9/(B9-E9)))*-100)</f>
        <v>-100</v>
      </c>
      <c r="I9" s="15">
        <f>IF(C9=F9,0,(1-(C9/(C9-F9)))*-100)</f>
        <v>-100</v>
      </c>
      <c r="J9" s="15">
        <f>IF(D9=G9,0,(1-(D9/(D9-G9)))*-100)</f>
        <v>-100</v>
      </c>
      <c r="K9" s="17">
        <f>L9+M9</f>
        <v>-1</v>
      </c>
      <c r="L9" s="17">
        <f>SUM(L10:L30)</f>
        <v>0</v>
      </c>
      <c r="M9" s="17">
        <f>SUM(M10:M30)</f>
        <v>-1</v>
      </c>
      <c r="N9" s="15">
        <f>IF(B9=K9,0,(1-(B9/(B9-K9)))*-100)</f>
        <v>-100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7</v>
      </c>
      <c r="R9" s="17">
        <f>SUM(R10:R30)</f>
        <v>2</v>
      </c>
      <c r="S9" s="17">
        <f>SUM(S10:S30)</f>
        <v>5</v>
      </c>
      <c r="T9" s="17">
        <f>U9+V9</f>
        <v>1</v>
      </c>
      <c r="U9" s="17">
        <f>SUM(U10:U30)</f>
        <v>-1</v>
      </c>
      <c r="V9" s="17">
        <f>SUM(V10:V30)</f>
        <v>2</v>
      </c>
      <c r="W9" s="15">
        <f>IF(Q9=T9,IF(Q9&gt;0,"皆増",0),(1-(Q9/(Q9-T9)))*-100)</f>
        <v>16.666666666666675</v>
      </c>
      <c r="X9" s="15">
        <f t="shared" ref="X9:Y30" si="1">IF(R9=U9,IF(R9&gt;0,"皆増",0),(1-(R9/(R9-U9)))*-100)</f>
        <v>-33.333333333333336</v>
      </c>
      <c r="Y9" s="15">
        <f t="shared" si="1"/>
        <v>66.666666666666671</v>
      </c>
      <c r="Z9" s="17">
        <f>AA9+AB9</f>
        <v>2</v>
      </c>
      <c r="AA9" s="17">
        <f>SUM(AA10:AA30)</f>
        <v>-1</v>
      </c>
      <c r="AB9" s="17">
        <f>SUM(AB10:AB30)</f>
        <v>3</v>
      </c>
      <c r="AC9" s="15">
        <f>IF(Q9=Z9,IF(Q9&gt;0,"皆増",0),(1-(Q9/(Q9-Z9)))*-100)</f>
        <v>39.999999999999993</v>
      </c>
      <c r="AD9" s="15">
        <f t="shared" ref="AD9:AE30" si="2">IF(R9=AA9,IF(R9&gt;0,"皆増",0),(1-(R9/(R9-AA9)))*-100)</f>
        <v>-33.333333333333336</v>
      </c>
      <c r="AE9" s="15">
        <f t="shared" si="2"/>
        <v>150</v>
      </c>
      <c r="AH9" s="4">
        <f t="shared" ref="AH9:AJ30" si="3">Q9-T9</f>
        <v>6</v>
      </c>
      <c r="AI9" s="4">
        <f t="shared" si="3"/>
        <v>3</v>
      </c>
      <c r="AJ9" s="4">
        <f t="shared" si="3"/>
        <v>3</v>
      </c>
      <c r="AK9" s="4">
        <f t="shared" ref="AK9:AM30" si="4">Q9-Z9</f>
        <v>5</v>
      </c>
      <c r="AL9" s="4">
        <f t="shared" si="4"/>
        <v>3</v>
      </c>
      <c r="AM9" s="4">
        <f t="shared" si="4"/>
        <v>2</v>
      </c>
    </row>
    <row r="10" spans="1:39" s="1" customFormat="1" ht="18" customHeight="1" x14ac:dyDescent="0.15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-3</v>
      </c>
      <c r="F10" s="17">
        <v>-2</v>
      </c>
      <c r="G10" s="17">
        <v>-1</v>
      </c>
      <c r="H10" s="15">
        <f>IF(B10=E10,0,(1-(B10/(B10-E10)))*-100)</f>
        <v>-100</v>
      </c>
      <c r="I10" s="15">
        <f t="shared" ref="I10" si="7">IF(C10=F10,0,(1-(C10/(C10-F10)))*-100)</f>
        <v>-100</v>
      </c>
      <c r="J10" s="15">
        <f>IF(D10=G10,0,(1-(D10/(D10-G10)))*-100)</f>
        <v>-100</v>
      </c>
      <c r="K10" s="17">
        <f t="shared" ref="K10" si="8">L10+M10</f>
        <v>-1</v>
      </c>
      <c r="L10" s="17">
        <v>0</v>
      </c>
      <c r="M10" s="17">
        <v>-1</v>
      </c>
      <c r="N10" s="15">
        <f>IF(B10=K10,0,(1-(B10/(B10-K10)))*-100)</f>
        <v>-100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0</v>
      </c>
      <c r="AB21" s="17">
        <v>-1</v>
      </c>
      <c r="AC21" s="15">
        <f t="shared" si="13"/>
        <v>-100</v>
      </c>
      <c r="AD21" s="15">
        <f t="shared" si="2"/>
        <v>0</v>
      </c>
      <c r="AE21" s="15">
        <f t="shared" si="2"/>
        <v>-100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1</v>
      </c>
      <c r="U26" s="17">
        <v>0</v>
      </c>
      <c r="V26" s="17">
        <v>1</v>
      </c>
      <c r="W26" s="15" t="str">
        <f t="shared" si="11"/>
        <v>皆増</v>
      </c>
      <c r="X26" s="15">
        <f t="shared" si="1"/>
        <v>0</v>
      </c>
      <c r="Y26" s="15" t="str">
        <f t="shared" si="1"/>
        <v>皆増</v>
      </c>
      <c r="Z26" s="17">
        <f t="shared" si="12"/>
        <v>1</v>
      </c>
      <c r="AA26" s="17">
        <v>0</v>
      </c>
      <c r="AB26" s="17">
        <v>1</v>
      </c>
      <c r="AC26" s="15" t="str">
        <f t="shared" si="13"/>
        <v>皆増</v>
      </c>
      <c r="AD26" s="15">
        <f t="shared" si="2"/>
        <v>0</v>
      </c>
      <c r="AE26" s="15" t="str">
        <f t="shared" si="2"/>
        <v>皆増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-50</v>
      </c>
      <c r="AD27" s="15">
        <f t="shared" si="2"/>
        <v>-100</v>
      </c>
      <c r="AE27" s="15">
        <f t="shared" si="2"/>
        <v>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3</v>
      </c>
      <c r="AA28" s="17">
        <v>1</v>
      </c>
      <c r="AB28" s="17">
        <v>2</v>
      </c>
      <c r="AC28" s="15" t="str">
        <f t="shared" si="13"/>
        <v>皆増</v>
      </c>
      <c r="AD28" s="15" t="str">
        <f t="shared" si="2"/>
        <v>皆増</v>
      </c>
      <c r="AE28" s="15" t="str">
        <f t="shared" si="2"/>
        <v>皆増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1</v>
      </c>
      <c r="U29" s="17">
        <v>0</v>
      </c>
      <c r="V29" s="17">
        <v>1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1</v>
      </c>
      <c r="AA29" s="17">
        <v>0</v>
      </c>
      <c r="AB29" s="17">
        <v>1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-2</v>
      </c>
      <c r="AA33" s="17">
        <f t="shared" si="20"/>
        <v>-1</v>
      </c>
      <c r="AB33" s="17">
        <f t="shared" si="20"/>
        <v>-1</v>
      </c>
      <c r="AC33" s="15">
        <f t="shared" si="17"/>
        <v>-100</v>
      </c>
      <c r="AD33" s="15">
        <f t="shared" si="17"/>
        <v>-100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7</v>
      </c>
      <c r="R34" s="17">
        <f t="shared" si="22"/>
        <v>2</v>
      </c>
      <c r="S34" s="17">
        <f t="shared" si="22"/>
        <v>5</v>
      </c>
      <c r="T34" s="17">
        <f t="shared" si="22"/>
        <v>1</v>
      </c>
      <c r="U34" s="17">
        <f t="shared" si="22"/>
        <v>-1</v>
      </c>
      <c r="V34" s="17">
        <f t="shared" si="22"/>
        <v>2</v>
      </c>
      <c r="W34" s="15">
        <f t="shared" si="15"/>
        <v>16.666666666666675</v>
      </c>
      <c r="X34" s="15">
        <f t="shared" si="15"/>
        <v>-33.333333333333336</v>
      </c>
      <c r="Y34" s="15">
        <f t="shared" si="15"/>
        <v>66.666666666666671</v>
      </c>
      <c r="Z34" s="17">
        <f t="shared" ref="Z34:AB34" si="23">SUM(Z23:Z30)</f>
        <v>4</v>
      </c>
      <c r="AA34" s="17">
        <f t="shared" si="23"/>
        <v>0</v>
      </c>
      <c r="AB34" s="17">
        <f t="shared" si="23"/>
        <v>4</v>
      </c>
      <c r="AC34" s="15">
        <f t="shared" si="17"/>
        <v>133.33333333333334</v>
      </c>
      <c r="AD34" s="15">
        <f t="shared" si="17"/>
        <v>0</v>
      </c>
      <c r="AE34" s="15">
        <f t="shared" si="17"/>
        <v>400</v>
      </c>
      <c r="AH34" s="4">
        <f t="shared" ref="AH34:AJ34" si="24">SUM(AH23:AH30)</f>
        <v>6</v>
      </c>
      <c r="AI34" s="4">
        <f t="shared" si="24"/>
        <v>3</v>
      </c>
      <c r="AJ34" s="4">
        <f t="shared" si="24"/>
        <v>3</v>
      </c>
      <c r="AK34" s="4">
        <f>SUM(AK23:AK30)</f>
        <v>3</v>
      </c>
      <c r="AL34" s="4">
        <f>SUM(AL23:AL30)</f>
        <v>2</v>
      </c>
      <c r="AM34" s="4">
        <f>SUM(AM23:AM30)</f>
        <v>1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7</v>
      </c>
      <c r="R35" s="17">
        <f t="shared" si="25"/>
        <v>2</v>
      </c>
      <c r="S35" s="17">
        <f t="shared" si="25"/>
        <v>5</v>
      </c>
      <c r="T35" s="17">
        <f t="shared" si="25"/>
        <v>3</v>
      </c>
      <c r="U35" s="17">
        <f t="shared" si="25"/>
        <v>1</v>
      </c>
      <c r="V35" s="17">
        <f t="shared" si="25"/>
        <v>2</v>
      </c>
      <c r="W35" s="15">
        <f t="shared" si="15"/>
        <v>75</v>
      </c>
      <c r="X35" s="15">
        <f t="shared" si="15"/>
        <v>100</v>
      </c>
      <c r="Y35" s="15">
        <f t="shared" si="15"/>
        <v>66.666666666666671</v>
      </c>
      <c r="Z35" s="17">
        <f t="shared" ref="Z35:AB35" si="26">SUM(Z25:Z30)</f>
        <v>5</v>
      </c>
      <c r="AA35" s="17">
        <f t="shared" si="26"/>
        <v>1</v>
      </c>
      <c r="AB35" s="17">
        <f t="shared" si="26"/>
        <v>4</v>
      </c>
      <c r="AC35" s="15">
        <f t="shared" si="17"/>
        <v>250</v>
      </c>
      <c r="AD35" s="15">
        <f t="shared" si="17"/>
        <v>100</v>
      </c>
      <c r="AE35" s="15">
        <f t="shared" si="17"/>
        <v>400</v>
      </c>
      <c r="AH35" s="4">
        <f t="shared" ref="AH35:AJ35" si="27">SUM(AH25:AH30)</f>
        <v>4</v>
      </c>
      <c r="AI35" s="4">
        <f t="shared" si="27"/>
        <v>1</v>
      </c>
      <c r="AJ35" s="4">
        <f t="shared" si="27"/>
        <v>3</v>
      </c>
      <c r="AK35" s="4">
        <f>SUM(AK25:AK30)</f>
        <v>2</v>
      </c>
      <c r="AL35" s="4">
        <f>SUM(AL25:AL30)</f>
        <v>1</v>
      </c>
      <c r="AM35" s="4">
        <f>SUM(AM25:AM30)</f>
        <v>1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1</v>
      </c>
      <c r="S36" s="17">
        <f t="shared" si="28"/>
        <v>4</v>
      </c>
      <c r="T36" s="17">
        <f t="shared" si="28"/>
        <v>1</v>
      </c>
      <c r="U36" s="17">
        <f t="shared" si="28"/>
        <v>0</v>
      </c>
      <c r="V36" s="17">
        <f t="shared" si="28"/>
        <v>1</v>
      </c>
      <c r="W36" s="15">
        <f t="shared" si="15"/>
        <v>25</v>
      </c>
      <c r="X36" s="15">
        <f t="shared" si="15"/>
        <v>0</v>
      </c>
      <c r="Y36" s="15">
        <f t="shared" si="15"/>
        <v>33.333333333333329</v>
      </c>
      <c r="Z36" s="17">
        <f t="shared" ref="Z36:AB36" si="29">SUM(Z27:Z30)</f>
        <v>3</v>
      </c>
      <c r="AA36" s="17">
        <f t="shared" si="29"/>
        <v>0</v>
      </c>
      <c r="AB36" s="17">
        <f t="shared" si="29"/>
        <v>3</v>
      </c>
      <c r="AC36" s="15">
        <f t="shared" si="17"/>
        <v>150</v>
      </c>
      <c r="AD36" s="15">
        <f t="shared" si="17"/>
        <v>0</v>
      </c>
      <c r="AE36" s="15">
        <f t="shared" si="17"/>
        <v>300</v>
      </c>
      <c r="AH36" s="4">
        <f t="shared" ref="AH36:AJ36" si="30">SUM(AH27:AH30)</f>
        <v>4</v>
      </c>
      <c r="AI36" s="4">
        <f t="shared" si="30"/>
        <v>1</v>
      </c>
      <c r="AJ36" s="4">
        <f t="shared" si="30"/>
        <v>3</v>
      </c>
      <c r="AK36" s="4">
        <f>SUM(AK27:AK30)</f>
        <v>2</v>
      </c>
      <c r="AL36" s="4">
        <f>SUM(AL27:AL30)</f>
        <v>1</v>
      </c>
      <c r="AM36" s="4">
        <f>SUM(AM27:AM30)</f>
        <v>1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-100</v>
      </c>
      <c r="AA39" s="12">
        <f t="shared" si="37"/>
        <v>100</v>
      </c>
      <c r="AB39" s="12">
        <f t="shared" si="37"/>
        <v>-33.333333333333329</v>
      </c>
      <c r="AC39" s="12">
        <f>Q39-AK39</f>
        <v>-40</v>
      </c>
      <c r="AD39" s="12">
        <f t="shared" si="35"/>
        <v>-33.333333333333329</v>
      </c>
      <c r="AE39" s="12">
        <f t="shared" si="35"/>
        <v>-50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40</v>
      </c>
      <c r="AL39" s="12">
        <f>AL33/AL9*100</f>
        <v>33.333333333333329</v>
      </c>
      <c r="AM39" s="12">
        <f>AM33/AM9*100</f>
        <v>50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200</v>
      </c>
      <c r="AA40" s="12">
        <f t="shared" ref="AA40:AB40" si="43">AA34/AA9*100</f>
        <v>0</v>
      </c>
      <c r="AB40" s="12">
        <f t="shared" si="43"/>
        <v>133.33333333333331</v>
      </c>
      <c r="AC40" s="12">
        <f t="shared" ref="AC40:AC42" si="44">Q40-AK40</f>
        <v>40</v>
      </c>
      <c r="AD40" s="12">
        <f t="shared" si="35"/>
        <v>33.333333333333343</v>
      </c>
      <c r="AE40" s="12">
        <f t="shared" si="35"/>
        <v>50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60</v>
      </c>
      <c r="AL40" s="12">
        <f>AL34/AL9*100</f>
        <v>66.666666666666657</v>
      </c>
      <c r="AM40" s="12">
        <f>AM34/AM9*100</f>
        <v>50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300</v>
      </c>
      <c r="U41" s="12">
        <f t="shared" ref="U41:V41" si="47">U35/U9*100</f>
        <v>-100</v>
      </c>
      <c r="V41" s="12">
        <f t="shared" si="47"/>
        <v>100</v>
      </c>
      <c r="W41" s="12">
        <f t="shared" si="42"/>
        <v>33.333333333333343</v>
      </c>
      <c r="X41" s="12">
        <f t="shared" si="33"/>
        <v>66.666666666666671</v>
      </c>
      <c r="Y41" s="12">
        <f>S41-AJ41</f>
        <v>0</v>
      </c>
      <c r="Z41" s="12">
        <f>Z35/Z9*100</f>
        <v>250</v>
      </c>
      <c r="AA41" s="12">
        <f t="shared" ref="AA41:AB41" si="48">AA35/AA9*100</f>
        <v>-100</v>
      </c>
      <c r="AB41" s="12">
        <f t="shared" si="48"/>
        <v>133.33333333333331</v>
      </c>
      <c r="AC41" s="12">
        <f t="shared" si="44"/>
        <v>60</v>
      </c>
      <c r="AD41" s="12">
        <f>R41-AL41</f>
        <v>66.666666666666671</v>
      </c>
      <c r="AE41" s="12">
        <f t="shared" si="35"/>
        <v>50</v>
      </c>
      <c r="AH41" s="12">
        <f>AH35/AH9*100</f>
        <v>66.666666666666657</v>
      </c>
      <c r="AI41" s="12">
        <f>AI35/AI9*100</f>
        <v>33.333333333333329</v>
      </c>
      <c r="AJ41" s="12">
        <f>AJ35/AJ9*100</f>
        <v>100</v>
      </c>
      <c r="AK41" s="12">
        <f t="shared" ref="AK41:AM41" si="49">AK35/AK9*100</f>
        <v>40</v>
      </c>
      <c r="AL41" s="12">
        <f t="shared" si="49"/>
        <v>33.333333333333329</v>
      </c>
      <c r="AM41" s="12">
        <f t="shared" si="49"/>
        <v>50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71.428571428571431</v>
      </c>
      <c r="R42" s="12">
        <f t="shared" si="50"/>
        <v>50</v>
      </c>
      <c r="S42" s="12">
        <f t="shared" si="50"/>
        <v>80</v>
      </c>
      <c r="T42" s="12">
        <f t="shared" si="50"/>
        <v>100</v>
      </c>
      <c r="U42" s="12">
        <f t="shared" si="50"/>
        <v>0</v>
      </c>
      <c r="V42" s="12">
        <f t="shared" si="50"/>
        <v>50</v>
      </c>
      <c r="W42" s="12">
        <f t="shared" si="42"/>
        <v>4.7619047619047734</v>
      </c>
      <c r="X42" s="12">
        <f t="shared" si="33"/>
        <v>16.666666666666671</v>
      </c>
      <c r="Y42" s="12">
        <f>S42-AJ42</f>
        <v>-20</v>
      </c>
      <c r="Z42" s="12">
        <f t="shared" si="50"/>
        <v>150</v>
      </c>
      <c r="AA42" s="12">
        <f t="shared" si="50"/>
        <v>0</v>
      </c>
      <c r="AB42" s="12">
        <f t="shared" si="50"/>
        <v>100</v>
      </c>
      <c r="AC42" s="12">
        <f t="shared" si="44"/>
        <v>31.428571428571431</v>
      </c>
      <c r="AD42" s="12">
        <f>R42-AL42</f>
        <v>16.666666666666671</v>
      </c>
      <c r="AE42" s="12">
        <f t="shared" si="35"/>
        <v>30</v>
      </c>
      <c r="AH42" s="12">
        <f t="shared" ref="AH42:AJ42" si="51">AH36/AH9*100</f>
        <v>66.666666666666657</v>
      </c>
      <c r="AI42" s="12">
        <f t="shared" si="51"/>
        <v>33.333333333333329</v>
      </c>
      <c r="AJ42" s="12">
        <f t="shared" si="51"/>
        <v>100</v>
      </c>
      <c r="AK42" s="12">
        <f>AK36/AK9*100</f>
        <v>40</v>
      </c>
      <c r="AL42" s="12">
        <f>AL36/AL9*100</f>
        <v>33.333333333333329</v>
      </c>
      <c r="AM42" s="12">
        <f>AM36/AM9*100</f>
        <v>50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46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5</v>
      </c>
      <c r="C9" s="17">
        <f>SUM(C10:C30)</f>
        <v>4</v>
      </c>
      <c r="D9" s="17">
        <f>SUM(D10:D30)</f>
        <v>1</v>
      </c>
      <c r="E9" s="17">
        <f>F9+G9</f>
        <v>1</v>
      </c>
      <c r="F9" s="17">
        <f>SUM(F10:F30)</f>
        <v>3</v>
      </c>
      <c r="G9" s="17">
        <f>SUM(G10:G30)</f>
        <v>-2</v>
      </c>
      <c r="H9" s="15">
        <f>IF(B9=E9,0,(1-(B9/(B9-E9)))*-100)</f>
        <v>25</v>
      </c>
      <c r="I9" s="15">
        <f>IF(C9=F9,0,(1-(C9/(C9-F9)))*-100)</f>
        <v>300</v>
      </c>
      <c r="J9" s="15">
        <f>IF(D9=G9,0,(1-(D9/(D9-G9)))*-100)</f>
        <v>-66.666666666666671</v>
      </c>
      <c r="K9" s="17">
        <f>L9+M9</f>
        <v>3</v>
      </c>
      <c r="L9" s="17">
        <f>SUM(L10:L30)</f>
        <v>3</v>
      </c>
      <c r="M9" s="17">
        <f>SUM(M10:M30)</f>
        <v>0</v>
      </c>
      <c r="N9" s="15">
        <f>IF(B9=K9,0,(1-(B9/(B9-K9)))*-100)</f>
        <v>150</v>
      </c>
      <c r="O9" s="15">
        <f t="shared" ref="O9:P10" si="0">IF(C9=L9,0,(1-(C9/(C9-L9)))*-100)</f>
        <v>300</v>
      </c>
      <c r="P9" s="15">
        <f>IF(D9=M9,0,(1-(D9/(D9-M9)))*-100)</f>
        <v>0</v>
      </c>
      <c r="Q9" s="17">
        <f>R9+S9</f>
        <v>3</v>
      </c>
      <c r="R9" s="17">
        <f>SUM(R10:R30)</f>
        <v>2</v>
      </c>
      <c r="S9" s="17">
        <f>SUM(S10:S30)</f>
        <v>1</v>
      </c>
      <c r="T9" s="17">
        <f>U9+V9</f>
        <v>-7</v>
      </c>
      <c r="U9" s="17">
        <f>SUM(U10:U30)</f>
        <v>-1</v>
      </c>
      <c r="V9" s="17">
        <f>SUM(V10:V30)</f>
        <v>-6</v>
      </c>
      <c r="W9" s="15">
        <f>IF(Q9=T9,IF(Q9&gt;0,"皆増",0),(1-(Q9/(Q9-T9)))*-100)</f>
        <v>-70</v>
      </c>
      <c r="X9" s="15">
        <f t="shared" ref="X9:Y30" si="1">IF(R9=U9,IF(R9&gt;0,"皆増",0),(1-(R9/(R9-U9)))*-100)</f>
        <v>-33.333333333333336</v>
      </c>
      <c r="Y9" s="15">
        <f t="shared" si="1"/>
        <v>-85.714285714285722</v>
      </c>
      <c r="Z9" s="17">
        <f>AA9+AB9</f>
        <v>-5</v>
      </c>
      <c r="AA9" s="17">
        <f>SUM(AA10:AA30)</f>
        <v>0</v>
      </c>
      <c r="AB9" s="17">
        <f>SUM(AB10:AB30)</f>
        <v>-5</v>
      </c>
      <c r="AC9" s="15">
        <f>IF(Q9=Z9,IF(Q9&gt;0,"皆増",0),(1-(Q9/(Q9-Z9)))*-100)</f>
        <v>-62.5</v>
      </c>
      <c r="AD9" s="15">
        <f t="shared" ref="AD9:AE30" si="2">IF(R9=AA9,IF(R9&gt;0,"皆増",0),(1-(R9/(R9-AA9)))*-100)</f>
        <v>0</v>
      </c>
      <c r="AE9" s="15">
        <f t="shared" si="2"/>
        <v>-83.333333333333343</v>
      </c>
      <c r="AH9" s="4">
        <f t="shared" ref="AH9:AJ30" si="3">Q9-T9</f>
        <v>10</v>
      </c>
      <c r="AI9" s="4">
        <f t="shared" si="3"/>
        <v>3</v>
      </c>
      <c r="AJ9" s="4">
        <f t="shared" si="3"/>
        <v>7</v>
      </c>
      <c r="AK9" s="4">
        <f t="shared" ref="AK9:AM30" si="4">Q9-Z9</f>
        <v>8</v>
      </c>
      <c r="AL9" s="4">
        <f t="shared" si="4"/>
        <v>2</v>
      </c>
      <c r="AM9" s="4">
        <f t="shared" si="4"/>
        <v>6</v>
      </c>
    </row>
    <row r="10" spans="1:39" s="1" customFormat="1" ht="18" customHeight="1" x14ac:dyDescent="0.15">
      <c r="A10" s="4" t="s">
        <v>1</v>
      </c>
      <c r="B10" s="17">
        <f t="shared" ref="B10" si="5">C10+D10</f>
        <v>5</v>
      </c>
      <c r="C10" s="17">
        <v>4</v>
      </c>
      <c r="D10" s="17">
        <v>1</v>
      </c>
      <c r="E10" s="17">
        <f t="shared" ref="E10" si="6">F10+G10</f>
        <v>1</v>
      </c>
      <c r="F10" s="17">
        <v>3</v>
      </c>
      <c r="G10" s="17">
        <v>-2</v>
      </c>
      <c r="H10" s="15">
        <f>IF(B10=E10,0,(1-(B10/(B10-E10)))*-100)</f>
        <v>25</v>
      </c>
      <c r="I10" s="15">
        <f t="shared" ref="I10" si="7">IF(C10=F10,0,(1-(C10/(C10-F10)))*-100)</f>
        <v>300</v>
      </c>
      <c r="J10" s="15">
        <f>IF(D10=G10,0,(1-(D10/(D10-G10)))*-100)</f>
        <v>-66.666666666666671</v>
      </c>
      <c r="K10" s="17">
        <f t="shared" ref="K10" si="8">L10+M10</f>
        <v>3</v>
      </c>
      <c r="L10" s="17">
        <v>3</v>
      </c>
      <c r="M10" s="17">
        <v>0</v>
      </c>
      <c r="N10" s="15">
        <f>IF(B10=K10,0,(1-(B10/(B10-K10)))*-100)</f>
        <v>150</v>
      </c>
      <c r="O10" s="15">
        <f t="shared" si="0"/>
        <v>300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2</v>
      </c>
      <c r="AA25" s="17">
        <v>1</v>
      </c>
      <c r="AB25" s="17">
        <v>1</v>
      </c>
      <c r="AC25" s="15" t="str">
        <f t="shared" si="13"/>
        <v>皆増</v>
      </c>
      <c r="AD25" s="15" t="str">
        <f t="shared" si="2"/>
        <v>皆増</v>
      </c>
      <c r="AE25" s="15" t="str">
        <f t="shared" si="2"/>
        <v>皆増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-2</v>
      </c>
      <c r="U27" s="17">
        <v>-1</v>
      </c>
      <c r="V27" s="17">
        <v>-1</v>
      </c>
      <c r="W27" s="15">
        <f t="shared" si="11"/>
        <v>-100</v>
      </c>
      <c r="X27" s="15">
        <f t="shared" si="1"/>
        <v>-100</v>
      </c>
      <c r="Y27" s="15">
        <f t="shared" si="1"/>
        <v>-100</v>
      </c>
      <c r="Z27" s="17">
        <f t="shared" si="12"/>
        <v>-2</v>
      </c>
      <c r="AA27" s="17">
        <v>-1</v>
      </c>
      <c r="AB27" s="17">
        <v>-1</v>
      </c>
      <c r="AC27" s="15">
        <f t="shared" si="13"/>
        <v>-100</v>
      </c>
      <c r="AD27" s="15">
        <f t="shared" si="2"/>
        <v>-100</v>
      </c>
      <c r="AE27" s="15">
        <f t="shared" si="2"/>
        <v>-100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-3</v>
      </c>
      <c r="U28" s="17">
        <v>0</v>
      </c>
      <c r="V28" s="17">
        <v>-3</v>
      </c>
      <c r="W28" s="15">
        <f t="shared" si="11"/>
        <v>-100</v>
      </c>
      <c r="X28" s="15">
        <f t="shared" si="1"/>
        <v>0</v>
      </c>
      <c r="Y28" s="15">
        <f t="shared" si="1"/>
        <v>-100</v>
      </c>
      <c r="Z28" s="17">
        <f t="shared" si="12"/>
        <v>-2</v>
      </c>
      <c r="AA28" s="17">
        <v>0</v>
      </c>
      <c r="AB28" s="17">
        <v>-2</v>
      </c>
      <c r="AC28" s="15">
        <f t="shared" si="13"/>
        <v>-100</v>
      </c>
      <c r="AD28" s="15">
        <f t="shared" si="2"/>
        <v>0</v>
      </c>
      <c r="AE28" s="15">
        <f t="shared" si="2"/>
        <v>-100</v>
      </c>
      <c r="AH28" s="4">
        <f t="shared" si="3"/>
        <v>3</v>
      </c>
      <c r="AI28" s="4">
        <f t="shared" si="3"/>
        <v>0</v>
      </c>
      <c r="AJ28" s="4">
        <f t="shared" si="3"/>
        <v>3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-2</v>
      </c>
      <c r="U29" s="17">
        <v>0</v>
      </c>
      <c r="V29" s="17">
        <v>-2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-3</v>
      </c>
      <c r="AA29" s="17">
        <v>0</v>
      </c>
      <c r="AB29" s="17">
        <v>-3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</v>
      </c>
      <c r="R34" s="17">
        <f t="shared" si="22"/>
        <v>2</v>
      </c>
      <c r="S34" s="17">
        <f t="shared" si="22"/>
        <v>1</v>
      </c>
      <c r="T34" s="17">
        <f t="shared" si="22"/>
        <v>-7</v>
      </c>
      <c r="U34" s="17">
        <f t="shared" si="22"/>
        <v>-1</v>
      </c>
      <c r="V34" s="17">
        <f t="shared" si="22"/>
        <v>-6</v>
      </c>
      <c r="W34" s="15">
        <f t="shared" si="15"/>
        <v>-70</v>
      </c>
      <c r="X34" s="15">
        <f t="shared" si="15"/>
        <v>-33.333333333333336</v>
      </c>
      <c r="Y34" s="15">
        <f t="shared" si="15"/>
        <v>-85.714285714285722</v>
      </c>
      <c r="Z34" s="17">
        <f t="shared" ref="Z34:AB34" si="23">SUM(Z23:Z30)</f>
        <v>-5</v>
      </c>
      <c r="AA34" s="17">
        <f t="shared" si="23"/>
        <v>0</v>
      </c>
      <c r="AB34" s="17">
        <f t="shared" si="23"/>
        <v>-5</v>
      </c>
      <c r="AC34" s="15">
        <f t="shared" si="17"/>
        <v>-62.5</v>
      </c>
      <c r="AD34" s="15">
        <f t="shared" si="17"/>
        <v>0</v>
      </c>
      <c r="AE34" s="15">
        <f t="shared" si="17"/>
        <v>-83.333333333333343</v>
      </c>
      <c r="AH34" s="4">
        <f t="shared" ref="AH34:AJ34" si="24">SUM(AH23:AH30)</f>
        <v>10</v>
      </c>
      <c r="AI34" s="4">
        <f t="shared" si="24"/>
        <v>3</v>
      </c>
      <c r="AJ34" s="4">
        <f t="shared" si="24"/>
        <v>7</v>
      </c>
      <c r="AK34" s="4">
        <f>SUM(AK23:AK30)</f>
        <v>8</v>
      </c>
      <c r="AL34" s="4">
        <f>SUM(AL23:AL30)</f>
        <v>2</v>
      </c>
      <c r="AM34" s="4">
        <f>SUM(AM23:AM30)</f>
        <v>6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</v>
      </c>
      <c r="R35" s="17">
        <f t="shared" si="25"/>
        <v>1</v>
      </c>
      <c r="S35" s="17">
        <f t="shared" si="25"/>
        <v>1</v>
      </c>
      <c r="T35" s="17">
        <f t="shared" si="25"/>
        <v>-8</v>
      </c>
      <c r="U35" s="17">
        <f t="shared" si="25"/>
        <v>-2</v>
      </c>
      <c r="V35" s="17">
        <f t="shared" si="25"/>
        <v>-6</v>
      </c>
      <c r="W35" s="15">
        <f t="shared" si="15"/>
        <v>-80</v>
      </c>
      <c r="X35" s="15">
        <f t="shared" si="15"/>
        <v>-66.666666666666671</v>
      </c>
      <c r="Y35" s="15">
        <f t="shared" si="15"/>
        <v>-85.714285714285722</v>
      </c>
      <c r="Z35" s="17">
        <f t="shared" ref="Z35:AB35" si="26">SUM(Z25:Z30)</f>
        <v>-6</v>
      </c>
      <c r="AA35" s="17">
        <f t="shared" si="26"/>
        <v>-1</v>
      </c>
      <c r="AB35" s="17">
        <f t="shared" si="26"/>
        <v>-5</v>
      </c>
      <c r="AC35" s="15">
        <f t="shared" si="17"/>
        <v>-75</v>
      </c>
      <c r="AD35" s="15">
        <f t="shared" si="17"/>
        <v>-50</v>
      </c>
      <c r="AE35" s="15">
        <f t="shared" si="17"/>
        <v>-83.333333333333343</v>
      </c>
      <c r="AH35" s="4">
        <f t="shared" ref="AH35:AJ35" si="27">SUM(AH25:AH30)</f>
        <v>10</v>
      </c>
      <c r="AI35" s="4">
        <f t="shared" si="27"/>
        <v>3</v>
      </c>
      <c r="AJ35" s="4">
        <f t="shared" si="27"/>
        <v>7</v>
      </c>
      <c r="AK35" s="4">
        <f>SUM(AK25:AK30)</f>
        <v>8</v>
      </c>
      <c r="AL35" s="4">
        <f>SUM(AL25:AL30)</f>
        <v>2</v>
      </c>
      <c r="AM35" s="4">
        <f>SUM(AM25:AM30)</f>
        <v>6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0</v>
      </c>
      <c r="R36" s="17">
        <f t="shared" si="28"/>
        <v>0</v>
      </c>
      <c r="S36" s="17">
        <f t="shared" si="28"/>
        <v>0</v>
      </c>
      <c r="T36" s="17">
        <f t="shared" si="28"/>
        <v>-7</v>
      </c>
      <c r="U36" s="17">
        <f t="shared" si="28"/>
        <v>-1</v>
      </c>
      <c r="V36" s="17">
        <f t="shared" si="28"/>
        <v>-6</v>
      </c>
      <c r="W36" s="15">
        <f t="shared" si="15"/>
        <v>-100</v>
      </c>
      <c r="X36" s="15">
        <f t="shared" si="15"/>
        <v>-100</v>
      </c>
      <c r="Y36" s="15">
        <f t="shared" si="15"/>
        <v>-100</v>
      </c>
      <c r="Z36" s="17">
        <f t="shared" ref="Z36:AB36" si="29">SUM(Z27:Z30)</f>
        <v>-7</v>
      </c>
      <c r="AA36" s="17">
        <f t="shared" si="29"/>
        <v>-1</v>
      </c>
      <c r="AB36" s="17">
        <f t="shared" si="29"/>
        <v>-6</v>
      </c>
      <c r="AC36" s="15">
        <f t="shared" si="17"/>
        <v>-100</v>
      </c>
      <c r="AD36" s="15">
        <f t="shared" si="17"/>
        <v>-100</v>
      </c>
      <c r="AE36" s="15">
        <f t="shared" si="17"/>
        <v>-100</v>
      </c>
      <c r="AH36" s="4">
        <f t="shared" ref="AH36:AJ36" si="30">SUM(AH27:AH30)</f>
        <v>7</v>
      </c>
      <c r="AI36" s="4">
        <f t="shared" si="30"/>
        <v>1</v>
      </c>
      <c r="AJ36" s="4">
        <f t="shared" si="30"/>
        <v>6</v>
      </c>
      <c r="AK36" s="4">
        <f>SUM(AK27:AK30)</f>
        <v>7</v>
      </c>
      <c r="AL36" s="4">
        <f>SUM(AL27:AL30)</f>
        <v>1</v>
      </c>
      <c r="AM36" s="4">
        <f>SUM(AM27:AM30)</f>
        <v>6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 t="e">
        <f t="shared" si="37"/>
        <v>#DIV/0!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66.666666666666657</v>
      </c>
      <c r="R41" s="12">
        <f t="shared" si="46"/>
        <v>50</v>
      </c>
      <c r="S41" s="12">
        <f t="shared" si="46"/>
        <v>100</v>
      </c>
      <c r="T41" s="12">
        <f>T35/T9*100</f>
        <v>114.28571428571428</v>
      </c>
      <c r="U41" s="12">
        <f t="shared" ref="U41:V41" si="47">U35/U9*100</f>
        <v>200</v>
      </c>
      <c r="V41" s="12">
        <f t="shared" si="47"/>
        <v>100</v>
      </c>
      <c r="W41" s="12">
        <f t="shared" si="42"/>
        <v>-33.333333333333343</v>
      </c>
      <c r="X41" s="12">
        <f t="shared" si="33"/>
        <v>-50</v>
      </c>
      <c r="Y41" s="12">
        <f>S41-AJ41</f>
        <v>0</v>
      </c>
      <c r="Z41" s="12">
        <f>Z35/Z9*100</f>
        <v>120</v>
      </c>
      <c r="AA41" s="12" t="e">
        <f t="shared" ref="AA41:AB41" si="48">AA35/AA9*100</f>
        <v>#DIV/0!</v>
      </c>
      <c r="AB41" s="12">
        <f t="shared" si="48"/>
        <v>100</v>
      </c>
      <c r="AC41" s="12">
        <f t="shared" si="44"/>
        <v>-33.333333333333343</v>
      </c>
      <c r="AD41" s="12">
        <f>R41-AL41</f>
        <v>-50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0</v>
      </c>
      <c r="R42" s="12">
        <f t="shared" si="50"/>
        <v>0</v>
      </c>
      <c r="S42" s="12">
        <f t="shared" si="50"/>
        <v>0</v>
      </c>
      <c r="T42" s="12">
        <f t="shared" si="50"/>
        <v>100</v>
      </c>
      <c r="U42" s="12">
        <f t="shared" si="50"/>
        <v>100</v>
      </c>
      <c r="V42" s="12">
        <f t="shared" si="50"/>
        <v>100</v>
      </c>
      <c r="W42" s="12">
        <f t="shared" si="42"/>
        <v>-70</v>
      </c>
      <c r="X42" s="12">
        <f t="shared" si="33"/>
        <v>-33.333333333333329</v>
      </c>
      <c r="Y42" s="12">
        <f>S42-AJ42</f>
        <v>-85.714285714285708</v>
      </c>
      <c r="Z42" s="12">
        <f t="shared" si="50"/>
        <v>140</v>
      </c>
      <c r="AA42" s="12" t="e">
        <f t="shared" si="50"/>
        <v>#DIV/0!</v>
      </c>
      <c r="AB42" s="12">
        <f t="shared" si="50"/>
        <v>120</v>
      </c>
      <c r="AC42" s="12">
        <f t="shared" si="44"/>
        <v>-87.5</v>
      </c>
      <c r="AD42" s="12">
        <f>R42-AL42</f>
        <v>-50</v>
      </c>
      <c r="AE42" s="12">
        <f t="shared" si="35"/>
        <v>-100</v>
      </c>
      <c r="AH42" s="12">
        <f t="shared" ref="AH42:AJ42" si="51">AH36/AH9*100</f>
        <v>70</v>
      </c>
      <c r="AI42" s="12">
        <f t="shared" si="51"/>
        <v>33.333333333333329</v>
      </c>
      <c r="AJ42" s="12">
        <f t="shared" si="51"/>
        <v>85.714285714285708</v>
      </c>
      <c r="AK42" s="12">
        <f>AK36/AK9*100</f>
        <v>87.5</v>
      </c>
      <c r="AL42" s="12">
        <f>AL36/AL9*100</f>
        <v>50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47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12</v>
      </c>
      <c r="C9" s="17">
        <f>SUM(C10:C30)</f>
        <v>4</v>
      </c>
      <c r="D9" s="17">
        <f>SUM(D10:D30)</f>
        <v>8</v>
      </c>
      <c r="E9" s="17">
        <f>F9+G9</f>
        <v>5</v>
      </c>
      <c r="F9" s="17">
        <f>SUM(F10:F30)</f>
        <v>1</v>
      </c>
      <c r="G9" s="17">
        <f>SUM(G10:G30)</f>
        <v>4</v>
      </c>
      <c r="H9" s="15">
        <f>IF(B9=E9,0,(1-(B9/(B9-E9)))*-100)</f>
        <v>71.428571428571416</v>
      </c>
      <c r="I9" s="15">
        <f>IF(C9=F9,0,(1-(C9/(C9-F9)))*-100)</f>
        <v>33.333333333333329</v>
      </c>
      <c r="J9" s="15">
        <f>IF(D9=G9,0,(1-(D9/(D9-G9)))*-100)</f>
        <v>100</v>
      </c>
      <c r="K9" s="17">
        <f>L9+M9</f>
        <v>10</v>
      </c>
      <c r="L9" s="17">
        <f>SUM(L10:L30)</f>
        <v>4</v>
      </c>
      <c r="M9" s="17">
        <f>SUM(M10:M30)</f>
        <v>6</v>
      </c>
      <c r="N9" s="15">
        <f>IF(B9=K9,0,(1-(B9/(B9-K9)))*-100)</f>
        <v>500</v>
      </c>
      <c r="O9" s="15">
        <f t="shared" ref="O9:P10" si="0">IF(C9=L9,0,(1-(C9/(C9-L9)))*-100)</f>
        <v>0</v>
      </c>
      <c r="P9" s="15">
        <f>IF(D9=M9,0,(1-(D9/(D9-M9)))*-100)</f>
        <v>300</v>
      </c>
      <c r="Q9" s="17">
        <f>R9+S9</f>
        <v>21</v>
      </c>
      <c r="R9" s="17">
        <f>SUM(R10:R30)</f>
        <v>8</v>
      </c>
      <c r="S9" s="17">
        <f>SUM(S10:S30)</f>
        <v>13</v>
      </c>
      <c r="T9" s="17">
        <f>U9+V9</f>
        <v>-2</v>
      </c>
      <c r="U9" s="17">
        <f>SUM(U10:U30)</f>
        <v>-7</v>
      </c>
      <c r="V9" s="17">
        <f>SUM(V10:V30)</f>
        <v>5</v>
      </c>
      <c r="W9" s="15">
        <f>IF(Q9=T9,IF(Q9&gt;0,"皆増",0),(1-(Q9/(Q9-T9)))*-100)</f>
        <v>-8.6956521739130483</v>
      </c>
      <c r="X9" s="15">
        <f t="shared" ref="X9:Y30" si="1">IF(R9=U9,IF(R9&gt;0,"皆増",0),(1-(R9/(R9-U9)))*-100)</f>
        <v>-46.666666666666664</v>
      </c>
      <c r="Y9" s="15">
        <f t="shared" si="1"/>
        <v>62.5</v>
      </c>
      <c r="Z9" s="17">
        <f>AA9+AB9</f>
        <v>-9</v>
      </c>
      <c r="AA9" s="17">
        <f>SUM(AA10:AA30)</f>
        <v>-6</v>
      </c>
      <c r="AB9" s="17">
        <f>SUM(AB10:AB30)</f>
        <v>-3</v>
      </c>
      <c r="AC9" s="15">
        <f>IF(Q9=Z9,IF(Q9&gt;0,"皆増",0),(1-(Q9/(Q9-Z9)))*-100)</f>
        <v>-30.000000000000004</v>
      </c>
      <c r="AD9" s="15">
        <f t="shared" ref="AD9:AE30" si="2">IF(R9=AA9,IF(R9&gt;0,"皆増",0),(1-(R9/(R9-AA9)))*-100)</f>
        <v>-42.857142857142861</v>
      </c>
      <c r="AE9" s="15">
        <f t="shared" si="2"/>
        <v>-18.75</v>
      </c>
      <c r="AH9" s="4">
        <f t="shared" ref="AH9:AJ30" si="3">Q9-T9</f>
        <v>23</v>
      </c>
      <c r="AI9" s="4">
        <f t="shared" si="3"/>
        <v>15</v>
      </c>
      <c r="AJ9" s="4">
        <f t="shared" si="3"/>
        <v>8</v>
      </c>
      <c r="AK9" s="4">
        <f t="shared" ref="AK9:AM30" si="4">Q9-Z9</f>
        <v>30</v>
      </c>
      <c r="AL9" s="4">
        <f t="shared" si="4"/>
        <v>14</v>
      </c>
      <c r="AM9" s="4">
        <f t="shared" si="4"/>
        <v>16</v>
      </c>
    </row>
    <row r="10" spans="1:39" s="1" customFormat="1" ht="18" customHeight="1" x14ac:dyDescent="0.15">
      <c r="A10" s="4" t="s">
        <v>1</v>
      </c>
      <c r="B10" s="17">
        <f t="shared" ref="B10" si="5">C10+D10</f>
        <v>12</v>
      </c>
      <c r="C10" s="17">
        <v>4</v>
      </c>
      <c r="D10" s="17">
        <v>8</v>
      </c>
      <c r="E10" s="17">
        <f t="shared" ref="E10" si="6">F10+G10</f>
        <v>5</v>
      </c>
      <c r="F10" s="17">
        <v>1</v>
      </c>
      <c r="G10" s="17">
        <v>4</v>
      </c>
      <c r="H10" s="15">
        <f>IF(B10=E10,0,(1-(B10/(B10-E10)))*-100)</f>
        <v>71.428571428571416</v>
      </c>
      <c r="I10" s="15">
        <f t="shared" ref="I10" si="7">IF(C10=F10,0,(1-(C10/(C10-F10)))*-100)</f>
        <v>33.333333333333329</v>
      </c>
      <c r="J10" s="15">
        <f>IF(D10=G10,0,(1-(D10/(D10-G10)))*-100)</f>
        <v>100</v>
      </c>
      <c r="K10" s="17">
        <f t="shared" ref="K10" si="8">L10+M10</f>
        <v>10</v>
      </c>
      <c r="L10" s="17">
        <v>4</v>
      </c>
      <c r="M10" s="17">
        <v>6</v>
      </c>
      <c r="N10" s="15">
        <f>IF(B10=K10,0,(1-(B10/(B10-K10)))*-100)</f>
        <v>500</v>
      </c>
      <c r="O10" s="15">
        <f t="shared" si="0"/>
        <v>0</v>
      </c>
      <c r="P10" s="15">
        <f t="shared" si="0"/>
        <v>300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83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1</v>
      </c>
      <c r="R15" s="17">
        <v>1</v>
      </c>
      <c r="S15" s="17">
        <v>0</v>
      </c>
      <c r="T15" s="17">
        <f t="shared" si="10"/>
        <v>1</v>
      </c>
      <c r="U15" s="17">
        <v>1</v>
      </c>
      <c r="V15" s="17">
        <v>0</v>
      </c>
      <c r="W15" s="15" t="str">
        <f t="shared" si="11"/>
        <v>皆増</v>
      </c>
      <c r="X15" s="15" t="str">
        <f t="shared" si="1"/>
        <v>皆増</v>
      </c>
      <c r="Y15" s="15">
        <f t="shared" si="1"/>
        <v>0</v>
      </c>
      <c r="Z15" s="17">
        <f t="shared" si="12"/>
        <v>1</v>
      </c>
      <c r="AA15" s="17">
        <v>1</v>
      </c>
      <c r="AB15" s="17">
        <v>0</v>
      </c>
      <c r="AC15" s="15" t="str">
        <f t="shared" si="13"/>
        <v>皆増</v>
      </c>
      <c r="AD15" s="15" t="str">
        <f t="shared" si="2"/>
        <v>皆増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-1</v>
      </c>
      <c r="AA17" s="17">
        <v>-1</v>
      </c>
      <c r="AB17" s="17">
        <v>0</v>
      </c>
      <c r="AC17" s="15">
        <f t="shared" si="13"/>
        <v>-100</v>
      </c>
      <c r="AD17" s="15">
        <f t="shared" si="2"/>
        <v>-100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1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0</v>
      </c>
      <c r="S19" s="17">
        <v>1</v>
      </c>
      <c r="T19" s="17">
        <f t="shared" si="10"/>
        <v>1</v>
      </c>
      <c r="U19" s="17">
        <v>0</v>
      </c>
      <c r="V19" s="17">
        <v>1</v>
      </c>
      <c r="W19" s="15" t="str">
        <f t="shared" si="11"/>
        <v>皆増</v>
      </c>
      <c r="X19" s="15">
        <f t="shared" si="1"/>
        <v>0</v>
      </c>
      <c r="Y19" s="15" t="str">
        <f t="shared" si="1"/>
        <v>皆増</v>
      </c>
      <c r="Z19" s="17">
        <f t="shared" si="12"/>
        <v>1</v>
      </c>
      <c r="AA19" s="17">
        <v>0</v>
      </c>
      <c r="AB19" s="17">
        <v>1</v>
      </c>
      <c r="AC19" s="15" t="str">
        <f t="shared" si="13"/>
        <v>皆増</v>
      </c>
      <c r="AD19" s="15">
        <f t="shared" si="2"/>
        <v>0</v>
      </c>
      <c r="AE19" s="15" t="str">
        <f t="shared" si="2"/>
        <v>皆増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>
        <f t="shared" si="11"/>
        <v>100</v>
      </c>
      <c r="X23" s="15">
        <f t="shared" si="1"/>
        <v>100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>
        <f t="shared" si="13"/>
        <v>100</v>
      </c>
      <c r="AD23" s="15">
        <f t="shared" si="2"/>
        <v>100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-2</v>
      </c>
      <c r="U24" s="17">
        <v>-2</v>
      </c>
      <c r="V24" s="17">
        <v>0</v>
      </c>
      <c r="W24" s="15">
        <f t="shared" si="11"/>
        <v>-66.666666666666671</v>
      </c>
      <c r="X24" s="15">
        <f t="shared" si="1"/>
        <v>-100</v>
      </c>
      <c r="Y24" s="15">
        <f t="shared" si="1"/>
        <v>0</v>
      </c>
      <c r="Z24" s="17">
        <f t="shared" si="12"/>
        <v>-1</v>
      </c>
      <c r="AA24" s="17">
        <v>-2</v>
      </c>
      <c r="AB24" s="17">
        <v>1</v>
      </c>
      <c r="AC24" s="15">
        <f t="shared" si="13"/>
        <v>-50</v>
      </c>
      <c r="AD24" s="15">
        <f t="shared" si="2"/>
        <v>-100</v>
      </c>
      <c r="AE24" s="15" t="str">
        <f t="shared" si="2"/>
        <v>皆増</v>
      </c>
      <c r="AH24" s="4">
        <f t="shared" si="3"/>
        <v>3</v>
      </c>
      <c r="AI24" s="4">
        <f t="shared" si="3"/>
        <v>2</v>
      </c>
      <c r="AJ24" s="4">
        <f t="shared" si="3"/>
        <v>1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3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-25</v>
      </c>
      <c r="X25" s="15">
        <f t="shared" si="1"/>
        <v>-25</v>
      </c>
      <c r="Y25" s="15">
        <f t="shared" si="1"/>
        <v>0</v>
      </c>
      <c r="Z25" s="17">
        <f t="shared" si="12"/>
        <v>2</v>
      </c>
      <c r="AA25" s="17">
        <v>3</v>
      </c>
      <c r="AB25" s="17">
        <v>-1</v>
      </c>
      <c r="AC25" s="15">
        <f t="shared" si="13"/>
        <v>200</v>
      </c>
      <c r="AD25" s="15" t="str">
        <f t="shared" si="2"/>
        <v>皆増</v>
      </c>
      <c r="AE25" s="15">
        <f t="shared" si="2"/>
        <v>-100</v>
      </c>
      <c r="AH25" s="4">
        <f t="shared" si="3"/>
        <v>4</v>
      </c>
      <c r="AI25" s="4">
        <f t="shared" si="3"/>
        <v>4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0</v>
      </c>
      <c r="S26" s="17">
        <v>4</v>
      </c>
      <c r="T26" s="17">
        <f t="shared" si="10"/>
        <v>3</v>
      </c>
      <c r="U26" s="17">
        <v>-1</v>
      </c>
      <c r="V26" s="17">
        <v>4</v>
      </c>
      <c r="W26" s="15">
        <f t="shared" si="11"/>
        <v>300</v>
      </c>
      <c r="X26" s="15">
        <f t="shared" si="1"/>
        <v>-100</v>
      </c>
      <c r="Y26" s="15" t="str">
        <f t="shared" si="1"/>
        <v>皆増</v>
      </c>
      <c r="Z26" s="17">
        <f t="shared" si="12"/>
        <v>-4</v>
      </c>
      <c r="AA26" s="17">
        <v>-8</v>
      </c>
      <c r="AB26" s="17">
        <v>4</v>
      </c>
      <c r="AC26" s="15">
        <f t="shared" si="13"/>
        <v>-50</v>
      </c>
      <c r="AD26" s="15">
        <f t="shared" si="2"/>
        <v>-100</v>
      </c>
      <c r="AE26" s="15" t="str">
        <f t="shared" si="2"/>
        <v>皆増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8</v>
      </c>
      <c r="AL26" s="4">
        <f t="shared" si="4"/>
        <v>8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0</v>
      </c>
      <c r="S27" s="17">
        <v>3</v>
      </c>
      <c r="T27" s="17">
        <f t="shared" si="10"/>
        <v>-5</v>
      </c>
      <c r="U27" s="17">
        <v>-4</v>
      </c>
      <c r="V27" s="17">
        <v>-1</v>
      </c>
      <c r="W27" s="15">
        <f t="shared" si="11"/>
        <v>-62.5</v>
      </c>
      <c r="X27" s="15">
        <f t="shared" si="1"/>
        <v>-100</v>
      </c>
      <c r="Y27" s="15">
        <f t="shared" si="1"/>
        <v>-25</v>
      </c>
      <c r="Z27" s="17">
        <f t="shared" si="12"/>
        <v>0</v>
      </c>
      <c r="AA27" s="17">
        <v>-1</v>
      </c>
      <c r="AB27" s="17">
        <v>1</v>
      </c>
      <c r="AC27" s="15">
        <f t="shared" si="13"/>
        <v>0</v>
      </c>
      <c r="AD27" s="15">
        <f t="shared" si="2"/>
        <v>-100</v>
      </c>
      <c r="AE27" s="15">
        <f t="shared" si="2"/>
        <v>50</v>
      </c>
      <c r="AH27" s="4">
        <f t="shared" si="3"/>
        <v>8</v>
      </c>
      <c r="AI27" s="4">
        <f t="shared" si="3"/>
        <v>4</v>
      </c>
      <c r="AJ27" s="4">
        <f t="shared" si="3"/>
        <v>4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2</v>
      </c>
      <c r="S28" s="17">
        <v>3</v>
      </c>
      <c r="T28" s="17">
        <f t="shared" si="10"/>
        <v>2</v>
      </c>
      <c r="U28" s="17">
        <v>0</v>
      </c>
      <c r="V28" s="17">
        <v>2</v>
      </c>
      <c r="W28" s="15">
        <f t="shared" si="11"/>
        <v>66.666666666666671</v>
      </c>
      <c r="X28" s="15">
        <f t="shared" si="1"/>
        <v>0</v>
      </c>
      <c r="Y28" s="15">
        <f t="shared" si="1"/>
        <v>200</v>
      </c>
      <c r="Z28" s="17">
        <f t="shared" si="12"/>
        <v>-6</v>
      </c>
      <c r="AA28" s="17">
        <v>1</v>
      </c>
      <c r="AB28" s="17">
        <v>-7</v>
      </c>
      <c r="AC28" s="15">
        <f t="shared" si="13"/>
        <v>-54.54545454545454</v>
      </c>
      <c r="AD28" s="15">
        <f t="shared" si="2"/>
        <v>100</v>
      </c>
      <c r="AE28" s="15">
        <f t="shared" si="2"/>
        <v>-70</v>
      </c>
      <c r="AH28" s="4">
        <f t="shared" si="3"/>
        <v>3</v>
      </c>
      <c r="AI28" s="4">
        <f t="shared" si="3"/>
        <v>2</v>
      </c>
      <c r="AJ28" s="4">
        <f t="shared" si="3"/>
        <v>1</v>
      </c>
      <c r="AK28" s="4">
        <f t="shared" si="4"/>
        <v>11</v>
      </c>
      <c r="AL28" s="4">
        <f t="shared" si="4"/>
        <v>1</v>
      </c>
      <c r="AM28" s="4">
        <f t="shared" si="4"/>
        <v>10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-2</v>
      </c>
      <c r="U29" s="17">
        <v>-1</v>
      </c>
      <c r="V29" s="17">
        <v>-1</v>
      </c>
      <c r="W29" s="15">
        <f t="shared" si="11"/>
        <v>-66.666666666666671</v>
      </c>
      <c r="X29" s="15">
        <f t="shared" si="1"/>
        <v>-100</v>
      </c>
      <c r="Y29" s="15">
        <f t="shared" si="1"/>
        <v>-50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-50</v>
      </c>
      <c r="AD29" s="15">
        <f t="shared" si="2"/>
        <v>0</v>
      </c>
      <c r="AE29" s="15">
        <f t="shared" si="2"/>
        <v>-50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2</v>
      </c>
      <c r="U33" s="17">
        <f t="shared" si="19"/>
        <v>1</v>
      </c>
      <c r="V33" s="17">
        <f t="shared" si="19"/>
        <v>1</v>
      </c>
      <c r="W33" s="15" t="str">
        <f t="shared" si="15"/>
        <v>皆増</v>
      </c>
      <c r="X33" s="15" t="str">
        <f t="shared" si="15"/>
        <v>皆増</v>
      </c>
      <c r="Y33" s="15" t="str">
        <f t="shared" si="15"/>
        <v>皆増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>
        <f t="shared" si="17"/>
        <v>100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19</v>
      </c>
      <c r="R34" s="17">
        <f t="shared" si="22"/>
        <v>7</v>
      </c>
      <c r="S34" s="17">
        <f t="shared" si="22"/>
        <v>12</v>
      </c>
      <c r="T34" s="17">
        <f t="shared" si="22"/>
        <v>-4</v>
      </c>
      <c r="U34" s="17">
        <f t="shared" si="22"/>
        <v>-8</v>
      </c>
      <c r="V34" s="17">
        <f t="shared" si="22"/>
        <v>4</v>
      </c>
      <c r="W34" s="15">
        <f t="shared" si="15"/>
        <v>-17.391304347826086</v>
      </c>
      <c r="X34" s="15">
        <f t="shared" si="15"/>
        <v>-53.333333333333336</v>
      </c>
      <c r="Y34" s="15">
        <f t="shared" si="15"/>
        <v>50</v>
      </c>
      <c r="Z34" s="17">
        <f t="shared" ref="Z34:AB34" si="23">SUM(Z23:Z30)</f>
        <v>-10</v>
      </c>
      <c r="AA34" s="17">
        <f t="shared" si="23"/>
        <v>-6</v>
      </c>
      <c r="AB34" s="17">
        <f t="shared" si="23"/>
        <v>-4</v>
      </c>
      <c r="AC34" s="15">
        <f t="shared" si="17"/>
        <v>-34.482758620689658</v>
      </c>
      <c r="AD34" s="15">
        <f t="shared" si="17"/>
        <v>-46.153846153846153</v>
      </c>
      <c r="AE34" s="15">
        <f t="shared" si="17"/>
        <v>-25</v>
      </c>
      <c r="AH34" s="4">
        <f t="shared" ref="AH34:AJ34" si="24">SUM(AH23:AH30)</f>
        <v>23</v>
      </c>
      <c r="AI34" s="4">
        <f t="shared" si="24"/>
        <v>15</v>
      </c>
      <c r="AJ34" s="4">
        <f t="shared" si="24"/>
        <v>8</v>
      </c>
      <c r="AK34" s="4">
        <f>SUM(AK23:AK30)</f>
        <v>29</v>
      </c>
      <c r="AL34" s="4">
        <f>SUM(AL23:AL30)</f>
        <v>13</v>
      </c>
      <c r="AM34" s="4">
        <f>SUM(AM23:AM30)</f>
        <v>16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16</v>
      </c>
      <c r="R35" s="17">
        <f t="shared" si="25"/>
        <v>5</v>
      </c>
      <c r="S35" s="17">
        <f t="shared" si="25"/>
        <v>11</v>
      </c>
      <c r="T35" s="17">
        <f t="shared" si="25"/>
        <v>-3</v>
      </c>
      <c r="U35" s="17">
        <f t="shared" si="25"/>
        <v>-7</v>
      </c>
      <c r="V35" s="17">
        <f t="shared" si="25"/>
        <v>4</v>
      </c>
      <c r="W35" s="15">
        <f t="shared" si="15"/>
        <v>-15.789473684210531</v>
      </c>
      <c r="X35" s="15">
        <f t="shared" si="15"/>
        <v>-58.333333333333329</v>
      </c>
      <c r="Y35" s="15">
        <f t="shared" si="15"/>
        <v>57.142857142857139</v>
      </c>
      <c r="Z35" s="17">
        <f t="shared" ref="Z35:AB35" si="26">SUM(Z25:Z30)</f>
        <v>-10</v>
      </c>
      <c r="AA35" s="17">
        <f t="shared" si="26"/>
        <v>-5</v>
      </c>
      <c r="AB35" s="17">
        <f t="shared" si="26"/>
        <v>-5</v>
      </c>
      <c r="AC35" s="15">
        <f t="shared" si="17"/>
        <v>-38.46153846153846</v>
      </c>
      <c r="AD35" s="15">
        <f t="shared" si="17"/>
        <v>-50</v>
      </c>
      <c r="AE35" s="15">
        <f t="shared" si="17"/>
        <v>-31.25</v>
      </c>
      <c r="AH35" s="4">
        <f t="shared" ref="AH35:AJ35" si="27">SUM(AH25:AH30)</f>
        <v>19</v>
      </c>
      <c r="AI35" s="4">
        <f t="shared" si="27"/>
        <v>12</v>
      </c>
      <c r="AJ35" s="4">
        <f t="shared" si="27"/>
        <v>7</v>
      </c>
      <c r="AK35" s="4">
        <f>SUM(AK25:AK30)</f>
        <v>26</v>
      </c>
      <c r="AL35" s="4">
        <f>SUM(AL25:AL30)</f>
        <v>10</v>
      </c>
      <c r="AM35" s="4">
        <f>SUM(AM25:AM30)</f>
        <v>16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2</v>
      </c>
      <c r="S36" s="17">
        <f t="shared" si="28"/>
        <v>7</v>
      </c>
      <c r="T36" s="17">
        <f t="shared" si="28"/>
        <v>-5</v>
      </c>
      <c r="U36" s="17">
        <f t="shared" si="28"/>
        <v>-5</v>
      </c>
      <c r="V36" s="17">
        <f t="shared" si="28"/>
        <v>0</v>
      </c>
      <c r="W36" s="15">
        <f t="shared" si="15"/>
        <v>-35.714285714285708</v>
      </c>
      <c r="X36" s="15">
        <f t="shared" si="15"/>
        <v>-71.428571428571431</v>
      </c>
      <c r="Y36" s="15">
        <f t="shared" si="15"/>
        <v>0</v>
      </c>
      <c r="Z36" s="17">
        <f t="shared" ref="Z36:AB36" si="29">SUM(Z27:Z30)</f>
        <v>-8</v>
      </c>
      <c r="AA36" s="17">
        <f t="shared" si="29"/>
        <v>0</v>
      </c>
      <c r="AB36" s="17">
        <f t="shared" si="29"/>
        <v>-8</v>
      </c>
      <c r="AC36" s="15">
        <f t="shared" si="17"/>
        <v>-47.058823529411761</v>
      </c>
      <c r="AD36" s="15">
        <f t="shared" si="17"/>
        <v>0</v>
      </c>
      <c r="AE36" s="15">
        <f t="shared" si="17"/>
        <v>-53.333333333333336</v>
      </c>
      <c r="AH36" s="4">
        <f t="shared" ref="AH36:AJ36" si="30">SUM(AH27:AH30)</f>
        <v>14</v>
      </c>
      <c r="AI36" s="4">
        <f t="shared" si="30"/>
        <v>7</v>
      </c>
      <c r="AJ36" s="4">
        <f t="shared" si="30"/>
        <v>7</v>
      </c>
      <c r="AK36" s="4">
        <f>SUM(AK27:AK30)</f>
        <v>17</v>
      </c>
      <c r="AL36" s="4">
        <f>SUM(AL27:AL30)</f>
        <v>2</v>
      </c>
      <c r="AM36" s="4">
        <f>SUM(AM27:AM30)</f>
        <v>15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9.5238095238095237</v>
      </c>
      <c r="R39" s="12">
        <f>R33/R9*100</f>
        <v>12.5</v>
      </c>
      <c r="S39" s="13">
        <f t="shared" si="37"/>
        <v>7.6923076923076925</v>
      </c>
      <c r="T39" s="12">
        <f>T33/T9*100</f>
        <v>-100</v>
      </c>
      <c r="U39" s="12">
        <f t="shared" ref="U39:V39" si="38">U33/U9*100</f>
        <v>-14.285714285714285</v>
      </c>
      <c r="V39" s="12">
        <f t="shared" si="38"/>
        <v>20</v>
      </c>
      <c r="W39" s="12">
        <f>Q39-AH39</f>
        <v>9.5238095238095237</v>
      </c>
      <c r="X39" s="12">
        <f t="shared" si="33"/>
        <v>12.5</v>
      </c>
      <c r="Y39" s="12">
        <f>S39-AJ39</f>
        <v>7.6923076923076925</v>
      </c>
      <c r="Z39" s="12">
        <f t="shared" si="37"/>
        <v>-11.111111111111111</v>
      </c>
      <c r="AA39" s="12">
        <f t="shared" si="37"/>
        <v>0</v>
      </c>
      <c r="AB39" s="12">
        <f t="shared" si="37"/>
        <v>-33.333333333333329</v>
      </c>
      <c r="AC39" s="12">
        <f>Q39-AK39</f>
        <v>6.1904761904761898</v>
      </c>
      <c r="AD39" s="12">
        <f t="shared" si="35"/>
        <v>5.3571428571428577</v>
      </c>
      <c r="AE39" s="12">
        <f t="shared" si="35"/>
        <v>7.6923076923076925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3.3333333333333335</v>
      </c>
      <c r="AL39" s="12">
        <f>AL33/AL9*100</f>
        <v>7.1428571428571423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90.476190476190482</v>
      </c>
      <c r="R40" s="12">
        <f t="shared" si="40"/>
        <v>87.5</v>
      </c>
      <c r="S40" s="12">
        <f t="shared" si="40"/>
        <v>92.307692307692307</v>
      </c>
      <c r="T40" s="12">
        <f>T34/T9*100</f>
        <v>200</v>
      </c>
      <c r="U40" s="12">
        <f t="shared" ref="U40:V40" si="41">U34/U9*100</f>
        <v>114.28571428571428</v>
      </c>
      <c r="V40" s="12">
        <f t="shared" si="41"/>
        <v>80</v>
      </c>
      <c r="W40" s="12">
        <f t="shared" ref="W40:W42" si="42">Q40-AH40</f>
        <v>-9.5238095238095184</v>
      </c>
      <c r="X40" s="12">
        <f t="shared" si="33"/>
        <v>-12.5</v>
      </c>
      <c r="Y40" s="12">
        <f>S40-AJ40</f>
        <v>-7.6923076923076934</v>
      </c>
      <c r="Z40" s="12">
        <f>Z34/Z9*100</f>
        <v>111.11111111111111</v>
      </c>
      <c r="AA40" s="12">
        <f t="shared" ref="AA40:AB40" si="43">AA34/AA9*100</f>
        <v>100</v>
      </c>
      <c r="AB40" s="12">
        <f t="shared" si="43"/>
        <v>133.33333333333331</v>
      </c>
      <c r="AC40" s="12">
        <f t="shared" ref="AC40:AC42" si="44">Q40-AK40</f>
        <v>-6.1904761904761898</v>
      </c>
      <c r="AD40" s="12">
        <f t="shared" si="35"/>
        <v>-5.3571428571428612</v>
      </c>
      <c r="AE40" s="12">
        <f t="shared" si="35"/>
        <v>-7.6923076923076934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96.666666666666671</v>
      </c>
      <c r="AL40" s="12">
        <f>AL34/AL9*100</f>
        <v>92.857142857142861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76.19047619047619</v>
      </c>
      <c r="R41" s="12">
        <f t="shared" si="46"/>
        <v>62.5</v>
      </c>
      <c r="S41" s="12">
        <f t="shared" si="46"/>
        <v>84.615384615384613</v>
      </c>
      <c r="T41" s="12">
        <f>T35/T9*100</f>
        <v>150</v>
      </c>
      <c r="U41" s="12">
        <f t="shared" ref="U41:V41" si="47">U35/U9*100</f>
        <v>100</v>
      </c>
      <c r="V41" s="12">
        <f t="shared" si="47"/>
        <v>80</v>
      </c>
      <c r="W41" s="12">
        <f t="shared" si="42"/>
        <v>-6.4182194616977171</v>
      </c>
      <c r="X41" s="12">
        <f t="shared" si="33"/>
        <v>-17.5</v>
      </c>
      <c r="Y41" s="12">
        <f>S41-AJ41</f>
        <v>-2.8846153846153868</v>
      </c>
      <c r="Z41" s="12">
        <f>Z35/Z9*100</f>
        <v>111.11111111111111</v>
      </c>
      <c r="AA41" s="12">
        <f t="shared" ref="AA41:AB41" si="48">AA35/AA9*100</f>
        <v>83.333333333333343</v>
      </c>
      <c r="AB41" s="12">
        <f t="shared" si="48"/>
        <v>166.66666666666669</v>
      </c>
      <c r="AC41" s="12">
        <f t="shared" si="44"/>
        <v>-10.476190476190482</v>
      </c>
      <c r="AD41" s="12">
        <f>R41-AL41</f>
        <v>-8.9285714285714306</v>
      </c>
      <c r="AE41" s="12">
        <f t="shared" si="35"/>
        <v>-15.384615384615387</v>
      </c>
      <c r="AH41" s="12">
        <f>AH35/AH9*100</f>
        <v>82.608695652173907</v>
      </c>
      <c r="AI41" s="12">
        <f>AI35/AI9*100</f>
        <v>80</v>
      </c>
      <c r="AJ41" s="12">
        <f>AJ35/AJ9*100</f>
        <v>87.5</v>
      </c>
      <c r="AK41" s="12">
        <f t="shared" ref="AK41:AM41" si="49">AK35/AK9*100</f>
        <v>86.666666666666671</v>
      </c>
      <c r="AL41" s="12">
        <f t="shared" si="49"/>
        <v>71.428571428571431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42.857142857142854</v>
      </c>
      <c r="R42" s="12">
        <f t="shared" si="50"/>
        <v>25</v>
      </c>
      <c r="S42" s="12">
        <f t="shared" si="50"/>
        <v>53.846153846153847</v>
      </c>
      <c r="T42" s="12">
        <f t="shared" si="50"/>
        <v>250</v>
      </c>
      <c r="U42" s="12">
        <f t="shared" si="50"/>
        <v>71.428571428571431</v>
      </c>
      <c r="V42" s="12">
        <f t="shared" si="50"/>
        <v>0</v>
      </c>
      <c r="W42" s="12">
        <f t="shared" si="42"/>
        <v>-18.012422360248458</v>
      </c>
      <c r="X42" s="12">
        <f t="shared" si="33"/>
        <v>-21.666666666666664</v>
      </c>
      <c r="Y42" s="12">
        <f>S42-AJ42</f>
        <v>-33.653846153846153</v>
      </c>
      <c r="Z42" s="12">
        <f t="shared" si="50"/>
        <v>88.888888888888886</v>
      </c>
      <c r="AA42" s="12">
        <f t="shared" si="50"/>
        <v>0</v>
      </c>
      <c r="AB42" s="12">
        <f t="shared" si="50"/>
        <v>266.66666666666663</v>
      </c>
      <c r="AC42" s="12">
        <f t="shared" si="44"/>
        <v>-13.80952380952381</v>
      </c>
      <c r="AD42" s="12">
        <f>R42-AL42</f>
        <v>10.714285714285715</v>
      </c>
      <c r="AE42" s="12">
        <f t="shared" si="35"/>
        <v>-39.903846153846153</v>
      </c>
      <c r="AH42" s="12">
        <f t="shared" ref="AH42:AJ42" si="51">AH36/AH9*100</f>
        <v>60.869565217391312</v>
      </c>
      <c r="AI42" s="12">
        <f t="shared" si="51"/>
        <v>46.666666666666664</v>
      </c>
      <c r="AJ42" s="12">
        <f t="shared" si="51"/>
        <v>87.5</v>
      </c>
      <c r="AK42" s="12">
        <f>AK36/AK9*100</f>
        <v>56.666666666666664</v>
      </c>
      <c r="AL42" s="12">
        <f>AL36/AL9*100</f>
        <v>14.285714285714285</v>
      </c>
      <c r="AM42" s="12">
        <f>AM36/AM9*100</f>
        <v>93.75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野田 英志</cp:lastModifiedBy>
  <cp:lastPrinted>2017-11-02T09:42:44Z</cp:lastPrinted>
  <dcterms:created xsi:type="dcterms:W3CDTF">2017-09-15T07:09:36Z</dcterms:created>
  <dcterms:modified xsi:type="dcterms:W3CDTF">2020-03-18T02:32:52Z</dcterms:modified>
</cp:coreProperties>
</file>