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D5D117FB-8391-4B4B-AF26-125CC9666FCC}"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<sst xmlns="http://schemas.openxmlformats.org/spreadsheetml/2006/main" count="207" uniqueCount="66">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</sst>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-490</v>
      </c>
      <c r="C9" s="17">
        <f t="shared" si="0"/>
        <v>-96</v>
      </c>
      <c r="D9" s="17">
        <f t="shared" si="0"/>
        <v>0</v>
      </c>
      <c r="E9" s="17">
        <f t="shared" si="0"/>
        <v>-326</v>
      </c>
      <c r="F9" s="17">
        <f t="shared" si="0"/>
        <v>282</v>
      </c>
      <c r="G9" s="17">
        <f t="shared" si="0"/>
        <v>-29</v>
      </c>
      <c r="H9" s="17">
        <f t="shared" si="0"/>
        <v>608</v>
      </c>
      <c r="I9" s="17">
        <f t="shared" si="0"/>
        <v>-32</v>
      </c>
      <c r="J9" s="28">
        <f t="shared" ref="J9:J19" si="1">K9-L9</f>
        <v>-7.4022172902782648</v>
      </c>
      <c r="K9" s="32">
        <v>6.4031450179707692</v>
      </c>
      <c r="L9" s="32">
        <v>13.805362308249034</v>
      </c>
      <c r="M9" s="17">
        <f t="shared" ref="M9:U9" si="2">M10+M11</f>
        <v>-164</v>
      </c>
      <c r="N9" s="17">
        <f t="shared" si="2"/>
        <v>916</v>
      </c>
      <c r="O9" s="17">
        <f t="shared" si="2"/>
        <v>10</v>
      </c>
      <c r="P9" s="17">
        <f t="shared" si="2"/>
        <v>520</v>
      </c>
      <c r="Q9" s="17">
        <f t="shared" si="2"/>
        <v>396</v>
      </c>
      <c r="R9" s="17">
        <f t="shared" si="2"/>
        <v>1080</v>
      </c>
      <c r="S9" s="17">
        <f t="shared" si="2"/>
        <v>13</v>
      </c>
      <c r="T9" s="17">
        <f t="shared" si="2"/>
        <v>684</v>
      </c>
      <c r="U9" s="17">
        <f t="shared" si="2"/>
        <v>396</v>
      </c>
      <c r="V9" s="28">
        <v>-3.7238148331461218</v>
      </c>
    </row>
    <row r="10" spans="1:22" ht="18.75" customHeight="1" x14ac:dyDescent="0.2">
      <c r="A10" s="6" t="s">
        <v>28</v>
      </c>
      <c r="B10" s="18">
        <f t="shared" ref="B10:I10" si="3">B20+B21+B22+B23</f>
        <v>-299</v>
      </c>
      <c r="C10" s="18">
        <f t="shared" si="3"/>
        <v>-110</v>
      </c>
      <c r="D10" s="18">
        <f t="shared" si="3"/>
        <v>9</v>
      </c>
      <c r="E10" s="18">
        <f t="shared" si="3"/>
        <v>-203</v>
      </c>
      <c r="F10" s="18">
        <f t="shared" si="3"/>
        <v>225</v>
      </c>
      <c r="G10" s="18">
        <f t="shared" si="3"/>
        <v>-21</v>
      </c>
      <c r="H10" s="18">
        <f t="shared" si="3"/>
        <v>428</v>
      </c>
      <c r="I10" s="18">
        <f t="shared" si="3"/>
        <v>-16</v>
      </c>
      <c r="J10" s="25">
        <f t="shared" si="1"/>
        <v>-6.1545557405285445</v>
      </c>
      <c r="K10" s="33">
        <v>6.8215519291572511</v>
      </c>
      <c r="L10" s="33">
        <v>12.976107669685796</v>
      </c>
      <c r="M10" s="18">
        <f t="shared" ref="M10:U10" si="4">M20+M21+M22+M23</f>
        <v>-96</v>
      </c>
      <c r="N10" s="18">
        <f t="shared" si="4"/>
        <v>679</v>
      </c>
      <c r="O10" s="18">
        <f t="shared" si="4"/>
        <v>-10</v>
      </c>
      <c r="P10" s="18">
        <f t="shared" si="4"/>
        <v>425</v>
      </c>
      <c r="Q10" s="18">
        <f t="shared" si="4"/>
        <v>254</v>
      </c>
      <c r="R10" s="18">
        <f t="shared" si="4"/>
        <v>775</v>
      </c>
      <c r="S10" s="18">
        <f t="shared" si="4"/>
        <v>-24</v>
      </c>
      <c r="T10" s="18">
        <f t="shared" si="4"/>
        <v>568</v>
      </c>
      <c r="U10" s="18">
        <f t="shared" si="4"/>
        <v>207</v>
      </c>
      <c r="V10" s="25">
        <v>-2.9105288231070965</v>
      </c>
    </row>
    <row r="11" spans="1:22" ht="18.75" customHeight="1" x14ac:dyDescent="0.2">
      <c r="A11" s="2" t="s">
        <v>27</v>
      </c>
      <c r="B11" s="19">
        <f t="shared" ref="B11:I11" si="5">B12+B13+B14+B15+B16</f>
        <v>-191</v>
      </c>
      <c r="C11" s="19">
        <f t="shared" si="5"/>
        <v>14</v>
      </c>
      <c r="D11" s="19">
        <f t="shared" si="5"/>
        <v>-9</v>
      </c>
      <c r="E11" s="19">
        <f t="shared" si="5"/>
        <v>-123</v>
      </c>
      <c r="F11" s="19">
        <f t="shared" si="5"/>
        <v>57</v>
      </c>
      <c r="G11" s="19">
        <f t="shared" si="5"/>
        <v>-8</v>
      </c>
      <c r="H11" s="19">
        <f t="shared" si="5"/>
        <v>180</v>
      </c>
      <c r="I11" s="19">
        <f t="shared" si="5"/>
        <v>-16</v>
      </c>
      <c r="J11" s="27">
        <f t="shared" si="1"/>
        <v>-11.124012551764665</v>
      </c>
      <c r="K11" s="34">
        <v>5.1550302069153311</v>
      </c>
      <c r="L11" s="34">
        <v>16.279042758679996</v>
      </c>
      <c r="M11" s="19">
        <f t="shared" ref="M11:U11" si="6">M12+M13+M14+M15+M16</f>
        <v>-68</v>
      </c>
      <c r="N11" s="19">
        <f t="shared" si="6"/>
        <v>237</v>
      </c>
      <c r="O11" s="19">
        <f t="shared" si="6"/>
        <v>20</v>
      </c>
      <c r="P11" s="19">
        <f t="shared" si="6"/>
        <v>95</v>
      </c>
      <c r="Q11" s="19">
        <f t="shared" si="6"/>
        <v>142</v>
      </c>
      <c r="R11" s="19">
        <f t="shared" si="6"/>
        <v>305</v>
      </c>
      <c r="S11" s="19">
        <f t="shared" si="6"/>
        <v>37</v>
      </c>
      <c r="T11" s="19">
        <f t="shared" si="6"/>
        <v>116</v>
      </c>
      <c r="U11" s="19">
        <f t="shared" si="6"/>
        <v>189</v>
      </c>
      <c r="V11" s="30">
        <v>-6.1498605977235563</v>
      </c>
    </row>
    <row r="12" spans="1:22" ht="18.75" customHeight="1" x14ac:dyDescent="0.2">
      <c r="A12" s="6" t="s">
        <v>26</v>
      </c>
      <c r="B12" s="18">
        <f t="shared" ref="B12:I12" si="7">B24</f>
        <v>-15</v>
      </c>
      <c r="C12" s="18">
        <f t="shared" si="7"/>
        <v>8</v>
      </c>
      <c r="D12" s="18">
        <f t="shared" si="7"/>
        <v>-12</v>
      </c>
      <c r="E12" s="18">
        <f t="shared" si="7"/>
        <v>-14</v>
      </c>
      <c r="F12" s="18">
        <f t="shared" si="7"/>
        <v>5</v>
      </c>
      <c r="G12" s="18">
        <f t="shared" si="7"/>
        <v>-3</v>
      </c>
      <c r="H12" s="18">
        <f t="shared" si="7"/>
        <v>19</v>
      </c>
      <c r="I12" s="18">
        <f t="shared" si="7"/>
        <v>7</v>
      </c>
      <c r="J12" s="25">
        <f t="shared" si="1"/>
        <v>-16.211547405488005</v>
      </c>
      <c r="K12" s="33">
        <v>5.7898383591028599</v>
      </c>
      <c r="L12" s="33">
        <v>22.001385764590864</v>
      </c>
      <c r="M12" s="18">
        <f t="shared" ref="M12:U12" si="8">M24</f>
        <v>-1</v>
      </c>
      <c r="N12" s="18">
        <f t="shared" si="8"/>
        <v>18</v>
      </c>
      <c r="O12" s="18">
        <f t="shared" si="8"/>
        <v>-7</v>
      </c>
      <c r="P12" s="18">
        <f t="shared" si="8"/>
        <v>4</v>
      </c>
      <c r="Q12" s="18">
        <f t="shared" si="8"/>
        <v>14</v>
      </c>
      <c r="R12" s="18">
        <f t="shared" si="8"/>
        <v>19</v>
      </c>
      <c r="S12" s="18">
        <f t="shared" si="8"/>
        <v>-5</v>
      </c>
      <c r="T12" s="18">
        <f t="shared" si="8"/>
        <v>8</v>
      </c>
      <c r="U12" s="18">
        <f t="shared" si="8"/>
        <v>11</v>
      </c>
      <c r="V12" s="25">
        <v>-1.1579676718205683</v>
      </c>
    </row>
    <row r="13" spans="1:22" ht="18.75" customHeight="1" x14ac:dyDescent="0.2">
      <c r="A13" s="4" t="s">
        <v>25</v>
      </c>
      <c r="B13" s="20">
        <f t="shared" ref="B13:I13" si="9">B25+B26+B27</f>
        <v>-29</v>
      </c>
      <c r="C13" s="20">
        <f t="shared" si="9"/>
        <v>6</v>
      </c>
      <c r="D13" s="20">
        <f t="shared" si="9"/>
        <v>22</v>
      </c>
      <c r="E13" s="20">
        <f t="shared" si="9"/>
        <v>-14</v>
      </c>
      <c r="F13" s="20">
        <f t="shared" si="9"/>
        <v>17</v>
      </c>
      <c r="G13" s="20">
        <f t="shared" si="9"/>
        <v>12</v>
      </c>
      <c r="H13" s="20">
        <f t="shared" si="9"/>
        <v>31</v>
      </c>
      <c r="I13" s="20">
        <f t="shared" si="9"/>
        <v>-12</v>
      </c>
      <c r="J13" s="26">
        <f t="shared" si="1"/>
        <v>-6.934717028628036</v>
      </c>
      <c r="K13" s="35">
        <v>8.4207278204769036</v>
      </c>
      <c r="L13" s="35">
        <v>15.35544484910494</v>
      </c>
      <c r="M13" s="20">
        <f t="shared" ref="M13:U13" si="10">M25+M26+M27</f>
        <v>-15</v>
      </c>
      <c r="N13" s="20">
        <f t="shared" si="10"/>
        <v>34</v>
      </c>
      <c r="O13" s="20">
        <f t="shared" si="10"/>
        <v>6</v>
      </c>
      <c r="P13" s="20">
        <f t="shared" si="10"/>
        <v>12</v>
      </c>
      <c r="Q13" s="20">
        <f t="shared" si="10"/>
        <v>22</v>
      </c>
      <c r="R13" s="20">
        <f t="shared" si="10"/>
        <v>49</v>
      </c>
      <c r="S13" s="20">
        <f t="shared" si="10"/>
        <v>8</v>
      </c>
      <c r="T13" s="20">
        <f t="shared" si="10"/>
        <v>22</v>
      </c>
      <c r="U13" s="20">
        <f t="shared" si="10"/>
        <v>27</v>
      </c>
      <c r="V13" s="26">
        <v>-7.4300539592443258</v>
      </c>
    </row>
    <row r="14" spans="1:22" ht="18.75" customHeight="1" x14ac:dyDescent="0.2">
      <c r="A14" s="4" t="s">
        <v>24</v>
      </c>
      <c r="B14" s="20">
        <f t="shared" ref="B14:I14" si="11">B28+B29+B30+B31</f>
        <v>-73</v>
      </c>
      <c r="C14" s="20">
        <f t="shared" si="11"/>
        <v>16</v>
      </c>
      <c r="D14" s="20">
        <f t="shared" si="11"/>
        <v>12</v>
      </c>
      <c r="E14" s="20">
        <f t="shared" si="11"/>
        <v>-47</v>
      </c>
      <c r="F14" s="20">
        <f t="shared" si="11"/>
        <v>18</v>
      </c>
      <c r="G14" s="20">
        <f t="shared" si="11"/>
        <v>-14</v>
      </c>
      <c r="H14" s="20">
        <f t="shared" si="11"/>
        <v>65</v>
      </c>
      <c r="I14" s="20">
        <f t="shared" si="11"/>
        <v>-9</v>
      </c>
      <c r="J14" s="26">
        <f t="shared" si="1"/>
        <v>-11.169382826992742</v>
      </c>
      <c r="K14" s="35">
        <v>4.277635976295092</v>
      </c>
      <c r="L14" s="35">
        <v>15.447018803287833</v>
      </c>
      <c r="M14" s="20">
        <f t="shared" ref="M14:U14" si="12">M28+M29+M30+M31</f>
        <v>-26</v>
      </c>
      <c r="N14" s="20">
        <f t="shared" si="12"/>
        <v>109</v>
      </c>
      <c r="O14" s="20">
        <f t="shared" si="12"/>
        <v>31</v>
      </c>
      <c r="P14" s="20">
        <f t="shared" si="12"/>
        <v>49</v>
      </c>
      <c r="Q14" s="20">
        <f t="shared" si="12"/>
        <v>60</v>
      </c>
      <c r="R14" s="20">
        <f t="shared" si="12"/>
        <v>135</v>
      </c>
      <c r="S14" s="20">
        <f t="shared" si="12"/>
        <v>14</v>
      </c>
      <c r="T14" s="20">
        <f t="shared" si="12"/>
        <v>48</v>
      </c>
      <c r="U14" s="20">
        <f t="shared" si="12"/>
        <v>87</v>
      </c>
      <c r="V14" s="26">
        <v>-6.1788075213151323</v>
      </c>
    </row>
    <row r="15" spans="1:22" ht="18.75" customHeight="1" x14ac:dyDescent="0.2">
      <c r="A15" s="4" t="s">
        <v>23</v>
      </c>
      <c r="B15" s="20">
        <f t="shared" ref="B15:I15" si="13">B32+B33+B34+B35</f>
        <v>-52</v>
      </c>
      <c r="C15" s="20">
        <f t="shared" si="13"/>
        <v>-18</v>
      </c>
      <c r="D15" s="20">
        <f t="shared" si="13"/>
        <v>-22</v>
      </c>
      <c r="E15" s="20">
        <f t="shared" si="13"/>
        <v>-28</v>
      </c>
      <c r="F15" s="20">
        <f t="shared" si="13"/>
        <v>17</v>
      </c>
      <c r="G15" s="20">
        <f t="shared" si="13"/>
        <v>0</v>
      </c>
      <c r="H15" s="20">
        <f t="shared" si="13"/>
        <v>45</v>
      </c>
      <c r="I15" s="22">
        <f t="shared" si="13"/>
        <v>4</v>
      </c>
      <c r="J15" s="26">
        <f>K15-L15</f>
        <v>-8.7990665158942143</v>
      </c>
      <c r="K15" s="35">
        <v>5.3422903846500587</v>
      </c>
      <c r="L15" s="35">
        <v>14.141356900544274</v>
      </c>
      <c r="M15" s="22">
        <f t="shared" ref="M15:U15" si="14">M32+M33+M34+M35</f>
        <v>-24</v>
      </c>
      <c r="N15" s="20">
        <f t="shared" si="14"/>
        <v>64</v>
      </c>
      <c r="O15" s="20">
        <f t="shared" si="14"/>
        <v>6</v>
      </c>
      <c r="P15" s="20">
        <f t="shared" si="14"/>
        <v>23</v>
      </c>
      <c r="Q15" s="20">
        <f t="shared" si="14"/>
        <v>41</v>
      </c>
      <c r="R15" s="20">
        <f>R32+R33+R34+R35</f>
        <v>88</v>
      </c>
      <c r="S15" s="20">
        <f t="shared" si="14"/>
        <v>24</v>
      </c>
      <c r="T15" s="20">
        <f t="shared" si="14"/>
        <v>28</v>
      </c>
      <c r="U15" s="20">
        <f t="shared" si="14"/>
        <v>60</v>
      </c>
      <c r="V15" s="26">
        <v>-7.5420570136236087</v>
      </c>
    </row>
    <row r="16" spans="1:22" ht="18.75" customHeight="1" x14ac:dyDescent="0.2">
      <c r="A16" s="2" t="s">
        <v>22</v>
      </c>
      <c r="B16" s="19">
        <f t="shared" ref="B16:I16" si="15">B36+B37+B38</f>
        <v>-22</v>
      </c>
      <c r="C16" s="19">
        <f t="shared" si="15"/>
        <v>2</v>
      </c>
      <c r="D16" s="19">
        <f t="shared" si="15"/>
        <v>-9</v>
      </c>
      <c r="E16" s="19">
        <f t="shared" si="15"/>
        <v>-20</v>
      </c>
      <c r="F16" s="19">
        <f t="shared" si="15"/>
        <v>0</v>
      </c>
      <c r="G16" s="19">
        <f t="shared" si="15"/>
        <v>-3</v>
      </c>
      <c r="H16" s="19">
        <f t="shared" si="15"/>
        <v>20</v>
      </c>
      <c r="I16" s="19">
        <f t="shared" si="15"/>
        <v>-6</v>
      </c>
      <c r="J16" s="27">
        <f t="shared" si="1"/>
        <v>-25.488618913808772</v>
      </c>
      <c r="K16" s="34">
        <v>0</v>
      </c>
      <c r="L16" s="34">
        <v>25.488618913808772</v>
      </c>
      <c r="M16" s="19">
        <f t="shared" ref="M16:U16" si="16">M36+M37+M38</f>
        <v>-2</v>
      </c>
      <c r="N16" s="19">
        <f t="shared" si="16"/>
        <v>12</v>
      </c>
      <c r="O16" s="19">
        <f t="shared" si="16"/>
        <v>-16</v>
      </c>
      <c r="P16" s="19">
        <f t="shared" si="16"/>
        <v>7</v>
      </c>
      <c r="Q16" s="19">
        <f t="shared" si="16"/>
        <v>5</v>
      </c>
      <c r="R16" s="19">
        <f t="shared" si="16"/>
        <v>14</v>
      </c>
      <c r="S16" s="19">
        <f t="shared" si="16"/>
        <v>-4</v>
      </c>
      <c r="T16" s="19">
        <f t="shared" si="16"/>
        <v>10</v>
      </c>
      <c r="U16" s="19">
        <f t="shared" si="16"/>
        <v>4</v>
      </c>
      <c r="V16" s="30">
        <v>-2.5488618913808772</v>
      </c>
    </row>
    <row r="17" spans="1:22" ht="18.75" customHeight="1" x14ac:dyDescent="0.2">
      <c r="A17" s="6" t="s">
        <v>21</v>
      </c>
      <c r="B17" s="18">
        <f t="shared" ref="B17:I17" si="17">B12+B13+B20</f>
        <v>-243</v>
      </c>
      <c r="C17" s="18">
        <f t="shared" si="17"/>
        <v>-154</v>
      </c>
      <c r="D17" s="18">
        <f t="shared" si="17"/>
        <v>-26</v>
      </c>
      <c r="E17" s="18">
        <f t="shared" si="17"/>
        <v>-104</v>
      </c>
      <c r="F17" s="18">
        <f t="shared" si="17"/>
        <v>130</v>
      </c>
      <c r="G17" s="18">
        <f t="shared" si="17"/>
        <v>11</v>
      </c>
      <c r="H17" s="18">
        <f t="shared" si="17"/>
        <v>234</v>
      </c>
      <c r="I17" s="18">
        <f t="shared" si="17"/>
        <v>-20</v>
      </c>
      <c r="J17" s="25">
        <f t="shared" si="1"/>
        <v>-5.8235208801619018</v>
      </c>
      <c r="K17" s="33">
        <v>7.2794011002023788</v>
      </c>
      <c r="L17" s="33">
        <v>13.102921980364281</v>
      </c>
      <c r="M17" s="18">
        <f t="shared" ref="M17:U17" si="18">M12+M13+M20</f>
        <v>-139</v>
      </c>
      <c r="N17" s="18">
        <f t="shared" si="18"/>
        <v>274</v>
      </c>
      <c r="O17" s="18">
        <f t="shared" si="18"/>
        <v>-30</v>
      </c>
      <c r="P17" s="18">
        <f t="shared" si="18"/>
        <v>162</v>
      </c>
      <c r="Q17" s="18">
        <f t="shared" si="18"/>
        <v>112</v>
      </c>
      <c r="R17" s="18">
        <f t="shared" si="18"/>
        <v>413</v>
      </c>
      <c r="S17" s="18">
        <f t="shared" si="18"/>
        <v>27</v>
      </c>
      <c r="T17" s="18">
        <f t="shared" si="18"/>
        <v>312</v>
      </c>
      <c r="U17" s="18">
        <f t="shared" si="18"/>
        <v>101</v>
      </c>
      <c r="V17" s="25">
        <v>-7.783359637908692</v>
      </c>
    </row>
    <row r="18" spans="1:22" ht="18.75" customHeight="1" x14ac:dyDescent="0.2">
      <c r="A18" s="4" t="s">
        <v>20</v>
      </c>
      <c r="B18" s="20">
        <f t="shared" ref="B18:I18" si="19">B14+B22</f>
        <v>-117</v>
      </c>
      <c r="C18" s="20">
        <f t="shared" si="19"/>
        <v>37</v>
      </c>
      <c r="D18" s="20">
        <f t="shared" si="19"/>
        <v>7</v>
      </c>
      <c r="E18" s="20">
        <f t="shared" si="19"/>
        <v>-85</v>
      </c>
      <c r="F18" s="20">
        <f t="shared" si="19"/>
        <v>39</v>
      </c>
      <c r="G18" s="20">
        <f t="shared" si="19"/>
        <v>-16</v>
      </c>
      <c r="H18" s="20">
        <f t="shared" si="19"/>
        <v>124</v>
      </c>
      <c r="I18" s="20">
        <f t="shared" si="19"/>
        <v>-12</v>
      </c>
      <c r="J18" s="26">
        <f t="shared" si="1"/>
        <v>-10.74004465870064</v>
      </c>
      <c r="K18" s="35">
        <v>4.9277851963450017</v>
      </c>
      <c r="L18" s="35">
        <v>15.667829855045643</v>
      </c>
      <c r="M18" s="20">
        <f t="shared" ref="M18:U18" si="20">M14+M22</f>
        <v>-32</v>
      </c>
      <c r="N18" s="20">
        <f t="shared" si="20"/>
        <v>181</v>
      </c>
      <c r="O18" s="20">
        <f t="shared" si="20"/>
        <v>35</v>
      </c>
      <c r="P18" s="20">
        <f t="shared" si="20"/>
        <v>79</v>
      </c>
      <c r="Q18" s="20">
        <f t="shared" si="20"/>
        <v>102</v>
      </c>
      <c r="R18" s="20">
        <f t="shared" si="20"/>
        <v>213</v>
      </c>
      <c r="S18" s="20">
        <f t="shared" si="20"/>
        <v>24</v>
      </c>
      <c r="T18" s="20">
        <f t="shared" si="20"/>
        <v>89</v>
      </c>
      <c r="U18" s="20">
        <f t="shared" si="20"/>
        <v>124</v>
      </c>
      <c r="V18" s="26">
        <v>-4.0433109303343606</v>
      </c>
    </row>
    <row r="19" spans="1:22" ht="18.75" customHeight="1" x14ac:dyDescent="0.2">
      <c r="A19" s="2" t="s">
        <v>19</v>
      </c>
      <c r="B19" s="19">
        <f t="shared" ref="B19:I19" si="21">B15+B16+B21+B23</f>
        <v>-130</v>
      </c>
      <c r="C19" s="19">
        <f t="shared" si="21"/>
        <v>21</v>
      </c>
      <c r="D19" s="19">
        <f t="shared" si="21"/>
        <v>19</v>
      </c>
      <c r="E19" s="19">
        <f t="shared" si="21"/>
        <v>-137</v>
      </c>
      <c r="F19" s="19">
        <f t="shared" si="21"/>
        <v>113</v>
      </c>
      <c r="G19" s="19">
        <f t="shared" si="21"/>
        <v>-24</v>
      </c>
      <c r="H19" s="19">
        <f t="shared" si="21"/>
        <v>250</v>
      </c>
      <c r="I19" s="21">
        <f t="shared" si="21"/>
        <v>0</v>
      </c>
      <c r="J19" s="27">
        <f t="shared" si="1"/>
        <v>-7.4994772710888595</v>
      </c>
      <c r="K19" s="34">
        <v>6.1857002308981093</v>
      </c>
      <c r="L19" s="34">
        <v>13.685177501986969</v>
      </c>
      <c r="M19" s="21">
        <f t="shared" ref="M19:U19" si="22">M15+M16+M21+M23</f>
        <v>7</v>
      </c>
      <c r="N19" s="21">
        <f>N15+N16+N21+N23</f>
        <v>461</v>
      </c>
      <c r="O19" s="19">
        <f t="shared" si="22"/>
        <v>5</v>
      </c>
      <c r="P19" s="19">
        <f t="shared" si="22"/>
        <v>279</v>
      </c>
      <c r="Q19" s="19">
        <f t="shared" si="22"/>
        <v>182</v>
      </c>
      <c r="R19" s="19">
        <f t="shared" si="22"/>
        <v>454</v>
      </c>
      <c r="S19" s="19">
        <f t="shared" si="22"/>
        <v>-38</v>
      </c>
      <c r="T19" s="19">
        <f t="shared" si="22"/>
        <v>283</v>
      </c>
      <c r="U19" s="19">
        <f t="shared" si="22"/>
        <v>171</v>
      </c>
      <c r="V19" s="30">
        <v>0.38318497005563756</v>
      </c>
    </row>
    <row r="20" spans="1:22" ht="18.75" customHeight="1" x14ac:dyDescent="0.2">
      <c r="A20" s="5" t="s">
        <v>18</v>
      </c>
      <c r="B20" s="18">
        <f>E20+M20</f>
        <v>-199</v>
      </c>
      <c r="C20" s="18">
        <v>-168</v>
      </c>
      <c r="D20" s="18">
        <f>G20-I20+O20-S20</f>
        <v>-36</v>
      </c>
      <c r="E20" s="18">
        <f>F20-H20</f>
        <v>-76</v>
      </c>
      <c r="F20" s="18">
        <v>108</v>
      </c>
      <c r="G20" s="18">
        <v>2</v>
      </c>
      <c r="H20" s="18">
        <v>184</v>
      </c>
      <c r="I20" s="18">
        <v>-15</v>
      </c>
      <c r="J20" s="25">
        <f>K20-L20</f>
        <v>-5.0747178127776502</v>
      </c>
      <c r="K20" s="33">
        <v>7.2114411023682381</v>
      </c>
      <c r="L20" s="33">
        <v>12.286158915145888</v>
      </c>
      <c r="M20" s="18">
        <f>N20-R20</f>
        <v>-123</v>
      </c>
      <c r="N20" s="18">
        <f>P20+Q20</f>
        <v>222</v>
      </c>
      <c r="O20" s="22">
        <v>-29</v>
      </c>
      <c r="P20" s="22">
        <v>146</v>
      </c>
      <c r="Q20" s="22">
        <v>76</v>
      </c>
      <c r="R20" s="22">
        <f>SUM(T20:U20)</f>
        <v>345</v>
      </c>
      <c r="S20" s="22">
        <v>24</v>
      </c>
      <c r="T20" s="22">
        <v>282</v>
      </c>
      <c r="U20" s="22">
        <v>63</v>
      </c>
      <c r="V20" s="29">
        <v>-8.2130301443638274</v>
      </c>
    </row>
    <row r="21" spans="1:22" ht="18.75" customHeight="1" x14ac:dyDescent="0.2">
      <c r="A21" s="3" t="s">
        <v>17</v>
      </c>
      <c r="B21" s="20">
        <f t="shared" ref="B21:B38" si="23">E21+M21</f>
        <v>-29</v>
      </c>
      <c r="C21" s="20">
        <v>30</v>
      </c>
      <c r="D21" s="20">
        <f t="shared" ref="D21:D38" si="24">G21-I21+O21-S21</f>
        <v>63</v>
      </c>
      <c r="E21" s="20">
        <f t="shared" ref="E21:E38" si="25">F21-H21</f>
        <v>-71</v>
      </c>
      <c r="F21" s="20">
        <v>82</v>
      </c>
      <c r="G21" s="20">
        <v>-20</v>
      </c>
      <c r="H21" s="20">
        <v>153</v>
      </c>
      <c r="I21" s="20">
        <v>14</v>
      </c>
      <c r="J21" s="26">
        <f t="shared" ref="J21:J38" si="26">K21-L21</f>
        <v>-6.0708045603222223</v>
      </c>
      <c r="K21" s="35">
        <v>7.0113517457242596</v>
      </c>
      <c r="L21" s="35">
        <v>13.082156306046482</v>
      </c>
      <c r="M21" s="20">
        <f t="shared" ref="M21:M38" si="27">N21-R21</f>
        <v>42</v>
      </c>
      <c r="N21" s="20">
        <f t="shared" ref="N21:N38" si="28">P21+Q21</f>
        <v>313</v>
      </c>
      <c r="O21" s="20">
        <v>39</v>
      </c>
      <c r="P21" s="20">
        <v>199</v>
      </c>
      <c r="Q21" s="20">
        <v>114</v>
      </c>
      <c r="R21" s="20">
        <f t="shared" ref="R21:R38" si="29">SUM(T21:U21)</f>
        <v>271</v>
      </c>
      <c r="S21" s="20">
        <v>-58</v>
      </c>
      <c r="T21" s="20">
        <v>193</v>
      </c>
      <c r="U21" s="20">
        <v>78</v>
      </c>
      <c r="V21" s="26">
        <v>3.5911801624441289</v>
      </c>
    </row>
    <row r="22" spans="1:22" ht="18.75" customHeight="1" x14ac:dyDescent="0.2">
      <c r="A22" s="3" t="s">
        <v>16</v>
      </c>
      <c r="B22" s="20">
        <f t="shared" si="23"/>
        <v>-44</v>
      </c>
      <c r="C22" s="20">
        <v>21</v>
      </c>
      <c r="D22" s="20">
        <f t="shared" si="24"/>
        <v>-5</v>
      </c>
      <c r="E22" s="20">
        <f t="shared" si="25"/>
        <v>-38</v>
      </c>
      <c r="F22" s="20">
        <v>21</v>
      </c>
      <c r="G22" s="20">
        <v>-2</v>
      </c>
      <c r="H22" s="20">
        <v>59</v>
      </c>
      <c r="I22" s="20">
        <v>-3</v>
      </c>
      <c r="J22" s="26">
        <f t="shared" si="26"/>
        <v>-10.252607197908194</v>
      </c>
      <c r="K22" s="35">
        <v>5.6659145041071612</v>
      </c>
      <c r="L22" s="35">
        <v>15.918521702015356</v>
      </c>
      <c r="M22" s="20">
        <f t="shared" si="27"/>
        <v>-6</v>
      </c>
      <c r="N22" s="20">
        <f t="shared" si="28"/>
        <v>72</v>
      </c>
      <c r="O22" s="20">
        <v>4</v>
      </c>
      <c r="P22" s="20">
        <v>30</v>
      </c>
      <c r="Q22" s="20">
        <v>42</v>
      </c>
      <c r="R22" s="20">
        <f t="shared" si="29"/>
        <v>78</v>
      </c>
      <c r="S22" s="20">
        <v>10</v>
      </c>
      <c r="T22" s="20">
        <v>41</v>
      </c>
      <c r="U22" s="20">
        <v>37</v>
      </c>
      <c r="V22" s="26">
        <v>-1.6188327154591882</v>
      </c>
    </row>
    <row r="23" spans="1:22" ht="18.75" customHeight="1" x14ac:dyDescent="0.2">
      <c r="A23" s="1" t="s">
        <v>15</v>
      </c>
      <c r="B23" s="19">
        <f t="shared" si="23"/>
        <v>-27</v>
      </c>
      <c r="C23" s="19">
        <v>7</v>
      </c>
      <c r="D23" s="19">
        <f t="shared" si="24"/>
        <v>-13</v>
      </c>
      <c r="E23" s="19">
        <f t="shared" si="25"/>
        <v>-18</v>
      </c>
      <c r="F23" s="19">
        <v>14</v>
      </c>
      <c r="G23" s="19">
        <v>-1</v>
      </c>
      <c r="H23" s="19">
        <v>32</v>
      </c>
      <c r="I23" s="21">
        <v>-12</v>
      </c>
      <c r="J23" s="27">
        <f t="shared" si="26"/>
        <v>-6.9076660623682118</v>
      </c>
      <c r="K23" s="34">
        <v>5.3726291596197226</v>
      </c>
      <c r="L23" s="34">
        <v>12.280295221987934</v>
      </c>
      <c r="M23" s="21">
        <f t="shared" si="27"/>
        <v>-9</v>
      </c>
      <c r="N23" s="21">
        <f t="shared" si="28"/>
        <v>72</v>
      </c>
      <c r="O23" s="19">
        <v>-24</v>
      </c>
      <c r="P23" s="19">
        <v>50</v>
      </c>
      <c r="Q23" s="19">
        <v>22</v>
      </c>
      <c r="R23" s="19">
        <f t="shared" si="29"/>
        <v>81</v>
      </c>
      <c r="S23" s="19">
        <v>0</v>
      </c>
      <c r="T23" s="19">
        <v>52</v>
      </c>
      <c r="U23" s="19">
        <v>29</v>
      </c>
      <c r="V23" s="31">
        <v>-3.4538330311841072</v>
      </c>
    </row>
    <row r="24" spans="1:22" ht="18.75" customHeight="1" x14ac:dyDescent="0.2">
      <c r="A24" s="7" t="s">
        <v>14</v>
      </c>
      <c r="B24" s="17">
        <f t="shared" si="23"/>
        <v>-15</v>
      </c>
      <c r="C24" s="17">
        <v>8</v>
      </c>
      <c r="D24" s="18">
        <f t="shared" si="24"/>
        <v>-12</v>
      </c>
      <c r="E24" s="18">
        <f t="shared" si="25"/>
        <v>-14</v>
      </c>
      <c r="F24" s="17">
        <v>5</v>
      </c>
      <c r="G24" s="17">
        <v>-3</v>
      </c>
      <c r="H24" s="17">
        <v>19</v>
      </c>
      <c r="I24" s="23">
        <v>7</v>
      </c>
      <c r="J24" s="28">
        <f t="shared" si="26"/>
        <v>-16.211547405488005</v>
      </c>
      <c r="K24" s="32">
        <v>5.7898383591028599</v>
      </c>
      <c r="L24" s="32">
        <v>22.001385764590864</v>
      </c>
      <c r="M24" s="18">
        <f t="shared" si="27"/>
        <v>-1</v>
      </c>
      <c r="N24" s="17">
        <f t="shared" si="28"/>
        <v>18</v>
      </c>
      <c r="O24" s="17">
        <v>-7</v>
      </c>
      <c r="P24" s="17">
        <v>4</v>
      </c>
      <c r="Q24" s="17">
        <v>14</v>
      </c>
      <c r="R24" s="17">
        <f t="shared" si="29"/>
        <v>19</v>
      </c>
      <c r="S24" s="17">
        <v>-5</v>
      </c>
      <c r="T24" s="17">
        <v>8</v>
      </c>
      <c r="U24" s="17">
        <v>11</v>
      </c>
      <c r="V24" s="28">
        <v>-1.1579676718205683</v>
      </c>
    </row>
    <row r="25" spans="1:22" ht="18.75" customHeight="1" x14ac:dyDescent="0.2">
      <c r="A25" s="5" t="s">
        <v>13</v>
      </c>
      <c r="B25" s="18">
        <f t="shared" si="23"/>
        <v>-11</v>
      </c>
      <c r="C25" s="18">
        <v>-10</v>
      </c>
      <c r="D25" s="18">
        <f t="shared" si="24"/>
        <v>-9</v>
      </c>
      <c r="E25" s="18">
        <f t="shared" si="25"/>
        <v>-7</v>
      </c>
      <c r="F25" s="18">
        <v>0</v>
      </c>
      <c r="G25" s="18">
        <v>-1</v>
      </c>
      <c r="H25" s="18">
        <v>7</v>
      </c>
      <c r="I25" s="18">
        <v>2</v>
      </c>
      <c r="J25" s="25">
        <f t="shared" si="26"/>
        <v>-30.306973442952629</v>
      </c>
      <c r="K25" s="33">
        <v>0</v>
      </c>
      <c r="L25" s="33">
        <v>30.306973442952629</v>
      </c>
      <c r="M25" s="18">
        <f t="shared" si="27"/>
        <v>-4</v>
      </c>
      <c r="N25" s="18">
        <f t="shared" si="28"/>
        <v>5</v>
      </c>
      <c r="O25" s="18">
        <v>0</v>
      </c>
      <c r="P25" s="18">
        <v>3</v>
      </c>
      <c r="Q25" s="18">
        <v>2</v>
      </c>
      <c r="R25" s="18">
        <f t="shared" si="29"/>
        <v>9</v>
      </c>
      <c r="S25" s="18">
        <v>6</v>
      </c>
      <c r="T25" s="18">
        <v>7</v>
      </c>
      <c r="U25" s="18">
        <v>2</v>
      </c>
      <c r="V25" s="29">
        <v>-17.318270538830067</v>
      </c>
    </row>
    <row r="26" spans="1:22" ht="18.75" customHeight="1" x14ac:dyDescent="0.2">
      <c r="A26" s="3" t="s">
        <v>12</v>
      </c>
      <c r="B26" s="20">
        <f t="shared" si="23"/>
        <v>-2</v>
      </c>
      <c r="C26" s="20">
        <v>4</v>
      </c>
      <c r="D26" s="20">
        <f t="shared" si="24"/>
        <v>12</v>
      </c>
      <c r="E26" s="20">
        <f t="shared" si="25"/>
        <v>2</v>
      </c>
      <c r="F26" s="20">
        <v>5</v>
      </c>
      <c r="G26" s="20">
        <v>3</v>
      </c>
      <c r="H26" s="20">
        <v>3</v>
      </c>
      <c r="I26" s="20">
        <v>-5</v>
      </c>
      <c r="J26" s="26">
        <f t="shared" si="26"/>
        <v>3.8518814757126245</v>
      </c>
      <c r="K26" s="35">
        <v>9.6297036892815608</v>
      </c>
      <c r="L26" s="35">
        <v>5.7778222135689363</v>
      </c>
      <c r="M26" s="20">
        <f t="shared" si="27"/>
        <v>-4</v>
      </c>
      <c r="N26" s="20">
        <f t="shared" si="28"/>
        <v>6</v>
      </c>
      <c r="O26" s="20">
        <v>2</v>
      </c>
      <c r="P26" s="20">
        <v>5</v>
      </c>
      <c r="Q26" s="20">
        <v>1</v>
      </c>
      <c r="R26" s="20">
        <f t="shared" si="29"/>
        <v>10</v>
      </c>
      <c r="S26" s="20">
        <v>-2</v>
      </c>
      <c r="T26" s="20">
        <v>1</v>
      </c>
      <c r="U26" s="20">
        <v>9</v>
      </c>
      <c r="V26" s="26">
        <v>-7.703762951425249</v>
      </c>
    </row>
    <row r="27" spans="1:22" ht="18.75" customHeight="1" x14ac:dyDescent="0.2">
      <c r="A27" s="1" t="s">
        <v>11</v>
      </c>
      <c r="B27" s="19">
        <f t="shared" si="23"/>
        <v>-16</v>
      </c>
      <c r="C27" s="19">
        <v>12</v>
      </c>
      <c r="D27" s="19">
        <f t="shared" si="24"/>
        <v>19</v>
      </c>
      <c r="E27" s="19">
        <f t="shared" si="25"/>
        <v>-9</v>
      </c>
      <c r="F27" s="19">
        <v>12</v>
      </c>
      <c r="G27" s="19">
        <v>10</v>
      </c>
      <c r="H27" s="21">
        <v>21</v>
      </c>
      <c r="I27" s="21">
        <v>-9</v>
      </c>
      <c r="J27" s="27">
        <f t="shared" si="26"/>
        <v>-7.0942606268535258</v>
      </c>
      <c r="K27" s="34">
        <v>9.4590141691380261</v>
      </c>
      <c r="L27" s="34">
        <v>16.553274795991552</v>
      </c>
      <c r="M27" s="21">
        <f t="shared" si="27"/>
        <v>-7</v>
      </c>
      <c r="N27" s="21">
        <f t="shared" si="28"/>
        <v>23</v>
      </c>
      <c r="O27" s="24">
        <v>4</v>
      </c>
      <c r="P27" s="24">
        <v>4</v>
      </c>
      <c r="Q27" s="24">
        <v>19</v>
      </c>
      <c r="R27" s="24">
        <f t="shared" si="29"/>
        <v>30</v>
      </c>
      <c r="S27" s="24">
        <v>4</v>
      </c>
      <c r="T27" s="24">
        <v>14</v>
      </c>
      <c r="U27" s="24">
        <v>16</v>
      </c>
      <c r="V27" s="31">
        <v>-5.5177582653305173</v>
      </c>
    </row>
    <row r="28" spans="1:22" ht="18.75" customHeight="1" x14ac:dyDescent="0.2">
      <c r="A28" s="5" t="s">
        <v>10</v>
      </c>
      <c r="B28" s="18">
        <f t="shared" si="23"/>
        <v>-8</v>
      </c>
      <c r="C28" s="18">
        <v>-1</v>
      </c>
      <c r="D28" s="18">
        <f t="shared" si="24"/>
        <v>2</v>
      </c>
      <c r="E28" s="18">
        <f>F28-H28</f>
        <v>-2</v>
      </c>
      <c r="F28" s="18">
        <v>1</v>
      </c>
      <c r="G28" s="18">
        <v>-1</v>
      </c>
      <c r="H28" s="18">
        <v>3</v>
      </c>
      <c r="I28" s="18">
        <v>-4</v>
      </c>
      <c r="J28" s="25">
        <f t="shared" si="26"/>
        <v>-4.117680148506496</v>
      </c>
      <c r="K28" s="33">
        <v>2.0588400742532484</v>
      </c>
      <c r="L28" s="33">
        <v>6.1765202227597449</v>
      </c>
      <c r="M28" s="18">
        <f t="shared" si="27"/>
        <v>-6</v>
      </c>
      <c r="N28" s="18">
        <f t="shared" si="28"/>
        <v>12</v>
      </c>
      <c r="O28" s="18">
        <v>7</v>
      </c>
      <c r="P28" s="18">
        <v>0</v>
      </c>
      <c r="Q28" s="18">
        <v>12</v>
      </c>
      <c r="R28" s="18">
        <f t="shared" si="29"/>
        <v>18</v>
      </c>
      <c r="S28" s="18">
        <v>8</v>
      </c>
      <c r="T28" s="18">
        <v>4</v>
      </c>
      <c r="U28" s="18">
        <v>14</v>
      </c>
      <c r="V28" s="25">
        <v>-12.353040445519497</v>
      </c>
    </row>
    <row r="29" spans="1:22" ht="18.75" customHeight="1" x14ac:dyDescent="0.2">
      <c r="A29" s="3" t="s">
        <v>9</v>
      </c>
      <c r="B29" s="20">
        <f t="shared" si="23"/>
        <v>-10</v>
      </c>
      <c r="C29" s="20">
        <v>26</v>
      </c>
      <c r="D29" s="20">
        <f t="shared" si="24"/>
        <v>5</v>
      </c>
      <c r="E29" s="20">
        <f t="shared" si="25"/>
        <v>-8</v>
      </c>
      <c r="F29" s="20">
        <v>5</v>
      </c>
      <c r="G29" s="20">
        <v>-8</v>
      </c>
      <c r="H29" s="20">
        <v>13</v>
      </c>
      <c r="I29" s="20">
        <v>-12</v>
      </c>
      <c r="J29" s="26">
        <f t="shared" si="26"/>
        <v>-6.2563835197285496</v>
      </c>
      <c r="K29" s="35">
        <v>3.9102396998303424</v>
      </c>
      <c r="L29" s="35">
        <v>10.166623219558891</v>
      </c>
      <c r="M29" s="22">
        <f t="shared" si="27"/>
        <v>-2</v>
      </c>
      <c r="N29" s="22">
        <f t="shared" si="28"/>
        <v>38</v>
      </c>
      <c r="O29" s="20">
        <v>1</v>
      </c>
      <c r="P29" s="20">
        <v>12</v>
      </c>
      <c r="Q29" s="20">
        <v>26</v>
      </c>
      <c r="R29" s="20">
        <f t="shared" si="29"/>
        <v>40</v>
      </c>
      <c r="S29" s="20">
        <v>0</v>
      </c>
      <c r="T29" s="20">
        <v>15</v>
      </c>
      <c r="U29" s="20">
        <v>25</v>
      </c>
      <c r="V29" s="26">
        <v>-1.5640958799321396</v>
      </c>
    </row>
    <row r="30" spans="1:22" ht="18.75" customHeight="1" x14ac:dyDescent="0.2">
      <c r="A30" s="3" t="s">
        <v>8</v>
      </c>
      <c r="B30" s="20">
        <f t="shared" si="23"/>
        <v>-22</v>
      </c>
      <c r="C30" s="20">
        <v>5</v>
      </c>
      <c r="D30" s="20">
        <f t="shared" si="24"/>
        <v>24</v>
      </c>
      <c r="E30" s="20">
        <f t="shared" si="25"/>
        <v>-15</v>
      </c>
      <c r="F30" s="20">
        <v>6</v>
      </c>
      <c r="G30" s="20">
        <v>-4</v>
      </c>
      <c r="H30" s="20">
        <v>21</v>
      </c>
      <c r="I30" s="20">
        <v>-5</v>
      </c>
      <c r="J30" s="29">
        <f t="shared" si="26"/>
        <v>-11.497743384608945</v>
      </c>
      <c r="K30" s="36">
        <v>4.5990973538435762</v>
      </c>
      <c r="L30" s="36">
        <v>16.096840738452521</v>
      </c>
      <c r="M30" s="20">
        <f t="shared" si="27"/>
        <v>-7</v>
      </c>
      <c r="N30" s="20">
        <f t="shared" si="28"/>
        <v>36</v>
      </c>
      <c r="O30" s="20">
        <v>25</v>
      </c>
      <c r="P30" s="20">
        <v>30</v>
      </c>
      <c r="Q30" s="20">
        <v>6</v>
      </c>
      <c r="R30" s="20">
        <f t="shared" si="29"/>
        <v>43</v>
      </c>
      <c r="S30" s="20">
        <v>2</v>
      </c>
      <c r="T30" s="20">
        <v>19</v>
      </c>
      <c r="U30" s="20">
        <v>24</v>
      </c>
      <c r="V30" s="26">
        <v>-5.3656135794841688</v>
      </c>
    </row>
    <row r="31" spans="1:22" ht="18.75" customHeight="1" x14ac:dyDescent="0.2">
      <c r="A31" s="1" t="s">
        <v>7</v>
      </c>
      <c r="B31" s="19">
        <f t="shared" si="23"/>
        <v>-33</v>
      </c>
      <c r="C31" s="19">
        <v>-14</v>
      </c>
      <c r="D31" s="19">
        <f t="shared" si="24"/>
        <v>-19</v>
      </c>
      <c r="E31" s="19">
        <f t="shared" si="25"/>
        <v>-22</v>
      </c>
      <c r="F31" s="19">
        <v>6</v>
      </c>
      <c r="G31" s="19">
        <v>-1</v>
      </c>
      <c r="H31" s="19">
        <v>28</v>
      </c>
      <c r="I31" s="21">
        <v>12</v>
      </c>
      <c r="J31" s="27">
        <f t="shared" si="26"/>
        <v>-19.31648618434626</v>
      </c>
      <c r="K31" s="34">
        <v>5.2681325957307976</v>
      </c>
      <c r="L31" s="34">
        <v>24.584618780077058</v>
      </c>
      <c r="M31" s="19">
        <f t="shared" si="27"/>
        <v>-11</v>
      </c>
      <c r="N31" s="19">
        <f t="shared" si="28"/>
        <v>23</v>
      </c>
      <c r="O31" s="19">
        <v>-2</v>
      </c>
      <c r="P31" s="19">
        <v>7</v>
      </c>
      <c r="Q31" s="19">
        <v>16</v>
      </c>
      <c r="R31" s="19">
        <f t="shared" si="29"/>
        <v>34</v>
      </c>
      <c r="S31" s="19">
        <v>4</v>
      </c>
      <c r="T31" s="19">
        <v>10</v>
      </c>
      <c r="U31" s="19">
        <v>24</v>
      </c>
      <c r="V31" s="30">
        <v>-9.6582430921731302</v>
      </c>
    </row>
    <row r="32" spans="1:22" ht="18.75" customHeight="1" x14ac:dyDescent="0.2">
      <c r="A32" s="5" t="s">
        <v>6</v>
      </c>
      <c r="B32" s="18">
        <f t="shared" si="23"/>
        <v>-16</v>
      </c>
      <c r="C32" s="18">
        <v>-19</v>
      </c>
      <c r="D32" s="18">
        <f t="shared" si="24"/>
        <v>-16</v>
      </c>
      <c r="E32" s="18">
        <f t="shared" si="25"/>
        <v>-3</v>
      </c>
      <c r="F32" s="18">
        <v>1</v>
      </c>
      <c r="G32" s="18">
        <v>-3</v>
      </c>
      <c r="H32" s="18">
        <v>4</v>
      </c>
      <c r="I32" s="18">
        <v>1</v>
      </c>
      <c r="J32" s="25">
        <f t="shared" si="26"/>
        <v>-10.811555958171684</v>
      </c>
      <c r="K32" s="33">
        <v>3.603851986057228</v>
      </c>
      <c r="L32" s="33">
        <v>14.415407944228912</v>
      </c>
      <c r="M32" s="18">
        <f t="shared" si="27"/>
        <v>-13</v>
      </c>
      <c r="N32" s="18">
        <f t="shared" si="28"/>
        <v>6</v>
      </c>
      <c r="O32" s="22">
        <v>-7</v>
      </c>
      <c r="P32" s="22">
        <v>1</v>
      </c>
      <c r="Q32" s="22">
        <v>5</v>
      </c>
      <c r="R32" s="22">
        <f t="shared" si="29"/>
        <v>19</v>
      </c>
      <c r="S32" s="22">
        <v>5</v>
      </c>
      <c r="T32" s="22">
        <v>3</v>
      </c>
      <c r="U32" s="22">
        <v>16</v>
      </c>
      <c r="V32" s="29">
        <v>-46.850075818743967</v>
      </c>
    </row>
    <row r="33" spans="1:22" ht="18.75" customHeight="1" x14ac:dyDescent="0.2">
      <c r="A33" s="3" t="s">
        <v>5</v>
      </c>
      <c r="B33" s="20">
        <f t="shared" si="23"/>
        <v>-32</v>
      </c>
      <c r="C33" s="20">
        <v>-9</v>
      </c>
      <c r="D33" s="20">
        <f t="shared" si="24"/>
        <v>-22</v>
      </c>
      <c r="E33" s="20">
        <f t="shared" si="25"/>
        <v>-19</v>
      </c>
      <c r="F33" s="20">
        <v>5</v>
      </c>
      <c r="G33" s="20">
        <v>-1</v>
      </c>
      <c r="H33" s="20">
        <v>24</v>
      </c>
      <c r="I33" s="20">
        <v>10</v>
      </c>
      <c r="J33" s="26">
        <f t="shared" si="26"/>
        <v>-15.445610528069295</v>
      </c>
      <c r="K33" s="35">
        <v>4.0646343494919206</v>
      </c>
      <c r="L33" s="35">
        <v>19.510244877561217</v>
      </c>
      <c r="M33" s="20">
        <f t="shared" si="27"/>
        <v>-13</v>
      </c>
      <c r="N33" s="20">
        <f t="shared" si="28"/>
        <v>16</v>
      </c>
      <c r="O33" s="20">
        <v>-13</v>
      </c>
      <c r="P33" s="20">
        <v>8</v>
      </c>
      <c r="Q33" s="20">
        <v>8</v>
      </c>
      <c r="R33" s="20">
        <f t="shared" si="29"/>
        <v>29</v>
      </c>
      <c r="S33" s="20">
        <v>-2</v>
      </c>
      <c r="T33" s="20">
        <v>14</v>
      </c>
      <c r="U33" s="20">
        <v>15</v>
      </c>
      <c r="V33" s="26">
        <v>-10.568049308678997</v>
      </c>
    </row>
    <row r="34" spans="1:22" ht="18.75" customHeight="1" x14ac:dyDescent="0.2">
      <c r="A34" s="3" t="s">
        <v>4</v>
      </c>
      <c r="B34" s="20">
        <f t="shared" si="23"/>
        <v>4</v>
      </c>
      <c r="C34" s="20">
        <v>17</v>
      </c>
      <c r="D34" s="20">
        <f t="shared" si="24"/>
        <v>17</v>
      </c>
      <c r="E34" s="20">
        <f t="shared" si="25"/>
        <v>-4</v>
      </c>
      <c r="F34" s="20">
        <v>5</v>
      </c>
      <c r="G34" s="20">
        <v>1</v>
      </c>
      <c r="H34" s="20">
        <v>9</v>
      </c>
      <c r="I34" s="20">
        <v>-3</v>
      </c>
      <c r="J34" s="26">
        <f t="shared" si="26"/>
        <v>-4.8424708509054826</v>
      </c>
      <c r="K34" s="35">
        <v>6.0530885636318539</v>
      </c>
      <c r="L34" s="35">
        <v>10.895559414537336</v>
      </c>
      <c r="M34" s="20">
        <f>N34-R34</f>
        <v>8</v>
      </c>
      <c r="N34" s="20">
        <f t="shared" si="28"/>
        <v>23</v>
      </c>
      <c r="O34" s="20">
        <v>16</v>
      </c>
      <c r="P34" s="20">
        <v>9</v>
      </c>
      <c r="Q34" s="20">
        <v>14</v>
      </c>
      <c r="R34" s="20">
        <f t="shared" si="29"/>
        <v>15</v>
      </c>
      <c r="S34" s="20">
        <v>3</v>
      </c>
      <c r="T34" s="20">
        <v>4</v>
      </c>
      <c r="U34" s="20">
        <v>11</v>
      </c>
      <c r="V34" s="26">
        <v>9.6849417018109669</v>
      </c>
    </row>
    <row r="35" spans="1:22" ht="18.75" customHeight="1" x14ac:dyDescent="0.2">
      <c r="A35" s="1" t="s">
        <v>3</v>
      </c>
      <c r="B35" s="19">
        <f t="shared" si="23"/>
        <v>-8</v>
      </c>
      <c r="C35" s="19">
        <v>-7</v>
      </c>
      <c r="D35" s="19">
        <f t="shared" si="24"/>
        <v>-1</v>
      </c>
      <c r="E35" s="19">
        <f t="shared" si="25"/>
        <v>-2</v>
      </c>
      <c r="F35" s="19">
        <v>6</v>
      </c>
      <c r="G35" s="19">
        <v>3</v>
      </c>
      <c r="H35" s="19">
        <v>8</v>
      </c>
      <c r="I35" s="21">
        <v>-4</v>
      </c>
      <c r="J35" s="27">
        <f t="shared" si="26"/>
        <v>-2.3570248679003489</v>
      </c>
      <c r="K35" s="34">
        <v>7.0710746037010432</v>
      </c>
      <c r="L35" s="34">
        <v>9.4280994716013922</v>
      </c>
      <c r="M35" s="21">
        <f t="shared" si="27"/>
        <v>-6</v>
      </c>
      <c r="N35" s="21">
        <f t="shared" si="28"/>
        <v>19</v>
      </c>
      <c r="O35" s="24">
        <v>10</v>
      </c>
      <c r="P35" s="24">
        <v>5</v>
      </c>
      <c r="Q35" s="24">
        <v>14</v>
      </c>
      <c r="R35" s="24">
        <f t="shared" si="29"/>
        <v>25</v>
      </c>
      <c r="S35" s="24">
        <v>18</v>
      </c>
      <c r="T35" s="24">
        <v>7</v>
      </c>
      <c r="U35" s="24">
        <v>18</v>
      </c>
      <c r="V35" s="31">
        <v>-7.0710746037010459</v>
      </c>
    </row>
    <row r="36" spans="1:22" ht="18.75" customHeight="1" x14ac:dyDescent="0.2">
      <c r="A36" s="5" t="s">
        <v>2</v>
      </c>
      <c r="B36" s="18">
        <f t="shared" si="23"/>
        <v>-19</v>
      </c>
      <c r="C36" s="18">
        <v>-11</v>
      </c>
      <c r="D36" s="18">
        <f t="shared" si="24"/>
        <v>-17</v>
      </c>
      <c r="E36" s="18">
        <f t="shared" si="25"/>
        <v>-15</v>
      </c>
      <c r="F36" s="18">
        <v>0</v>
      </c>
      <c r="G36" s="18">
        <v>-2</v>
      </c>
      <c r="H36" s="18">
        <v>15</v>
      </c>
      <c r="I36" s="18">
        <v>6</v>
      </c>
      <c r="J36" s="25">
        <f t="shared" si="26"/>
        <v>-44.596076520043866</v>
      </c>
      <c r="K36" s="33">
        <v>0</v>
      </c>
      <c r="L36" s="33">
        <v>44.596076520043866</v>
      </c>
      <c r="M36" s="18">
        <f t="shared" si="27"/>
        <v>-4</v>
      </c>
      <c r="N36" s="18">
        <f t="shared" si="28"/>
        <v>3</v>
      </c>
      <c r="O36" s="18">
        <v>-12</v>
      </c>
      <c r="P36" s="18">
        <v>3</v>
      </c>
      <c r="Q36" s="18">
        <v>0</v>
      </c>
      <c r="R36" s="18">
        <f t="shared" si="29"/>
        <v>7</v>
      </c>
      <c r="S36" s="18">
        <v>-3</v>
      </c>
      <c r="T36" s="18">
        <v>4</v>
      </c>
      <c r="U36" s="18">
        <v>3</v>
      </c>
      <c r="V36" s="25">
        <v>-11.892287072011698</v>
      </c>
    </row>
    <row r="37" spans="1:22" ht="18.75" customHeight="1" x14ac:dyDescent="0.2">
      <c r="A37" s="3" t="s">
        <v>1</v>
      </c>
      <c r="B37" s="20">
        <f t="shared" si="23"/>
        <v>0</v>
      </c>
      <c r="C37" s="20">
        <v>3</v>
      </c>
      <c r="D37" s="20">
        <f t="shared" si="24"/>
        <v>11</v>
      </c>
      <c r="E37" s="20">
        <f t="shared" si="25"/>
        <v>-2</v>
      </c>
      <c r="F37" s="20">
        <v>0</v>
      </c>
      <c r="G37" s="20">
        <v>-1</v>
      </c>
      <c r="H37" s="20">
        <v>2</v>
      </c>
      <c r="I37" s="20">
        <v>-10</v>
      </c>
      <c r="J37" s="26">
        <f t="shared" si="26"/>
        <v>-8.4589072755847265</v>
      </c>
      <c r="K37" s="35">
        <v>0</v>
      </c>
      <c r="L37" s="35">
        <v>8.4589072755847265</v>
      </c>
      <c r="M37" s="20">
        <f>N37-R37</f>
        <v>2</v>
      </c>
      <c r="N37" s="22">
        <f t="shared" si="28"/>
        <v>6</v>
      </c>
      <c r="O37" s="20">
        <v>0</v>
      </c>
      <c r="P37" s="20">
        <v>4</v>
      </c>
      <c r="Q37" s="20">
        <v>2</v>
      </c>
      <c r="R37" s="20">
        <f t="shared" si="29"/>
        <v>4</v>
      </c>
      <c r="S37" s="20">
        <v>-2</v>
      </c>
      <c r="T37" s="20">
        <v>4</v>
      </c>
      <c r="U37" s="20">
        <v>0</v>
      </c>
      <c r="V37" s="26">
        <v>8.4589072755847283</v>
      </c>
    </row>
    <row r="38" spans="1:22" ht="18.75" customHeight="1" x14ac:dyDescent="0.2">
      <c r="A38" s="1" t="s">
        <v>0</v>
      </c>
      <c r="B38" s="19">
        <f t="shared" si="23"/>
        <v>-3</v>
      </c>
      <c r="C38" s="19">
        <v>10</v>
      </c>
      <c r="D38" s="19">
        <f t="shared" si="24"/>
        <v>-3</v>
      </c>
      <c r="E38" s="19">
        <f t="shared" si="25"/>
        <v>-3</v>
      </c>
      <c r="F38" s="19">
        <v>0</v>
      </c>
      <c r="G38" s="19">
        <v>0</v>
      </c>
      <c r="H38" s="19">
        <v>3</v>
      </c>
      <c r="I38" s="21">
        <v>-2</v>
      </c>
      <c r="J38" s="27">
        <f t="shared" si="26"/>
        <v>-14.159337683439505</v>
      </c>
      <c r="K38" s="34">
        <v>0</v>
      </c>
      <c r="L38" s="34">
        <v>14.159337683439505</v>
      </c>
      <c r="M38" s="21">
        <f t="shared" si="27"/>
        <v>0</v>
      </c>
      <c r="N38" s="19">
        <f t="shared" si="28"/>
        <v>3</v>
      </c>
      <c r="O38" s="19">
        <v>-4</v>
      </c>
      <c r="P38" s="19">
        <v>0</v>
      </c>
      <c r="Q38" s="19">
        <v>3</v>
      </c>
      <c r="R38" s="19">
        <f t="shared" si="29"/>
        <v>3</v>
      </c>
      <c r="S38" s="19">
        <v>1</v>
      </c>
      <c r="T38" s="19">
        <v>2</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-257</v>
      </c>
      <c r="C9" s="17">
        <f t="shared" si="0"/>
        <v>-41</v>
      </c>
      <c r="D9" s="17">
        <f t="shared" si="0"/>
        <v>-83</v>
      </c>
      <c r="E9" s="17">
        <f t="shared" si="0"/>
        <v>-144</v>
      </c>
      <c r="F9" s="17">
        <f t="shared" si="0"/>
        <v>158</v>
      </c>
      <c r="G9" s="17">
        <f t="shared" si="0"/>
        <v>10</v>
      </c>
      <c r="H9" s="17">
        <f t="shared" si="0"/>
        <v>302</v>
      </c>
      <c r="I9" s="17">
        <f>I10+I11</f>
        <v>26</v>
      </c>
      <c r="J9" s="28">
        <f>K9-L9</f>
        <v>-6.8439855931402249</v>
      </c>
      <c r="K9" s="28">
        <v>7.50937308136219</v>
      </c>
      <c r="L9" s="28">
        <v>14.353358674502415</v>
      </c>
      <c r="M9" s="17">
        <f t="shared" ref="M9:U9" si="1">M10+M11</f>
        <v>-113</v>
      </c>
      <c r="N9" s="17">
        <f t="shared" si="1"/>
        <v>455</v>
      </c>
      <c r="O9" s="17">
        <f t="shared" si="1"/>
        <v>-37</v>
      </c>
      <c r="P9" s="17">
        <f t="shared" si="1"/>
        <v>248</v>
      </c>
      <c r="Q9" s="17">
        <f t="shared" si="1"/>
        <v>207</v>
      </c>
      <c r="R9" s="17">
        <f>R10+R11</f>
        <v>568</v>
      </c>
      <c r="S9" s="17">
        <f t="shared" si="1"/>
        <v>30</v>
      </c>
      <c r="T9" s="17">
        <f t="shared" si="1"/>
        <v>361</v>
      </c>
      <c r="U9" s="17">
        <f t="shared" si="1"/>
        <v>207</v>
      </c>
      <c r="V9" s="28">
        <v>-5.3706275835058648</v>
      </c>
    </row>
    <row r="10" spans="1:22" ht="15" customHeight="1" x14ac:dyDescent="0.2">
      <c r="A10" s="6" t="s">
        <v>28</v>
      </c>
      <c r="B10" s="18">
        <f t="shared" ref="B10:I10" si="2">B20+B21+B22+B23</f>
        <v>-167</v>
      </c>
      <c r="C10" s="18">
        <f t="shared" si="2"/>
        <v>-51</v>
      </c>
      <c r="D10" s="18">
        <f t="shared" si="2"/>
        <v>-55</v>
      </c>
      <c r="E10" s="18">
        <f t="shared" si="2"/>
        <v>-84</v>
      </c>
      <c r="F10" s="18">
        <f t="shared" si="2"/>
        <v>129</v>
      </c>
      <c r="G10" s="18">
        <f t="shared" si="2"/>
        <v>12</v>
      </c>
      <c r="H10" s="18">
        <f t="shared" si="2"/>
        <v>213</v>
      </c>
      <c r="I10" s="18">
        <f t="shared" si="2"/>
        <v>16</v>
      </c>
      <c r="J10" s="25">
        <f t="shared" ref="J10:J38" si="3">K10-L10</f>
        <v>-5.3189602837470851</v>
      </c>
      <c r="K10" s="25">
        <v>8.1684032928973096</v>
      </c>
      <c r="L10" s="25">
        <v>13.487363576644395</v>
      </c>
      <c r="M10" s="18">
        <f t="shared" ref="M10:U10" si="4">M20+M21+M22+M23</f>
        <v>-83</v>
      </c>
      <c r="N10" s="18">
        <f t="shared" si="4"/>
        <v>343</v>
      </c>
      <c r="O10" s="18">
        <f t="shared" si="4"/>
        <v>-40</v>
      </c>
      <c r="P10" s="18">
        <f t="shared" si="4"/>
        <v>210</v>
      </c>
      <c r="Q10" s="18">
        <f t="shared" si="4"/>
        <v>133</v>
      </c>
      <c r="R10" s="18">
        <f t="shared" si="4"/>
        <v>426</v>
      </c>
      <c r="S10" s="18">
        <f t="shared" si="4"/>
        <v>11</v>
      </c>
      <c r="T10" s="18">
        <f t="shared" si="4"/>
        <v>306</v>
      </c>
      <c r="U10" s="18">
        <f t="shared" si="4"/>
        <v>120</v>
      </c>
      <c r="V10" s="25">
        <v>-5.2556393279881917</v>
      </c>
    </row>
    <row r="11" spans="1:22" ht="15" customHeight="1" x14ac:dyDescent="0.2">
      <c r="A11" s="2" t="s">
        <v>27</v>
      </c>
      <c r="B11" s="19">
        <f t="shared" ref="B11:I11" si="5">B12+B13+B14+B15+B16</f>
        <v>-90</v>
      </c>
      <c r="C11" s="19">
        <f t="shared" si="5"/>
        <v>10</v>
      </c>
      <c r="D11" s="19">
        <f t="shared" si="5"/>
        <v>-28</v>
      </c>
      <c r="E11" s="19">
        <f t="shared" si="5"/>
        <v>-60</v>
      </c>
      <c r="F11" s="19">
        <f t="shared" si="5"/>
        <v>29</v>
      </c>
      <c r="G11" s="19">
        <f t="shared" si="5"/>
        <v>-2</v>
      </c>
      <c r="H11" s="19">
        <f t="shared" si="5"/>
        <v>89</v>
      </c>
      <c r="I11" s="19">
        <f t="shared" si="5"/>
        <v>10</v>
      </c>
      <c r="J11" s="30">
        <f t="shared" si="3"/>
        <v>-11.433337550548007</v>
      </c>
      <c r="K11" s="30">
        <v>5.5261131494315352</v>
      </c>
      <c r="L11" s="30">
        <v>16.959450699979541</v>
      </c>
      <c r="M11" s="19">
        <f t="shared" ref="M11:U11" si="6">M12+M13+M14+M15+M16</f>
        <v>-30</v>
      </c>
      <c r="N11" s="19">
        <f t="shared" si="6"/>
        <v>112</v>
      </c>
      <c r="O11" s="19">
        <f t="shared" si="6"/>
        <v>3</v>
      </c>
      <c r="P11" s="19">
        <f t="shared" si="6"/>
        <v>38</v>
      </c>
      <c r="Q11" s="19">
        <f t="shared" si="6"/>
        <v>74</v>
      </c>
      <c r="R11" s="19">
        <f t="shared" si="6"/>
        <v>142</v>
      </c>
      <c r="S11" s="19">
        <f t="shared" si="6"/>
        <v>19</v>
      </c>
      <c r="T11" s="19">
        <f t="shared" si="6"/>
        <v>55</v>
      </c>
      <c r="U11" s="19">
        <f t="shared" si="6"/>
        <v>87</v>
      </c>
      <c r="V11" s="30">
        <v>-5.7166687752739946</v>
      </c>
    </row>
    <row r="12" spans="1:22" ht="15" customHeight="1" x14ac:dyDescent="0.2">
      <c r="A12" s="6" t="s">
        <v>26</v>
      </c>
      <c r="B12" s="18">
        <f t="shared" ref="B12:I12" si="7">B24</f>
        <v>-8</v>
      </c>
      <c r="C12" s="18">
        <f t="shared" si="7"/>
        <v>-2</v>
      </c>
      <c r="D12" s="18">
        <f t="shared" si="7"/>
        <v>-7</v>
      </c>
      <c r="E12" s="18">
        <f t="shared" si="7"/>
        <v>-6</v>
      </c>
      <c r="F12" s="18">
        <f t="shared" si="7"/>
        <v>4</v>
      </c>
      <c r="G12" s="18">
        <f t="shared" si="7"/>
        <v>1</v>
      </c>
      <c r="H12" s="18">
        <f t="shared" si="7"/>
        <v>10</v>
      </c>
      <c r="I12" s="18">
        <f t="shared" si="7"/>
        <v>6</v>
      </c>
      <c r="J12" s="25">
        <f t="shared" si="3"/>
        <v>-14.47050218441324</v>
      </c>
      <c r="K12" s="25">
        <v>9.6470014562754915</v>
      </c>
      <c r="L12" s="25">
        <v>24.117503640688732</v>
      </c>
      <c r="M12" s="18">
        <f t="shared" ref="M12:U12" si="8">M24</f>
        <v>-2</v>
      </c>
      <c r="N12" s="18">
        <f t="shared" si="8"/>
        <v>7</v>
      </c>
      <c r="O12" s="18">
        <f t="shared" si="8"/>
        <v>-5</v>
      </c>
      <c r="P12" s="18">
        <f t="shared" si="8"/>
        <v>1</v>
      </c>
      <c r="Q12" s="18">
        <f t="shared" si="8"/>
        <v>6</v>
      </c>
      <c r="R12" s="18">
        <f t="shared" si="8"/>
        <v>9</v>
      </c>
      <c r="S12" s="18">
        <f t="shared" si="8"/>
        <v>-3</v>
      </c>
      <c r="T12" s="18">
        <f t="shared" si="8"/>
        <v>4</v>
      </c>
      <c r="U12" s="18">
        <f t="shared" si="8"/>
        <v>5</v>
      </c>
      <c r="V12" s="25">
        <v>-4.8235007281377449</v>
      </c>
    </row>
    <row r="13" spans="1:22" ht="15" customHeight="1" x14ac:dyDescent="0.2">
      <c r="A13" s="4" t="s">
        <v>25</v>
      </c>
      <c r="B13" s="20">
        <f t="shared" ref="B13:I13" si="9">B25+B26+B27</f>
        <v>-11</v>
      </c>
      <c r="C13" s="20">
        <f t="shared" si="9"/>
        <v>5</v>
      </c>
      <c r="D13" s="20">
        <f t="shared" si="9"/>
        <v>17</v>
      </c>
      <c r="E13" s="20">
        <f t="shared" si="9"/>
        <v>-4</v>
      </c>
      <c r="F13" s="20">
        <f t="shared" si="9"/>
        <v>8</v>
      </c>
      <c r="G13" s="20">
        <f t="shared" si="9"/>
        <v>7</v>
      </c>
      <c r="H13" s="20">
        <f t="shared" si="9"/>
        <v>12</v>
      </c>
      <c r="I13" s="20">
        <f t="shared" si="9"/>
        <v>-7</v>
      </c>
      <c r="J13" s="26">
        <f t="shared" si="3"/>
        <v>-4.1707500512797147</v>
      </c>
      <c r="K13" s="26">
        <v>8.3415001025594258</v>
      </c>
      <c r="L13" s="26">
        <v>12.51225015383914</v>
      </c>
      <c r="M13" s="20">
        <f t="shared" ref="M13:U13" si="10">M25+M26+M27</f>
        <v>-7</v>
      </c>
      <c r="N13" s="20">
        <f t="shared" si="10"/>
        <v>15</v>
      </c>
      <c r="O13" s="20">
        <f t="shared" si="10"/>
        <v>-1</v>
      </c>
      <c r="P13" s="20">
        <f t="shared" si="10"/>
        <v>4</v>
      </c>
      <c r="Q13" s="20">
        <f t="shared" si="10"/>
        <v>11</v>
      </c>
      <c r="R13" s="20">
        <f t="shared" si="10"/>
        <v>22</v>
      </c>
      <c r="S13" s="20">
        <f t="shared" si="10"/>
        <v>-4</v>
      </c>
      <c r="T13" s="20">
        <f t="shared" si="10"/>
        <v>10</v>
      </c>
      <c r="U13" s="20">
        <f t="shared" si="10"/>
        <v>12</v>
      </c>
      <c r="V13" s="26">
        <v>-7.298812589739498</v>
      </c>
    </row>
    <row r="14" spans="1:22" ht="15" customHeight="1" x14ac:dyDescent="0.2">
      <c r="A14" s="4" t="s">
        <v>24</v>
      </c>
      <c r="B14" s="20">
        <f t="shared" ref="B14:I14" si="11">B28+B29+B30+B31</f>
        <v>-29</v>
      </c>
      <c r="C14" s="20">
        <f t="shared" si="11"/>
        <v>18</v>
      </c>
      <c r="D14" s="20">
        <f t="shared" si="11"/>
        <v>-7</v>
      </c>
      <c r="E14" s="20">
        <f t="shared" si="11"/>
        <v>-22</v>
      </c>
      <c r="F14" s="20">
        <f t="shared" si="11"/>
        <v>8</v>
      </c>
      <c r="G14" s="20">
        <f t="shared" si="11"/>
        <v>-9</v>
      </c>
      <c r="H14" s="20">
        <f t="shared" si="11"/>
        <v>30</v>
      </c>
      <c r="I14" s="20">
        <f t="shared" si="11"/>
        <v>3</v>
      </c>
      <c r="J14" s="26">
        <f t="shared" si="3"/>
        <v>-11.004961253023906</v>
      </c>
      <c r="K14" s="26">
        <v>4.0018040920086921</v>
      </c>
      <c r="L14" s="26">
        <v>15.006765345032598</v>
      </c>
      <c r="M14" s="20">
        <f t="shared" ref="M14:U14" si="12">M28+M29+M30+M31</f>
        <v>-7</v>
      </c>
      <c r="N14" s="20">
        <f t="shared" si="12"/>
        <v>49</v>
      </c>
      <c r="O14" s="20">
        <f t="shared" si="12"/>
        <v>10</v>
      </c>
      <c r="P14" s="20">
        <f t="shared" si="12"/>
        <v>16</v>
      </c>
      <c r="Q14" s="20">
        <f t="shared" si="12"/>
        <v>33</v>
      </c>
      <c r="R14" s="20">
        <f t="shared" si="12"/>
        <v>56</v>
      </c>
      <c r="S14" s="20">
        <f t="shared" si="12"/>
        <v>5</v>
      </c>
      <c r="T14" s="20">
        <f t="shared" si="12"/>
        <v>16</v>
      </c>
      <c r="U14" s="20">
        <f t="shared" si="12"/>
        <v>40</v>
      </c>
      <c r="V14" s="26">
        <v>-3.5015785805076085</v>
      </c>
    </row>
    <row r="15" spans="1:22" ht="15" customHeight="1" x14ac:dyDescent="0.2">
      <c r="A15" s="4" t="s">
        <v>23</v>
      </c>
      <c r="B15" s="20">
        <f t="shared" ref="B15:I15" si="13">B32+B33+B34+B35</f>
        <v>-26</v>
      </c>
      <c r="C15" s="20">
        <f t="shared" si="13"/>
        <v>-8</v>
      </c>
      <c r="D15" s="20">
        <f t="shared" si="13"/>
        <v>-20</v>
      </c>
      <c r="E15" s="20">
        <f t="shared" si="13"/>
        <v>-16</v>
      </c>
      <c r="F15" s="20">
        <f t="shared" si="13"/>
        <v>9</v>
      </c>
      <c r="G15" s="20">
        <f t="shared" si="13"/>
        <v>0</v>
      </c>
      <c r="H15" s="20">
        <f t="shared" si="13"/>
        <v>25</v>
      </c>
      <c r="I15" s="20">
        <f t="shared" si="13"/>
        <v>8</v>
      </c>
      <c r="J15" s="26">
        <f t="shared" si="3"/>
        <v>-10.59449288996635</v>
      </c>
      <c r="K15" s="26">
        <v>5.9594022506060726</v>
      </c>
      <c r="L15" s="26">
        <v>16.553895140572422</v>
      </c>
      <c r="M15" s="20">
        <f t="shared" ref="M15:U15" si="14">M32+M33+M34+M35</f>
        <v>-10</v>
      </c>
      <c r="N15" s="20">
        <f t="shared" si="14"/>
        <v>35</v>
      </c>
      <c r="O15" s="20">
        <f t="shared" si="14"/>
        <v>8</v>
      </c>
      <c r="P15" s="20">
        <f t="shared" si="14"/>
        <v>14</v>
      </c>
      <c r="Q15" s="20">
        <f t="shared" si="14"/>
        <v>21</v>
      </c>
      <c r="R15" s="20">
        <f t="shared" si="14"/>
        <v>45</v>
      </c>
      <c r="S15" s="20">
        <f t="shared" si="14"/>
        <v>20</v>
      </c>
      <c r="T15" s="20">
        <f t="shared" si="14"/>
        <v>18</v>
      </c>
      <c r="U15" s="20">
        <f t="shared" si="14"/>
        <v>27</v>
      </c>
      <c r="V15" s="26">
        <v>-6.6215580562289666</v>
      </c>
    </row>
    <row r="16" spans="1:22" ht="15" customHeight="1" x14ac:dyDescent="0.2">
      <c r="A16" s="2" t="s">
        <v>22</v>
      </c>
      <c r="B16" s="19">
        <f t="shared" ref="B16:I16" si="15">B36+B37+B38</f>
        <v>-16</v>
      </c>
      <c r="C16" s="19">
        <f t="shared" si="15"/>
        <v>-3</v>
      </c>
      <c r="D16" s="19">
        <f t="shared" si="15"/>
        <v>-11</v>
      </c>
      <c r="E16" s="19">
        <f t="shared" si="15"/>
        <v>-12</v>
      </c>
      <c r="F16" s="19">
        <f t="shared" si="15"/>
        <v>0</v>
      </c>
      <c r="G16" s="19">
        <f t="shared" si="15"/>
        <v>-1</v>
      </c>
      <c r="H16" s="19">
        <f t="shared" si="15"/>
        <v>12</v>
      </c>
      <c r="I16" s="19">
        <f t="shared" si="15"/>
        <v>0</v>
      </c>
      <c r="J16" s="30">
        <f t="shared" si="3"/>
        <v>-32.89493394050151</v>
      </c>
      <c r="K16" s="30">
        <v>0</v>
      </c>
      <c r="L16" s="30">
        <v>32.89493394050151</v>
      </c>
      <c r="M16" s="19">
        <f t="shared" ref="M16:U16" si="16">M36+M37+M38</f>
        <v>-4</v>
      </c>
      <c r="N16" s="19">
        <f t="shared" si="16"/>
        <v>6</v>
      </c>
      <c r="O16" s="19">
        <f t="shared" si="16"/>
        <v>-9</v>
      </c>
      <c r="P16" s="19">
        <f t="shared" si="16"/>
        <v>3</v>
      </c>
      <c r="Q16" s="19">
        <f t="shared" si="16"/>
        <v>3</v>
      </c>
      <c r="R16" s="19">
        <f t="shared" si="16"/>
        <v>10</v>
      </c>
      <c r="S16" s="19">
        <f t="shared" si="16"/>
        <v>1</v>
      </c>
      <c r="T16" s="19">
        <f t="shared" si="16"/>
        <v>7</v>
      </c>
      <c r="U16" s="19">
        <f t="shared" si="16"/>
        <v>3</v>
      </c>
      <c r="V16" s="30">
        <v>-10.964977980167173</v>
      </c>
    </row>
    <row r="17" spans="1:22" ht="15" customHeight="1" x14ac:dyDescent="0.2">
      <c r="A17" s="6" t="s">
        <v>21</v>
      </c>
      <c r="B17" s="18">
        <f t="shared" ref="B17:I17" si="17">B12+B13+B20</f>
        <v>-112</v>
      </c>
      <c r="C17" s="18">
        <f t="shared" si="17"/>
        <v>-71</v>
      </c>
      <c r="D17" s="18">
        <f t="shared" si="17"/>
        <v>5</v>
      </c>
      <c r="E17" s="18">
        <f t="shared" si="17"/>
        <v>-31</v>
      </c>
      <c r="F17" s="18">
        <f t="shared" si="17"/>
        <v>83</v>
      </c>
      <c r="G17" s="18">
        <f t="shared" si="17"/>
        <v>36</v>
      </c>
      <c r="H17" s="18">
        <f t="shared" si="17"/>
        <v>114</v>
      </c>
      <c r="I17" s="18">
        <f t="shared" si="17"/>
        <v>-5</v>
      </c>
      <c r="J17" s="25">
        <f t="shared" si="3"/>
        <v>-3.5899632903630394</v>
      </c>
      <c r="K17" s="25">
        <v>9.6118371967784633</v>
      </c>
      <c r="L17" s="25">
        <v>13.201800487141503</v>
      </c>
      <c r="M17" s="18">
        <f t="shared" ref="M17:U17" si="18">M12+M13+M20</f>
        <v>-81</v>
      </c>
      <c r="N17" s="18">
        <f t="shared" si="18"/>
        <v>135</v>
      </c>
      <c r="O17" s="18">
        <f t="shared" si="18"/>
        <v>-27</v>
      </c>
      <c r="P17" s="18">
        <f t="shared" si="18"/>
        <v>76</v>
      </c>
      <c r="Q17" s="18">
        <f t="shared" si="18"/>
        <v>59</v>
      </c>
      <c r="R17" s="18">
        <f t="shared" si="18"/>
        <v>216</v>
      </c>
      <c r="S17" s="18">
        <f t="shared" si="18"/>
        <v>9</v>
      </c>
      <c r="T17" s="18">
        <f t="shared" si="18"/>
        <v>163</v>
      </c>
      <c r="U17" s="18">
        <f t="shared" si="18"/>
        <v>53</v>
      </c>
      <c r="V17" s="25">
        <v>-9.3802266619163319</v>
      </c>
    </row>
    <row r="18" spans="1:22" ht="15" customHeight="1" x14ac:dyDescent="0.2">
      <c r="A18" s="4" t="s">
        <v>20</v>
      </c>
      <c r="B18" s="20">
        <f t="shared" ref="B18:I18" si="19">B14+B22</f>
        <v>-59</v>
      </c>
      <c r="C18" s="20">
        <f t="shared" si="19"/>
        <v>29</v>
      </c>
      <c r="D18" s="20">
        <f t="shared" si="19"/>
        <v>-32</v>
      </c>
      <c r="E18" s="20">
        <f t="shared" si="19"/>
        <v>-43</v>
      </c>
      <c r="F18" s="20">
        <f t="shared" si="19"/>
        <v>18</v>
      </c>
      <c r="G18" s="20">
        <f t="shared" si="19"/>
        <v>-13</v>
      </c>
      <c r="H18" s="20">
        <f t="shared" si="19"/>
        <v>61</v>
      </c>
      <c r="I18" s="20">
        <f t="shared" si="19"/>
        <v>9</v>
      </c>
      <c r="J18" s="26">
        <f t="shared" si="3"/>
        <v>-11.496931448687874</v>
      </c>
      <c r="K18" s="26">
        <v>4.8126689785205059</v>
      </c>
      <c r="L18" s="26">
        <v>16.30960042720838</v>
      </c>
      <c r="M18" s="20">
        <f t="shared" ref="M18:U18" si="20">M14+M22</f>
        <v>-16</v>
      </c>
      <c r="N18" s="20">
        <f t="shared" si="20"/>
        <v>84</v>
      </c>
      <c r="O18" s="20">
        <f t="shared" si="20"/>
        <v>5</v>
      </c>
      <c r="P18" s="20">
        <f t="shared" si="20"/>
        <v>34</v>
      </c>
      <c r="Q18" s="20">
        <f t="shared" si="20"/>
        <v>50</v>
      </c>
      <c r="R18" s="20">
        <f t="shared" si="20"/>
        <v>100</v>
      </c>
      <c r="S18" s="20">
        <f t="shared" si="20"/>
        <v>15</v>
      </c>
      <c r="T18" s="20">
        <f t="shared" si="20"/>
        <v>38</v>
      </c>
      <c r="U18" s="20">
        <f t="shared" si="20"/>
        <v>62</v>
      </c>
      <c r="V18" s="26">
        <v>-4.277927980907112</v>
      </c>
    </row>
    <row r="19" spans="1:22" ht="15" customHeight="1" x14ac:dyDescent="0.2">
      <c r="A19" s="2" t="s">
        <v>19</v>
      </c>
      <c r="B19" s="19">
        <f t="shared" ref="B19:I19" si="21">B15+B16+B21+B23</f>
        <v>-86</v>
      </c>
      <c r="C19" s="19">
        <f t="shared" si="21"/>
        <v>1</v>
      </c>
      <c r="D19" s="19">
        <f t="shared" si="21"/>
        <v>-56</v>
      </c>
      <c r="E19" s="19">
        <f t="shared" si="21"/>
        <v>-70</v>
      </c>
      <c r="F19" s="19">
        <f t="shared" si="21"/>
        <v>57</v>
      </c>
      <c r="G19" s="19">
        <f t="shared" si="21"/>
        <v>-13</v>
      </c>
      <c r="H19" s="19">
        <f t="shared" si="21"/>
        <v>127</v>
      </c>
      <c r="I19" s="19">
        <f t="shared" si="21"/>
        <v>22</v>
      </c>
      <c r="J19" s="30">
        <f t="shared" si="3"/>
        <v>-8.0784231372092741</v>
      </c>
      <c r="K19" s="30">
        <v>6.5781445545846946</v>
      </c>
      <c r="L19" s="30">
        <v>14.656567691793969</v>
      </c>
      <c r="M19" s="19">
        <f t="shared" ref="M19:U19" si="22">M15+M16+M21+M23</f>
        <v>-16</v>
      </c>
      <c r="N19" s="19">
        <f t="shared" si="22"/>
        <v>236</v>
      </c>
      <c r="O19" s="19">
        <f t="shared" si="22"/>
        <v>-15</v>
      </c>
      <c r="P19" s="19">
        <f t="shared" si="22"/>
        <v>138</v>
      </c>
      <c r="Q19" s="19">
        <f t="shared" si="22"/>
        <v>98</v>
      </c>
      <c r="R19" s="19">
        <f t="shared" si="22"/>
        <v>252</v>
      </c>
      <c r="S19" s="19">
        <f t="shared" si="22"/>
        <v>6</v>
      </c>
      <c r="T19" s="19">
        <f t="shared" si="22"/>
        <v>160</v>
      </c>
      <c r="U19" s="19">
        <f t="shared" si="22"/>
        <v>92</v>
      </c>
      <c r="V19" s="30">
        <v>-1.8464967170764091</v>
      </c>
    </row>
    <row r="20" spans="1:22" ht="15" customHeight="1" x14ac:dyDescent="0.2">
      <c r="A20" s="5" t="s">
        <v>18</v>
      </c>
      <c r="B20" s="18">
        <f>E20+M20</f>
        <v>-93</v>
      </c>
      <c r="C20" s="18">
        <v>-74</v>
      </c>
      <c r="D20" s="18">
        <f>G20-I20+O20-S20</f>
        <v>-5</v>
      </c>
      <c r="E20" s="18">
        <f>F20-H20</f>
        <v>-21</v>
      </c>
      <c r="F20" s="18">
        <v>71</v>
      </c>
      <c r="G20" s="18">
        <v>28</v>
      </c>
      <c r="H20" s="18">
        <v>92</v>
      </c>
      <c r="I20" s="18">
        <v>-4</v>
      </c>
      <c r="J20" s="25">
        <f t="shared" si="3"/>
        <v>-2.8919688227248699</v>
      </c>
      <c r="K20" s="25">
        <v>9.7776088768317013</v>
      </c>
      <c r="L20" s="25">
        <v>12.669577699556571</v>
      </c>
      <c r="M20" s="18">
        <f>N20-R20</f>
        <v>-72</v>
      </c>
      <c r="N20" s="18">
        <f>SUM(P20:Q20)</f>
        <v>113</v>
      </c>
      <c r="O20" s="22">
        <v>-21</v>
      </c>
      <c r="P20" s="22">
        <v>71</v>
      </c>
      <c r="Q20" s="22">
        <v>42</v>
      </c>
      <c r="R20" s="22">
        <f>SUM(T20:U20)</f>
        <v>185</v>
      </c>
      <c r="S20" s="22">
        <v>16</v>
      </c>
      <c r="T20" s="22">
        <v>149</v>
      </c>
      <c r="U20" s="22">
        <v>36</v>
      </c>
      <c r="V20" s="29">
        <v>-9.9153216779138411</v>
      </c>
    </row>
    <row r="21" spans="1:22" ht="15" customHeight="1" x14ac:dyDescent="0.2">
      <c r="A21" s="3" t="s">
        <v>17</v>
      </c>
      <c r="B21" s="20">
        <f t="shared" ref="B21:B38" si="23">E21+M21</f>
        <v>-31</v>
      </c>
      <c r="C21" s="20">
        <v>16</v>
      </c>
      <c r="D21" s="20">
        <f t="shared" ref="D21:D38" si="24">G21-I21+O21-S21</f>
        <v>-10</v>
      </c>
      <c r="E21" s="20">
        <f t="shared" ref="E21:E38" si="25">F21-H21</f>
        <v>-37</v>
      </c>
      <c r="F21" s="20">
        <v>39</v>
      </c>
      <c r="G21" s="20">
        <v>-15</v>
      </c>
      <c r="H21" s="20">
        <v>76</v>
      </c>
      <c r="I21" s="20">
        <v>16</v>
      </c>
      <c r="J21" s="26">
        <f t="shared" si="3"/>
        <v>-6.6808618124267385</v>
      </c>
      <c r="K21" s="26">
        <v>7.0419894779633188</v>
      </c>
      <c r="L21" s="26">
        <v>13.722851290390057</v>
      </c>
      <c r="M21" s="20">
        <f t="shared" ref="M21:M38" si="26">N21-R21</f>
        <v>6</v>
      </c>
      <c r="N21" s="20">
        <f>SUM(P21:Q21)</f>
        <v>160</v>
      </c>
      <c r="O21" s="20">
        <v>6</v>
      </c>
      <c r="P21" s="20">
        <v>99</v>
      </c>
      <c r="Q21" s="20">
        <v>61</v>
      </c>
      <c r="R21" s="20">
        <f t="shared" ref="R21:R38" si="27">SUM(T21:U21)</f>
        <v>154</v>
      </c>
      <c r="S21" s="20">
        <v>-15</v>
      </c>
      <c r="T21" s="20">
        <v>108</v>
      </c>
      <c r="U21" s="20">
        <v>46</v>
      </c>
      <c r="V21" s="26">
        <v>1.083382996609739</v>
      </c>
    </row>
    <row r="22" spans="1:22" ht="15" customHeight="1" x14ac:dyDescent="0.2">
      <c r="A22" s="3" t="s">
        <v>16</v>
      </c>
      <c r="B22" s="20">
        <f t="shared" si="23"/>
        <v>-30</v>
      </c>
      <c r="C22" s="20">
        <v>11</v>
      </c>
      <c r="D22" s="20">
        <f t="shared" si="24"/>
        <v>-25</v>
      </c>
      <c r="E22" s="20">
        <f t="shared" si="25"/>
        <v>-21</v>
      </c>
      <c r="F22" s="20">
        <v>10</v>
      </c>
      <c r="G22" s="20">
        <v>-4</v>
      </c>
      <c r="H22" s="20">
        <v>31</v>
      </c>
      <c r="I22" s="20">
        <v>6</v>
      </c>
      <c r="J22" s="26">
        <f t="shared" si="3"/>
        <v>-12.06182509255089</v>
      </c>
      <c r="K22" s="26">
        <v>5.7437262345480429</v>
      </c>
      <c r="L22" s="26">
        <v>17.805551327098932</v>
      </c>
      <c r="M22" s="20">
        <f>N22-R22</f>
        <v>-9</v>
      </c>
      <c r="N22" s="20">
        <f t="shared" ref="N22:N38" si="28">SUM(P22:Q22)</f>
        <v>35</v>
      </c>
      <c r="O22" s="20">
        <v>-5</v>
      </c>
      <c r="P22" s="20">
        <v>18</v>
      </c>
      <c r="Q22" s="20">
        <v>17</v>
      </c>
      <c r="R22" s="20">
        <f t="shared" si="27"/>
        <v>44</v>
      </c>
      <c r="S22" s="20">
        <v>10</v>
      </c>
      <c r="T22" s="20">
        <v>22</v>
      </c>
      <c r="U22" s="20">
        <v>22</v>
      </c>
      <c r="V22" s="26">
        <v>-5.1693536110932392</v>
      </c>
    </row>
    <row r="23" spans="1:22" ht="15" customHeight="1" x14ac:dyDescent="0.2">
      <c r="A23" s="1" t="s">
        <v>15</v>
      </c>
      <c r="B23" s="19">
        <f t="shared" si="23"/>
        <v>-13</v>
      </c>
      <c r="C23" s="19">
        <v>-4</v>
      </c>
      <c r="D23" s="19">
        <f t="shared" si="24"/>
        <v>-15</v>
      </c>
      <c r="E23" s="19">
        <f t="shared" si="25"/>
        <v>-5</v>
      </c>
      <c r="F23" s="19">
        <v>9</v>
      </c>
      <c r="G23" s="19">
        <v>3</v>
      </c>
      <c r="H23" s="19">
        <v>14</v>
      </c>
      <c r="I23" s="19">
        <v>-2</v>
      </c>
      <c r="J23" s="30">
        <f t="shared" si="3"/>
        <v>-3.9941419251764074</v>
      </c>
      <c r="K23" s="30">
        <v>7.1894554653175344</v>
      </c>
      <c r="L23" s="30">
        <v>11.183597390493942</v>
      </c>
      <c r="M23" s="19">
        <f t="shared" si="26"/>
        <v>-8</v>
      </c>
      <c r="N23" s="19">
        <f t="shared" si="28"/>
        <v>35</v>
      </c>
      <c r="O23" s="19">
        <v>-20</v>
      </c>
      <c r="P23" s="19">
        <v>22</v>
      </c>
      <c r="Q23" s="19">
        <v>13</v>
      </c>
      <c r="R23" s="19">
        <f t="shared" si="27"/>
        <v>43</v>
      </c>
      <c r="S23" s="24">
        <v>0</v>
      </c>
      <c r="T23" s="24">
        <v>27</v>
      </c>
      <c r="U23" s="24">
        <v>16</v>
      </c>
      <c r="V23" s="31">
        <v>-6.390627080282254</v>
      </c>
    </row>
    <row r="24" spans="1:22" ht="15" customHeight="1" x14ac:dyDescent="0.2">
      <c r="A24" s="7" t="s">
        <v>14</v>
      </c>
      <c r="B24" s="17">
        <f t="shared" si="23"/>
        <v>-8</v>
      </c>
      <c r="C24" s="17">
        <v>-2</v>
      </c>
      <c r="D24" s="17">
        <f t="shared" si="24"/>
        <v>-7</v>
      </c>
      <c r="E24" s="18">
        <f t="shared" si="25"/>
        <v>-6</v>
      </c>
      <c r="F24" s="17">
        <v>4</v>
      </c>
      <c r="G24" s="17">
        <v>1</v>
      </c>
      <c r="H24" s="17">
        <v>10</v>
      </c>
      <c r="I24" s="23">
        <v>6</v>
      </c>
      <c r="J24" s="38">
        <f t="shared" si="3"/>
        <v>-14.47050218441324</v>
      </c>
      <c r="K24" s="38">
        <v>9.6470014562754915</v>
      </c>
      <c r="L24" s="38">
        <v>24.117503640688732</v>
      </c>
      <c r="M24" s="18">
        <f t="shared" si="26"/>
        <v>-2</v>
      </c>
      <c r="N24" s="17">
        <f t="shared" si="28"/>
        <v>7</v>
      </c>
      <c r="O24" s="17">
        <v>-5</v>
      </c>
      <c r="P24" s="17">
        <v>1</v>
      </c>
      <c r="Q24" s="17">
        <v>6</v>
      </c>
      <c r="R24" s="17">
        <f t="shared" si="27"/>
        <v>9</v>
      </c>
      <c r="S24" s="17">
        <v>-3</v>
      </c>
      <c r="T24" s="17">
        <v>4</v>
      </c>
      <c r="U24" s="17">
        <v>5</v>
      </c>
      <c r="V24" s="28">
        <v>-4.8235007281377449</v>
      </c>
    </row>
    <row r="25" spans="1:22" ht="15" customHeight="1" x14ac:dyDescent="0.2">
      <c r="A25" s="5" t="s">
        <v>13</v>
      </c>
      <c r="B25" s="18">
        <f t="shared" si="23"/>
        <v>-2</v>
      </c>
      <c r="C25" s="18">
        <v>-3</v>
      </c>
      <c r="D25" s="18">
        <f t="shared" si="24"/>
        <v>3</v>
      </c>
      <c r="E25" s="18">
        <f t="shared" si="25"/>
        <v>-2</v>
      </c>
      <c r="F25" s="18">
        <v>0</v>
      </c>
      <c r="G25" s="18">
        <v>0</v>
      </c>
      <c r="H25" s="18">
        <v>2</v>
      </c>
      <c r="I25" s="18">
        <v>-1</v>
      </c>
      <c r="J25" s="25">
        <f t="shared" si="3"/>
        <v>-18.384107290855663</v>
      </c>
      <c r="K25" s="25">
        <v>0</v>
      </c>
      <c r="L25" s="25">
        <v>18.384107290855663</v>
      </c>
      <c r="M25" s="18">
        <f t="shared" si="26"/>
        <v>0</v>
      </c>
      <c r="N25" s="18">
        <f t="shared" si="28"/>
        <v>3</v>
      </c>
      <c r="O25" s="18">
        <v>2</v>
      </c>
      <c r="P25" s="18">
        <v>1</v>
      </c>
      <c r="Q25" s="18">
        <v>2</v>
      </c>
      <c r="R25" s="18">
        <f t="shared" si="27"/>
        <v>3</v>
      </c>
      <c r="S25" s="22">
        <v>0</v>
      </c>
      <c r="T25" s="22">
        <v>3</v>
      </c>
      <c r="U25" s="22">
        <v>0</v>
      </c>
      <c r="V25" s="29">
        <v>0</v>
      </c>
    </row>
    <row r="26" spans="1:22" ht="15" customHeight="1" x14ac:dyDescent="0.2">
      <c r="A26" s="3" t="s">
        <v>12</v>
      </c>
      <c r="B26" s="20">
        <f t="shared" si="23"/>
        <v>2</v>
      </c>
      <c r="C26" s="20">
        <v>4</v>
      </c>
      <c r="D26" s="20">
        <f t="shared" si="24"/>
        <v>5</v>
      </c>
      <c r="E26" s="20">
        <f t="shared" si="25"/>
        <v>2</v>
      </c>
      <c r="F26" s="20">
        <v>4</v>
      </c>
      <c r="G26" s="20">
        <v>3</v>
      </c>
      <c r="H26" s="20">
        <v>2</v>
      </c>
      <c r="I26" s="20">
        <v>0</v>
      </c>
      <c r="J26" s="26">
        <f t="shared" si="3"/>
        <v>8.2165948275862064</v>
      </c>
      <c r="K26" s="26">
        <v>16.433189655172413</v>
      </c>
      <c r="L26" s="26">
        <v>8.2165948275862064</v>
      </c>
      <c r="M26" s="20">
        <f t="shared" si="26"/>
        <v>0</v>
      </c>
      <c r="N26" s="20">
        <f t="shared" si="28"/>
        <v>3</v>
      </c>
      <c r="O26" s="20">
        <v>0</v>
      </c>
      <c r="P26" s="20">
        <v>2</v>
      </c>
      <c r="Q26" s="20">
        <v>1</v>
      </c>
      <c r="R26" s="20">
        <f t="shared" si="27"/>
        <v>3</v>
      </c>
      <c r="S26" s="20">
        <v>-2</v>
      </c>
      <c r="T26" s="20">
        <v>0</v>
      </c>
      <c r="U26" s="20">
        <v>3</v>
      </c>
      <c r="V26" s="26">
        <v>0</v>
      </c>
    </row>
    <row r="27" spans="1:22" ht="15" customHeight="1" x14ac:dyDescent="0.2">
      <c r="A27" s="1" t="s">
        <v>11</v>
      </c>
      <c r="B27" s="19">
        <f t="shared" si="23"/>
        <v>-11</v>
      </c>
      <c r="C27" s="19">
        <v>4</v>
      </c>
      <c r="D27" s="19">
        <f t="shared" si="24"/>
        <v>9</v>
      </c>
      <c r="E27" s="19">
        <f t="shared" si="25"/>
        <v>-4</v>
      </c>
      <c r="F27" s="19">
        <v>4</v>
      </c>
      <c r="G27" s="19">
        <v>4</v>
      </c>
      <c r="H27" s="19">
        <v>8</v>
      </c>
      <c r="I27" s="19">
        <v>-6</v>
      </c>
      <c r="J27" s="30">
        <f t="shared" si="3"/>
        <v>-6.5912989451220332</v>
      </c>
      <c r="K27" s="30">
        <v>6.5912989451220332</v>
      </c>
      <c r="L27" s="30">
        <v>13.182597890244066</v>
      </c>
      <c r="M27" s="19">
        <f t="shared" si="26"/>
        <v>-7</v>
      </c>
      <c r="N27" s="19">
        <f t="shared" si="28"/>
        <v>9</v>
      </c>
      <c r="O27" s="24">
        <v>-3</v>
      </c>
      <c r="P27" s="24">
        <v>1</v>
      </c>
      <c r="Q27" s="24">
        <v>8</v>
      </c>
      <c r="R27" s="24">
        <f t="shared" si="27"/>
        <v>16</v>
      </c>
      <c r="S27" s="24">
        <v>-2</v>
      </c>
      <c r="T27" s="24">
        <v>7</v>
      </c>
      <c r="U27" s="24">
        <v>9</v>
      </c>
      <c r="V27" s="31">
        <v>-11.534773153963556</v>
      </c>
    </row>
    <row r="28" spans="1:22" ht="15" customHeight="1" x14ac:dyDescent="0.2">
      <c r="A28" s="5" t="s">
        <v>10</v>
      </c>
      <c r="B28" s="18">
        <f t="shared" si="23"/>
        <v>-4</v>
      </c>
      <c r="C28" s="18">
        <v>-1</v>
      </c>
      <c r="D28" s="18">
        <f t="shared" si="24"/>
        <v>0</v>
      </c>
      <c r="E28" s="18">
        <f t="shared" si="25"/>
        <v>-2</v>
      </c>
      <c r="F28" s="18">
        <v>0</v>
      </c>
      <c r="G28" s="18">
        <v>0</v>
      </c>
      <c r="H28" s="18">
        <v>2</v>
      </c>
      <c r="I28" s="18">
        <v>0</v>
      </c>
      <c r="J28" s="25">
        <f t="shared" si="3"/>
        <v>-8.6354359597484862</v>
      </c>
      <c r="K28" s="25">
        <v>0</v>
      </c>
      <c r="L28" s="25">
        <v>8.6354359597484862</v>
      </c>
      <c r="M28" s="18">
        <f t="shared" si="26"/>
        <v>-2</v>
      </c>
      <c r="N28" s="18">
        <f t="shared" si="28"/>
        <v>4</v>
      </c>
      <c r="O28" s="18">
        <v>1</v>
      </c>
      <c r="P28" s="18">
        <v>0</v>
      </c>
      <c r="Q28" s="18">
        <v>4</v>
      </c>
      <c r="R28" s="18">
        <f t="shared" si="27"/>
        <v>6</v>
      </c>
      <c r="S28" s="18">
        <v>1</v>
      </c>
      <c r="T28" s="18">
        <v>0</v>
      </c>
      <c r="U28" s="18">
        <v>6</v>
      </c>
      <c r="V28" s="25">
        <v>-8.6354359597484844</v>
      </c>
    </row>
    <row r="29" spans="1:22" ht="15" customHeight="1" x14ac:dyDescent="0.2">
      <c r="A29" s="3" t="s">
        <v>9</v>
      </c>
      <c r="B29" s="20">
        <f t="shared" si="23"/>
        <v>-5</v>
      </c>
      <c r="C29" s="20">
        <v>8</v>
      </c>
      <c r="D29" s="20">
        <f t="shared" si="24"/>
        <v>0</v>
      </c>
      <c r="E29" s="20">
        <f>F29-H29</f>
        <v>-6</v>
      </c>
      <c r="F29" s="20">
        <v>1</v>
      </c>
      <c r="G29" s="20">
        <v>-8</v>
      </c>
      <c r="H29" s="20">
        <v>7</v>
      </c>
      <c r="I29" s="20">
        <v>1</v>
      </c>
      <c r="J29" s="26">
        <f t="shared" si="3"/>
        <v>-9.8445317123029774</v>
      </c>
      <c r="K29" s="26">
        <v>1.640755285383829</v>
      </c>
      <c r="L29" s="26">
        <v>11.485286997686806</v>
      </c>
      <c r="M29" s="20">
        <f t="shared" si="26"/>
        <v>1</v>
      </c>
      <c r="N29" s="20">
        <f t="shared" si="28"/>
        <v>20</v>
      </c>
      <c r="O29" s="20">
        <v>4</v>
      </c>
      <c r="P29" s="20">
        <v>6</v>
      </c>
      <c r="Q29" s="20">
        <v>14</v>
      </c>
      <c r="R29" s="20">
        <f t="shared" si="27"/>
        <v>19</v>
      </c>
      <c r="S29" s="20">
        <v>-5</v>
      </c>
      <c r="T29" s="20">
        <v>8</v>
      </c>
      <c r="U29" s="20">
        <v>11</v>
      </c>
      <c r="V29" s="26">
        <v>1.6407552853838254</v>
      </c>
    </row>
    <row r="30" spans="1:22" ht="15" customHeight="1" x14ac:dyDescent="0.2">
      <c r="A30" s="3" t="s">
        <v>8</v>
      </c>
      <c r="B30" s="20">
        <f t="shared" si="23"/>
        <v>-12</v>
      </c>
      <c r="C30" s="20">
        <v>11</v>
      </c>
      <c r="D30" s="20">
        <f t="shared" si="24"/>
        <v>-4</v>
      </c>
      <c r="E30" s="20">
        <f t="shared" si="25"/>
        <v>-8</v>
      </c>
      <c r="F30" s="20">
        <v>2</v>
      </c>
      <c r="G30" s="20">
        <v>-3</v>
      </c>
      <c r="H30" s="20">
        <v>10</v>
      </c>
      <c r="I30" s="20">
        <v>-2</v>
      </c>
      <c r="J30" s="26">
        <f t="shared" si="3"/>
        <v>-13.086910854358951</v>
      </c>
      <c r="K30" s="26">
        <v>3.2717277135897374</v>
      </c>
      <c r="L30" s="26">
        <v>16.358638567948688</v>
      </c>
      <c r="M30" s="20">
        <f t="shared" si="26"/>
        <v>-4</v>
      </c>
      <c r="N30" s="20">
        <f t="shared" si="28"/>
        <v>11</v>
      </c>
      <c r="O30" s="20">
        <v>4</v>
      </c>
      <c r="P30" s="20">
        <v>6</v>
      </c>
      <c r="Q30" s="20">
        <v>5</v>
      </c>
      <c r="R30" s="20">
        <f t="shared" si="27"/>
        <v>15</v>
      </c>
      <c r="S30" s="20">
        <v>7</v>
      </c>
      <c r="T30" s="20">
        <v>4</v>
      </c>
      <c r="U30" s="20">
        <v>11</v>
      </c>
      <c r="V30" s="26">
        <v>-6.5434554271794809</v>
      </c>
    </row>
    <row r="31" spans="1:22" ht="15" customHeight="1" x14ac:dyDescent="0.2">
      <c r="A31" s="1" t="s">
        <v>7</v>
      </c>
      <c r="B31" s="19">
        <f t="shared" si="23"/>
        <v>-8</v>
      </c>
      <c r="C31" s="19">
        <v>0</v>
      </c>
      <c r="D31" s="19">
        <f t="shared" si="24"/>
        <v>-3</v>
      </c>
      <c r="E31" s="19">
        <f t="shared" si="25"/>
        <v>-6</v>
      </c>
      <c r="F31" s="19">
        <v>5</v>
      </c>
      <c r="G31" s="19">
        <v>2</v>
      </c>
      <c r="H31" s="19">
        <v>11</v>
      </c>
      <c r="I31" s="19">
        <v>4</v>
      </c>
      <c r="J31" s="30">
        <f t="shared" si="3"/>
        <v>-10.974512743628186</v>
      </c>
      <c r="K31" s="30">
        <v>9.1454272863568207</v>
      </c>
      <c r="L31" s="30">
        <v>20.119940029985006</v>
      </c>
      <c r="M31" s="19">
        <f t="shared" si="26"/>
        <v>-2</v>
      </c>
      <c r="N31" s="19">
        <f t="shared" si="28"/>
        <v>14</v>
      </c>
      <c r="O31" s="19">
        <v>1</v>
      </c>
      <c r="P31" s="19">
        <v>4</v>
      </c>
      <c r="Q31" s="19">
        <v>10</v>
      </c>
      <c r="R31" s="19">
        <f t="shared" si="27"/>
        <v>16</v>
      </c>
      <c r="S31" s="19">
        <v>2</v>
      </c>
      <c r="T31" s="19">
        <v>4</v>
      </c>
      <c r="U31" s="19">
        <v>12</v>
      </c>
      <c r="V31" s="30">
        <v>-3.6581709145427226</v>
      </c>
    </row>
    <row r="32" spans="1:22" ht="15" customHeight="1" x14ac:dyDescent="0.2">
      <c r="A32" s="5" t="s">
        <v>6</v>
      </c>
      <c r="B32" s="18">
        <f t="shared" si="23"/>
        <v>-2</v>
      </c>
      <c r="C32" s="18">
        <v>1</v>
      </c>
      <c r="D32" s="18">
        <f t="shared" si="24"/>
        <v>-1</v>
      </c>
      <c r="E32" s="18">
        <f t="shared" si="25"/>
        <v>0</v>
      </c>
      <c r="F32" s="18">
        <v>1</v>
      </c>
      <c r="G32" s="18">
        <v>-2</v>
      </c>
      <c r="H32" s="18">
        <v>1</v>
      </c>
      <c r="I32" s="18">
        <v>-2</v>
      </c>
      <c r="J32" s="25">
        <f t="shared" si="3"/>
        <v>0</v>
      </c>
      <c r="K32" s="25">
        <v>7.8243581247194136</v>
      </c>
      <c r="L32" s="25">
        <v>7.8243581247194136</v>
      </c>
      <c r="M32" s="18">
        <f t="shared" si="26"/>
        <v>-2</v>
      </c>
      <c r="N32" s="18">
        <f t="shared" si="28"/>
        <v>5</v>
      </c>
      <c r="O32" s="22">
        <v>1</v>
      </c>
      <c r="P32" s="22">
        <v>1</v>
      </c>
      <c r="Q32" s="22">
        <v>4</v>
      </c>
      <c r="R32" s="22">
        <f t="shared" si="27"/>
        <v>7</v>
      </c>
      <c r="S32" s="22">
        <v>2</v>
      </c>
      <c r="T32" s="22">
        <v>1</v>
      </c>
      <c r="U32" s="22">
        <v>6</v>
      </c>
      <c r="V32" s="29">
        <v>-15.648716249438834</v>
      </c>
    </row>
    <row r="33" spans="1:22" ht="15" customHeight="1" x14ac:dyDescent="0.2">
      <c r="A33" s="3" t="s">
        <v>5</v>
      </c>
      <c r="B33" s="20">
        <f t="shared" si="23"/>
        <v>-18</v>
      </c>
      <c r="C33" s="20">
        <v>-12</v>
      </c>
      <c r="D33" s="20">
        <f t="shared" si="24"/>
        <v>-18</v>
      </c>
      <c r="E33" s="20">
        <f t="shared" si="25"/>
        <v>-9</v>
      </c>
      <c r="F33" s="20">
        <v>3</v>
      </c>
      <c r="G33" s="20">
        <v>1</v>
      </c>
      <c r="H33" s="20">
        <v>12</v>
      </c>
      <c r="I33" s="20">
        <v>6</v>
      </c>
      <c r="J33" s="26">
        <f t="shared" si="3"/>
        <v>-15.236245056546171</v>
      </c>
      <c r="K33" s="26">
        <v>5.0787483521820569</v>
      </c>
      <c r="L33" s="26">
        <v>20.314993408728228</v>
      </c>
      <c r="M33" s="20">
        <f t="shared" si="26"/>
        <v>-9</v>
      </c>
      <c r="N33" s="20">
        <f t="shared" si="28"/>
        <v>8</v>
      </c>
      <c r="O33" s="20">
        <v>-8</v>
      </c>
      <c r="P33" s="20">
        <v>4</v>
      </c>
      <c r="Q33" s="20">
        <v>4</v>
      </c>
      <c r="R33" s="20">
        <f t="shared" si="27"/>
        <v>17</v>
      </c>
      <c r="S33" s="20">
        <v>5</v>
      </c>
      <c r="T33" s="20">
        <v>10</v>
      </c>
      <c r="U33" s="20">
        <v>7</v>
      </c>
      <c r="V33" s="26">
        <v>-15.236245056546171</v>
      </c>
    </row>
    <row r="34" spans="1:22" ht="15" customHeight="1" x14ac:dyDescent="0.2">
      <c r="A34" s="3" t="s">
        <v>4</v>
      </c>
      <c r="B34" s="20">
        <f t="shared" si="23"/>
        <v>1</v>
      </c>
      <c r="C34" s="20">
        <v>5</v>
      </c>
      <c r="D34" s="20">
        <f t="shared" si="24"/>
        <v>5</v>
      </c>
      <c r="E34" s="20">
        <f t="shared" si="25"/>
        <v>-4</v>
      </c>
      <c r="F34" s="20">
        <v>2</v>
      </c>
      <c r="G34" s="20">
        <v>0</v>
      </c>
      <c r="H34" s="20">
        <v>6</v>
      </c>
      <c r="I34" s="20">
        <v>4</v>
      </c>
      <c r="J34" s="26">
        <f t="shared" si="3"/>
        <v>-10.20265938170769</v>
      </c>
      <c r="K34" s="26">
        <v>5.101329690853845</v>
      </c>
      <c r="L34" s="26">
        <v>15.303989072561535</v>
      </c>
      <c r="M34" s="20">
        <f t="shared" si="26"/>
        <v>5</v>
      </c>
      <c r="N34" s="20">
        <f t="shared" si="28"/>
        <v>13</v>
      </c>
      <c r="O34" s="20">
        <v>11</v>
      </c>
      <c r="P34" s="20">
        <v>5</v>
      </c>
      <c r="Q34" s="20">
        <v>8</v>
      </c>
      <c r="R34" s="20">
        <f t="shared" si="27"/>
        <v>8</v>
      </c>
      <c r="S34" s="20">
        <v>2</v>
      </c>
      <c r="T34" s="20">
        <v>2</v>
      </c>
      <c r="U34" s="20">
        <v>6</v>
      </c>
      <c r="V34" s="26">
        <v>12.75332422713462</v>
      </c>
    </row>
    <row r="35" spans="1:22" ht="15" customHeight="1" x14ac:dyDescent="0.2">
      <c r="A35" s="1" t="s">
        <v>3</v>
      </c>
      <c r="B35" s="19">
        <f t="shared" si="23"/>
        <v>-7</v>
      </c>
      <c r="C35" s="19">
        <v>-2</v>
      </c>
      <c r="D35" s="19">
        <f t="shared" si="24"/>
        <v>-6</v>
      </c>
      <c r="E35" s="19">
        <f t="shared" si="25"/>
        <v>-3</v>
      </c>
      <c r="F35" s="19">
        <v>3</v>
      </c>
      <c r="G35" s="19">
        <v>1</v>
      </c>
      <c r="H35" s="19">
        <v>6</v>
      </c>
      <c r="I35" s="19">
        <v>0</v>
      </c>
      <c r="J35" s="30">
        <f t="shared" si="3"/>
        <v>-7.5063578440755832</v>
      </c>
      <c r="K35" s="30">
        <v>7.5063578440755832</v>
      </c>
      <c r="L35" s="30">
        <v>15.012715688151166</v>
      </c>
      <c r="M35" s="19">
        <f>N35-R35</f>
        <v>-4</v>
      </c>
      <c r="N35" s="19">
        <f t="shared" si="28"/>
        <v>9</v>
      </c>
      <c r="O35" s="24">
        <v>4</v>
      </c>
      <c r="P35" s="24">
        <v>4</v>
      </c>
      <c r="Q35" s="24">
        <v>5</v>
      </c>
      <c r="R35" s="24">
        <f t="shared" si="27"/>
        <v>13</v>
      </c>
      <c r="S35" s="24">
        <v>11</v>
      </c>
      <c r="T35" s="24">
        <v>5</v>
      </c>
      <c r="U35" s="24">
        <v>8</v>
      </c>
      <c r="V35" s="31">
        <v>-10.008477125434119</v>
      </c>
    </row>
    <row r="36" spans="1:22" ht="15" customHeight="1" x14ac:dyDescent="0.2">
      <c r="A36" s="5" t="s">
        <v>2</v>
      </c>
      <c r="B36" s="18">
        <f t="shared" si="23"/>
        <v>-14</v>
      </c>
      <c r="C36" s="18">
        <v>-11</v>
      </c>
      <c r="D36" s="18">
        <f t="shared" si="24"/>
        <v>-12</v>
      </c>
      <c r="E36" s="18">
        <f t="shared" si="25"/>
        <v>-9</v>
      </c>
      <c r="F36" s="18">
        <v>0</v>
      </c>
      <c r="G36" s="18">
        <v>-1</v>
      </c>
      <c r="H36" s="18">
        <v>9</v>
      </c>
      <c r="I36" s="18">
        <v>4</v>
      </c>
      <c r="J36" s="25">
        <f t="shared" si="3"/>
        <v>-56.764721087731999</v>
      </c>
      <c r="K36" s="25">
        <v>0</v>
      </c>
      <c r="L36" s="25">
        <v>56.764721087731999</v>
      </c>
      <c r="M36" s="18">
        <f t="shared" si="26"/>
        <v>-5</v>
      </c>
      <c r="N36" s="18">
        <f t="shared" si="28"/>
        <v>0</v>
      </c>
      <c r="O36" s="18">
        <v>-9</v>
      </c>
      <c r="P36" s="18">
        <v>0</v>
      </c>
      <c r="Q36" s="18">
        <v>0</v>
      </c>
      <c r="R36" s="18">
        <f t="shared" si="27"/>
        <v>5</v>
      </c>
      <c r="S36" s="18">
        <v>-2</v>
      </c>
      <c r="T36" s="18">
        <v>3</v>
      </c>
      <c r="U36" s="18">
        <v>2</v>
      </c>
      <c r="V36" s="25">
        <v>-31.535956159851107</v>
      </c>
    </row>
    <row r="37" spans="1:22" ht="15" customHeight="1" x14ac:dyDescent="0.2">
      <c r="A37" s="3" t="s">
        <v>1</v>
      </c>
      <c r="B37" s="20">
        <f t="shared" si="23"/>
        <v>0</v>
      </c>
      <c r="C37" s="20">
        <v>3</v>
      </c>
      <c r="D37" s="20">
        <f t="shared" si="24"/>
        <v>0</v>
      </c>
      <c r="E37" s="20">
        <f t="shared" si="25"/>
        <v>-1</v>
      </c>
      <c r="F37" s="20">
        <v>0</v>
      </c>
      <c r="G37" s="20">
        <v>0</v>
      </c>
      <c r="H37" s="20">
        <v>1</v>
      </c>
      <c r="I37" s="20">
        <v>-3</v>
      </c>
      <c r="J37" s="26">
        <f t="shared" si="3"/>
        <v>-9.2323991625255406</v>
      </c>
      <c r="K37" s="26">
        <v>0</v>
      </c>
      <c r="L37" s="26">
        <v>9.2323991625255406</v>
      </c>
      <c r="M37" s="20">
        <f t="shared" si="26"/>
        <v>1</v>
      </c>
      <c r="N37" s="20">
        <f t="shared" si="28"/>
        <v>4</v>
      </c>
      <c r="O37" s="20">
        <v>-1</v>
      </c>
      <c r="P37" s="20">
        <v>3</v>
      </c>
      <c r="Q37" s="20">
        <v>1</v>
      </c>
      <c r="R37" s="20">
        <f t="shared" si="27"/>
        <v>3</v>
      </c>
      <c r="S37" s="20">
        <v>2</v>
      </c>
      <c r="T37" s="20">
        <v>3</v>
      </c>
      <c r="U37" s="20">
        <v>0</v>
      </c>
      <c r="V37" s="26">
        <v>9.2323991625255459</v>
      </c>
    </row>
    <row r="38" spans="1:22" ht="15" customHeight="1" x14ac:dyDescent="0.2">
      <c r="A38" s="1" t="s">
        <v>0</v>
      </c>
      <c r="B38" s="19">
        <f t="shared" si="23"/>
        <v>-2</v>
      </c>
      <c r="C38" s="19">
        <v>5</v>
      </c>
      <c r="D38" s="19">
        <f t="shared" si="24"/>
        <v>1</v>
      </c>
      <c r="E38" s="19">
        <f t="shared" si="25"/>
        <v>-2</v>
      </c>
      <c r="F38" s="19">
        <v>0</v>
      </c>
      <c r="G38" s="19">
        <v>0</v>
      </c>
      <c r="H38" s="19">
        <v>2</v>
      </c>
      <c r="I38" s="19">
        <v>-1</v>
      </c>
      <c r="J38" s="30">
        <f t="shared" si="3"/>
        <v>-20.42182792099096</v>
      </c>
      <c r="K38" s="30">
        <v>0</v>
      </c>
      <c r="L38" s="30">
        <v>20.42182792099096</v>
      </c>
      <c r="M38" s="19">
        <f t="shared" si="26"/>
        <v>0</v>
      </c>
      <c r="N38" s="19">
        <f t="shared" si="28"/>
        <v>2</v>
      </c>
      <c r="O38" s="19">
        <v>1</v>
      </c>
      <c r="P38" s="19">
        <v>0</v>
      </c>
      <c r="Q38" s="19">
        <v>2</v>
      </c>
      <c r="R38" s="19">
        <f t="shared" si="27"/>
        <v>2</v>
      </c>
      <c r="S38" s="19">
        <v>1</v>
      </c>
      <c r="T38" s="19">
        <v>1</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-233</v>
      </c>
      <c r="C9" s="17">
        <f t="shared" si="0"/>
        <v>-55</v>
      </c>
      <c r="D9" s="17">
        <f t="shared" si="0"/>
        <v>83</v>
      </c>
      <c r="E9" s="17">
        <f t="shared" si="0"/>
        <v>-182</v>
      </c>
      <c r="F9" s="17">
        <f t="shared" si="0"/>
        <v>124</v>
      </c>
      <c r="G9" s="17">
        <f t="shared" si="0"/>
        <v>-39</v>
      </c>
      <c r="H9" s="17">
        <f t="shared" si="0"/>
        <v>306</v>
      </c>
      <c r="I9" s="17">
        <f t="shared" si="0"/>
        <v>-58</v>
      </c>
      <c r="J9" s="28">
        <f>K9-L9</f>
        <v>-7.9128761591878893</v>
      </c>
      <c r="K9" s="28">
        <v>5.3911903502159246</v>
      </c>
      <c r="L9" s="28">
        <v>13.304066509403814</v>
      </c>
      <c r="M9" s="17">
        <f t="shared" ref="M9:U9" si="1">M10+M11</f>
        <v>-51</v>
      </c>
      <c r="N9" s="17">
        <f t="shared" si="1"/>
        <v>461</v>
      </c>
      <c r="O9" s="17">
        <f t="shared" si="1"/>
        <v>47</v>
      </c>
      <c r="P9" s="17">
        <f t="shared" si="1"/>
        <v>272</v>
      </c>
      <c r="Q9" s="17">
        <f t="shared" si="1"/>
        <v>189</v>
      </c>
      <c r="R9" s="17">
        <f>R10+R11</f>
        <v>512</v>
      </c>
      <c r="S9" s="17">
        <f t="shared" si="1"/>
        <v>-17</v>
      </c>
      <c r="T9" s="17">
        <f t="shared" si="1"/>
        <v>323</v>
      </c>
      <c r="U9" s="17">
        <f t="shared" si="1"/>
        <v>189</v>
      </c>
      <c r="V9" s="28">
        <v>-2.2173444182339672</v>
      </c>
    </row>
    <row r="10" spans="1:22" ht="15" customHeight="1" x14ac:dyDescent="0.2">
      <c r="A10" s="6" t="s">
        <v>28</v>
      </c>
      <c r="B10" s="18">
        <f t="shared" ref="B10:I10" si="2">B20+B21+B22+B23</f>
        <v>-132</v>
      </c>
      <c r="C10" s="18">
        <f t="shared" si="2"/>
        <v>-59</v>
      </c>
      <c r="D10" s="18">
        <f t="shared" si="2"/>
        <v>64</v>
      </c>
      <c r="E10" s="18">
        <f t="shared" si="2"/>
        <v>-119</v>
      </c>
      <c r="F10" s="18">
        <f t="shared" si="2"/>
        <v>96</v>
      </c>
      <c r="G10" s="18">
        <f t="shared" si="2"/>
        <v>-33</v>
      </c>
      <c r="H10" s="18">
        <f t="shared" si="2"/>
        <v>215</v>
      </c>
      <c r="I10" s="18">
        <f t="shared" si="2"/>
        <v>-32</v>
      </c>
      <c r="J10" s="25">
        <f t="shared" ref="J10:J38" si="3">K10-L10</f>
        <v>-6.9221717380096095</v>
      </c>
      <c r="K10" s="25">
        <v>5.5842729987304427</v>
      </c>
      <c r="L10" s="25">
        <v>12.506444736740052</v>
      </c>
      <c r="M10" s="18">
        <f t="shared" ref="M10:U10" si="4">M20+M21+M22+M23</f>
        <v>-13</v>
      </c>
      <c r="N10" s="18">
        <f t="shared" si="4"/>
        <v>336</v>
      </c>
      <c r="O10" s="18">
        <f t="shared" si="4"/>
        <v>30</v>
      </c>
      <c r="P10" s="18">
        <f t="shared" si="4"/>
        <v>215</v>
      </c>
      <c r="Q10" s="18">
        <f t="shared" si="4"/>
        <v>121</v>
      </c>
      <c r="R10" s="18">
        <f t="shared" si="4"/>
        <v>349</v>
      </c>
      <c r="S10" s="18">
        <f t="shared" si="4"/>
        <v>-35</v>
      </c>
      <c r="T10" s="18">
        <f t="shared" si="4"/>
        <v>262</v>
      </c>
      <c r="U10" s="18">
        <f t="shared" si="4"/>
        <v>87</v>
      </c>
      <c r="V10" s="25">
        <v>-0.75620363524474854</v>
      </c>
    </row>
    <row r="11" spans="1:22" ht="15" customHeight="1" x14ac:dyDescent="0.2">
      <c r="A11" s="2" t="s">
        <v>27</v>
      </c>
      <c r="B11" s="19">
        <f t="shared" ref="B11:I11" si="5">B12+B13+B14+B15+B16</f>
        <v>-101</v>
      </c>
      <c r="C11" s="19">
        <f t="shared" si="5"/>
        <v>4</v>
      </c>
      <c r="D11" s="19">
        <f t="shared" si="5"/>
        <v>19</v>
      </c>
      <c r="E11" s="19">
        <f t="shared" si="5"/>
        <v>-63</v>
      </c>
      <c r="F11" s="19">
        <f t="shared" si="5"/>
        <v>28</v>
      </c>
      <c r="G11" s="19">
        <f t="shared" si="5"/>
        <v>-6</v>
      </c>
      <c r="H11" s="19">
        <f t="shared" si="5"/>
        <v>91</v>
      </c>
      <c r="I11" s="19">
        <f t="shared" si="5"/>
        <v>-26</v>
      </c>
      <c r="J11" s="30">
        <f t="shared" si="3"/>
        <v>-10.844587253823917</v>
      </c>
      <c r="K11" s="30">
        <v>4.8198165572550753</v>
      </c>
      <c r="L11" s="30">
        <v>15.664403811078992</v>
      </c>
      <c r="M11" s="19">
        <f t="shared" ref="M11:U11" si="6">M12+M13+M14+M15+M16</f>
        <v>-38</v>
      </c>
      <c r="N11" s="19">
        <f t="shared" si="6"/>
        <v>125</v>
      </c>
      <c r="O11" s="19">
        <f t="shared" si="6"/>
        <v>17</v>
      </c>
      <c r="P11" s="19">
        <f t="shared" si="6"/>
        <v>57</v>
      </c>
      <c r="Q11" s="19">
        <f t="shared" si="6"/>
        <v>68</v>
      </c>
      <c r="R11" s="19">
        <f t="shared" si="6"/>
        <v>163</v>
      </c>
      <c r="S11" s="19">
        <f t="shared" si="6"/>
        <v>18</v>
      </c>
      <c r="T11" s="19">
        <f t="shared" si="6"/>
        <v>61</v>
      </c>
      <c r="U11" s="19">
        <f t="shared" si="6"/>
        <v>102</v>
      </c>
      <c r="V11" s="30">
        <v>-6.5411796134175937</v>
      </c>
    </row>
    <row r="12" spans="1:22" ht="15" customHeight="1" x14ac:dyDescent="0.2">
      <c r="A12" s="6" t="s">
        <v>26</v>
      </c>
      <c r="B12" s="18">
        <f t="shared" ref="B12:I12" si="7">B24</f>
        <v>-7</v>
      </c>
      <c r="C12" s="18">
        <f t="shared" si="7"/>
        <v>10</v>
      </c>
      <c r="D12" s="18">
        <f t="shared" si="7"/>
        <v>-5</v>
      </c>
      <c r="E12" s="18">
        <f t="shared" si="7"/>
        <v>-8</v>
      </c>
      <c r="F12" s="18">
        <f t="shared" si="7"/>
        <v>1</v>
      </c>
      <c r="G12" s="18">
        <f t="shared" si="7"/>
        <v>-4</v>
      </c>
      <c r="H12" s="18">
        <f t="shared" si="7"/>
        <v>9</v>
      </c>
      <c r="I12" s="18">
        <f t="shared" si="7"/>
        <v>1</v>
      </c>
      <c r="J12" s="25">
        <f t="shared" si="3"/>
        <v>-17.819540635612306</v>
      </c>
      <c r="K12" s="25">
        <v>2.2274425794515378</v>
      </c>
      <c r="L12" s="25">
        <v>20.046983215063843</v>
      </c>
      <c r="M12" s="18">
        <f t="shared" ref="M12:U12" si="8">M24</f>
        <v>1</v>
      </c>
      <c r="N12" s="18">
        <f t="shared" si="8"/>
        <v>11</v>
      </c>
      <c r="O12" s="18">
        <f t="shared" si="8"/>
        <v>-2</v>
      </c>
      <c r="P12" s="18">
        <f t="shared" si="8"/>
        <v>3</v>
      </c>
      <c r="Q12" s="18">
        <f t="shared" si="8"/>
        <v>8</v>
      </c>
      <c r="R12" s="18">
        <f t="shared" si="8"/>
        <v>10</v>
      </c>
      <c r="S12" s="18">
        <f t="shared" si="8"/>
        <v>-2</v>
      </c>
      <c r="T12" s="18">
        <f t="shared" si="8"/>
        <v>4</v>
      </c>
      <c r="U12" s="18">
        <f t="shared" si="8"/>
        <v>6</v>
      </c>
      <c r="V12" s="25">
        <v>2.2274425794515338</v>
      </c>
    </row>
    <row r="13" spans="1:22" ht="15" customHeight="1" x14ac:dyDescent="0.2">
      <c r="A13" s="4" t="s">
        <v>25</v>
      </c>
      <c r="B13" s="20">
        <f t="shared" ref="B13:I13" si="9">B25+B26+B27</f>
        <v>-18</v>
      </c>
      <c r="C13" s="20">
        <f t="shared" si="9"/>
        <v>1</v>
      </c>
      <c r="D13" s="20">
        <f t="shared" si="9"/>
        <v>5</v>
      </c>
      <c r="E13" s="20">
        <f t="shared" si="9"/>
        <v>-10</v>
      </c>
      <c r="F13" s="20">
        <f t="shared" si="9"/>
        <v>9</v>
      </c>
      <c r="G13" s="20">
        <f t="shared" si="9"/>
        <v>5</v>
      </c>
      <c r="H13" s="20">
        <f t="shared" si="9"/>
        <v>19</v>
      </c>
      <c r="I13" s="20">
        <f t="shared" si="9"/>
        <v>-5</v>
      </c>
      <c r="J13" s="26">
        <f t="shared" si="3"/>
        <v>-9.4360296487270343</v>
      </c>
      <c r="K13" s="26">
        <v>8.492426683854335</v>
      </c>
      <c r="L13" s="26">
        <v>17.928456332581369</v>
      </c>
      <c r="M13" s="20">
        <f t="shared" ref="M13:U13" si="10">M25+M26+M27</f>
        <v>-8</v>
      </c>
      <c r="N13" s="20">
        <f t="shared" si="10"/>
        <v>19</v>
      </c>
      <c r="O13" s="20">
        <f t="shared" si="10"/>
        <v>7</v>
      </c>
      <c r="P13" s="20">
        <f t="shared" si="10"/>
        <v>8</v>
      </c>
      <c r="Q13" s="20">
        <f t="shared" si="10"/>
        <v>11</v>
      </c>
      <c r="R13" s="20">
        <f t="shared" si="10"/>
        <v>27</v>
      </c>
      <c r="S13" s="20">
        <f t="shared" si="10"/>
        <v>12</v>
      </c>
      <c r="T13" s="20">
        <f t="shared" si="10"/>
        <v>12</v>
      </c>
      <c r="U13" s="20">
        <f t="shared" si="10"/>
        <v>15</v>
      </c>
      <c r="V13" s="26">
        <v>-7.5488237189816374</v>
      </c>
    </row>
    <row r="14" spans="1:22" ht="15" customHeight="1" x14ac:dyDescent="0.2">
      <c r="A14" s="4" t="s">
        <v>24</v>
      </c>
      <c r="B14" s="20">
        <f t="shared" ref="B14:I14" si="11">B28+B29+B30+B31</f>
        <v>-44</v>
      </c>
      <c r="C14" s="20">
        <f t="shared" si="11"/>
        <v>-2</v>
      </c>
      <c r="D14" s="20">
        <f t="shared" si="11"/>
        <v>19</v>
      </c>
      <c r="E14" s="20">
        <f t="shared" si="11"/>
        <v>-25</v>
      </c>
      <c r="F14" s="20">
        <f t="shared" si="11"/>
        <v>10</v>
      </c>
      <c r="G14" s="20">
        <f t="shared" si="11"/>
        <v>-5</v>
      </c>
      <c r="H14" s="20">
        <f t="shared" si="11"/>
        <v>35</v>
      </c>
      <c r="I14" s="20">
        <f t="shared" si="11"/>
        <v>-12</v>
      </c>
      <c r="J14" s="26">
        <f t="shared" si="3"/>
        <v>-11.31819210744737</v>
      </c>
      <c r="K14" s="26">
        <v>4.5272768429789485</v>
      </c>
      <c r="L14" s="26">
        <v>15.845468950426319</v>
      </c>
      <c r="M14" s="20">
        <f t="shared" ref="M14:U14" si="12">M28+M29+M30+M31</f>
        <v>-19</v>
      </c>
      <c r="N14" s="20">
        <f t="shared" si="12"/>
        <v>60</v>
      </c>
      <c r="O14" s="20">
        <f t="shared" si="12"/>
        <v>21</v>
      </c>
      <c r="P14" s="20">
        <f t="shared" si="12"/>
        <v>33</v>
      </c>
      <c r="Q14" s="20">
        <f t="shared" si="12"/>
        <v>27</v>
      </c>
      <c r="R14" s="20">
        <f t="shared" si="12"/>
        <v>79</v>
      </c>
      <c r="S14" s="20">
        <f t="shared" si="12"/>
        <v>9</v>
      </c>
      <c r="T14" s="20">
        <f t="shared" si="12"/>
        <v>32</v>
      </c>
      <c r="U14" s="20">
        <f t="shared" si="12"/>
        <v>47</v>
      </c>
      <c r="V14" s="26">
        <v>-8.601826001660001</v>
      </c>
    </row>
    <row r="15" spans="1:22" ht="15" customHeight="1" x14ac:dyDescent="0.2">
      <c r="A15" s="4" t="s">
        <v>23</v>
      </c>
      <c r="B15" s="20">
        <f t="shared" ref="B15:I15" si="13">B32+B33+B34+B35</f>
        <v>-26</v>
      </c>
      <c r="C15" s="20">
        <f t="shared" si="13"/>
        <v>-10</v>
      </c>
      <c r="D15" s="20">
        <f t="shared" si="13"/>
        <v>-2</v>
      </c>
      <c r="E15" s="20">
        <f t="shared" si="13"/>
        <v>-12</v>
      </c>
      <c r="F15" s="20">
        <f t="shared" si="13"/>
        <v>8</v>
      </c>
      <c r="G15" s="20">
        <f t="shared" si="13"/>
        <v>0</v>
      </c>
      <c r="H15" s="20">
        <f t="shared" si="13"/>
        <v>20</v>
      </c>
      <c r="I15" s="20">
        <f t="shared" si="13"/>
        <v>-4</v>
      </c>
      <c r="J15" s="26">
        <f t="shared" si="3"/>
        <v>-7.1773032492331632</v>
      </c>
      <c r="K15" s="26">
        <v>4.7848688328221085</v>
      </c>
      <c r="L15" s="26">
        <v>11.962172082055272</v>
      </c>
      <c r="M15" s="20">
        <f t="shared" ref="M15:U15" si="14">M32+M33+M34+M35</f>
        <v>-14</v>
      </c>
      <c r="N15" s="20">
        <f t="shared" si="14"/>
        <v>29</v>
      </c>
      <c r="O15" s="20">
        <f t="shared" si="14"/>
        <v>-2</v>
      </c>
      <c r="P15" s="20">
        <f t="shared" si="14"/>
        <v>9</v>
      </c>
      <c r="Q15" s="20">
        <f t="shared" si="14"/>
        <v>20</v>
      </c>
      <c r="R15" s="20">
        <f t="shared" si="14"/>
        <v>43</v>
      </c>
      <c r="S15" s="20">
        <f t="shared" si="14"/>
        <v>4</v>
      </c>
      <c r="T15" s="20">
        <f t="shared" si="14"/>
        <v>10</v>
      </c>
      <c r="U15" s="20">
        <f t="shared" si="14"/>
        <v>33</v>
      </c>
      <c r="V15" s="26">
        <v>-8.3735204574386906</v>
      </c>
    </row>
    <row r="16" spans="1:22" ht="15" customHeight="1" x14ac:dyDescent="0.2">
      <c r="A16" s="2" t="s">
        <v>22</v>
      </c>
      <c r="B16" s="19">
        <f t="shared" ref="B16:I16" si="15">B36+B37+B38</f>
        <v>-6</v>
      </c>
      <c r="C16" s="19">
        <f t="shared" si="15"/>
        <v>5</v>
      </c>
      <c r="D16" s="19">
        <f t="shared" si="15"/>
        <v>2</v>
      </c>
      <c r="E16" s="19">
        <f t="shared" si="15"/>
        <v>-8</v>
      </c>
      <c r="F16" s="19">
        <f t="shared" si="15"/>
        <v>0</v>
      </c>
      <c r="G16" s="19">
        <f t="shared" si="15"/>
        <v>-2</v>
      </c>
      <c r="H16" s="19">
        <f t="shared" si="15"/>
        <v>8</v>
      </c>
      <c r="I16" s="19">
        <f t="shared" si="15"/>
        <v>-6</v>
      </c>
      <c r="J16" s="30">
        <f t="shared" si="3"/>
        <v>-19.05369262905818</v>
      </c>
      <c r="K16" s="30">
        <v>0</v>
      </c>
      <c r="L16" s="30">
        <v>19.05369262905818</v>
      </c>
      <c r="M16" s="19">
        <f t="shared" ref="M16:U16" si="16">M36+M37+M38</f>
        <v>2</v>
      </c>
      <c r="N16" s="19">
        <f t="shared" si="16"/>
        <v>6</v>
      </c>
      <c r="O16" s="19">
        <f t="shared" si="16"/>
        <v>-7</v>
      </c>
      <c r="P16" s="19">
        <f t="shared" si="16"/>
        <v>4</v>
      </c>
      <c r="Q16" s="19">
        <f t="shared" si="16"/>
        <v>2</v>
      </c>
      <c r="R16" s="19">
        <f t="shared" si="16"/>
        <v>4</v>
      </c>
      <c r="S16" s="19">
        <f t="shared" si="16"/>
        <v>-5</v>
      </c>
      <c r="T16" s="19">
        <f t="shared" si="16"/>
        <v>3</v>
      </c>
      <c r="U16" s="19">
        <f t="shared" si="16"/>
        <v>1</v>
      </c>
      <c r="V16" s="30">
        <v>4.7634231572645476</v>
      </c>
    </row>
    <row r="17" spans="1:22" ht="15" customHeight="1" x14ac:dyDescent="0.2">
      <c r="A17" s="6" t="s">
        <v>21</v>
      </c>
      <c r="B17" s="18">
        <f t="shared" ref="B17:I17" si="17">B12+B13+B20</f>
        <v>-131</v>
      </c>
      <c r="C17" s="18">
        <f t="shared" si="17"/>
        <v>-83</v>
      </c>
      <c r="D17" s="18">
        <f t="shared" si="17"/>
        <v>-31</v>
      </c>
      <c r="E17" s="18">
        <f t="shared" si="17"/>
        <v>-73</v>
      </c>
      <c r="F17" s="18">
        <f t="shared" si="17"/>
        <v>47</v>
      </c>
      <c r="G17" s="18">
        <f t="shared" si="17"/>
        <v>-25</v>
      </c>
      <c r="H17" s="18">
        <f t="shared" si="17"/>
        <v>120</v>
      </c>
      <c r="I17" s="18">
        <f t="shared" si="17"/>
        <v>-15</v>
      </c>
      <c r="J17" s="25">
        <f t="shared" si="3"/>
        <v>-7.914629356112111</v>
      </c>
      <c r="K17" s="25">
        <v>5.0957202703735485</v>
      </c>
      <c r="L17" s="25">
        <v>13.01034962648566</v>
      </c>
      <c r="M17" s="18">
        <f t="shared" ref="M17:U17" si="18">M12+M13+M20</f>
        <v>-58</v>
      </c>
      <c r="N17" s="18">
        <f t="shared" si="18"/>
        <v>139</v>
      </c>
      <c r="O17" s="18">
        <f t="shared" si="18"/>
        <v>-3</v>
      </c>
      <c r="P17" s="18">
        <f t="shared" si="18"/>
        <v>86</v>
      </c>
      <c r="Q17" s="18">
        <f t="shared" si="18"/>
        <v>53</v>
      </c>
      <c r="R17" s="18">
        <f t="shared" si="18"/>
        <v>197</v>
      </c>
      <c r="S17" s="18">
        <f t="shared" si="18"/>
        <v>18</v>
      </c>
      <c r="T17" s="18">
        <f t="shared" si="18"/>
        <v>149</v>
      </c>
      <c r="U17" s="18">
        <f t="shared" si="18"/>
        <v>48</v>
      </c>
      <c r="V17" s="25">
        <v>-6.2883356528014023</v>
      </c>
    </row>
    <row r="18" spans="1:22" ht="15" customHeight="1" x14ac:dyDescent="0.2">
      <c r="A18" s="4" t="s">
        <v>20</v>
      </c>
      <c r="B18" s="20">
        <f t="shared" ref="B18:I18" si="19">B14+B22</f>
        <v>-58</v>
      </c>
      <c r="C18" s="20">
        <f t="shared" si="19"/>
        <v>8</v>
      </c>
      <c r="D18" s="20">
        <f t="shared" si="19"/>
        <v>39</v>
      </c>
      <c r="E18" s="20">
        <f t="shared" si="19"/>
        <v>-42</v>
      </c>
      <c r="F18" s="20">
        <f t="shared" si="19"/>
        <v>21</v>
      </c>
      <c r="G18" s="20">
        <f t="shared" si="19"/>
        <v>-3</v>
      </c>
      <c r="H18" s="20">
        <f t="shared" si="19"/>
        <v>63</v>
      </c>
      <c r="I18" s="20">
        <f t="shared" si="19"/>
        <v>-21</v>
      </c>
      <c r="J18" s="26">
        <f t="shared" si="3"/>
        <v>-10.061862256169043</v>
      </c>
      <c r="K18" s="26">
        <v>5.0309311280845224</v>
      </c>
      <c r="L18" s="26">
        <v>15.092793384253564</v>
      </c>
      <c r="M18" s="20">
        <f t="shared" ref="M18:U18" si="20">M14+M22</f>
        <v>-16</v>
      </c>
      <c r="N18" s="20">
        <f t="shared" si="20"/>
        <v>97</v>
      </c>
      <c r="O18" s="20">
        <f t="shared" si="20"/>
        <v>30</v>
      </c>
      <c r="P18" s="20">
        <f t="shared" si="20"/>
        <v>45</v>
      </c>
      <c r="Q18" s="20">
        <f t="shared" si="20"/>
        <v>52</v>
      </c>
      <c r="R18" s="20">
        <f t="shared" si="20"/>
        <v>113</v>
      </c>
      <c r="S18" s="20">
        <f t="shared" si="20"/>
        <v>9</v>
      </c>
      <c r="T18" s="20">
        <f t="shared" si="20"/>
        <v>51</v>
      </c>
      <c r="U18" s="20">
        <f t="shared" si="20"/>
        <v>62</v>
      </c>
      <c r="V18" s="26">
        <v>-3.8330903833024941</v>
      </c>
    </row>
    <row r="19" spans="1:22" ht="15" customHeight="1" x14ac:dyDescent="0.2">
      <c r="A19" s="2" t="s">
        <v>19</v>
      </c>
      <c r="B19" s="19">
        <f t="shared" ref="B19:I19" si="21">B15+B16+B21+B23</f>
        <v>-44</v>
      </c>
      <c r="C19" s="19">
        <f t="shared" si="21"/>
        <v>20</v>
      </c>
      <c r="D19" s="19">
        <f t="shared" si="21"/>
        <v>75</v>
      </c>
      <c r="E19" s="19">
        <f t="shared" si="21"/>
        <v>-67</v>
      </c>
      <c r="F19" s="19">
        <f t="shared" si="21"/>
        <v>56</v>
      </c>
      <c r="G19" s="19">
        <f t="shared" si="21"/>
        <v>-11</v>
      </c>
      <c r="H19" s="19">
        <f t="shared" si="21"/>
        <v>123</v>
      </c>
      <c r="I19" s="19">
        <f t="shared" si="21"/>
        <v>-22</v>
      </c>
      <c r="J19" s="30">
        <f t="shared" si="3"/>
        <v>-6.9770717182767568</v>
      </c>
      <c r="K19" s="30">
        <v>5.8315823316940074</v>
      </c>
      <c r="L19" s="30">
        <v>12.808654049970764</v>
      </c>
      <c r="M19" s="19">
        <f t="shared" ref="M19:U19" si="22">M15+M16+M21+M23</f>
        <v>23</v>
      </c>
      <c r="N19" s="19">
        <f t="shared" si="22"/>
        <v>225</v>
      </c>
      <c r="O19" s="19">
        <f t="shared" si="22"/>
        <v>20</v>
      </c>
      <c r="P19" s="19">
        <f t="shared" si="22"/>
        <v>141</v>
      </c>
      <c r="Q19" s="19">
        <f t="shared" si="22"/>
        <v>84</v>
      </c>
      <c r="R19" s="19">
        <f t="shared" si="22"/>
        <v>202</v>
      </c>
      <c r="S19" s="19">
        <f t="shared" si="22"/>
        <v>-44</v>
      </c>
      <c r="T19" s="19">
        <f t="shared" si="22"/>
        <v>123</v>
      </c>
      <c r="U19" s="19">
        <f t="shared" si="22"/>
        <v>79</v>
      </c>
      <c r="V19" s="30">
        <v>2.3951141719457532</v>
      </c>
    </row>
    <row r="20" spans="1:22" ht="15" customHeight="1" x14ac:dyDescent="0.2">
      <c r="A20" s="5" t="s">
        <v>18</v>
      </c>
      <c r="B20" s="18">
        <f>E20+M20</f>
        <v>-106</v>
      </c>
      <c r="C20" s="18">
        <v>-94</v>
      </c>
      <c r="D20" s="18">
        <f>G20-I20+O20-S20</f>
        <v>-31</v>
      </c>
      <c r="E20" s="18">
        <f>F20-H20</f>
        <v>-55</v>
      </c>
      <c r="F20" s="18">
        <v>37</v>
      </c>
      <c r="G20" s="18">
        <v>-26</v>
      </c>
      <c r="H20" s="18">
        <v>92</v>
      </c>
      <c r="I20" s="18">
        <v>-11</v>
      </c>
      <c r="J20" s="25">
        <f t="shared" si="3"/>
        <v>-7.1292346431929623</v>
      </c>
      <c r="K20" s="25">
        <v>4.7960305781479935</v>
      </c>
      <c r="L20" s="25">
        <v>11.925265221340956</v>
      </c>
      <c r="M20" s="18">
        <f>N20-R20</f>
        <v>-51</v>
      </c>
      <c r="N20" s="18">
        <f>SUM(P20:Q20)</f>
        <v>109</v>
      </c>
      <c r="O20" s="22">
        <v>-8</v>
      </c>
      <c r="P20" s="22">
        <v>75</v>
      </c>
      <c r="Q20" s="22">
        <v>34</v>
      </c>
      <c r="R20" s="22">
        <f>SUM(T20:U20)</f>
        <v>160</v>
      </c>
      <c r="S20" s="22">
        <v>8</v>
      </c>
      <c r="T20" s="22">
        <v>133</v>
      </c>
      <c r="U20" s="22">
        <v>27</v>
      </c>
      <c r="V20" s="29">
        <v>-6.6107448509607458</v>
      </c>
    </row>
    <row r="21" spans="1:22" ht="15" customHeight="1" x14ac:dyDescent="0.2">
      <c r="A21" s="3" t="s">
        <v>17</v>
      </c>
      <c r="B21" s="20">
        <f t="shared" ref="B21:B38" si="23">E21+M21</f>
        <v>2</v>
      </c>
      <c r="C21" s="20">
        <v>14</v>
      </c>
      <c r="D21" s="20">
        <f t="shared" ref="D21:D38" si="24">G21-I21+O21-S21</f>
        <v>73</v>
      </c>
      <c r="E21" s="20">
        <f t="shared" ref="E21:E38" si="25">F21-H21</f>
        <v>-34</v>
      </c>
      <c r="F21" s="20">
        <v>43</v>
      </c>
      <c r="G21" s="20">
        <v>-5</v>
      </c>
      <c r="H21" s="20">
        <v>77</v>
      </c>
      <c r="I21" s="20">
        <v>-2</v>
      </c>
      <c r="J21" s="26">
        <f t="shared" si="3"/>
        <v>-5.5220694181458834</v>
      </c>
      <c r="K21" s="26">
        <v>6.9837936758903814</v>
      </c>
      <c r="L21" s="26">
        <v>12.505863094036265</v>
      </c>
      <c r="M21" s="20">
        <f t="shared" ref="M21:M38" si="26">N21-R21</f>
        <v>36</v>
      </c>
      <c r="N21" s="20">
        <f>SUM(P21:Q21)</f>
        <v>153</v>
      </c>
      <c r="O21" s="20">
        <v>33</v>
      </c>
      <c r="P21" s="20">
        <v>100</v>
      </c>
      <c r="Q21" s="20">
        <v>53</v>
      </c>
      <c r="R21" s="20">
        <f t="shared" ref="R21:R38" si="27">SUM(T21:U21)</f>
        <v>117</v>
      </c>
      <c r="S21" s="20">
        <v>-43</v>
      </c>
      <c r="T21" s="20">
        <v>85</v>
      </c>
      <c r="U21" s="20">
        <v>32</v>
      </c>
      <c r="V21" s="26">
        <v>5.8468970309779849</v>
      </c>
    </row>
    <row r="22" spans="1:22" ht="15" customHeight="1" x14ac:dyDescent="0.2">
      <c r="A22" s="3" t="s">
        <v>16</v>
      </c>
      <c r="B22" s="20">
        <f t="shared" si="23"/>
        <v>-14</v>
      </c>
      <c r="C22" s="20">
        <v>10</v>
      </c>
      <c r="D22" s="20">
        <f t="shared" si="24"/>
        <v>20</v>
      </c>
      <c r="E22" s="20">
        <f t="shared" si="25"/>
        <v>-17</v>
      </c>
      <c r="F22" s="20">
        <v>11</v>
      </c>
      <c r="G22" s="20">
        <v>2</v>
      </c>
      <c r="H22" s="20">
        <v>28</v>
      </c>
      <c r="I22" s="20">
        <v>-9</v>
      </c>
      <c r="J22" s="26">
        <f t="shared" si="3"/>
        <v>-8.6498840565203619</v>
      </c>
      <c r="K22" s="26">
        <v>5.5969838012778794</v>
      </c>
      <c r="L22" s="26">
        <v>14.246867857798241</v>
      </c>
      <c r="M22" s="20">
        <f t="shared" si="26"/>
        <v>3</v>
      </c>
      <c r="N22" s="20">
        <f t="shared" ref="N22:N38" si="28">SUM(P22:Q22)</f>
        <v>37</v>
      </c>
      <c r="O22" s="20">
        <v>9</v>
      </c>
      <c r="P22" s="20">
        <v>12</v>
      </c>
      <c r="Q22" s="20">
        <v>25</v>
      </c>
      <c r="R22" s="20">
        <f t="shared" si="27"/>
        <v>34</v>
      </c>
      <c r="S22" s="20">
        <v>0</v>
      </c>
      <c r="T22" s="20">
        <v>19</v>
      </c>
      <c r="U22" s="20">
        <v>15</v>
      </c>
      <c r="V22" s="26">
        <v>1.5264501276212457</v>
      </c>
    </row>
    <row r="23" spans="1:22" ht="15" customHeight="1" x14ac:dyDescent="0.2">
      <c r="A23" s="1" t="s">
        <v>15</v>
      </c>
      <c r="B23" s="19">
        <f t="shared" si="23"/>
        <v>-14</v>
      </c>
      <c r="C23" s="19">
        <v>11</v>
      </c>
      <c r="D23" s="19">
        <f t="shared" si="24"/>
        <v>2</v>
      </c>
      <c r="E23" s="19">
        <f t="shared" si="25"/>
        <v>-13</v>
      </c>
      <c r="F23" s="19">
        <v>5</v>
      </c>
      <c r="G23" s="19">
        <v>-4</v>
      </c>
      <c r="H23" s="19">
        <v>18</v>
      </c>
      <c r="I23" s="19">
        <v>-10</v>
      </c>
      <c r="J23" s="30">
        <f t="shared" si="3"/>
        <v>-9.6014141805501758</v>
      </c>
      <c r="K23" s="30">
        <v>3.6928516079039135</v>
      </c>
      <c r="L23" s="30">
        <v>13.294265788454089</v>
      </c>
      <c r="M23" s="19">
        <f t="shared" si="26"/>
        <v>-1</v>
      </c>
      <c r="N23" s="19">
        <f t="shared" si="28"/>
        <v>37</v>
      </c>
      <c r="O23" s="19">
        <v>-4</v>
      </c>
      <c r="P23" s="19">
        <v>28</v>
      </c>
      <c r="Q23" s="19">
        <v>9</v>
      </c>
      <c r="R23" s="19">
        <f t="shared" si="27"/>
        <v>38</v>
      </c>
      <c r="S23" s="24">
        <v>0</v>
      </c>
      <c r="T23" s="24">
        <v>25</v>
      </c>
      <c r="U23" s="24">
        <v>13</v>
      </c>
      <c r="V23" s="31">
        <v>-0.73857032158077729</v>
      </c>
    </row>
    <row r="24" spans="1:22" ht="15" customHeight="1" x14ac:dyDescent="0.2">
      <c r="A24" s="7" t="s">
        <v>14</v>
      </c>
      <c r="B24" s="17">
        <f t="shared" si="23"/>
        <v>-7</v>
      </c>
      <c r="C24" s="17">
        <v>10</v>
      </c>
      <c r="D24" s="17">
        <f t="shared" si="24"/>
        <v>-5</v>
      </c>
      <c r="E24" s="18">
        <f t="shared" si="25"/>
        <v>-8</v>
      </c>
      <c r="F24" s="17">
        <v>1</v>
      </c>
      <c r="G24" s="17">
        <v>-4</v>
      </c>
      <c r="H24" s="17">
        <v>9</v>
      </c>
      <c r="I24" s="23">
        <v>1</v>
      </c>
      <c r="J24" s="38">
        <f t="shared" si="3"/>
        <v>-17.819540635612306</v>
      </c>
      <c r="K24" s="38">
        <v>2.2274425794515378</v>
      </c>
      <c r="L24" s="38">
        <v>20.046983215063843</v>
      </c>
      <c r="M24" s="18">
        <f t="shared" si="26"/>
        <v>1</v>
      </c>
      <c r="N24" s="17">
        <f t="shared" si="28"/>
        <v>11</v>
      </c>
      <c r="O24" s="17">
        <v>-2</v>
      </c>
      <c r="P24" s="17">
        <v>3</v>
      </c>
      <c r="Q24" s="17">
        <v>8</v>
      </c>
      <c r="R24" s="17">
        <f t="shared" si="27"/>
        <v>10</v>
      </c>
      <c r="S24" s="17">
        <v>-2</v>
      </c>
      <c r="T24" s="17">
        <v>4</v>
      </c>
      <c r="U24" s="17">
        <v>6</v>
      </c>
      <c r="V24" s="28">
        <v>2.2274425794515338</v>
      </c>
    </row>
    <row r="25" spans="1:22" ht="15" customHeight="1" x14ac:dyDescent="0.2">
      <c r="A25" s="5" t="s">
        <v>13</v>
      </c>
      <c r="B25" s="18">
        <f t="shared" si="23"/>
        <v>-9</v>
      </c>
      <c r="C25" s="18">
        <v>-7</v>
      </c>
      <c r="D25" s="18">
        <f t="shared" si="24"/>
        <v>-12</v>
      </c>
      <c r="E25" s="18">
        <f t="shared" si="25"/>
        <v>-5</v>
      </c>
      <c r="F25" s="18">
        <v>0</v>
      </c>
      <c r="G25" s="18">
        <v>-1</v>
      </c>
      <c r="H25" s="18">
        <v>5</v>
      </c>
      <c r="I25" s="18">
        <v>3</v>
      </c>
      <c r="J25" s="25">
        <f t="shared" si="3"/>
        <v>-40.923118207433255</v>
      </c>
      <c r="K25" s="25">
        <v>0</v>
      </c>
      <c r="L25" s="25">
        <v>40.923118207433255</v>
      </c>
      <c r="M25" s="18">
        <f t="shared" si="26"/>
        <v>-4</v>
      </c>
      <c r="N25" s="18">
        <f t="shared" si="28"/>
        <v>2</v>
      </c>
      <c r="O25" s="18">
        <v>-2</v>
      </c>
      <c r="P25" s="18">
        <v>2</v>
      </c>
      <c r="Q25" s="18">
        <v>0</v>
      </c>
      <c r="R25" s="18">
        <f t="shared" si="27"/>
        <v>6</v>
      </c>
      <c r="S25" s="22">
        <v>6</v>
      </c>
      <c r="T25" s="22">
        <v>4</v>
      </c>
      <c r="U25" s="22">
        <v>2</v>
      </c>
      <c r="V25" s="29">
        <v>-32.738494565946596</v>
      </c>
    </row>
    <row r="26" spans="1:22" ht="15" customHeight="1" x14ac:dyDescent="0.2">
      <c r="A26" s="3" t="s">
        <v>12</v>
      </c>
      <c r="B26" s="20">
        <f t="shared" si="23"/>
        <v>-4</v>
      </c>
      <c r="C26" s="20">
        <v>0</v>
      </c>
      <c r="D26" s="20">
        <f t="shared" si="24"/>
        <v>7</v>
      </c>
      <c r="E26" s="20">
        <f t="shared" si="25"/>
        <v>0</v>
      </c>
      <c r="F26" s="20">
        <v>1</v>
      </c>
      <c r="G26" s="20">
        <v>0</v>
      </c>
      <c r="H26" s="20">
        <v>1</v>
      </c>
      <c r="I26" s="20">
        <v>-5</v>
      </c>
      <c r="J26" s="26">
        <f t="shared" si="3"/>
        <v>0</v>
      </c>
      <c r="K26" s="26">
        <v>3.6255931212790613</v>
      </c>
      <c r="L26" s="26">
        <v>3.6255931212790613</v>
      </c>
      <c r="M26" s="20">
        <f t="shared" si="26"/>
        <v>-4</v>
      </c>
      <c r="N26" s="20">
        <f t="shared" si="28"/>
        <v>3</v>
      </c>
      <c r="O26" s="20">
        <v>2</v>
      </c>
      <c r="P26" s="20">
        <v>3</v>
      </c>
      <c r="Q26" s="20">
        <v>0</v>
      </c>
      <c r="R26" s="20">
        <f t="shared" si="27"/>
        <v>7</v>
      </c>
      <c r="S26" s="20">
        <v>0</v>
      </c>
      <c r="T26" s="20">
        <v>1</v>
      </c>
      <c r="U26" s="20">
        <v>6</v>
      </c>
      <c r="V26" s="26">
        <v>-14.502372485116251</v>
      </c>
    </row>
    <row r="27" spans="1:22" ht="15" customHeight="1" x14ac:dyDescent="0.2">
      <c r="A27" s="1" t="s">
        <v>11</v>
      </c>
      <c r="B27" s="19">
        <f t="shared" si="23"/>
        <v>-5</v>
      </c>
      <c r="C27" s="19">
        <v>8</v>
      </c>
      <c r="D27" s="19">
        <f t="shared" si="24"/>
        <v>10</v>
      </c>
      <c r="E27" s="19">
        <f t="shared" si="25"/>
        <v>-5</v>
      </c>
      <c r="F27" s="19">
        <v>8</v>
      </c>
      <c r="G27" s="19">
        <v>6</v>
      </c>
      <c r="H27" s="19">
        <v>13</v>
      </c>
      <c r="I27" s="19">
        <v>-3</v>
      </c>
      <c r="J27" s="30">
        <f t="shared" si="3"/>
        <v>-7.5554894966309991</v>
      </c>
      <c r="K27" s="30">
        <v>12.088783194609592</v>
      </c>
      <c r="L27" s="30">
        <v>19.644272691240591</v>
      </c>
      <c r="M27" s="19">
        <f t="shared" si="26"/>
        <v>0</v>
      </c>
      <c r="N27" s="19">
        <f t="shared" si="28"/>
        <v>14</v>
      </c>
      <c r="O27" s="24">
        <v>7</v>
      </c>
      <c r="P27" s="24">
        <v>3</v>
      </c>
      <c r="Q27" s="24">
        <v>11</v>
      </c>
      <c r="R27" s="24">
        <f t="shared" si="27"/>
        <v>14</v>
      </c>
      <c r="S27" s="24">
        <v>6</v>
      </c>
      <c r="T27" s="24">
        <v>7</v>
      </c>
      <c r="U27" s="24">
        <v>7</v>
      </c>
      <c r="V27" s="31">
        <v>0</v>
      </c>
    </row>
    <row r="28" spans="1:22" ht="15" customHeight="1" x14ac:dyDescent="0.2">
      <c r="A28" s="5" t="s">
        <v>10</v>
      </c>
      <c r="B28" s="18">
        <f t="shared" si="23"/>
        <v>-4</v>
      </c>
      <c r="C28" s="18">
        <v>0</v>
      </c>
      <c r="D28" s="18">
        <f t="shared" si="24"/>
        <v>2</v>
      </c>
      <c r="E28" s="18">
        <f t="shared" si="25"/>
        <v>0</v>
      </c>
      <c r="F28" s="18">
        <v>1</v>
      </c>
      <c r="G28" s="18">
        <v>-1</v>
      </c>
      <c r="H28" s="18">
        <v>1</v>
      </c>
      <c r="I28" s="18">
        <v>-4</v>
      </c>
      <c r="J28" s="25">
        <f t="shared" si="3"/>
        <v>0</v>
      </c>
      <c r="K28" s="25">
        <v>3.9353569239701938</v>
      </c>
      <c r="L28" s="25">
        <v>3.9353569239701938</v>
      </c>
      <c r="M28" s="18">
        <f t="shared" si="26"/>
        <v>-4</v>
      </c>
      <c r="N28" s="18">
        <f t="shared" si="28"/>
        <v>8</v>
      </c>
      <c r="O28" s="18">
        <v>6</v>
      </c>
      <c r="P28" s="18">
        <v>0</v>
      </c>
      <c r="Q28" s="18">
        <v>8</v>
      </c>
      <c r="R28" s="18">
        <f t="shared" si="27"/>
        <v>12</v>
      </c>
      <c r="S28" s="18">
        <v>7</v>
      </c>
      <c r="T28" s="18">
        <v>4</v>
      </c>
      <c r="U28" s="18">
        <v>8</v>
      </c>
      <c r="V28" s="25">
        <v>-15.741427695880777</v>
      </c>
    </row>
    <row r="29" spans="1:22" ht="15" customHeight="1" x14ac:dyDescent="0.2">
      <c r="A29" s="3" t="s">
        <v>9</v>
      </c>
      <c r="B29" s="20">
        <f t="shared" si="23"/>
        <v>-5</v>
      </c>
      <c r="C29" s="20">
        <v>18</v>
      </c>
      <c r="D29" s="20">
        <f t="shared" si="24"/>
        <v>5</v>
      </c>
      <c r="E29" s="20">
        <f t="shared" si="25"/>
        <v>-2</v>
      </c>
      <c r="F29" s="20">
        <v>4</v>
      </c>
      <c r="G29" s="20">
        <v>0</v>
      </c>
      <c r="H29" s="20">
        <v>6</v>
      </c>
      <c r="I29" s="20">
        <v>-13</v>
      </c>
      <c r="J29" s="26">
        <f t="shared" si="3"/>
        <v>-2.9885601835596525</v>
      </c>
      <c r="K29" s="26">
        <v>5.9771203671193049</v>
      </c>
      <c r="L29" s="26">
        <v>8.9656805506789574</v>
      </c>
      <c r="M29" s="20">
        <f t="shared" si="26"/>
        <v>-3</v>
      </c>
      <c r="N29" s="20">
        <f t="shared" si="28"/>
        <v>18</v>
      </c>
      <c r="O29" s="20">
        <v>-3</v>
      </c>
      <c r="P29" s="20">
        <v>6</v>
      </c>
      <c r="Q29" s="20">
        <v>12</v>
      </c>
      <c r="R29" s="20">
        <f t="shared" si="27"/>
        <v>21</v>
      </c>
      <c r="S29" s="20">
        <v>5</v>
      </c>
      <c r="T29" s="20">
        <v>7</v>
      </c>
      <c r="U29" s="20">
        <v>14</v>
      </c>
      <c r="V29" s="26">
        <v>-4.4828402753394805</v>
      </c>
    </row>
    <row r="30" spans="1:22" ht="15" customHeight="1" x14ac:dyDescent="0.2">
      <c r="A30" s="3" t="s">
        <v>8</v>
      </c>
      <c r="B30" s="20">
        <f t="shared" si="23"/>
        <v>-10</v>
      </c>
      <c r="C30" s="20">
        <v>-6</v>
      </c>
      <c r="D30" s="20">
        <f t="shared" si="24"/>
        <v>28</v>
      </c>
      <c r="E30" s="20">
        <f t="shared" si="25"/>
        <v>-7</v>
      </c>
      <c r="F30" s="20">
        <v>4</v>
      </c>
      <c r="G30" s="20">
        <v>-1</v>
      </c>
      <c r="H30" s="20">
        <v>11</v>
      </c>
      <c r="I30" s="20">
        <v>-3</v>
      </c>
      <c r="J30" s="26">
        <f t="shared" si="3"/>
        <v>-10.096551724137932</v>
      </c>
      <c r="K30" s="26">
        <v>5.7694581280788171</v>
      </c>
      <c r="L30" s="26">
        <v>15.866009852216749</v>
      </c>
      <c r="M30" s="20">
        <f t="shared" si="26"/>
        <v>-3</v>
      </c>
      <c r="N30" s="20">
        <f t="shared" si="28"/>
        <v>25</v>
      </c>
      <c r="O30" s="20">
        <v>21</v>
      </c>
      <c r="P30" s="20">
        <v>24</v>
      </c>
      <c r="Q30" s="20">
        <v>1</v>
      </c>
      <c r="R30" s="20">
        <f t="shared" si="27"/>
        <v>28</v>
      </c>
      <c r="S30" s="20">
        <v>-5</v>
      </c>
      <c r="T30" s="20">
        <v>15</v>
      </c>
      <c r="U30" s="20">
        <v>13</v>
      </c>
      <c r="V30" s="26">
        <v>-4.3270935960591146</v>
      </c>
    </row>
    <row r="31" spans="1:22" ht="15" customHeight="1" x14ac:dyDescent="0.2">
      <c r="A31" s="1" t="s">
        <v>7</v>
      </c>
      <c r="B31" s="19">
        <f t="shared" si="23"/>
        <v>-25</v>
      </c>
      <c r="C31" s="19">
        <v>-14</v>
      </c>
      <c r="D31" s="19">
        <f t="shared" si="24"/>
        <v>-16</v>
      </c>
      <c r="E31" s="19">
        <f t="shared" si="25"/>
        <v>-16</v>
      </c>
      <c r="F31" s="19">
        <v>1</v>
      </c>
      <c r="G31" s="19">
        <v>-3</v>
      </c>
      <c r="H31" s="19">
        <v>17</v>
      </c>
      <c r="I31" s="19">
        <v>8</v>
      </c>
      <c r="J31" s="30">
        <f t="shared" si="3"/>
        <v>-27.017799636440806</v>
      </c>
      <c r="K31" s="30">
        <v>1.6886124772775506</v>
      </c>
      <c r="L31" s="30">
        <v>28.706412113718358</v>
      </c>
      <c r="M31" s="19">
        <f t="shared" si="26"/>
        <v>-9</v>
      </c>
      <c r="N31" s="19">
        <f t="shared" si="28"/>
        <v>9</v>
      </c>
      <c r="O31" s="19">
        <v>-3</v>
      </c>
      <c r="P31" s="19">
        <v>3</v>
      </c>
      <c r="Q31" s="19">
        <v>6</v>
      </c>
      <c r="R31" s="19">
        <f t="shared" si="27"/>
        <v>18</v>
      </c>
      <c r="S31" s="19">
        <v>2</v>
      </c>
      <c r="T31" s="19">
        <v>6</v>
      </c>
      <c r="U31" s="19">
        <v>12</v>
      </c>
      <c r="V31" s="30">
        <v>-15.197512295497958</v>
      </c>
    </row>
    <row r="32" spans="1:22" ht="15" customHeight="1" x14ac:dyDescent="0.2">
      <c r="A32" s="5" t="s">
        <v>6</v>
      </c>
      <c r="B32" s="18">
        <f t="shared" si="23"/>
        <v>-14</v>
      </c>
      <c r="C32" s="18">
        <v>-20</v>
      </c>
      <c r="D32" s="18">
        <f t="shared" si="24"/>
        <v>-15</v>
      </c>
      <c r="E32" s="18">
        <f t="shared" si="25"/>
        <v>-3</v>
      </c>
      <c r="F32" s="18">
        <v>0</v>
      </c>
      <c r="G32" s="18">
        <v>-1</v>
      </c>
      <c r="H32" s="18">
        <v>3</v>
      </c>
      <c r="I32" s="18">
        <v>3</v>
      </c>
      <c r="J32" s="25">
        <f t="shared" si="3"/>
        <v>-20.043445720231464</v>
      </c>
      <c r="K32" s="25">
        <v>0</v>
      </c>
      <c r="L32" s="25">
        <v>20.043445720231464</v>
      </c>
      <c r="M32" s="18">
        <f t="shared" si="26"/>
        <v>-11</v>
      </c>
      <c r="N32" s="18">
        <f t="shared" si="28"/>
        <v>1</v>
      </c>
      <c r="O32" s="22">
        <v>-8</v>
      </c>
      <c r="P32" s="22">
        <v>0</v>
      </c>
      <c r="Q32" s="22">
        <v>1</v>
      </c>
      <c r="R32" s="22">
        <f t="shared" si="27"/>
        <v>12</v>
      </c>
      <c r="S32" s="22">
        <v>3</v>
      </c>
      <c r="T32" s="22">
        <v>2</v>
      </c>
      <c r="U32" s="22">
        <v>10</v>
      </c>
      <c r="V32" s="29">
        <v>-73.492634307515374</v>
      </c>
    </row>
    <row r="33" spans="1:22" ht="15" customHeight="1" x14ac:dyDescent="0.2">
      <c r="A33" s="3" t="s">
        <v>5</v>
      </c>
      <c r="B33" s="20">
        <f t="shared" si="23"/>
        <v>-14</v>
      </c>
      <c r="C33" s="20">
        <v>3</v>
      </c>
      <c r="D33" s="20">
        <f t="shared" si="24"/>
        <v>-4</v>
      </c>
      <c r="E33" s="20">
        <f>F33-H33</f>
        <v>-10</v>
      </c>
      <c r="F33" s="20">
        <v>2</v>
      </c>
      <c r="G33" s="20">
        <v>-2</v>
      </c>
      <c r="H33" s="20">
        <v>12</v>
      </c>
      <c r="I33" s="20">
        <v>4</v>
      </c>
      <c r="J33" s="26">
        <f t="shared" si="3"/>
        <v>-15.639020638379696</v>
      </c>
      <c r="K33" s="26">
        <v>3.127804127675939</v>
      </c>
      <c r="L33" s="26">
        <v>18.766824766055635</v>
      </c>
      <c r="M33" s="20">
        <f>N33-R33</f>
        <v>-4</v>
      </c>
      <c r="N33" s="20">
        <f t="shared" si="28"/>
        <v>8</v>
      </c>
      <c r="O33" s="20">
        <v>-5</v>
      </c>
      <c r="P33" s="20">
        <v>4</v>
      </c>
      <c r="Q33" s="20">
        <v>4</v>
      </c>
      <c r="R33" s="20">
        <f t="shared" si="27"/>
        <v>12</v>
      </c>
      <c r="S33" s="20">
        <v>-7</v>
      </c>
      <c r="T33" s="20">
        <v>4</v>
      </c>
      <c r="U33" s="20">
        <v>8</v>
      </c>
      <c r="V33" s="26">
        <v>-6.2556082553518788</v>
      </c>
    </row>
    <row r="34" spans="1:22" ht="15" customHeight="1" x14ac:dyDescent="0.2">
      <c r="A34" s="3" t="s">
        <v>4</v>
      </c>
      <c r="B34" s="20">
        <f t="shared" si="23"/>
        <v>3</v>
      </c>
      <c r="C34" s="20">
        <v>12</v>
      </c>
      <c r="D34" s="20">
        <f t="shared" si="24"/>
        <v>12</v>
      </c>
      <c r="E34" s="20">
        <f t="shared" si="25"/>
        <v>0</v>
      </c>
      <c r="F34" s="20">
        <v>3</v>
      </c>
      <c r="G34" s="20">
        <v>1</v>
      </c>
      <c r="H34" s="20">
        <v>3</v>
      </c>
      <c r="I34" s="20">
        <v>-7</v>
      </c>
      <c r="J34" s="26">
        <f t="shared" si="3"/>
        <v>0</v>
      </c>
      <c r="K34" s="26">
        <v>6.9129211184073833</v>
      </c>
      <c r="L34" s="26">
        <v>6.9129211184073833</v>
      </c>
      <c r="M34" s="20">
        <f t="shared" si="26"/>
        <v>3</v>
      </c>
      <c r="N34" s="20">
        <f t="shared" si="28"/>
        <v>10</v>
      </c>
      <c r="O34" s="20">
        <v>5</v>
      </c>
      <c r="P34" s="20">
        <v>4</v>
      </c>
      <c r="Q34" s="20">
        <v>6</v>
      </c>
      <c r="R34" s="20">
        <f t="shared" si="27"/>
        <v>7</v>
      </c>
      <c r="S34" s="20">
        <v>1</v>
      </c>
      <c r="T34" s="20">
        <v>2</v>
      </c>
      <c r="U34" s="20">
        <v>5</v>
      </c>
      <c r="V34" s="26">
        <v>6.9129211184073824</v>
      </c>
    </row>
    <row r="35" spans="1:22" ht="15" customHeight="1" x14ac:dyDescent="0.2">
      <c r="A35" s="1" t="s">
        <v>3</v>
      </c>
      <c r="B35" s="19">
        <f t="shared" si="23"/>
        <v>-1</v>
      </c>
      <c r="C35" s="19">
        <v>-5</v>
      </c>
      <c r="D35" s="19">
        <f t="shared" si="24"/>
        <v>5</v>
      </c>
      <c r="E35" s="19">
        <f t="shared" si="25"/>
        <v>1</v>
      </c>
      <c r="F35" s="19">
        <v>3</v>
      </c>
      <c r="G35" s="19">
        <v>2</v>
      </c>
      <c r="H35" s="19">
        <v>2</v>
      </c>
      <c r="I35" s="19">
        <v>-4</v>
      </c>
      <c r="J35" s="30">
        <f t="shared" si="3"/>
        <v>2.2278357731990148</v>
      </c>
      <c r="K35" s="30">
        <v>6.6835073195970418</v>
      </c>
      <c r="L35" s="30">
        <v>4.455671546398027</v>
      </c>
      <c r="M35" s="19">
        <f t="shared" si="26"/>
        <v>-2</v>
      </c>
      <c r="N35" s="19">
        <f t="shared" si="28"/>
        <v>10</v>
      </c>
      <c r="O35" s="24">
        <v>6</v>
      </c>
      <c r="P35" s="24">
        <v>1</v>
      </c>
      <c r="Q35" s="24">
        <v>9</v>
      </c>
      <c r="R35" s="24">
        <f t="shared" si="27"/>
        <v>12</v>
      </c>
      <c r="S35" s="24">
        <v>7</v>
      </c>
      <c r="T35" s="24">
        <v>2</v>
      </c>
      <c r="U35" s="24">
        <v>10</v>
      </c>
      <c r="V35" s="31">
        <v>-4.4556715463980261</v>
      </c>
    </row>
    <row r="36" spans="1:22" ht="15" customHeight="1" x14ac:dyDescent="0.2">
      <c r="A36" s="5" t="s">
        <v>2</v>
      </c>
      <c r="B36" s="18">
        <f t="shared" si="23"/>
        <v>-5</v>
      </c>
      <c r="C36" s="18">
        <v>0</v>
      </c>
      <c r="D36" s="18">
        <f t="shared" si="24"/>
        <v>-5</v>
      </c>
      <c r="E36" s="18">
        <f t="shared" si="25"/>
        <v>-6</v>
      </c>
      <c r="F36" s="18">
        <v>0</v>
      </c>
      <c r="G36" s="18">
        <v>-1</v>
      </c>
      <c r="H36" s="18">
        <v>6</v>
      </c>
      <c r="I36" s="18">
        <v>2</v>
      </c>
      <c r="J36" s="25">
        <f t="shared" si="3"/>
        <v>-33.745159505808594</v>
      </c>
      <c r="K36" s="25">
        <v>0</v>
      </c>
      <c r="L36" s="25">
        <v>33.745159505808594</v>
      </c>
      <c r="M36" s="18">
        <f t="shared" si="26"/>
        <v>1</v>
      </c>
      <c r="N36" s="18">
        <f t="shared" si="28"/>
        <v>3</v>
      </c>
      <c r="O36" s="18">
        <v>-3</v>
      </c>
      <c r="P36" s="18">
        <v>3</v>
      </c>
      <c r="Q36" s="18">
        <v>0</v>
      </c>
      <c r="R36" s="18">
        <f t="shared" si="27"/>
        <v>2</v>
      </c>
      <c r="S36" s="18">
        <v>-1</v>
      </c>
      <c r="T36" s="18">
        <v>1</v>
      </c>
      <c r="U36" s="18">
        <v>1</v>
      </c>
      <c r="V36" s="25">
        <v>5.6241932509681014</v>
      </c>
    </row>
    <row r="37" spans="1:22" ht="15" customHeight="1" x14ac:dyDescent="0.2">
      <c r="A37" s="3" t="s">
        <v>1</v>
      </c>
      <c r="B37" s="20">
        <f t="shared" si="23"/>
        <v>0</v>
      </c>
      <c r="C37" s="20">
        <v>0</v>
      </c>
      <c r="D37" s="20">
        <f t="shared" si="24"/>
        <v>11</v>
      </c>
      <c r="E37" s="20">
        <f t="shared" si="25"/>
        <v>-1</v>
      </c>
      <c r="F37" s="20">
        <v>0</v>
      </c>
      <c r="G37" s="20">
        <v>-1</v>
      </c>
      <c r="H37" s="20">
        <v>1</v>
      </c>
      <c r="I37" s="20">
        <v>-7</v>
      </c>
      <c r="J37" s="26">
        <f t="shared" si="3"/>
        <v>-7.8050028788945038</v>
      </c>
      <c r="K37" s="26">
        <v>0</v>
      </c>
      <c r="L37" s="26">
        <v>7.8050028788945038</v>
      </c>
      <c r="M37" s="20">
        <f t="shared" si="26"/>
        <v>1</v>
      </c>
      <c r="N37" s="20">
        <f t="shared" si="28"/>
        <v>2</v>
      </c>
      <c r="O37" s="20">
        <v>1</v>
      </c>
      <c r="P37" s="20">
        <v>1</v>
      </c>
      <c r="Q37" s="20">
        <v>1</v>
      </c>
      <c r="R37" s="20">
        <f t="shared" si="27"/>
        <v>1</v>
      </c>
      <c r="S37" s="20">
        <v>-4</v>
      </c>
      <c r="T37" s="20">
        <v>1</v>
      </c>
      <c r="U37" s="20">
        <v>0</v>
      </c>
      <c r="V37" s="26">
        <v>7.8050028788945038</v>
      </c>
    </row>
    <row r="38" spans="1:22" ht="15" customHeight="1" x14ac:dyDescent="0.2">
      <c r="A38" s="1" t="s">
        <v>0</v>
      </c>
      <c r="B38" s="19">
        <f t="shared" si="23"/>
        <v>-1</v>
      </c>
      <c r="C38" s="19">
        <v>5</v>
      </c>
      <c r="D38" s="19">
        <f t="shared" si="24"/>
        <v>-4</v>
      </c>
      <c r="E38" s="19">
        <f t="shared" si="25"/>
        <v>-1</v>
      </c>
      <c r="F38" s="19">
        <v>0</v>
      </c>
      <c r="G38" s="19">
        <v>0</v>
      </c>
      <c r="H38" s="19">
        <v>1</v>
      </c>
      <c r="I38" s="19">
        <v>-1</v>
      </c>
      <c r="J38" s="30">
        <f t="shared" si="3"/>
        <v>-8.7765574792575887</v>
      </c>
      <c r="K38" s="30">
        <v>0</v>
      </c>
      <c r="L38" s="30">
        <v>8.7765574792575887</v>
      </c>
      <c r="M38" s="19">
        <f t="shared" si="26"/>
        <v>0</v>
      </c>
      <c r="N38" s="19">
        <f t="shared" si="28"/>
        <v>1</v>
      </c>
      <c r="O38" s="19">
        <v>-5</v>
      </c>
      <c r="P38" s="19">
        <v>0</v>
      </c>
      <c r="Q38" s="19">
        <v>1</v>
      </c>
      <c r="R38" s="19">
        <f t="shared" si="27"/>
        <v>1</v>
      </c>
      <c r="S38" s="19">
        <v>0</v>
      </c>
      <c r="T38" s="19">
        <v>1</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2024-10-28T06:45:59Z</dcterms:modified>
</cp:coreProperties>
</file>