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9_三朝町\"/>
    </mc:Choice>
  </mc:AlternateContent>
  <workbookProtection workbookAlgorithmName="SHA-512" workbookHashValue="HTOqA/V2UvZsdTKrqDHWk/V0zSDc126EsJPblwjkIYaUPWyu/9w1reqSJ/AJ/HeGSlq2+xMvbsNhgYDw4JcfUA==" workbookSaltValue="Mi5lgnHkIx74wARK22MqOQ=="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<sst xmlns="http://schemas.openxmlformats.org/spreadsheetml/2006/main" count="233" uniqueCount="112">
  <si>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</si>
  <si>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</si>
  <si>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</si>
  <si>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</si>
  <si>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</si>
  <si>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</si>
  <si>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</si>
  <si>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</si>
  <si>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</si>
  <si>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</si>
  <si>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</si>
  <si>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</si>
  <si>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</si>
  <si>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</si>
  <si>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</si>
  <si>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</si>
  <si>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</si>
  <si>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</si>
  <si>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</si>
  <si>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</si>
  <si>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</si>
  <si>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</si>
  <si>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</si>
  <si>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</si>
  <si>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</si>
  <si>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</si>
  <si>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</si>
  <si>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</si>
  <si>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</si>
  <si>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</si>
  <si>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</si>
  <si>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</si>
  <si>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</si>
  <si>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</si>
  <si>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</si>
  <si>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</si>
  <si>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</si>
  <si>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</si>
  <si>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</si>
  <si>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</si>
  <si>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</si>
  <si>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</si>
  <si>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</si>
  <si>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</si>
  <si>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</si>
  <si>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</si>
  <si>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</si>
  <si>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</si>
  <si>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</si>
  <si>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</si>
  <si>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</si>
  <si>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</si>
  <si>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</si>
  <si>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</si>
  <si>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</si>
  <si>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</si>
  <si>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</si>
  <si>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</si>
  <si>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</si>
  <si>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</si>
  <si>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</si>
  <si>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</si>
  <si>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</si>
  <si>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</si>
  <si>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</si>
  <si>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</si>
  <si>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</si>
  <si>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</si>
  <si>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</si>
  <si>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</si>
  <si>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</si>
  <si>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</si>
  <si>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</si>
  <si>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</si>
  <si>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</si>
  <si>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</si>
  <si>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</si>
  <si>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</si>
  <si>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</si>
  <si>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</si>
  <si>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</si>
  <si>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</si>
  <si>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</si>
  <si>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</si>
  <si>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</si>
  <si>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</si>
  <si>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</si>
  <si>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</si>
  <si>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</si>
  <si>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</si>
  <si>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</si>
  <si>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</si>
  <si>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</si>
  <si>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</si>
  <si>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</si>
  <si>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</si>
  <si>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</si>
  <si>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</si>
  <si>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</si>
  <si>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</si>
  <si>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</si>
  <si>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</si>
  <si>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</si>
  <si>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</si>
  <si>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</si>
  <si>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</si>
  <si>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</si>
  <si>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</si>
  <si>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</si>
  <si>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は類似団体を下回り、⑥汚水処理原価では上昇が続く状況となっている。
　現状では早急な経営改善や規模縮小は困難であるが、引き続き経費の見直しなど費用面の削減や徴収強化を進めるとともに、料金体系の見直しも必要となっている。</t>
    <phoneticPr fontId="4"/>
  </si>
  <si>
    <t>　老朽状況を勘案し維持修繕を行っている。今後も大規模な施設更新は行わず、壊れたら直す事後保全型の管理を行っていく。</t>
    <rPh sb="20" eb="22">
      <t>コンゴ</t>
    </rPh>
    <rPh sb="23" eb="26">
      <t>ダイキボ</t>
    </rPh>
    <rPh sb="27" eb="29">
      <t>シセツ</t>
    </rPh>
    <rPh sb="29" eb="31">
      <t>コウシン</t>
    </rPh>
    <rPh sb="32" eb="33">
      <t>オコナ</t>
    </rPh>
    <rPh sb="36" eb="37">
      <t>コワ</t>
    </rPh>
    <rPh sb="40" eb="41">
      <t>ナオ</t>
    </rPh>
    <rPh sb="42" eb="44">
      <t>ジゴ</t>
    </rPh>
    <rPh sb="44" eb="47">
      <t>ホゼンガタ</t>
    </rPh>
    <rPh sb="48" eb="50">
      <t>カンリ</t>
    </rPh>
    <rPh sb="51" eb="52">
      <t>オコナ</t>
    </rPh>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</si>
  <si>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②外部委託による維持管理費など、経費の削減についても検討を行う。
③汚水処理事業の継続に向け、一般会計繰入金の拡充等について検討を行う。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</si>
</sst>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CE-4E23-BDAC-6615BE192596}"/>
            </c:ext>
          </c:extLst>
        </c:ser>
        <c:dLbls>
          <c:showLegendKey val="0"/>
          <c:showVal val="0"/>
          <c:showCatName val="0"/>
          <c:showSerName val="0"/>
          <c:showPercent val="0"/>
          <c:showBubbleSize val="0"/>
        </c:dLbls>
        <c:gapWidth val="150"/>
        <c:axId val="320923032"/>
        <c:axId val="32092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xmlns:c16r2="http://schemas.microsoft.com/office/drawing/2015/06/chart">
            <c:ext xmlns:c16="http://schemas.microsoft.com/office/drawing/2014/chart" uri="{C3380CC4-5D6E-409C-BE32-E72D297353CC}">
              <c16:uniqueId val="{00000001-EDCE-4E23-BDAC-6615BE192596}"/>
            </c:ext>
          </c:extLst>
        </c:ser>
        <c:dLbls>
          <c:showLegendKey val="0"/>
          <c:showVal val="0"/>
          <c:showCatName val="0"/>
          <c:showSerName val="0"/>
          <c:showPercent val="0"/>
          <c:showBubbleSize val="0"/>
        </c:dLbls>
        <c:marker val="1"/>
        <c:smooth val="0"/>
        <c:axId val="320923032"/>
        <c:axId val="320924208"/>
      </c:lineChart>
      <c:dateAx>
        <c:axId val="320923032"/>
        <c:scaling>
          <c:orientation val="minMax"/>
        </c:scaling>
        <c:delete val="1"/>
        <c:axPos val="b"/>
        <c:numFmt formatCode="ge" sourceLinked="1"/>
        <c:majorTickMark val="none"/>
        <c:minorTickMark val="none"/>
        <c:tickLblPos val="none"/>
        <c:crossAx val="320924208"/>
        <c:crosses val="autoZero"/>
        <c:auto val="1"/>
        <c:lblOffset val="100"/>
        <c:baseTimeUnit val="years"/>
      </c:dateAx>
      <c:valAx>
        <c:axId val="32092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230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59-42BC-8953-059D6172525D}"/>
            </c:ext>
          </c:extLst>
        </c:ser>
        <c:dLbls>
          <c:showLegendKey val="0"/>
          <c:showVal val="0"/>
          <c:showCatName val="0"/>
          <c:showSerName val="0"/>
          <c:showPercent val="0"/>
          <c:showBubbleSize val="0"/>
        </c:dLbls>
        <c:gapWidth val="150"/>
        <c:axId val="321581416"/>
        <c:axId val="32157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xmlns:c16r2="http://schemas.microsoft.com/office/drawing/2015/06/chart">
            <c:ext xmlns:c16="http://schemas.microsoft.com/office/drawing/2014/chart" uri="{C3380CC4-5D6E-409C-BE32-E72D297353CC}">
              <c16:uniqueId val="{00000001-0A59-42BC-8953-059D6172525D}"/>
            </c:ext>
          </c:extLst>
        </c:ser>
        <c:dLbls>
          <c:showLegendKey val="0"/>
          <c:showVal val="0"/>
          <c:showCatName val="0"/>
          <c:showSerName val="0"/>
          <c:showPercent val="0"/>
          <c:showBubbleSize val="0"/>
        </c:dLbls>
        <c:marker val="1"/>
        <c:smooth val="0"/>
        <c:axId val="321581416"/>
        <c:axId val="321576712"/>
      </c:lineChart>
      <c:dateAx>
        <c:axId val="321581416"/>
        <c:scaling>
          <c:orientation val="minMax"/>
        </c:scaling>
        <c:delete val="1"/>
        <c:axPos val="b"/>
        <c:numFmt formatCode="ge" sourceLinked="1"/>
        <c:majorTickMark val="none"/>
        <c:minorTickMark val="none"/>
        <c:tickLblPos val="none"/>
        <c:crossAx val="321576712"/>
        <c:crosses val="autoZero"/>
        <c:auto val="1"/>
        <c:lblOffset val="100"/>
        <c:baseTimeUnit val="years"/>
      </c:dateAx>
      <c:valAx>
        <c:axId val="32157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8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83.03</c:v>
                </c:pt>
                <c:pt idx="1">
                  <c:v>84.91</c:v>
                </c:pt>
                <c:pt idx="2">
                  <c:v>84.71</c:v>
                </c:pt>
                <c:pt idx="3">
                  <c:v>84</c:v>
                </c:pt>
                <c:pt idx="4">
                  <c:v>83.45</c:v>
                </c:pt>
              </c:numCache>
            </c:numRef>
          </c:val>
          <c:extLst xmlns:c16r2="http://schemas.microsoft.com/office/drawing/2015/06/chart">
            <c:ext xmlns:c16="http://schemas.microsoft.com/office/drawing/2014/chart" uri="{C3380CC4-5D6E-409C-BE32-E72D297353CC}">
              <c16:uniqueId val="{00000000-E292-4F33-B2E4-9FDB8780917D}"/>
            </c:ext>
          </c:extLst>
        </c:ser>
        <c:dLbls>
          <c:showLegendKey val="0"/>
          <c:showVal val="0"/>
          <c:showCatName val="0"/>
          <c:showSerName val="0"/>
          <c:showPercent val="0"/>
          <c:showBubbleSize val="0"/>
        </c:dLbls>
        <c:gapWidth val="150"/>
        <c:axId val="321575536"/>
        <c:axId val="32157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xmlns:c16r2="http://schemas.microsoft.com/office/drawing/2015/06/chart">
            <c:ext xmlns:c16="http://schemas.microsoft.com/office/drawing/2014/chart" uri="{C3380CC4-5D6E-409C-BE32-E72D297353CC}">
              <c16:uniqueId val="{00000001-E292-4F33-B2E4-9FDB8780917D}"/>
            </c:ext>
          </c:extLst>
        </c:ser>
        <c:dLbls>
          <c:showLegendKey val="0"/>
          <c:showVal val="0"/>
          <c:showCatName val="0"/>
          <c:showSerName val="0"/>
          <c:showPercent val="0"/>
          <c:showBubbleSize val="0"/>
        </c:dLbls>
        <c:marker val="1"/>
        <c:smooth val="0"/>
        <c:axId val="321575536"/>
        <c:axId val="321575928"/>
      </c:lineChart>
      <c:dateAx>
        <c:axId val="321575536"/>
        <c:scaling>
          <c:orientation val="minMax"/>
        </c:scaling>
        <c:delete val="1"/>
        <c:axPos val="b"/>
        <c:numFmt formatCode="ge" sourceLinked="1"/>
        <c:majorTickMark val="none"/>
        <c:minorTickMark val="none"/>
        <c:tickLblPos val="none"/>
        <c:crossAx val="321575928"/>
        <c:crosses val="autoZero"/>
        <c:auto val="1"/>
        <c:lblOffset val="100"/>
        <c:baseTimeUnit val="years"/>
      </c:dateAx>
      <c:valAx>
        <c:axId val="32157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7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78.38</c:v>
                </c:pt>
                <c:pt idx="1">
                  <c:v>69.08</c:v>
                </c:pt>
                <c:pt idx="2">
                  <c:v>67.7</c:v>
                </c:pt>
                <c:pt idx="3">
                  <c:v>67.77</c:v>
                </c:pt>
                <c:pt idx="4">
                  <c:v>65.75</c:v>
                </c:pt>
              </c:numCache>
            </c:numRef>
          </c:val>
          <c:extLst xmlns:c16r2="http://schemas.microsoft.com/office/drawing/2015/06/chart">
            <c:ext xmlns:c16="http://schemas.microsoft.com/office/drawing/2014/chart" uri="{C3380CC4-5D6E-409C-BE32-E72D297353CC}">
              <c16:uniqueId val="{00000000-DD2B-4977-9E0A-B770F0650E23}"/>
            </c:ext>
          </c:extLst>
        </c:ser>
        <c:dLbls>
          <c:showLegendKey val="0"/>
          <c:showVal val="0"/>
          <c:showCatName val="0"/>
          <c:showSerName val="0"/>
          <c:showPercent val="0"/>
          <c:showBubbleSize val="0"/>
        </c:dLbls>
        <c:gapWidth val="150"/>
        <c:axId val="320920680"/>
        <c:axId val="32092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2B-4977-9E0A-B770F0650E23}"/>
            </c:ext>
          </c:extLst>
        </c:ser>
        <c:dLbls>
          <c:showLegendKey val="0"/>
          <c:showVal val="0"/>
          <c:showCatName val="0"/>
          <c:showSerName val="0"/>
          <c:showPercent val="0"/>
          <c:showBubbleSize val="0"/>
        </c:dLbls>
        <c:marker val="1"/>
        <c:smooth val="0"/>
        <c:axId val="320920680"/>
        <c:axId val="320921464"/>
      </c:lineChart>
      <c:dateAx>
        <c:axId val="320920680"/>
        <c:scaling>
          <c:orientation val="minMax"/>
        </c:scaling>
        <c:delete val="1"/>
        <c:axPos val="b"/>
        <c:numFmt formatCode="ge" sourceLinked="1"/>
        <c:majorTickMark val="none"/>
        <c:minorTickMark val="none"/>
        <c:tickLblPos val="none"/>
        <c:crossAx val="320921464"/>
        <c:crosses val="autoZero"/>
        <c:auto val="1"/>
        <c:lblOffset val="100"/>
        <c:baseTimeUnit val="years"/>
      </c:dateAx>
      <c:valAx>
        <c:axId val="32092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2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D8-4D95-BACB-6B4D6140DF25}"/>
            </c:ext>
          </c:extLst>
        </c:ser>
        <c:dLbls>
          <c:showLegendKey val="0"/>
          <c:showVal val="0"/>
          <c:showCatName val="0"/>
          <c:showSerName val="0"/>
          <c:showPercent val="0"/>
          <c:showBubbleSize val="0"/>
        </c:dLbls>
        <c:gapWidth val="150"/>
        <c:axId val="320922248"/>
        <c:axId val="32092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D8-4D95-BACB-6B4D6140DF25}"/>
            </c:ext>
          </c:extLst>
        </c:ser>
        <c:dLbls>
          <c:showLegendKey val="0"/>
          <c:showVal val="0"/>
          <c:showCatName val="0"/>
          <c:showSerName val="0"/>
          <c:showPercent val="0"/>
          <c:showBubbleSize val="0"/>
        </c:dLbls>
        <c:marker val="1"/>
        <c:smooth val="0"/>
        <c:axId val="320922248"/>
        <c:axId val="320922640"/>
      </c:lineChart>
      <c:dateAx>
        <c:axId val="320922248"/>
        <c:scaling>
          <c:orientation val="minMax"/>
        </c:scaling>
        <c:delete val="1"/>
        <c:axPos val="b"/>
        <c:numFmt formatCode="ge" sourceLinked="1"/>
        <c:majorTickMark val="none"/>
        <c:minorTickMark val="none"/>
        <c:tickLblPos val="none"/>
        <c:crossAx val="320922640"/>
        <c:crosses val="autoZero"/>
        <c:auto val="1"/>
        <c:lblOffset val="100"/>
        <c:baseTimeUnit val="years"/>
      </c:dateAx>
      <c:valAx>
        <c:axId val="32092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2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D8-4277-BCCA-74717D31C9C2}"/>
            </c:ext>
          </c:extLst>
        </c:ser>
        <c:dLbls>
          <c:showLegendKey val="0"/>
          <c:showVal val="0"/>
          <c:showCatName val="0"/>
          <c:showSerName val="0"/>
          <c:showPercent val="0"/>
          <c:showBubbleSize val="0"/>
        </c:dLbls>
        <c:gapWidth val="150"/>
        <c:axId val="320917544"/>
        <c:axId val="3209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D8-4277-BCCA-74717D31C9C2}"/>
            </c:ext>
          </c:extLst>
        </c:ser>
        <c:dLbls>
          <c:showLegendKey val="0"/>
          <c:showVal val="0"/>
          <c:showCatName val="0"/>
          <c:showSerName val="0"/>
          <c:showPercent val="0"/>
          <c:showBubbleSize val="0"/>
        </c:dLbls>
        <c:marker val="1"/>
        <c:smooth val="0"/>
        <c:axId val="320917544"/>
        <c:axId val="320918720"/>
      </c:lineChart>
      <c:dateAx>
        <c:axId val="320917544"/>
        <c:scaling>
          <c:orientation val="minMax"/>
        </c:scaling>
        <c:delete val="1"/>
        <c:axPos val="b"/>
        <c:numFmt formatCode="ge" sourceLinked="1"/>
        <c:majorTickMark val="none"/>
        <c:minorTickMark val="none"/>
        <c:tickLblPos val="none"/>
        <c:crossAx val="320918720"/>
        <c:crosses val="autoZero"/>
        <c:auto val="1"/>
        <c:lblOffset val="100"/>
        <c:baseTimeUnit val="years"/>
      </c:dateAx>
      <c:valAx>
        <c:axId val="3209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1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2B-4BB4-B48A-43A4BD92A086}"/>
            </c:ext>
          </c:extLst>
        </c:ser>
        <c:dLbls>
          <c:showLegendKey val="0"/>
          <c:showVal val="0"/>
          <c:showCatName val="0"/>
          <c:showSerName val="0"/>
          <c:showPercent val="0"/>
          <c:showBubbleSize val="0"/>
        </c:dLbls>
        <c:gapWidth val="150"/>
        <c:axId val="322331552"/>
        <c:axId val="32233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2B-4BB4-B48A-43A4BD92A086}"/>
            </c:ext>
          </c:extLst>
        </c:ser>
        <c:dLbls>
          <c:showLegendKey val="0"/>
          <c:showVal val="0"/>
          <c:showCatName val="0"/>
          <c:showSerName val="0"/>
          <c:showPercent val="0"/>
          <c:showBubbleSize val="0"/>
        </c:dLbls>
        <c:marker val="1"/>
        <c:smooth val="0"/>
        <c:axId val="322331552"/>
        <c:axId val="322335472"/>
      </c:lineChart>
      <c:dateAx>
        <c:axId val="322331552"/>
        <c:scaling>
          <c:orientation val="minMax"/>
        </c:scaling>
        <c:delete val="1"/>
        <c:axPos val="b"/>
        <c:numFmt formatCode="ge" sourceLinked="1"/>
        <c:majorTickMark val="none"/>
        <c:minorTickMark val="none"/>
        <c:tickLblPos val="none"/>
        <c:crossAx val="322335472"/>
        <c:crosses val="autoZero"/>
        <c:auto val="1"/>
        <c:lblOffset val="100"/>
        <c:baseTimeUnit val="years"/>
      </c:dateAx>
      <c:valAx>
        <c:axId val="32233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3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CA-40DA-893F-913350FFEB8C}"/>
            </c:ext>
          </c:extLst>
        </c:ser>
        <c:dLbls>
          <c:showLegendKey val="0"/>
          <c:showVal val="0"/>
          <c:showCatName val="0"/>
          <c:showSerName val="0"/>
          <c:showPercent val="0"/>
          <c:showBubbleSize val="0"/>
        </c:dLbls>
        <c:gapWidth val="150"/>
        <c:axId val="322333120"/>
        <c:axId val="3223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CA-40DA-893F-913350FFEB8C}"/>
            </c:ext>
          </c:extLst>
        </c:ser>
        <c:dLbls>
          <c:showLegendKey val="0"/>
          <c:showVal val="0"/>
          <c:showCatName val="0"/>
          <c:showSerName val="0"/>
          <c:showPercent val="0"/>
          <c:showBubbleSize val="0"/>
        </c:dLbls>
        <c:marker val="1"/>
        <c:smooth val="0"/>
        <c:axId val="322333120"/>
        <c:axId val="322329984"/>
      </c:lineChart>
      <c:dateAx>
        <c:axId val="322333120"/>
        <c:scaling>
          <c:orientation val="minMax"/>
        </c:scaling>
        <c:delete val="1"/>
        <c:axPos val="b"/>
        <c:numFmt formatCode="ge" sourceLinked="1"/>
        <c:majorTickMark val="none"/>
        <c:minorTickMark val="none"/>
        <c:tickLblPos val="none"/>
        <c:crossAx val="322329984"/>
        <c:crosses val="autoZero"/>
        <c:auto val="1"/>
        <c:lblOffset val="100"/>
        <c:baseTimeUnit val="years"/>
      </c:dateAx>
      <c:valAx>
        <c:axId val="3223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3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1821.81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D0-4229-80FE-7E1D7B470CED}"/>
            </c:ext>
          </c:extLst>
        </c:ser>
        <c:dLbls>
          <c:showLegendKey val="0"/>
          <c:showVal val="0"/>
          <c:showCatName val="0"/>
          <c:showSerName val="0"/>
          <c:showPercent val="0"/>
          <c:showBubbleSize val="0"/>
        </c:dLbls>
        <c:gapWidth val="150"/>
        <c:axId val="322335864"/>
        <c:axId val="32233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xmlns:c16r2="http://schemas.microsoft.com/office/drawing/2015/06/chart">
            <c:ext xmlns:c16="http://schemas.microsoft.com/office/drawing/2014/chart" uri="{C3380CC4-5D6E-409C-BE32-E72D297353CC}">
              <c16:uniqueId val="{00000001-BFD0-4229-80FE-7E1D7B470CED}"/>
            </c:ext>
          </c:extLst>
        </c:ser>
        <c:dLbls>
          <c:showLegendKey val="0"/>
          <c:showVal val="0"/>
          <c:showCatName val="0"/>
          <c:showSerName val="0"/>
          <c:showPercent val="0"/>
          <c:showBubbleSize val="0"/>
        </c:dLbls>
        <c:marker val="1"/>
        <c:smooth val="0"/>
        <c:axId val="322335864"/>
        <c:axId val="322333512"/>
      </c:lineChart>
      <c:dateAx>
        <c:axId val="322335864"/>
        <c:scaling>
          <c:orientation val="minMax"/>
        </c:scaling>
        <c:delete val="1"/>
        <c:axPos val="b"/>
        <c:numFmt formatCode="ge" sourceLinked="1"/>
        <c:majorTickMark val="none"/>
        <c:minorTickMark val="none"/>
        <c:tickLblPos val="none"/>
        <c:crossAx val="322333512"/>
        <c:crosses val="autoZero"/>
        <c:auto val="1"/>
        <c:lblOffset val="100"/>
        <c:baseTimeUnit val="years"/>
      </c:dateAx>
      <c:valAx>
        <c:axId val="32233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33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36.450000000000003</c:v>
                </c:pt>
                <c:pt idx="1">
                  <c:v>30.24</c:v>
                </c:pt>
                <c:pt idx="2">
                  <c:v>28.93</c:v>
                </c:pt>
                <c:pt idx="3">
                  <c:v>28.84</c:v>
                </c:pt>
                <c:pt idx="4">
                  <c:v>26.86</c:v>
                </c:pt>
              </c:numCache>
            </c:numRef>
          </c:val>
          <c:extLst xmlns:c16r2="http://schemas.microsoft.com/office/drawing/2015/06/chart">
            <c:ext xmlns:c16="http://schemas.microsoft.com/office/drawing/2014/chart" uri="{C3380CC4-5D6E-409C-BE32-E72D297353CC}">
              <c16:uniqueId val="{00000000-53E3-41BC-A3F3-924E082984A7}"/>
            </c:ext>
          </c:extLst>
        </c:ser>
        <c:dLbls>
          <c:showLegendKey val="0"/>
          <c:showVal val="0"/>
          <c:showCatName val="0"/>
          <c:showSerName val="0"/>
          <c:showPercent val="0"/>
          <c:showBubbleSize val="0"/>
        </c:dLbls>
        <c:gapWidth val="150"/>
        <c:axId val="322336256"/>
        <c:axId val="32233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xmlns:c16r2="http://schemas.microsoft.com/office/drawing/2015/06/chart">
            <c:ext xmlns:c16="http://schemas.microsoft.com/office/drawing/2014/chart" uri="{C3380CC4-5D6E-409C-BE32-E72D297353CC}">
              <c16:uniqueId val="{00000001-53E3-41BC-A3F3-924E082984A7}"/>
            </c:ext>
          </c:extLst>
        </c:ser>
        <c:dLbls>
          <c:showLegendKey val="0"/>
          <c:showVal val="0"/>
          <c:showCatName val="0"/>
          <c:showSerName val="0"/>
          <c:showPercent val="0"/>
          <c:showBubbleSize val="0"/>
        </c:dLbls>
        <c:marker val="1"/>
        <c:smooth val="0"/>
        <c:axId val="322336256"/>
        <c:axId val="322332728"/>
      </c:lineChart>
      <c:dateAx>
        <c:axId val="322336256"/>
        <c:scaling>
          <c:orientation val="minMax"/>
        </c:scaling>
        <c:delete val="1"/>
        <c:axPos val="b"/>
        <c:numFmt formatCode="ge" sourceLinked="1"/>
        <c:majorTickMark val="none"/>
        <c:minorTickMark val="none"/>
        <c:tickLblPos val="none"/>
        <c:crossAx val="322332728"/>
        <c:crosses val="autoZero"/>
        <c:auto val="1"/>
        <c:lblOffset val="100"/>
        <c:baseTimeUnit val="years"/>
      </c:dateAx>
      <c:valAx>
        <c:axId val="32233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3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572.71</c:v>
                </c:pt>
                <c:pt idx="1">
                  <c:v>645.13</c:v>
                </c:pt>
                <c:pt idx="2">
                  <c:v>671.04</c:v>
                </c:pt>
                <c:pt idx="3">
                  <c:v>692.82</c:v>
                </c:pt>
                <c:pt idx="4">
                  <c:v>750.2</c:v>
                </c:pt>
              </c:numCache>
            </c:numRef>
          </c:val>
          <c:extLst xmlns:c16r2="http://schemas.microsoft.com/office/drawing/2015/06/chart">
            <c:ext xmlns:c16="http://schemas.microsoft.com/office/drawing/2014/chart" uri="{C3380CC4-5D6E-409C-BE32-E72D297353CC}">
              <c16:uniqueId val="{00000000-E2AB-4280-835C-191D3964B37C}"/>
            </c:ext>
          </c:extLst>
        </c:ser>
        <c:dLbls>
          <c:showLegendKey val="0"/>
          <c:showVal val="0"/>
          <c:showCatName val="0"/>
          <c:showSerName val="0"/>
          <c:showPercent val="0"/>
          <c:showBubbleSize val="0"/>
        </c:dLbls>
        <c:gapWidth val="150"/>
        <c:axId val="322336648"/>
        <c:axId val="32232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xmlns:c16r2="http://schemas.microsoft.com/office/drawing/2015/06/chart">
            <c:ext xmlns:c16="http://schemas.microsoft.com/office/drawing/2014/chart" uri="{C3380CC4-5D6E-409C-BE32-E72D297353CC}">
              <c16:uniqueId val="{00000001-E2AB-4280-835C-191D3964B37C}"/>
            </c:ext>
          </c:extLst>
        </c:ser>
        <c:dLbls>
          <c:showLegendKey val="0"/>
          <c:showVal val="0"/>
          <c:showCatName val="0"/>
          <c:showSerName val="0"/>
          <c:showPercent val="0"/>
          <c:showBubbleSize val="0"/>
        </c:dLbls>
        <c:marker val="1"/>
        <c:smooth val="0"/>
        <c:axId val="322336648"/>
        <c:axId val="322329200"/>
      </c:lineChart>
      <c:dateAx>
        <c:axId val="322336648"/>
        <c:scaling>
          <c:orientation val="minMax"/>
        </c:scaling>
        <c:delete val="1"/>
        <c:axPos val="b"/>
        <c:numFmt formatCode="ge" sourceLinked="1"/>
        <c:majorTickMark val="none"/>
        <c:minorTickMark val="none"/>
        <c:tickLblPos val="none"/>
        <c:crossAx val="322329200"/>
        <c:crosses val="autoZero"/>
        <c:auto val="1"/>
        <c:lblOffset val="100"/>
        <c:baseTimeUnit val="years"/>
      </c:dateAx>
      <c:valAx>
        <c:axId val="32232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33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1" sqref="C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三朝町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6543</v>
      </c>
      <c r="AM8" s="68"/>
      <c r="AN8" s="68"/>
      <c r="AO8" s="68"/>
      <c r="AP8" s="68"/>
      <c r="AQ8" s="68"/>
      <c r="AR8" s="68"/>
      <c r="AS8" s="68"/>
      <c r="AT8" s="67">
        <f>データ!T6</f>
        <v>233.52</v>
      </c>
      <c r="AU8" s="67"/>
      <c r="AV8" s="67"/>
      <c r="AW8" s="67"/>
      <c r="AX8" s="67"/>
      <c r="AY8" s="67"/>
      <c r="AZ8" s="67"/>
      <c r="BA8" s="67"/>
      <c r="BB8" s="67">
        <f>データ!U6</f>
        <v>28.02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2.2200000000000002</v>
      </c>
      <c r="Q10" s="67"/>
      <c r="R10" s="67"/>
      <c r="S10" s="67"/>
      <c r="T10" s="67"/>
      <c r="U10" s="67"/>
      <c r="V10" s="67"/>
      <c r="W10" s="67">
        <f>データ!Q6</f>
        <v>100</v>
      </c>
      <c r="X10" s="67"/>
      <c r="Y10" s="67"/>
      <c r="Z10" s="67"/>
      <c r="AA10" s="67"/>
      <c r="AB10" s="67"/>
      <c r="AC10" s="67"/>
      <c r="AD10" s="68">
        <f>データ!R6</f>
        <v>3456</v>
      </c>
      <c r="AE10" s="68"/>
      <c r="AF10" s="68"/>
      <c r="AG10" s="68"/>
      <c r="AH10" s="68"/>
      <c r="AI10" s="68"/>
      <c r="AJ10" s="68"/>
      <c r="AK10" s="2"/>
      <c r="AL10" s="68">
        <f>データ!V6</f>
        <v>145</v>
      </c>
      <c r="AM10" s="68"/>
      <c r="AN10" s="68"/>
      <c r="AO10" s="68"/>
      <c r="AP10" s="68"/>
      <c r="AQ10" s="68"/>
      <c r="AR10" s="68"/>
      <c r="AS10" s="68"/>
      <c r="AT10" s="67">
        <f>データ!W6</f>
        <v>0.13</v>
      </c>
      <c r="AU10" s="67"/>
      <c r="AV10" s="67"/>
      <c r="AW10" s="67"/>
      <c r="AX10" s="67"/>
      <c r="AY10" s="67"/>
      <c r="AZ10" s="67"/>
      <c r="BA10" s="67"/>
      <c r="BB10" s="67">
        <f>データ!X6</f>
        <v>1115.3800000000001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43</v>
      </c>
      <c r="N86" s="26" t="s">
        <v>43</v>
      </c>
      <c r="O86" s="26" t="str">
        <f>データ!EO6</f>
        <v>【0.00】</v>
      </c>
    </row>
  </sheetData>
  <sheetProtection algorithmName="SHA-512" hashValue="itCNSRlsRJ9AoeOOAQZ0zewol7fEwDGkltLxARX+4Ud9ecIKFu9DfVruB0uZFkeUX/dIW43rfpI4NVep+nt6qQ==" saltValue="JibRCjAbPBIE1zrW50a6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313645</v>
      </c>
      <c r="D6" s="33">
        <f t="shared" si="3"/>
        <v>47</v>
      </c>
      <c r="E6" s="33">
        <f t="shared" si="3"/>
        <v>17</v>
      </c>
      <c r="F6" s="33">
        <f t="shared" si="3"/>
        <v>9</v>
      </c>
      <c r="G6" s="33">
        <f t="shared" si="3"/>
        <v>0</v>
      </c>
      <c r="H6" s="33" t="str">
        <f t="shared" si="3"/>
        <v>鳥取県　三朝町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2.2200000000000002</v>
      </c>
      <c r="Q6" s="34">
        <f t="shared" si="3"/>
        <v>100</v>
      </c>
      <c r="R6" s="34">
        <f t="shared" si="3"/>
        <v>3456</v>
      </c>
      <c r="S6" s="34">
        <f t="shared" si="3"/>
        <v>6543</v>
      </c>
      <c r="T6" s="34">
        <f t="shared" si="3"/>
        <v>233.52</v>
      </c>
      <c r="U6" s="34">
        <f t="shared" si="3"/>
        <v>28.02</v>
      </c>
      <c r="V6" s="34">
        <f t="shared" si="3"/>
        <v>145</v>
      </c>
      <c r="W6" s="34">
        <f t="shared" si="3"/>
        <v>0.13</v>
      </c>
      <c r="X6" s="34">
        <f t="shared" si="3"/>
        <v>1115.3800000000001</v>
      </c>
      <c r="Y6" s="35">
        <f>IF(Y7="",NA(),Y7)</f>
        <v>78.38</v>
      </c>
      <c r="Z6" s="35">
        <f t="shared" ref="Z6:AH6" si="4">IF(Z7="",NA(),Z7)</f>
        <v>69.08</v>
      </c>
      <c r="AA6" s="35">
        <f t="shared" si="4"/>
        <v>67.7</v>
      </c>
      <c r="AB6" s="35">
        <f t="shared" si="4"/>
        <v>67.77</v>
      </c>
      <c r="AC6" s="35">
        <f t="shared" si="4"/>
        <v>65.75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1821.81</v>
      </c>
      <c r="BG6" s="34">
        <f t="shared" ref="BG6:BO6" si="7">IF(BG7="",NA(),BG7)</f>
        <v>0</v>
      </c>
      <c r="BH6" s="34">
        <f t="shared" si="7"/>
        <v>0</v>
      </c>
      <c r="BI6" s="34">
        <f t="shared" si="7"/>
        <v>0</v>
      </c>
      <c r="BJ6" s="34">
        <f t="shared" si="7"/>
        <v>0</v>
      </c>
      <c r="BK6" s="35">
        <f t="shared" si="7"/>
        <v>2585.83</v>
      </c>
      <c r="BL6" s="35">
        <f t="shared" si="7"/>
        <v>2464.06</v>
      </c>
      <c r="BM6" s="35">
        <f t="shared" si="7"/>
        <v>1914.94</v>
      </c>
      <c r="BN6" s="35">
        <f t="shared" si="7"/>
        <v>1759.36</v>
      </c>
      <c r="BO6" s="35">
        <f t="shared" si="7"/>
        <v>1837.88</v>
      </c>
      <c r="BP6" s="34" t="str">
        <f>IF(BP7="","",IF(BP7="-","【-】","【"&amp;SUBSTITUTE(TEXT(BP7,"#,##0.00"),"-","△")&amp;"】"))</f>
        <v>【1,937.22】</v>
      </c>
      <c r="BQ6" s="35">
        <f>IF(BQ7="",NA(),BQ7)</f>
        <v>36.450000000000003</v>
      </c>
      <c r="BR6" s="35">
        <f t="shared" ref="BR6:BZ6" si="8">IF(BR7="",NA(),BR7)</f>
        <v>30.24</v>
      </c>
      <c r="BS6" s="35">
        <f t="shared" si="8"/>
        <v>28.93</v>
      </c>
      <c r="BT6" s="35">
        <f t="shared" si="8"/>
        <v>28.84</v>
      </c>
      <c r="BU6" s="35">
        <f t="shared" si="8"/>
        <v>26.86</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572.71</v>
      </c>
      <c r="CC6" s="35">
        <f t="shared" ref="CC6:CK6" si="9">IF(CC7="",NA(),CC7)</f>
        <v>645.13</v>
      </c>
      <c r="CD6" s="35">
        <f t="shared" si="9"/>
        <v>671.04</v>
      </c>
      <c r="CE6" s="35">
        <f t="shared" si="9"/>
        <v>692.82</v>
      </c>
      <c r="CF6" s="35">
        <f t="shared" si="9"/>
        <v>750.2</v>
      </c>
      <c r="CG6" s="35">
        <f t="shared" si="9"/>
        <v>588.54999999999995</v>
      </c>
      <c r="CH6" s="35">
        <f t="shared" si="9"/>
        <v>561.54</v>
      </c>
      <c r="CI6" s="35">
        <f t="shared" si="9"/>
        <v>553.77</v>
      </c>
      <c r="CJ6" s="35">
        <f t="shared" si="9"/>
        <v>508.64</v>
      </c>
      <c r="CK6" s="35">
        <f t="shared" si="9"/>
        <v>525.22</v>
      </c>
      <c r="CL6" s="34" t="str">
        <f>IF(CL7="","",IF(CL7="-","【-】","【"&amp;SUBSTITUTE(TEXT(CL7,"#,##0.00"),"-","△")&amp;"】"))</f>
        <v>【521.14】</v>
      </c>
      <c r="CM6" s="35" t="str">
        <f>IF(CM7="",NA(),CM7)</f>
        <v>-</v>
      </c>
      <c r="CN6" s="35" t="str">
        <f t="shared" ref="CN6:CV6" si="10">IF(CN7="",NA(),CN7)</f>
        <v>-</v>
      </c>
      <c r="CO6" s="35" t="str">
        <f t="shared" si="10"/>
        <v>-</v>
      </c>
      <c r="CP6" s="35" t="str">
        <f t="shared" si="10"/>
        <v>-</v>
      </c>
      <c r="CQ6" s="35" t="str">
        <f t="shared" si="10"/>
        <v>-</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83.03</v>
      </c>
      <c r="CY6" s="35">
        <f t="shared" ref="CY6:DG6" si="11">IF(CY7="",NA(),CY7)</f>
        <v>84.91</v>
      </c>
      <c r="CZ6" s="35">
        <f t="shared" si="11"/>
        <v>84.71</v>
      </c>
      <c r="DA6" s="35">
        <f t="shared" si="11"/>
        <v>84</v>
      </c>
      <c r="DB6" s="35">
        <f t="shared" si="11"/>
        <v>83.45</v>
      </c>
      <c r="DC6" s="35">
        <f t="shared" si="11"/>
        <v>88.2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313645</v>
      </c>
      <c r="D7" s="37">
        <v>47</v>
      </c>
      <c r="E7" s="37">
        <v>17</v>
      </c>
      <c r="F7" s="37">
        <v>9</v>
      </c>
      <c r="G7" s="37">
        <v>0</v>
      </c>
      <c r="H7" s="37" t="s">
        <v>96</v>
      </c>
      <c r="I7" s="37" t="s">
        <v>97</v>
      </c>
      <c r="J7" s="37" t="s">
        <v>98</v>
      </c>
      <c r="K7" s="37" t="s">
        <v>99</v>
      </c>
      <c r="L7" s="37" t="s">
        <v>100</v>
      </c>
      <c r="M7" s="37" t="s">
        <v>101</v>
      </c>
      <c r="N7" s="38" t="s">
        <v>102</v>
      </c>
      <c r="O7" s="38" t="s">
        <v>103</v>
      </c>
      <c r="P7" s="38">
        <v>2.2200000000000002</v>
      </c>
      <c r="Q7" s="38">
        <v>100</v>
      </c>
      <c r="R7" s="38">
        <v>3456</v>
      </c>
      <c r="S7" s="38">
        <v>6543</v>
      </c>
      <c r="T7" s="38">
        <v>233.52</v>
      </c>
      <c r="U7" s="38">
        <v>28.02</v>
      </c>
      <c r="V7" s="38">
        <v>145</v>
      </c>
      <c r="W7" s="38">
        <v>0.13</v>
      </c>
      <c r="X7" s="38">
        <v>1115.3800000000001</v>
      </c>
      <c r="Y7" s="38">
        <v>78.38</v>
      </c>
      <c r="Z7" s="38">
        <v>69.08</v>
      </c>
      <c r="AA7" s="38">
        <v>67.7</v>
      </c>
      <c r="AB7" s="38">
        <v>67.77</v>
      </c>
      <c r="AC7" s="38">
        <v>65.75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1821.81</v>
      </c>
      <c r="BG7" s="38">
        <v>0</v>
      </c>
      <c r="BH7" s="38">
        <v>0</v>
      </c>
      <c r="BI7" s="38">
        <v>0</v>
      </c>
      <c r="BJ7" s="38">
        <v>0</v>
      </c>
      <c r="BK7" s="38">
        <v>2585.83</v>
      </c>
      <c r="BL7" s="38">
        <v>2464.06</v>
      </c>
      <c r="BM7" s="38">
        <v>1914.94</v>
      </c>
      <c r="BN7" s="38">
        <v>1759.36</v>
      </c>
      <c r="BO7" s="38">
        <v>1837.88</v>
      </c>
      <c r="BP7" s="38">
        <v>1937.22</v>
      </c>
      <c r="BQ7" s="38">
        <v>36.450000000000003</v>
      </c>
      <c r="BR7" s="38">
        <v>30.24</v>
      </c>
      <c r="BS7" s="38">
        <v>28.93</v>
      </c>
      <c r="BT7" s="38">
        <v>28.84</v>
      </c>
      <c r="BU7" s="38">
        <v>26.86</v>
      </c>
      <c r="BV7" s="38">
        <v>31.45</v>
      </c>
      <c r="BW7" s="38">
        <v>32.909999999999997</v>
      </c>
      <c r="BX7" s="38">
        <v>34.020000000000003</v>
      </c>
      <c r="BY7" s="38">
        <v>37.200000000000003</v>
      </c>
      <c r="BZ7" s="38">
        <v>35.03</v>
      </c>
      <c r="CA7" s="38">
        <v>35.299999999999997</v>
      </c>
      <c r="CB7" s="38">
        <v>572.71</v>
      </c>
      <c r="CC7" s="38">
        <v>645.13</v>
      </c>
      <c r="CD7" s="38">
        <v>671.04</v>
      </c>
      <c r="CE7" s="38">
        <v>692.82</v>
      </c>
      <c r="CF7" s="38">
        <v>750.2</v>
      </c>
      <c r="CG7" s="38">
        <v>588.54999999999995</v>
      </c>
      <c r="CH7" s="38">
        <v>561.54</v>
      </c>
      <c r="CI7" s="38">
        <v>553.77</v>
      </c>
      <c r="CJ7" s="38">
        <v>508.64</v>
      </c>
      <c r="CK7" s="38">
        <v>525.22</v>
      </c>
      <c r="CL7" s="38">
        <v>521.14</v>
      </c>
      <c r="CM7" s="38" t="s">
        <v>102</v>
      </c>
      <c r="CN7" s="38" t="s">
        <v>102</v>
      </c>
      <c r="CO7" s="38" t="s">
        <v>102</v>
      </c>
      <c r="CP7" s="38" t="s">
        <v>102</v>
      </c>
      <c r="CQ7" s="38" t="s">
        <v>102</v>
      </c>
      <c r="CR7" s="38">
        <v>37.950000000000003</v>
      </c>
      <c r="CS7" s="38">
        <v>34.92</v>
      </c>
      <c r="CT7" s="38">
        <v>36.44</v>
      </c>
      <c r="CU7" s="38">
        <v>34.29</v>
      </c>
      <c r="CV7" s="38">
        <v>35.340000000000003</v>
      </c>
      <c r="CW7" s="38">
        <v>35.75</v>
      </c>
      <c r="CX7" s="38">
        <v>83.03</v>
      </c>
      <c r="CY7" s="38">
        <v>84.91</v>
      </c>
      <c r="CZ7" s="38">
        <v>84.71</v>
      </c>
      <c r="DA7" s="38">
        <v>84</v>
      </c>
      <c r="DB7" s="38">
        <v>83.45</v>
      </c>
      <c r="DC7" s="38">
        <v>88.2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2020-02-06T04:48:50Z</dcterms:modified>
</cp:coreProperties>
</file>