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2_米子市\"/>
    </mc:Choice>
  </mc:AlternateContent>
  <workbookProtection workbookAlgorithmName="SHA-512" workbookHashValue="VMzJaLfG1yPOXFsEq5ZRh8VfNXKwUdWBLFtXA3X75kbfDuh8T4e/OQl62LqRwadTISc27QB42h8EbNj0dADWVA==" workbookSaltValue="IRqQmAL380/HmZDek3BfY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<sst xmlns="http://schemas.openxmlformats.org/spreadsheetml/2006/main" count="311" uniqueCount="111">
  <si>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</si>
  <si>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</si>
  <si>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</si>
  <si>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</si>
  <si>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</si>
  <si>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</si>
  <si>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</si>
  <si>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</si>
  <si>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</si>
  <si>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</si>
  <si>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</si>
  <si>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</si>
  <si>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</si>
  <si>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</si>
  <si>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</si>
  <si>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</si>
  <si>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</si>
  <si>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</si>
  <si>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</si>
  <si>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</si>
  <si>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</si>
  <si>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</si>
  <si>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</si>
  <si>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</si>
  <si>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</si>
  <si>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</si>
  <si>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</si>
  <si>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</si>
  <si>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</si>
  <si>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</si>
  <si>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</si>
  <si>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</si>
  <si>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</si>
  <si>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</si>
  <si>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</si>
  <si>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</si>
  <si>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</si>
  <si>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</si>
  <si>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</si>
  <si>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</si>
  <si>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</si>
  <si>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</si>
  <si>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</si>
  <si>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</si>
  <si>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</si>
  <si>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</si>
  <si>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</si>
  <si>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</si>
  <si>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</si>
  <si>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</si>
  <si>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</si>
  <si>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</si>
  <si>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</si>
  <si>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</si>
  <si>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</si>
  <si>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</si>
  <si>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</si>
  <si>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</si>
  <si>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</si>
  <si>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</si>
  <si>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</si>
  <si>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</si>
  <si>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</si>
  <si>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</si>
  <si>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</si>
  <si>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</si>
  <si>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</si>
  <si>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</si>
  <si>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</si>
  <si>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</si>
  <si>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</si>
  <si>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</si>
  <si>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</si>
  <si>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</si>
  <si>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</si>
  <si>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</si>
  <si>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</si>
  <si>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</si>
  <si>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</si>
  <si>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</si>
  <si>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</si>
  <si>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</si>
  <si>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</si>
  <si>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</si>
  <si>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</si>
  <si>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</si>
  <si>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</si>
  <si>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</si>
  <si>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</si>
  <si>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</si>
  <si>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</si>
  <si>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</si>
  <si>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</si>
  <si>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</si>
  <si>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</si>
  <si>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</si>
  <si>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</si>
  <si>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</si>
  <si>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</si>
  <si>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</si>
  <si>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</si>
  <si>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</si>
  <si>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</si>
  <si>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</si>
  <si>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</si>
  <si>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</si>
  <si>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</si>
  <si>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</si>
  <si>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は、公共下水道に比べて事業規模が小さく、事業の性格上、独立採算によることが困難な事業であることから、一般会計からの繰入金により赤字の一部を補てんしているものの、経常収支比率は100％を下回っている。なお、平成29年度までは赤字の全額を補てんしていたため、累積欠損金比率は全国平均及び類似団体平均を大幅に下回っている。
○赤字の計上に伴い、不足する現金を同一の会計を構成する公共下水道事業に依存していることから、流動比率は、全国平均及び類似団体平均を大幅に下回っている。
○農業集落排水施設の整備は、平成20年度に完了しているが、使用料収入では維持管理費を賄えない状況にあるため、企業債残高対事業規模比率は、全国平均及び類似団体平均を大幅に上回っている。
○汚水処理原価は、全国平均及び類似団体平均を下回っており、経費回収率は他団体を上回っているものの、使用料収入だけで汚水処理費を賄うことは難しい状況にあり、財政基盤は脆弱である。
○施設利用率は、他団体平均を下回っており、利用率向上に向けて一層の普及促進活動を行う必要がある。
○水洗化率は、年々上昇しているものの、処理区域内人口が減少していることや、下水道法10条に定める接続義務が課されないこと等から、収入増が見込みにくい状況にある。</t>
    <rPh sb="68" eb="69">
      <t>キン</t>
    </rPh>
    <rPh sb="89" eb="91">
      <t>ケイジョウ</t>
    </rPh>
    <rPh sb="91" eb="93">
      <t>シュウシ</t>
    </rPh>
    <rPh sb="93" eb="95">
      <t>ヒリツ</t>
    </rPh>
    <rPh sb="101" eb="103">
      <t>シタマワ</t>
    </rPh>
    <rPh sb="111" eb="113">
      <t>ヘイセイ</t>
    </rPh>
    <rPh sb="115" eb="117">
      <t>ネンド</t>
    </rPh>
    <rPh sb="120" eb="122">
      <t>アカジ</t>
    </rPh>
    <rPh sb="123" eb="125">
      <t>ゼンガク</t>
    </rPh>
    <rPh sb="126" eb="127">
      <t>ホ</t>
    </rPh>
    <rPh sb="136" eb="138">
      <t>ルイセキ</t>
    </rPh>
    <rPh sb="138" eb="141">
      <t>ケッソンキン</t>
    </rPh>
    <rPh sb="141" eb="143">
      <t>ヒリツ</t>
    </rPh>
    <rPh sb="144" eb="146">
      <t>ゼンコク</t>
    </rPh>
    <rPh sb="146" eb="148">
      <t>ヘイキン</t>
    </rPh>
    <rPh sb="148" eb="149">
      <t>オヨ</t>
    </rPh>
    <rPh sb="150" eb="152">
      <t>ルイジ</t>
    </rPh>
    <rPh sb="152" eb="154">
      <t>ダンタイ</t>
    </rPh>
    <rPh sb="154" eb="156">
      <t>ヘイキン</t>
    </rPh>
    <rPh sb="157" eb="159">
      <t>オオハバ</t>
    </rPh>
    <rPh sb="160" eb="162">
      <t>シタマワ</t>
    </rPh>
    <rPh sb="169" eb="171">
      <t>アカジ</t>
    </rPh>
    <rPh sb="172" eb="174">
      <t>ケイジョウ</t>
    </rPh>
    <rPh sb="175" eb="176">
      <t>トモナ</t>
    </rPh>
    <rPh sb="178" eb="180">
      <t>フソク</t>
    </rPh>
    <rPh sb="182" eb="184">
      <t>ゲンキン</t>
    </rPh>
    <rPh sb="185" eb="187">
      <t>ドウイツ</t>
    </rPh>
    <rPh sb="188" eb="190">
      <t>カイケイ</t>
    </rPh>
    <rPh sb="191" eb="193">
      <t>コウセイ</t>
    </rPh>
    <rPh sb="195" eb="197">
      <t>コウキョウ</t>
    </rPh>
    <rPh sb="197" eb="200">
      <t>ゲスイドウ</t>
    </rPh>
    <rPh sb="200" eb="202">
      <t>ジギョウ</t>
    </rPh>
    <rPh sb="203" eb="205">
      <t>イゾン</t>
    </rPh>
    <rPh sb="214" eb="216">
      <t>リュウドウ</t>
    </rPh>
    <rPh sb="216" eb="218">
      <t>ヒリツ</t>
    </rPh>
    <rPh sb="328" eb="329">
      <t>ウエ</t>
    </rPh>
    <rPh sb="358" eb="360">
      <t>シタマワ</t>
    </rPh>
    <phoneticPr fontId="4"/>
  </si>
  <si>
    <t>○処理施設及び管渠は、日常的な維持管理・補修を中心として実施しており、大規模な改築・更新等を実施していない。
　今後は、将来発生する更新需要に対応するため、長期的な更新計画を策定し、処理施設の統廃合の検討も含めて、適正な維持管理及び施設の延命化に努める必要がある。</t>
    <rPh sb="78" eb="81">
      <t>チョウキテキ</t>
    </rPh>
    <rPh sb="82" eb="84">
      <t>コウシン</t>
    </rPh>
    <rPh sb="84" eb="86">
      <t>ケイカク</t>
    </rPh>
    <rPh sb="87" eb="89">
      <t>サクテイ</t>
    </rPh>
    <rPh sb="91" eb="93">
      <t>ショリ</t>
    </rPh>
    <rPh sb="93" eb="95">
      <t>シセツ</t>
    </rPh>
    <rPh sb="96" eb="99">
      <t>トウハイゴウ</t>
    </rPh>
    <rPh sb="100" eb="102">
      <t>ケントウ</t>
    </rPh>
    <rPh sb="103" eb="104">
      <t>フク</t>
    </rPh>
    <phoneticPr fontId="4"/>
  </si>
  <si>
    <t>　農業集落排水事業は、公共下水道に比べて事業規模が小さく、事業の性格上、独立採算によることが困難な事業であり、一般会計繰入金により収入不足を補填している。また、処理施設等は、標準耐用年数に達していないものの、将来的に更新改築時期が集中し、多額の財政負担が見込まれる。
　今後の取組としては、普及促進活動等の強化により一層の収入確保に努めるほか、効率的な運転管理等により維持管理経費の節減に努める。また、将来を見据えた長期的な更新計画を策定し、処理施設の統廃合の検討も含めて、適正な維持管理・延命化を図る。
　また、財務諸表や最適整備構想策定を通じた現状把握と今後の投資・財政見通しの検証により「経営戦略」の適切な見直しを行い、事業の安定的かつ持続的な運営を目指すものとする。</t>
    <rPh sb="161" eb="162">
      <t>シュウ</t>
    </rPh>
    <rPh sb="257" eb="259">
      <t>ザイム</t>
    </rPh>
    <rPh sb="259" eb="261">
      <t>ショヒョウ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</si>
</sst>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EB9-4DF0-A9FF-1AC82FFAAC17}"/>
            </c:ext>
          </c:extLst>
        </c:ser>
        <c:dLbls>
          <c:showLegendKey val="0"/>
          <c:showVal val="0"/>
          <c:showCatName val="0"/>
          <c:showSerName val="0"/>
          <c:showPercent val="0"/>
          <c:showBubbleSize val="0"/>
        </c:dLbls>
        <c:gapWidth val="150"/>
        <c:axId val="282421208"/>
        <c:axId val="28241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0EB9-4DF0-A9FF-1AC82FFAAC17}"/>
            </c:ext>
          </c:extLst>
        </c:ser>
        <c:dLbls>
          <c:showLegendKey val="0"/>
          <c:showVal val="0"/>
          <c:showCatName val="0"/>
          <c:showSerName val="0"/>
          <c:showPercent val="0"/>
          <c:showBubbleSize val="0"/>
        </c:dLbls>
        <c:marker val="1"/>
        <c:smooth val="0"/>
        <c:axId val="282421208"/>
        <c:axId val="282419640"/>
      </c:lineChart>
      <c:dateAx>
        <c:axId val="282421208"/>
        <c:scaling>
          <c:orientation val="minMax"/>
        </c:scaling>
        <c:delete val="1"/>
        <c:axPos val="b"/>
        <c:numFmt formatCode="ge" sourceLinked="1"/>
        <c:majorTickMark val="none"/>
        <c:minorTickMark val="none"/>
        <c:tickLblPos val="none"/>
        <c:crossAx val="282419640"/>
        <c:crosses val="autoZero"/>
        <c:auto val="1"/>
        <c:lblOffset val="100"/>
        <c:baseTimeUnit val="years"/>
      </c:dateAx>
      <c:valAx>
        <c:axId val="28241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212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48.29</c:v>
                </c:pt>
              </c:numCache>
            </c:numRef>
          </c:val>
          <c:extLst xmlns:c16r2="http://schemas.microsoft.com/office/drawing/2015/06/chart">
            <c:ext xmlns:c16="http://schemas.microsoft.com/office/drawing/2014/chart" uri="{C3380CC4-5D6E-409C-BE32-E72D297353CC}">
              <c16:uniqueId val="{00000000-9B74-48CB-9172-F1189D1B18B5}"/>
            </c:ext>
          </c:extLst>
        </c:ser>
        <c:dLbls>
          <c:showLegendKey val="0"/>
          <c:showVal val="0"/>
          <c:showCatName val="0"/>
          <c:showSerName val="0"/>
          <c:showPercent val="0"/>
          <c:showBubbleSize val="0"/>
        </c:dLbls>
        <c:gapWidth val="150"/>
        <c:axId val="283412984"/>
        <c:axId val="2834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xmlns:c16r2="http://schemas.microsoft.com/office/drawing/2015/06/chart">
            <c:ext xmlns:c16="http://schemas.microsoft.com/office/drawing/2014/chart" uri="{C3380CC4-5D6E-409C-BE32-E72D297353CC}">
              <c16:uniqueId val="{00000001-9B74-48CB-9172-F1189D1B18B5}"/>
            </c:ext>
          </c:extLst>
        </c:ser>
        <c:dLbls>
          <c:showLegendKey val="0"/>
          <c:showVal val="0"/>
          <c:showCatName val="0"/>
          <c:showSerName val="0"/>
          <c:showPercent val="0"/>
          <c:showBubbleSize val="0"/>
        </c:dLbls>
        <c:marker val="1"/>
        <c:smooth val="0"/>
        <c:axId val="283412984"/>
        <c:axId val="283413376"/>
      </c:lineChart>
      <c:dateAx>
        <c:axId val="283412984"/>
        <c:scaling>
          <c:orientation val="minMax"/>
        </c:scaling>
        <c:delete val="1"/>
        <c:axPos val="b"/>
        <c:numFmt formatCode="ge" sourceLinked="1"/>
        <c:majorTickMark val="none"/>
        <c:minorTickMark val="none"/>
        <c:tickLblPos val="none"/>
        <c:crossAx val="283413376"/>
        <c:crosses val="autoZero"/>
        <c:auto val="1"/>
        <c:lblOffset val="100"/>
        <c:baseTimeUnit val="years"/>
      </c:dateAx>
      <c:valAx>
        <c:axId val="2834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41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86.14</c:v>
                </c:pt>
              </c:numCache>
            </c:numRef>
          </c:val>
          <c:extLst xmlns:c16r2="http://schemas.microsoft.com/office/drawing/2015/06/chart">
            <c:ext xmlns:c16="http://schemas.microsoft.com/office/drawing/2014/chart" uri="{C3380CC4-5D6E-409C-BE32-E72D297353CC}">
              <c16:uniqueId val="{00000000-B978-4C79-8EE5-3582DDAB8EA7}"/>
            </c:ext>
          </c:extLst>
        </c:ser>
        <c:dLbls>
          <c:showLegendKey val="0"/>
          <c:showVal val="0"/>
          <c:showCatName val="0"/>
          <c:showSerName val="0"/>
          <c:showPercent val="0"/>
          <c:showBubbleSize val="0"/>
        </c:dLbls>
        <c:gapWidth val="150"/>
        <c:axId val="283411024"/>
        <c:axId val="28341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xmlns:c16r2="http://schemas.microsoft.com/office/drawing/2015/06/chart">
            <c:ext xmlns:c16="http://schemas.microsoft.com/office/drawing/2014/chart" uri="{C3380CC4-5D6E-409C-BE32-E72D297353CC}">
              <c16:uniqueId val="{00000001-B978-4C79-8EE5-3582DDAB8EA7}"/>
            </c:ext>
          </c:extLst>
        </c:ser>
        <c:dLbls>
          <c:showLegendKey val="0"/>
          <c:showVal val="0"/>
          <c:showCatName val="0"/>
          <c:showSerName val="0"/>
          <c:showPercent val="0"/>
          <c:showBubbleSize val="0"/>
        </c:dLbls>
        <c:marker val="1"/>
        <c:smooth val="0"/>
        <c:axId val="283411024"/>
        <c:axId val="283415728"/>
      </c:lineChart>
      <c:dateAx>
        <c:axId val="283411024"/>
        <c:scaling>
          <c:orientation val="minMax"/>
        </c:scaling>
        <c:delete val="1"/>
        <c:axPos val="b"/>
        <c:numFmt formatCode="ge" sourceLinked="1"/>
        <c:majorTickMark val="none"/>
        <c:minorTickMark val="none"/>
        <c:tickLblPos val="none"/>
        <c:crossAx val="283415728"/>
        <c:crosses val="autoZero"/>
        <c:auto val="1"/>
        <c:lblOffset val="100"/>
        <c:baseTimeUnit val="years"/>
      </c:dateAx>
      <c:valAx>
        <c:axId val="28341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41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97</c:v>
                </c:pt>
              </c:numCache>
            </c:numRef>
          </c:val>
          <c:extLst xmlns:c16r2="http://schemas.microsoft.com/office/drawing/2015/06/chart">
            <c:ext xmlns:c16="http://schemas.microsoft.com/office/drawing/2014/chart" uri="{C3380CC4-5D6E-409C-BE32-E72D297353CC}">
              <c16:uniqueId val="{00000000-A07C-448F-894E-E4601D6CF3DB}"/>
            </c:ext>
          </c:extLst>
        </c:ser>
        <c:dLbls>
          <c:showLegendKey val="0"/>
          <c:showVal val="0"/>
          <c:showCatName val="0"/>
          <c:showSerName val="0"/>
          <c:showPercent val="0"/>
          <c:showBubbleSize val="0"/>
        </c:dLbls>
        <c:gapWidth val="150"/>
        <c:axId val="282421992"/>
        <c:axId val="28241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xmlns:c16r2="http://schemas.microsoft.com/office/drawing/2015/06/chart">
            <c:ext xmlns:c16="http://schemas.microsoft.com/office/drawing/2014/chart" uri="{C3380CC4-5D6E-409C-BE32-E72D297353CC}">
              <c16:uniqueId val="{00000001-A07C-448F-894E-E4601D6CF3DB}"/>
            </c:ext>
          </c:extLst>
        </c:ser>
        <c:dLbls>
          <c:showLegendKey val="0"/>
          <c:showVal val="0"/>
          <c:showCatName val="0"/>
          <c:showSerName val="0"/>
          <c:showPercent val="0"/>
          <c:showBubbleSize val="0"/>
        </c:dLbls>
        <c:marker val="1"/>
        <c:smooth val="0"/>
        <c:axId val="282421992"/>
        <c:axId val="282418856"/>
      </c:lineChart>
      <c:dateAx>
        <c:axId val="282421992"/>
        <c:scaling>
          <c:orientation val="minMax"/>
        </c:scaling>
        <c:delete val="1"/>
        <c:axPos val="b"/>
        <c:numFmt formatCode="ge" sourceLinked="1"/>
        <c:majorTickMark val="none"/>
        <c:minorTickMark val="none"/>
        <c:tickLblPos val="none"/>
        <c:crossAx val="282418856"/>
        <c:crosses val="autoZero"/>
        <c:auto val="1"/>
        <c:lblOffset val="100"/>
        <c:baseTimeUnit val="years"/>
      </c:dateAx>
      <c:valAx>
        <c:axId val="28241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2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3.61</c:v>
                </c:pt>
              </c:numCache>
            </c:numRef>
          </c:val>
          <c:extLst xmlns:c16r2="http://schemas.microsoft.com/office/drawing/2015/06/chart">
            <c:ext xmlns:c16="http://schemas.microsoft.com/office/drawing/2014/chart" uri="{C3380CC4-5D6E-409C-BE32-E72D297353CC}">
              <c16:uniqueId val="{00000000-69FE-47F5-93E0-321EB56AC8D3}"/>
            </c:ext>
          </c:extLst>
        </c:ser>
        <c:dLbls>
          <c:showLegendKey val="0"/>
          <c:showVal val="0"/>
          <c:showCatName val="0"/>
          <c:showSerName val="0"/>
          <c:showPercent val="0"/>
          <c:showBubbleSize val="0"/>
        </c:dLbls>
        <c:gapWidth val="150"/>
        <c:axId val="282422384"/>
        <c:axId val="2824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xmlns:c16r2="http://schemas.microsoft.com/office/drawing/2015/06/chart">
            <c:ext xmlns:c16="http://schemas.microsoft.com/office/drawing/2014/chart" uri="{C3380CC4-5D6E-409C-BE32-E72D297353CC}">
              <c16:uniqueId val="{00000001-69FE-47F5-93E0-321EB56AC8D3}"/>
            </c:ext>
          </c:extLst>
        </c:ser>
        <c:dLbls>
          <c:showLegendKey val="0"/>
          <c:showVal val="0"/>
          <c:showCatName val="0"/>
          <c:showSerName val="0"/>
          <c:showPercent val="0"/>
          <c:showBubbleSize val="0"/>
        </c:dLbls>
        <c:marker val="1"/>
        <c:smooth val="0"/>
        <c:axId val="282422384"/>
        <c:axId val="282424736"/>
      </c:lineChart>
      <c:dateAx>
        <c:axId val="282422384"/>
        <c:scaling>
          <c:orientation val="minMax"/>
        </c:scaling>
        <c:delete val="1"/>
        <c:axPos val="b"/>
        <c:numFmt formatCode="ge" sourceLinked="1"/>
        <c:majorTickMark val="none"/>
        <c:minorTickMark val="none"/>
        <c:tickLblPos val="none"/>
        <c:crossAx val="282424736"/>
        <c:crosses val="autoZero"/>
        <c:auto val="1"/>
        <c:lblOffset val="100"/>
        <c:baseTimeUnit val="years"/>
      </c:dateAx>
      <c:valAx>
        <c:axId val="2824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2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C50-43C4-8DCD-70BBF2B39DBD}"/>
            </c:ext>
          </c:extLst>
        </c:ser>
        <c:dLbls>
          <c:showLegendKey val="0"/>
          <c:showVal val="0"/>
          <c:showCatName val="0"/>
          <c:showSerName val="0"/>
          <c:showPercent val="0"/>
          <c:showBubbleSize val="0"/>
        </c:dLbls>
        <c:gapWidth val="150"/>
        <c:axId val="282425912"/>
        <c:axId val="2824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FC50-43C4-8DCD-70BBF2B39DBD}"/>
            </c:ext>
          </c:extLst>
        </c:ser>
        <c:dLbls>
          <c:showLegendKey val="0"/>
          <c:showVal val="0"/>
          <c:showCatName val="0"/>
          <c:showSerName val="0"/>
          <c:showPercent val="0"/>
          <c:showBubbleSize val="0"/>
        </c:dLbls>
        <c:marker val="1"/>
        <c:smooth val="0"/>
        <c:axId val="282425912"/>
        <c:axId val="282423168"/>
      </c:lineChart>
      <c:dateAx>
        <c:axId val="282425912"/>
        <c:scaling>
          <c:orientation val="minMax"/>
        </c:scaling>
        <c:delete val="1"/>
        <c:axPos val="b"/>
        <c:numFmt formatCode="ge" sourceLinked="1"/>
        <c:majorTickMark val="none"/>
        <c:minorTickMark val="none"/>
        <c:tickLblPos val="none"/>
        <c:crossAx val="282423168"/>
        <c:crosses val="autoZero"/>
        <c:auto val="1"/>
        <c:lblOffset val="100"/>
        <c:baseTimeUnit val="years"/>
      </c:dateAx>
      <c:valAx>
        <c:axId val="2824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42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30.84</c:v>
                </c:pt>
              </c:numCache>
            </c:numRef>
          </c:val>
          <c:extLst xmlns:c16r2="http://schemas.microsoft.com/office/drawing/2015/06/chart">
            <c:ext xmlns:c16="http://schemas.microsoft.com/office/drawing/2014/chart" uri="{C3380CC4-5D6E-409C-BE32-E72D297353CC}">
              <c16:uniqueId val="{00000000-A5BB-4BF9-BAC8-F5F8080F719E}"/>
            </c:ext>
          </c:extLst>
        </c:ser>
        <c:dLbls>
          <c:showLegendKey val="0"/>
          <c:showVal val="0"/>
          <c:showCatName val="0"/>
          <c:showSerName val="0"/>
          <c:showPercent val="0"/>
          <c:showBubbleSize val="0"/>
        </c:dLbls>
        <c:gapWidth val="150"/>
        <c:axId val="283166336"/>
        <c:axId val="28316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xmlns:c16r2="http://schemas.microsoft.com/office/drawing/2015/06/chart">
            <c:ext xmlns:c16="http://schemas.microsoft.com/office/drawing/2014/chart" uri="{C3380CC4-5D6E-409C-BE32-E72D297353CC}">
              <c16:uniqueId val="{00000001-A5BB-4BF9-BAC8-F5F8080F719E}"/>
            </c:ext>
          </c:extLst>
        </c:ser>
        <c:dLbls>
          <c:showLegendKey val="0"/>
          <c:showVal val="0"/>
          <c:showCatName val="0"/>
          <c:showSerName val="0"/>
          <c:showPercent val="0"/>
          <c:showBubbleSize val="0"/>
        </c:dLbls>
        <c:marker val="1"/>
        <c:smooth val="0"/>
        <c:axId val="283166336"/>
        <c:axId val="283169080"/>
      </c:lineChart>
      <c:dateAx>
        <c:axId val="283166336"/>
        <c:scaling>
          <c:orientation val="minMax"/>
        </c:scaling>
        <c:delete val="1"/>
        <c:axPos val="b"/>
        <c:numFmt formatCode="ge" sourceLinked="1"/>
        <c:majorTickMark val="none"/>
        <c:minorTickMark val="none"/>
        <c:tickLblPos val="none"/>
        <c:crossAx val="283169080"/>
        <c:crosses val="autoZero"/>
        <c:auto val="1"/>
        <c:lblOffset val="100"/>
        <c:baseTimeUnit val="years"/>
      </c:dateAx>
      <c:valAx>
        <c:axId val="28316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6.27</c:v>
                </c:pt>
              </c:numCache>
            </c:numRef>
          </c:val>
          <c:extLst xmlns:c16r2="http://schemas.microsoft.com/office/drawing/2015/06/chart">
            <c:ext xmlns:c16="http://schemas.microsoft.com/office/drawing/2014/chart" uri="{C3380CC4-5D6E-409C-BE32-E72D297353CC}">
              <c16:uniqueId val="{00000000-79B6-4783-B03B-B49CEA77C203}"/>
            </c:ext>
          </c:extLst>
        </c:ser>
        <c:dLbls>
          <c:showLegendKey val="0"/>
          <c:showVal val="0"/>
          <c:showCatName val="0"/>
          <c:showSerName val="0"/>
          <c:showPercent val="0"/>
          <c:showBubbleSize val="0"/>
        </c:dLbls>
        <c:gapWidth val="150"/>
        <c:axId val="283172608"/>
        <c:axId val="28316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xmlns:c16r2="http://schemas.microsoft.com/office/drawing/2015/06/chart">
            <c:ext xmlns:c16="http://schemas.microsoft.com/office/drawing/2014/chart" uri="{C3380CC4-5D6E-409C-BE32-E72D297353CC}">
              <c16:uniqueId val="{00000001-79B6-4783-B03B-B49CEA77C203}"/>
            </c:ext>
          </c:extLst>
        </c:ser>
        <c:dLbls>
          <c:showLegendKey val="0"/>
          <c:showVal val="0"/>
          <c:showCatName val="0"/>
          <c:showSerName val="0"/>
          <c:showPercent val="0"/>
          <c:showBubbleSize val="0"/>
        </c:dLbls>
        <c:marker val="1"/>
        <c:smooth val="0"/>
        <c:axId val="283172608"/>
        <c:axId val="283167120"/>
      </c:lineChart>
      <c:dateAx>
        <c:axId val="283172608"/>
        <c:scaling>
          <c:orientation val="minMax"/>
        </c:scaling>
        <c:delete val="1"/>
        <c:axPos val="b"/>
        <c:numFmt formatCode="ge" sourceLinked="1"/>
        <c:majorTickMark val="none"/>
        <c:minorTickMark val="none"/>
        <c:tickLblPos val="none"/>
        <c:crossAx val="283167120"/>
        <c:crosses val="autoZero"/>
        <c:auto val="1"/>
        <c:lblOffset val="100"/>
        <c:baseTimeUnit val="years"/>
      </c:dateAx>
      <c:valAx>
        <c:axId val="28316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1467.76</c:v>
                </c:pt>
              </c:numCache>
            </c:numRef>
          </c:val>
          <c:extLst xmlns:c16r2="http://schemas.microsoft.com/office/drawing/2015/06/chart">
            <c:ext xmlns:c16="http://schemas.microsoft.com/office/drawing/2014/chart" uri="{C3380CC4-5D6E-409C-BE32-E72D297353CC}">
              <c16:uniqueId val="{00000000-FDB8-451D-88FF-9C7D161E3114}"/>
            </c:ext>
          </c:extLst>
        </c:ser>
        <c:dLbls>
          <c:showLegendKey val="0"/>
          <c:showVal val="0"/>
          <c:showCatName val="0"/>
          <c:showSerName val="0"/>
          <c:showPercent val="0"/>
          <c:showBubbleSize val="0"/>
        </c:dLbls>
        <c:gapWidth val="150"/>
        <c:axId val="283166728"/>
        <c:axId val="28316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xmlns:c16r2="http://schemas.microsoft.com/office/drawing/2015/06/chart">
            <c:ext xmlns:c16="http://schemas.microsoft.com/office/drawing/2014/chart" uri="{C3380CC4-5D6E-409C-BE32-E72D297353CC}">
              <c16:uniqueId val="{00000001-FDB8-451D-88FF-9C7D161E3114}"/>
            </c:ext>
          </c:extLst>
        </c:ser>
        <c:dLbls>
          <c:showLegendKey val="0"/>
          <c:showVal val="0"/>
          <c:showCatName val="0"/>
          <c:showSerName val="0"/>
          <c:showPercent val="0"/>
          <c:showBubbleSize val="0"/>
        </c:dLbls>
        <c:marker val="1"/>
        <c:smooth val="0"/>
        <c:axId val="283166728"/>
        <c:axId val="283169864"/>
      </c:lineChart>
      <c:dateAx>
        <c:axId val="283166728"/>
        <c:scaling>
          <c:orientation val="minMax"/>
        </c:scaling>
        <c:delete val="1"/>
        <c:axPos val="b"/>
        <c:numFmt formatCode="ge" sourceLinked="1"/>
        <c:majorTickMark val="none"/>
        <c:minorTickMark val="none"/>
        <c:tickLblPos val="none"/>
        <c:crossAx val="283169864"/>
        <c:crosses val="autoZero"/>
        <c:auto val="1"/>
        <c:lblOffset val="100"/>
        <c:baseTimeUnit val="years"/>
      </c:dateAx>
      <c:valAx>
        <c:axId val="28316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6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93.82</c:v>
                </c:pt>
              </c:numCache>
            </c:numRef>
          </c:val>
          <c:extLst xmlns:c16r2="http://schemas.microsoft.com/office/drawing/2015/06/chart">
            <c:ext xmlns:c16="http://schemas.microsoft.com/office/drawing/2014/chart" uri="{C3380CC4-5D6E-409C-BE32-E72D297353CC}">
              <c16:uniqueId val="{00000000-701F-4CB4-B69A-D28C7394C922}"/>
            </c:ext>
          </c:extLst>
        </c:ser>
        <c:dLbls>
          <c:showLegendKey val="0"/>
          <c:showVal val="0"/>
          <c:showCatName val="0"/>
          <c:showSerName val="0"/>
          <c:showPercent val="0"/>
          <c:showBubbleSize val="0"/>
        </c:dLbls>
        <c:gapWidth val="150"/>
        <c:axId val="283165944"/>
        <c:axId val="28316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xmlns:c16r2="http://schemas.microsoft.com/office/drawing/2015/06/chart">
            <c:ext xmlns:c16="http://schemas.microsoft.com/office/drawing/2014/chart" uri="{C3380CC4-5D6E-409C-BE32-E72D297353CC}">
              <c16:uniqueId val="{00000001-701F-4CB4-B69A-D28C7394C922}"/>
            </c:ext>
          </c:extLst>
        </c:ser>
        <c:dLbls>
          <c:showLegendKey val="0"/>
          <c:showVal val="0"/>
          <c:showCatName val="0"/>
          <c:showSerName val="0"/>
          <c:showPercent val="0"/>
          <c:showBubbleSize val="0"/>
        </c:dLbls>
        <c:marker val="1"/>
        <c:smooth val="0"/>
        <c:axId val="283165944"/>
        <c:axId val="283165552"/>
      </c:lineChart>
      <c:dateAx>
        <c:axId val="283165944"/>
        <c:scaling>
          <c:orientation val="minMax"/>
        </c:scaling>
        <c:delete val="1"/>
        <c:axPos val="b"/>
        <c:numFmt formatCode="ge" sourceLinked="1"/>
        <c:majorTickMark val="none"/>
        <c:minorTickMark val="none"/>
        <c:tickLblPos val="none"/>
        <c:crossAx val="283165552"/>
        <c:crosses val="autoZero"/>
        <c:auto val="1"/>
        <c:lblOffset val="100"/>
        <c:baseTimeUnit val="years"/>
      </c:dateAx>
      <c:valAx>
        <c:axId val="28316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6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167.91</c:v>
                </c:pt>
              </c:numCache>
            </c:numRef>
          </c:val>
          <c:extLst xmlns:c16r2="http://schemas.microsoft.com/office/drawing/2015/06/chart">
            <c:ext xmlns:c16="http://schemas.microsoft.com/office/drawing/2014/chart" uri="{C3380CC4-5D6E-409C-BE32-E72D297353CC}">
              <c16:uniqueId val="{00000000-31C9-4F02-8AFE-A910CEEF6CD9}"/>
            </c:ext>
          </c:extLst>
        </c:ser>
        <c:dLbls>
          <c:showLegendKey val="0"/>
          <c:showVal val="0"/>
          <c:showCatName val="0"/>
          <c:showSerName val="0"/>
          <c:showPercent val="0"/>
          <c:showBubbleSize val="0"/>
        </c:dLbls>
        <c:gapWidth val="150"/>
        <c:axId val="283170648"/>
        <c:axId val="2831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xmlns:c16r2="http://schemas.microsoft.com/office/drawing/2015/06/chart">
            <c:ext xmlns:c16="http://schemas.microsoft.com/office/drawing/2014/chart" uri="{C3380CC4-5D6E-409C-BE32-E72D297353CC}">
              <c16:uniqueId val="{00000001-31C9-4F02-8AFE-A910CEEF6CD9}"/>
            </c:ext>
          </c:extLst>
        </c:ser>
        <c:dLbls>
          <c:showLegendKey val="0"/>
          <c:showVal val="0"/>
          <c:showCatName val="0"/>
          <c:showSerName val="0"/>
          <c:showPercent val="0"/>
          <c:showBubbleSize val="0"/>
        </c:dLbls>
        <c:marker val="1"/>
        <c:smooth val="0"/>
        <c:axId val="283170648"/>
        <c:axId val="283171040"/>
      </c:lineChart>
      <c:dateAx>
        <c:axId val="283170648"/>
        <c:scaling>
          <c:orientation val="minMax"/>
        </c:scaling>
        <c:delete val="1"/>
        <c:axPos val="b"/>
        <c:numFmt formatCode="ge" sourceLinked="1"/>
        <c:majorTickMark val="none"/>
        <c:minorTickMark val="none"/>
        <c:tickLblPos val="none"/>
        <c:crossAx val="283171040"/>
        <c:crosses val="autoZero"/>
        <c:auto val="1"/>
        <c:lblOffset val="100"/>
        <c:baseTimeUnit val="years"/>
      </c:dateAx>
      <c:valAx>
        <c:axId val="2831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7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米子市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148524</v>
      </c>
      <c r="AM8" s="68"/>
      <c r="AN8" s="68"/>
      <c r="AO8" s="68"/>
      <c r="AP8" s="68"/>
      <c r="AQ8" s="68"/>
      <c r="AR8" s="68"/>
      <c r="AS8" s="68"/>
      <c r="AT8" s="67">
        <f>データ!T6</f>
        <v>132.41999999999999</v>
      </c>
      <c r="AU8" s="67"/>
      <c r="AV8" s="67"/>
      <c r="AW8" s="67"/>
      <c r="AX8" s="67"/>
      <c r="AY8" s="67"/>
      <c r="AZ8" s="67"/>
      <c r="BA8" s="67"/>
      <c r="BB8" s="67">
        <f>データ!U6</f>
        <v>1121.6099999999999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48.26</v>
      </c>
      <c r="J10" s="67"/>
      <c r="K10" s="67"/>
      <c r="L10" s="67"/>
      <c r="M10" s="67"/>
      <c r="N10" s="67"/>
      <c r="O10" s="67"/>
      <c r="P10" s="67">
        <f>データ!P6</f>
        <v>9.61</v>
      </c>
      <c r="Q10" s="67"/>
      <c r="R10" s="67"/>
      <c r="S10" s="67"/>
      <c r="T10" s="67"/>
      <c r="U10" s="67"/>
      <c r="V10" s="67"/>
      <c r="W10" s="67">
        <f>データ!Q6</f>
        <v>97.9</v>
      </c>
      <c r="X10" s="67"/>
      <c r="Y10" s="67"/>
      <c r="Z10" s="67"/>
      <c r="AA10" s="67"/>
      <c r="AB10" s="67"/>
      <c r="AC10" s="67"/>
      <c r="AD10" s="68">
        <f>データ!R6</f>
        <v>2898</v>
      </c>
      <c r="AE10" s="68"/>
      <c r="AF10" s="68"/>
      <c r="AG10" s="68"/>
      <c r="AH10" s="68"/>
      <c r="AI10" s="68"/>
      <c r="AJ10" s="68"/>
      <c r="AK10" s="2"/>
      <c r="AL10" s="68">
        <f>データ!V6</f>
        <v>14175</v>
      </c>
      <c r="AM10" s="68"/>
      <c r="AN10" s="68"/>
      <c r="AO10" s="68"/>
      <c r="AP10" s="68"/>
      <c r="AQ10" s="68"/>
      <c r="AR10" s="68"/>
      <c r="AS10" s="68"/>
      <c r="AT10" s="67">
        <f>データ!W6</f>
        <v>11.51</v>
      </c>
      <c r="AU10" s="67"/>
      <c r="AV10" s="67"/>
      <c r="AW10" s="67"/>
      <c r="AX10" s="67"/>
      <c r="AY10" s="67"/>
      <c r="AZ10" s="67"/>
      <c r="BA10" s="67"/>
      <c r="BB10" s="67">
        <f>データ!X6</f>
        <v>1231.54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I3GDJ+ZjaggembMYxmUEeFtzGCMbNMx7R5ixsB4ySIvhAfEbDwrARol9LPiv4Ia4pT5rb/CHSv6EQcvE7Xkn9g==" saltValue="lQe/lNaFsSGxg8E3KAK1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312029</v>
      </c>
      <c r="D6" s="33">
        <f t="shared" si="3"/>
        <v>46</v>
      </c>
      <c r="E6" s="33">
        <f t="shared" si="3"/>
        <v>17</v>
      </c>
      <c r="F6" s="33">
        <f t="shared" si="3"/>
        <v>5</v>
      </c>
      <c r="G6" s="33">
        <f t="shared" si="3"/>
        <v>0</v>
      </c>
      <c r="H6" s="33" t="str">
        <f t="shared" si="3"/>
        <v>鳥取県　米子市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48.26</v>
      </c>
      <c r="P6" s="34">
        <f t="shared" si="3"/>
        <v>9.61</v>
      </c>
      <c r="Q6" s="34">
        <f t="shared" si="3"/>
        <v>97.9</v>
      </c>
      <c r="R6" s="34">
        <f t="shared" si="3"/>
        <v>2898</v>
      </c>
      <c r="S6" s="34">
        <f t="shared" si="3"/>
        <v>148524</v>
      </c>
      <c r="T6" s="34">
        <f t="shared" si="3"/>
        <v>132.41999999999999</v>
      </c>
      <c r="U6" s="34">
        <f t="shared" si="3"/>
        <v>1121.6099999999999</v>
      </c>
      <c r="V6" s="34">
        <f t="shared" si="3"/>
        <v>14175</v>
      </c>
      <c r="W6" s="34">
        <f t="shared" si="3"/>
        <v>11.51</v>
      </c>
      <c r="X6" s="34">
        <f t="shared" si="3"/>
        <v>1231.54</v>
      </c>
      <c r="Y6" s="35" t="str">
        <f>IF(Y7="",NA(),Y7)</f>
        <v>-</v>
      </c>
      <c r="Z6" s="35" t="str">
        <f t="shared" ref="Z6:AH6" si="4">IF(Z7="",NA(),Z7)</f>
        <v>-</v>
      </c>
      <c r="AA6" s="35" t="str">
        <f t="shared" si="4"/>
        <v>-</v>
      </c>
      <c r="AB6" s="35" t="str">
        <f t="shared" si="4"/>
        <v>-</v>
      </c>
      <c r="AC6" s="35">
        <f t="shared" si="4"/>
        <v>97</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5">
        <f t="shared" si="5"/>
        <v>30.84</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6.27</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1467.76</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93.82</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167.91</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48.29</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86.14</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3.61</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15">
      <c r="A7" s="28"/>
      <c r="B7" s="37">
        <v>2018</v>
      </c>
      <c r="C7" s="37">
        <v>312029</v>
      </c>
      <c r="D7" s="37">
        <v>46</v>
      </c>
      <c r="E7" s="37">
        <v>17</v>
      </c>
      <c r="F7" s="37">
        <v>5</v>
      </c>
      <c r="G7" s="37">
        <v>0</v>
      </c>
      <c r="H7" s="37" t="s">
        <v>96</v>
      </c>
      <c r="I7" s="37" t="s">
        <v>97</v>
      </c>
      <c r="J7" s="37" t="s">
        <v>98</v>
      </c>
      <c r="K7" s="37" t="s">
        <v>99</v>
      </c>
      <c r="L7" s="37" t="s">
        <v>100</v>
      </c>
      <c r="M7" s="37" t="s">
        <v>101</v>
      </c>
      <c r="N7" s="38" t="s">
        <v>102</v>
      </c>
      <c r="O7" s="38">
        <v>48.26</v>
      </c>
      <c r="P7" s="38">
        <v>9.61</v>
      </c>
      <c r="Q7" s="38">
        <v>97.9</v>
      </c>
      <c r="R7" s="38">
        <v>2898</v>
      </c>
      <c r="S7" s="38">
        <v>148524</v>
      </c>
      <c r="T7" s="38">
        <v>132.41999999999999</v>
      </c>
      <c r="U7" s="38">
        <v>1121.6099999999999</v>
      </c>
      <c r="V7" s="38">
        <v>14175</v>
      </c>
      <c r="W7" s="38">
        <v>11.51</v>
      </c>
      <c r="X7" s="38">
        <v>1231.54</v>
      </c>
      <c r="Y7" s="38" t="s">
        <v>102</v>
      </c>
      <c r="Z7" s="38" t="s">
        <v>102</v>
      </c>
      <c r="AA7" s="38" t="s">
        <v>102</v>
      </c>
      <c r="AB7" s="38" t="s">
        <v>102</v>
      </c>
      <c r="AC7" s="38">
        <v>97</v>
      </c>
      <c r="AD7" s="38" t="s">
        <v>102</v>
      </c>
      <c r="AE7" s="38" t="s">
        <v>102</v>
      </c>
      <c r="AF7" s="38" t="s">
        <v>102</v>
      </c>
      <c r="AG7" s="38" t="s">
        <v>102</v>
      </c>
      <c r="AH7" s="38">
        <v>101.77</v>
      </c>
      <c r="AI7" s="38">
        <v>101.6</v>
      </c>
      <c r="AJ7" s="38" t="s">
        <v>102</v>
      </c>
      <c r="AK7" s="38" t="s">
        <v>102</v>
      </c>
      <c r="AL7" s="38" t="s">
        <v>102</v>
      </c>
      <c r="AM7" s="38" t="s">
        <v>102</v>
      </c>
      <c r="AN7" s="38">
        <v>30.84</v>
      </c>
      <c r="AO7" s="38" t="s">
        <v>102</v>
      </c>
      <c r="AP7" s="38" t="s">
        <v>102</v>
      </c>
      <c r="AQ7" s="38" t="s">
        <v>102</v>
      </c>
      <c r="AR7" s="38" t="s">
        <v>102</v>
      </c>
      <c r="AS7" s="38">
        <v>227.4</v>
      </c>
      <c r="AT7" s="38">
        <v>195.44</v>
      </c>
      <c r="AU7" s="38" t="s">
        <v>102</v>
      </c>
      <c r="AV7" s="38" t="s">
        <v>102</v>
      </c>
      <c r="AW7" s="38" t="s">
        <v>102</v>
      </c>
      <c r="AX7" s="38" t="s">
        <v>102</v>
      </c>
      <c r="AY7" s="38">
        <v>6.27</v>
      </c>
      <c r="AZ7" s="38" t="s">
        <v>102</v>
      </c>
      <c r="BA7" s="38" t="s">
        <v>102</v>
      </c>
      <c r="BB7" s="38" t="s">
        <v>102</v>
      </c>
      <c r="BC7" s="38" t="s">
        <v>102</v>
      </c>
      <c r="BD7" s="38">
        <v>29.54</v>
      </c>
      <c r="BE7" s="38">
        <v>34.270000000000003</v>
      </c>
      <c r="BF7" s="38" t="s">
        <v>102</v>
      </c>
      <c r="BG7" s="38" t="s">
        <v>102</v>
      </c>
      <c r="BH7" s="38" t="s">
        <v>102</v>
      </c>
      <c r="BI7" s="38" t="s">
        <v>102</v>
      </c>
      <c r="BJ7" s="38">
        <v>1467.76</v>
      </c>
      <c r="BK7" s="38" t="s">
        <v>102</v>
      </c>
      <c r="BL7" s="38" t="s">
        <v>102</v>
      </c>
      <c r="BM7" s="38" t="s">
        <v>102</v>
      </c>
      <c r="BN7" s="38" t="s">
        <v>102</v>
      </c>
      <c r="BO7" s="38">
        <v>789.46</v>
      </c>
      <c r="BP7" s="38">
        <v>747.76</v>
      </c>
      <c r="BQ7" s="38" t="s">
        <v>102</v>
      </c>
      <c r="BR7" s="38" t="s">
        <v>102</v>
      </c>
      <c r="BS7" s="38" t="s">
        <v>102</v>
      </c>
      <c r="BT7" s="38" t="s">
        <v>102</v>
      </c>
      <c r="BU7" s="38">
        <v>93.82</v>
      </c>
      <c r="BV7" s="38" t="s">
        <v>102</v>
      </c>
      <c r="BW7" s="38" t="s">
        <v>102</v>
      </c>
      <c r="BX7" s="38" t="s">
        <v>102</v>
      </c>
      <c r="BY7" s="38" t="s">
        <v>102</v>
      </c>
      <c r="BZ7" s="38">
        <v>57.77</v>
      </c>
      <c r="CA7" s="38">
        <v>59.51</v>
      </c>
      <c r="CB7" s="38" t="s">
        <v>102</v>
      </c>
      <c r="CC7" s="38" t="s">
        <v>102</v>
      </c>
      <c r="CD7" s="38" t="s">
        <v>102</v>
      </c>
      <c r="CE7" s="38" t="s">
        <v>102</v>
      </c>
      <c r="CF7" s="38">
        <v>167.91</v>
      </c>
      <c r="CG7" s="38" t="s">
        <v>102</v>
      </c>
      <c r="CH7" s="38" t="s">
        <v>102</v>
      </c>
      <c r="CI7" s="38" t="s">
        <v>102</v>
      </c>
      <c r="CJ7" s="38" t="s">
        <v>102</v>
      </c>
      <c r="CK7" s="38">
        <v>274.35000000000002</v>
      </c>
      <c r="CL7" s="38">
        <v>261.45999999999998</v>
      </c>
      <c r="CM7" s="38" t="s">
        <v>102</v>
      </c>
      <c r="CN7" s="38" t="s">
        <v>102</v>
      </c>
      <c r="CO7" s="38" t="s">
        <v>102</v>
      </c>
      <c r="CP7" s="38" t="s">
        <v>102</v>
      </c>
      <c r="CQ7" s="38">
        <v>48.29</v>
      </c>
      <c r="CR7" s="38" t="s">
        <v>102</v>
      </c>
      <c r="CS7" s="38" t="s">
        <v>102</v>
      </c>
      <c r="CT7" s="38" t="s">
        <v>102</v>
      </c>
      <c r="CU7" s="38" t="s">
        <v>102</v>
      </c>
      <c r="CV7" s="38">
        <v>50.68</v>
      </c>
      <c r="CW7" s="38">
        <v>52.23</v>
      </c>
      <c r="CX7" s="38" t="s">
        <v>102</v>
      </c>
      <c r="CY7" s="38" t="s">
        <v>102</v>
      </c>
      <c r="CZ7" s="38" t="s">
        <v>102</v>
      </c>
      <c r="DA7" s="38" t="s">
        <v>102</v>
      </c>
      <c r="DB7" s="38">
        <v>86.14</v>
      </c>
      <c r="DC7" s="38" t="s">
        <v>102</v>
      </c>
      <c r="DD7" s="38" t="s">
        <v>102</v>
      </c>
      <c r="DE7" s="38" t="s">
        <v>102</v>
      </c>
      <c r="DF7" s="38" t="s">
        <v>102</v>
      </c>
      <c r="DG7" s="38">
        <v>84.86</v>
      </c>
      <c r="DH7" s="38">
        <v>85.82</v>
      </c>
      <c r="DI7" s="38" t="s">
        <v>102</v>
      </c>
      <c r="DJ7" s="38" t="s">
        <v>102</v>
      </c>
      <c r="DK7" s="38" t="s">
        <v>102</v>
      </c>
      <c r="DL7" s="38" t="s">
        <v>102</v>
      </c>
      <c r="DM7" s="38">
        <v>3.61</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2020-02-04T05:29:45Z</cp:lastPrinted>
  <dcterms:created xsi:type="dcterms:W3CDTF">2019-12-05T04:54:54Z</dcterms:created>
  <dcterms:modified xsi:type="dcterms:W3CDTF">2020-02-05T04:02:53Z</dcterms:modified>
</cp:coreProperties>
</file>