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itpro1\Homes$\nodahideshi\Documents\人口移動調査\HP公表用\2020_02\"/>
    </mc:Choice>
  </mc:AlternateContent>
  <bookViews>
    <workbookView xWindow="0" yWindow="0" windowWidth="20490" windowHeight="7530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62913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C9" i="8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V9" i="10"/>
  <c r="U9" i="10"/>
  <c r="S9" i="10"/>
  <c r="R9" i="10"/>
  <c r="M9" i="10"/>
  <c r="L9" i="10"/>
  <c r="G9" i="10"/>
  <c r="F9" i="10"/>
  <c r="D9" i="10"/>
  <c r="P9" i="10" s="1"/>
  <c r="C9" i="10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V9" i="11"/>
  <c r="U9" i="11"/>
  <c r="S9" i="11"/>
  <c r="R9" i="11"/>
  <c r="M9" i="11"/>
  <c r="L9" i="11"/>
  <c r="G9" i="11"/>
  <c r="F9" i="11"/>
  <c r="D9" i="11"/>
  <c r="C9" i="1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V9" i="12"/>
  <c r="U9" i="12"/>
  <c r="S9" i="12"/>
  <c r="R9" i="12"/>
  <c r="M9" i="12"/>
  <c r="L9" i="12"/>
  <c r="G9" i="12"/>
  <c r="F9" i="12"/>
  <c r="D9" i="12"/>
  <c r="C9" i="12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O9" i="15" s="1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P9" i="22" s="1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V9" i="4"/>
  <c r="U9" i="4"/>
  <c r="S9" i="4"/>
  <c r="R9" i="4"/>
  <c r="M9" i="4"/>
  <c r="L9" i="4"/>
  <c r="G9" i="4"/>
  <c r="F9" i="4"/>
  <c r="D9" i="4"/>
  <c r="C9" i="4"/>
  <c r="P9" i="9" l="1"/>
  <c r="O9" i="8"/>
  <c r="N10" i="6"/>
  <c r="P9" i="14"/>
  <c r="P9" i="17"/>
  <c r="O9" i="10"/>
  <c r="N10" i="11"/>
  <c r="P9" i="8"/>
  <c r="P9" i="19"/>
  <c r="O9" i="18"/>
  <c r="O9" i="12"/>
  <c r="N10" i="10"/>
  <c r="P9" i="7"/>
  <c r="N10" i="4"/>
  <c r="P9" i="20"/>
  <c r="O9" i="11"/>
  <c r="O9" i="5"/>
  <c r="N10" i="12"/>
  <c r="N10" i="5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H9" i="4" s="1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T41" i="14" l="1"/>
  <c r="T40" i="10"/>
  <c r="AM39" i="6"/>
  <c r="AE39" i="6" s="1"/>
  <c r="AK32" i="20"/>
  <c r="W32" i="22"/>
  <c r="AC32" i="22"/>
  <c r="AC33" i="22"/>
  <c r="W33" i="22"/>
  <c r="AL41" i="7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AE38" i="21" s="1"/>
  <c r="T39" i="16"/>
  <c r="AK36" i="8"/>
  <c r="T38" i="12"/>
  <c r="AI38" i="22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AE38" i="20" s="1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T42" i="18"/>
  <c r="AJ40" i="19"/>
  <c r="Y40" i="19" s="1"/>
  <c r="AL42" i="21"/>
  <c r="AD42" i="21" s="1"/>
  <c r="AK34" i="4"/>
  <c r="AL42" i="4"/>
  <c r="AD42" i="4" s="1"/>
  <c r="AM41" i="22"/>
  <c r="AE41" i="22" s="1"/>
  <c r="AL38" i="22"/>
  <c r="AD38" i="22" s="1"/>
  <c r="Z40" i="20"/>
  <c r="AH36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D39" i="17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D41" i="7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X38" i="22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Y40" i="4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K41" i="4" l="1"/>
  <c r="AK38" i="18"/>
  <c r="AH40" i="21"/>
  <c r="AK40" i="4"/>
  <c r="AK42" i="8"/>
  <c r="AC42" i="8" s="1"/>
  <c r="AH40" i="7"/>
  <c r="W40" i="7" s="1"/>
  <c r="AK39" i="4"/>
  <c r="AC39" i="4" s="1"/>
  <c r="AK40" i="7"/>
  <c r="AC40" i="7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H38" i="19"/>
  <c r="W38" i="19" s="1"/>
  <c r="AK41" i="5"/>
  <c r="AC41" i="5" s="1"/>
  <c r="AH42" i="8"/>
  <c r="W42" i="8" s="1"/>
  <c r="AK38" i="22"/>
  <c r="AC38" i="22" s="1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K41" i="12"/>
  <c r="AC41" i="12" s="1"/>
  <c r="AK40" i="10"/>
  <c r="AC40" i="10" s="1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Z28" i="1"/>
  <c r="Q28" i="1"/>
  <c r="Z27" i="1"/>
  <c r="Q27" i="1"/>
  <c r="AC27" i="1" s="1"/>
  <c r="Z26" i="1"/>
  <c r="Q26" i="1"/>
  <c r="Z25" i="1"/>
  <c r="Q25" i="1"/>
  <c r="AC25" i="1" s="1"/>
  <c r="Z24" i="1"/>
  <c r="Q24" i="1"/>
  <c r="Z23" i="1"/>
  <c r="Q23" i="1"/>
  <c r="AC23" i="1" s="1"/>
  <c r="Z22" i="1"/>
  <c r="Q22" i="1"/>
  <c r="Z21" i="1"/>
  <c r="Q21" i="1"/>
  <c r="AC21" i="1" s="1"/>
  <c r="Z20" i="1"/>
  <c r="Q20" i="1"/>
  <c r="Z19" i="1"/>
  <c r="Q19" i="1"/>
  <c r="AC19" i="1" s="1"/>
  <c r="Z18" i="1"/>
  <c r="Q18" i="1"/>
  <c r="Z17" i="1"/>
  <c r="Q17" i="1"/>
  <c r="AC17" i="1" s="1"/>
  <c r="Z16" i="1"/>
  <c r="Q16" i="1"/>
  <c r="Z15" i="1"/>
  <c r="Q15" i="1"/>
  <c r="AC15" i="1" s="1"/>
  <c r="Z14" i="1"/>
  <c r="Q14" i="1"/>
  <c r="Z13" i="1"/>
  <c r="Q13" i="1"/>
  <c r="AC13" i="1" s="1"/>
  <c r="Z12" i="1"/>
  <c r="Q12" i="1"/>
  <c r="Z11" i="1"/>
  <c r="Q11" i="1"/>
  <c r="AC11" i="1" s="1"/>
  <c r="Z10" i="1"/>
  <c r="Q10" i="1"/>
  <c r="K10" i="1"/>
  <c r="E10" i="1"/>
  <c r="B10" i="1"/>
  <c r="AB9" i="1"/>
  <c r="AA9" i="1"/>
  <c r="S9" i="1"/>
  <c r="R9" i="1"/>
  <c r="M9" i="1"/>
  <c r="L9" i="1"/>
  <c r="AC29" i="1" l="1"/>
  <c r="AD32" i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<sst xmlns="http://schemas.openxmlformats.org/spreadsheetml/2006/main" count="7700" uniqueCount="97">
  <si>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</si>
  <si>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</si>
  <si>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</si>
  <si>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</si>
  <si>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</si>
  <si>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</si>
  <si>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</si>
  <si>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</si>
  <si>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</si>
  <si>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</si>
  <si>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</si>
  <si>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</si>
  <si>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</si>
  <si>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</si>
  <si>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</si>
  <si>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</si>
  <si>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</si>
  <si>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</si>
  <si>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</si>
  <si>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</si>
  <si>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</si>
  <si>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</si>
  <si>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</si>
  <si>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</si>
  <si>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</si>
  <si>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</si>
  <si>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</si>
  <si>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</si>
  <si>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</si>
  <si>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</si>
  <si>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</si>
  <si>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</si>
  <si>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</si>
  <si>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</si>
  <si>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</si>
  <si>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</si>
  <si>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</si>
  <si>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</si>
  <si>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</si>
  <si>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</si>
  <si>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</si>
  <si>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</si>
  <si>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</si>
  <si>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</si>
  <si>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</si>
  <si>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</si>
  <si>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</si>
  <si>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</si>
  <si>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</si>
  <si>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</si>
  <si>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</si>
  <si>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</si>
  <si>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</si>
  <si>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</si>
  <si>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</si>
  <si>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</si>
  <si>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</si>
  <si>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</si>
  <si>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</si>
  <si>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</si>
  <si>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</si>
  <si>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</si>
  <si>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</si>
  <si>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</si>
  <si>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</si>
  <si>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</si>
  <si>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</si>
  <si>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</si>
  <si>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</si>
  <si>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</si>
  <si>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</si>
  <si>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</si>
  <si>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</si>
  <si>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</si>
  <si>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</si>
  <si>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</si>
  <si>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</si>
  <si>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</si>
  <si>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</si>
  <si>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</si>
  <si>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</si>
  <si>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</si>
  <si>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</si>
  <si>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</si>
  <si>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</si>
  <si>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</si>
  <si>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</si>
  <si>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</si>
  <si>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</si>
  <si>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</si>
  <si>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</si>
  <si>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</si>
  <si>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</si>
  <si>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</si>
  <si>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</si>
  <si>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</si>
  <si>
    <t>第１１表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</si>
</sst>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BreakPreview" zoomScaleNormal="100" zoomScaleSheetLayoutView="10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32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61</v>
      </c>
      <c r="AI8" s="4" t="s">
        <v>62</v>
      </c>
      <c r="AJ8" s="4" t="s">
        <v>63</v>
      </c>
      <c r="AK8" s="4" t="s">
        <v>61</v>
      </c>
      <c r="AL8" s="4" t="s">
        <v>62</v>
      </c>
      <c r="AM8" s="4" t="s">
        <v>63</v>
      </c>
    </row>
    <row r="9" spans="1:39" s="1" customFormat="1" ht="18" customHeight="1" x14ac:dyDescent="0.15">
      <c r="A9" s="4" t="s">
        <v>0</v>
      </c>
      <c r="B9" s="17">
        <f>C9+D9</f>
        <v>320</v>
      </c>
      <c r="C9" s="17">
        <f>SUM(C10:C30)</f>
        <v>164</v>
      </c>
      <c r="D9" s="17">
        <f>SUM(D10:D30)</f>
        <v>156</v>
      </c>
      <c r="E9" s="17">
        <f>F9+G9</f>
        <v>2</v>
      </c>
      <c r="F9" s="17">
        <f>SUM(F10:F30)</f>
        <v>5</v>
      </c>
      <c r="G9" s="17">
        <f>SUM(G10:G30)</f>
        <v>-3</v>
      </c>
      <c r="H9" s="15">
        <f>IF(B9=E9,0,(1-(B9/(B9-E9)))*-100)</f>
        <v>0.62893081761006275</v>
      </c>
      <c r="I9" s="15">
        <f>IF(C9=F9,0,(1-(C9/(C9-F9)))*-100)</f>
        <v>3.1446540880503138</v>
      </c>
      <c r="J9" s="15">
        <f>IF(D9=G9,0,(1-(D9/(D9-G9)))*-100)</f>
        <v>-1.8867924528301883</v>
      </c>
      <c r="K9" s="17">
        <f>L9+M9</f>
        <v>-10</v>
      </c>
      <c r="L9" s="17">
        <f>SUM(L10:L30)</f>
        <v>-21</v>
      </c>
      <c r="M9" s="17">
        <f>SUM(M10:M30)</f>
        <v>11</v>
      </c>
      <c r="N9" s="15">
        <f>IF(B9=K9,0,(1-(B9/(B9-K9)))*-100)</f>
        <v>-3.0303030303030276</v>
      </c>
      <c r="O9" s="15">
        <f t="shared" ref="O9" si="0">IF(C9=L9,0,(1-(C9/(C9-L9)))*-100)</f>
        <v>-11.351351351351347</v>
      </c>
      <c r="P9" s="15">
        <f>IF(D9=M9,0,(1-(D9/(D9-M9)))*-100)</f>
        <v>7.5862068965517171</v>
      </c>
      <c r="Q9" s="17">
        <f>R9+S9</f>
        <v>741</v>
      </c>
      <c r="R9" s="17">
        <f>SUM(R10:R30)</f>
        <v>396</v>
      </c>
      <c r="S9" s="17">
        <f>SUM(S10:S30)</f>
        <v>345</v>
      </c>
      <c r="T9" s="17">
        <f>U9+V9</f>
        <v>44</v>
      </c>
      <c r="U9" s="17">
        <f>SUM(U10:U30)</f>
        <v>57</v>
      </c>
      <c r="V9" s="17">
        <f>SUM(V10:V30)</f>
        <v>-13</v>
      </c>
      <c r="W9" s="15">
        <f>IF(Q9=T9,IF(Q9&gt;0,"皆増",0),(1-(Q9/(Q9-T9)))*-100)</f>
        <v>6.3127690100430511</v>
      </c>
      <c r="X9" s="15">
        <f t="shared" ref="X9:Y30" si="1">IF(R9=U9,IF(R9&gt;0,"皆増",0),(1-(R9/(R9-U9)))*-100)</f>
        <v>16.814159292035402</v>
      </c>
      <c r="Y9" s="15">
        <f t="shared" si="1"/>
        <v>-3.6312849162011163</v>
      </c>
      <c r="Z9" s="17">
        <f>AA9+AB9</f>
        <v>-41</v>
      </c>
      <c r="AA9" s="17">
        <f>SUM(AA10:AA30)</f>
        <v>12</v>
      </c>
      <c r="AB9" s="17">
        <f>SUM(AB10:AB30)</f>
        <v>-53</v>
      </c>
      <c r="AC9" s="15">
        <f>IF(Q9=Z9,IF(Q9&gt;0,"皆増",0),(1-(Q9/(Q9-Z9)))*-100)</f>
        <v>-5.2429667519181544</v>
      </c>
      <c r="AD9" s="15">
        <f t="shared" ref="AD9:AE30" si="2">IF(R9=AA9,IF(R9&gt;0,"皆増",0),(1-(R9/(R9-AA9)))*-100)</f>
        <v>3.125</v>
      </c>
      <c r="AE9" s="15">
        <f t="shared" si="2"/>
        <v>-13.31658291457286</v>
      </c>
      <c r="AH9" s="4">
        <f t="shared" ref="AH9:AH30" si="3">Q9-T9</f>
        <v>697</v>
      </c>
      <c r="AI9" s="4">
        <f t="shared" ref="AI9:AI30" si="4">R9-U9</f>
        <v>339</v>
      </c>
      <c r="AJ9" s="4">
        <f t="shared" ref="AJ9:AJ30" si="5">S9-V9</f>
        <v>358</v>
      </c>
      <c r="AK9" s="4">
        <f t="shared" ref="AK9:AK30" si="6">Q9-Z9</f>
        <v>782</v>
      </c>
      <c r="AL9" s="4">
        <f t="shared" ref="AL9:AL30" si="7">R9-AA9</f>
        <v>384</v>
      </c>
      <c r="AM9" s="4">
        <f t="shared" ref="AM9:AM30" si="8">S9-AB9</f>
        <v>398</v>
      </c>
    </row>
    <row r="10" spans="1:39" s="1" customFormat="1" ht="18" customHeight="1" x14ac:dyDescent="0.15">
      <c r="A10" s="4" t="s">
        <v>1</v>
      </c>
      <c r="B10" s="17">
        <f t="shared" ref="B10" si="9">C10+D10</f>
        <v>320</v>
      </c>
      <c r="C10" s="17">
        <v>164</v>
      </c>
      <c r="D10" s="17">
        <v>156</v>
      </c>
      <c r="E10" s="17">
        <f t="shared" ref="E10" si="10">F10+G10</f>
        <v>2</v>
      </c>
      <c r="F10" s="17">
        <v>5</v>
      </c>
      <c r="G10" s="17">
        <v>-3</v>
      </c>
      <c r="H10" s="15">
        <f>IF(B10=E10,0,(1-(B10/(B10-E10)))*-100)</f>
        <v>0.62893081761006275</v>
      </c>
      <c r="I10" s="15">
        <f t="shared" ref="I10" si="11">IF(C10=F10,0,(1-(C10/(C10-F10)))*-100)</f>
        <v>3.1446540880503138</v>
      </c>
      <c r="J10" s="15">
        <f>IF(D10=G10,0,(1-(D10/(D10-G10)))*-100)</f>
        <v>-1.8867924528301883</v>
      </c>
      <c r="K10" s="17">
        <f t="shared" ref="K10" si="12">L10+M10</f>
        <v>-10</v>
      </c>
      <c r="L10" s="17">
        <v>-21</v>
      </c>
      <c r="M10" s="17">
        <v>11</v>
      </c>
      <c r="N10" s="15">
        <f>IF(B10=K10,0,(1-(B10/(B10-K10)))*-100)</f>
        <v>-3.0303030303030276</v>
      </c>
      <c r="O10" s="15">
        <f t="shared" ref="O10" si="13">IF(C10=L10,0,(1-(C10/(C10-L10)))*-100)</f>
        <v>-11.351351351351347</v>
      </c>
      <c r="P10" s="15">
        <f t="shared" ref="P10" si="14">IF(D10=M10,0,(1-(D10/(D10-M10)))*-100)</f>
        <v>7.5862068965517171</v>
      </c>
      <c r="Q10" s="17">
        <f t="shared" ref="Q10:Q30" si="15">R10+S10</f>
        <v>1</v>
      </c>
      <c r="R10" s="17">
        <v>1</v>
      </c>
      <c r="S10" s="17">
        <v>0</v>
      </c>
      <c r="T10" s="17">
        <f t="shared" ref="T10:T30" si="16">U10+V10</f>
        <v>0</v>
      </c>
      <c r="U10" s="17">
        <v>0</v>
      </c>
      <c r="V10" s="17">
        <v>0</v>
      </c>
      <c r="W10" s="15">
        <f t="shared" ref="W10:W30" si="17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8">AA10+AB10</f>
        <v>1</v>
      </c>
      <c r="AA10" s="17">
        <v>1</v>
      </c>
      <c r="AB10" s="17">
        <v>0</v>
      </c>
      <c r="AC10" s="15" t="str">
        <f t="shared" ref="AC10:AC30" si="19">IF(Q10=Z10,IF(Q10&gt;0,"皆増",0),(1-(Q10/(Q10-Z10)))*-100)</f>
        <v>皆増</v>
      </c>
      <c r="AD10" s="15" t="str">
        <f t="shared" si="2"/>
        <v>皆増</v>
      </c>
      <c r="AE10" s="15">
        <f t="shared" si="2"/>
        <v>0</v>
      </c>
      <c r="AH10" s="4">
        <f t="shared" si="3"/>
        <v>1</v>
      </c>
      <c r="AI10" s="4">
        <f t="shared" si="4"/>
        <v>1</v>
      </c>
      <c r="AJ10" s="4">
        <f t="shared" si="5"/>
        <v>0</v>
      </c>
      <c r="AK10" s="4">
        <f t="shared" si="6"/>
        <v>0</v>
      </c>
      <c r="AL10" s="4">
        <f t="shared" si="7"/>
        <v>0</v>
      </c>
      <c r="AM10" s="4">
        <f t="shared" si="8"/>
        <v>0</v>
      </c>
    </row>
    <row r="11" spans="1:39" s="1" customFormat="1" ht="18" customHeight="1" x14ac:dyDescent="0.15">
      <c r="A11" s="4" t="s">
        <v>2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15"/>
        <v>0</v>
      </c>
      <c r="R11" s="17">
        <v>0</v>
      </c>
      <c r="S11" s="17">
        <v>0</v>
      </c>
      <c r="T11" s="17">
        <f t="shared" si="16"/>
        <v>0</v>
      </c>
      <c r="U11" s="17">
        <v>0</v>
      </c>
      <c r="V11" s="17">
        <v>0</v>
      </c>
      <c r="W11" s="15">
        <f t="shared" si="17"/>
        <v>0</v>
      </c>
      <c r="X11" s="15">
        <f t="shared" si="1"/>
        <v>0</v>
      </c>
      <c r="Y11" s="15">
        <f t="shared" si="1"/>
        <v>0</v>
      </c>
      <c r="Z11" s="17">
        <f t="shared" si="18"/>
        <v>0</v>
      </c>
      <c r="AA11" s="17">
        <v>0</v>
      </c>
      <c r="AB11" s="17">
        <v>0</v>
      </c>
      <c r="AC11" s="15">
        <f t="shared" si="19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15">
      <c r="A12" s="4" t="s">
        <v>3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15"/>
        <v>0</v>
      </c>
      <c r="R12" s="17">
        <v>0</v>
      </c>
      <c r="S12" s="17">
        <v>0</v>
      </c>
      <c r="T12" s="17">
        <f t="shared" si="16"/>
        <v>0</v>
      </c>
      <c r="U12" s="17">
        <v>0</v>
      </c>
      <c r="V12" s="17">
        <v>0</v>
      </c>
      <c r="W12" s="15">
        <f t="shared" si="17"/>
        <v>0</v>
      </c>
      <c r="X12" s="15">
        <f t="shared" si="1"/>
        <v>0</v>
      </c>
      <c r="Y12" s="15">
        <f t="shared" si="1"/>
        <v>0</v>
      </c>
      <c r="Z12" s="17">
        <f t="shared" si="18"/>
        <v>0</v>
      </c>
      <c r="AA12" s="17">
        <v>0</v>
      </c>
      <c r="AB12" s="17">
        <v>0</v>
      </c>
      <c r="AC12" s="15">
        <f t="shared" si="19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15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15"/>
        <v>0</v>
      </c>
      <c r="R13" s="17">
        <v>0</v>
      </c>
      <c r="S13" s="17">
        <v>0</v>
      </c>
      <c r="T13" s="17">
        <f t="shared" si="16"/>
        <v>-2</v>
      </c>
      <c r="U13" s="17">
        <v>0</v>
      </c>
      <c r="V13" s="17">
        <v>-2</v>
      </c>
      <c r="W13" s="15">
        <f t="shared" si="17"/>
        <v>-100</v>
      </c>
      <c r="X13" s="15">
        <f t="shared" si="1"/>
        <v>0</v>
      </c>
      <c r="Y13" s="15">
        <f t="shared" si="1"/>
        <v>-100</v>
      </c>
      <c r="Z13" s="17">
        <f t="shared" si="18"/>
        <v>-1</v>
      </c>
      <c r="AA13" s="17">
        <v>0</v>
      </c>
      <c r="AB13" s="17">
        <v>-1</v>
      </c>
      <c r="AC13" s="15">
        <f t="shared" si="19"/>
        <v>-100</v>
      </c>
      <c r="AD13" s="15">
        <f t="shared" si="2"/>
        <v>0</v>
      </c>
      <c r="AE13" s="15">
        <f t="shared" si="2"/>
        <v>-100</v>
      </c>
      <c r="AH13" s="4">
        <f t="shared" si="3"/>
        <v>2</v>
      </c>
      <c r="AI13" s="4">
        <f t="shared" si="4"/>
        <v>0</v>
      </c>
      <c r="AJ13" s="4">
        <f t="shared" si="5"/>
        <v>2</v>
      </c>
      <c r="AK13" s="4">
        <f t="shared" si="6"/>
        <v>1</v>
      </c>
      <c r="AL13" s="4">
        <f t="shared" si="7"/>
        <v>0</v>
      </c>
      <c r="AM13" s="4">
        <f t="shared" si="8"/>
        <v>1</v>
      </c>
    </row>
    <row r="14" spans="1:39" s="1" customFormat="1" ht="18" customHeight="1" x14ac:dyDescent="0.15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15"/>
        <v>1</v>
      </c>
      <c r="R14" s="17">
        <v>1</v>
      </c>
      <c r="S14" s="17">
        <v>0</v>
      </c>
      <c r="T14" s="17">
        <f t="shared" si="16"/>
        <v>-1</v>
      </c>
      <c r="U14" s="17">
        <v>-1</v>
      </c>
      <c r="V14" s="17">
        <v>0</v>
      </c>
      <c r="W14" s="15">
        <f t="shared" si="17"/>
        <v>-50</v>
      </c>
      <c r="X14" s="15">
        <f t="shared" si="1"/>
        <v>-50</v>
      </c>
      <c r="Y14" s="15">
        <f t="shared" si="1"/>
        <v>0</v>
      </c>
      <c r="Z14" s="17">
        <f t="shared" si="18"/>
        <v>1</v>
      </c>
      <c r="AA14" s="17">
        <v>1</v>
      </c>
      <c r="AB14" s="17">
        <v>0</v>
      </c>
      <c r="AC14" s="15" t="str">
        <f t="shared" si="19"/>
        <v>皆増</v>
      </c>
      <c r="AD14" s="15" t="str">
        <f t="shared" si="2"/>
        <v>皆増</v>
      </c>
      <c r="AE14" s="15">
        <f t="shared" si="2"/>
        <v>0</v>
      </c>
      <c r="AH14" s="4">
        <f t="shared" si="3"/>
        <v>2</v>
      </c>
      <c r="AI14" s="4">
        <f t="shared" si="4"/>
        <v>2</v>
      </c>
      <c r="AJ14" s="4">
        <f t="shared" si="5"/>
        <v>0</v>
      </c>
      <c r="AK14" s="4">
        <f t="shared" si="6"/>
        <v>0</v>
      </c>
      <c r="AL14" s="4">
        <f t="shared" si="7"/>
        <v>0</v>
      </c>
      <c r="AM14" s="4">
        <f t="shared" si="8"/>
        <v>0</v>
      </c>
    </row>
    <row r="15" spans="1:39" s="1" customFormat="1" ht="18" customHeight="1" x14ac:dyDescent="0.15">
      <c r="A15" s="4" t="s">
        <v>6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15"/>
        <v>0</v>
      </c>
      <c r="R15" s="17">
        <v>0</v>
      </c>
      <c r="S15" s="17">
        <v>0</v>
      </c>
      <c r="T15" s="17">
        <f t="shared" si="16"/>
        <v>0</v>
      </c>
      <c r="U15" s="17">
        <v>0</v>
      </c>
      <c r="V15" s="17">
        <v>0</v>
      </c>
      <c r="W15" s="15">
        <f t="shared" si="17"/>
        <v>0</v>
      </c>
      <c r="X15" s="15">
        <f t="shared" si="1"/>
        <v>0</v>
      </c>
      <c r="Y15" s="15">
        <f t="shared" si="1"/>
        <v>0</v>
      </c>
      <c r="Z15" s="17">
        <f t="shared" si="18"/>
        <v>0</v>
      </c>
      <c r="AA15" s="17">
        <v>0</v>
      </c>
      <c r="AB15" s="17">
        <v>0</v>
      </c>
      <c r="AC15" s="15">
        <f t="shared" si="19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4"/>
        <v>0</v>
      </c>
      <c r="AJ15" s="4">
        <f t="shared" si="5"/>
        <v>0</v>
      </c>
      <c r="AK15" s="4">
        <f t="shared" si="6"/>
        <v>0</v>
      </c>
      <c r="AL15" s="4">
        <f t="shared" si="7"/>
        <v>0</v>
      </c>
      <c r="AM15" s="4">
        <f t="shared" si="8"/>
        <v>0</v>
      </c>
    </row>
    <row r="16" spans="1:39" s="1" customFormat="1" ht="18" customHeight="1" x14ac:dyDescent="0.15">
      <c r="A16" s="4" t="s">
        <v>7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15"/>
        <v>0</v>
      </c>
      <c r="R16" s="17">
        <v>0</v>
      </c>
      <c r="S16" s="17">
        <v>0</v>
      </c>
      <c r="T16" s="17">
        <f t="shared" si="16"/>
        <v>-2</v>
      </c>
      <c r="U16" s="17">
        <v>-1</v>
      </c>
      <c r="V16" s="17">
        <v>-1</v>
      </c>
      <c r="W16" s="15">
        <f t="shared" si="17"/>
        <v>-100</v>
      </c>
      <c r="X16" s="15">
        <f t="shared" si="1"/>
        <v>-100</v>
      </c>
      <c r="Y16" s="15">
        <f t="shared" si="1"/>
        <v>-100</v>
      </c>
      <c r="Z16" s="17">
        <f t="shared" si="18"/>
        <v>-4</v>
      </c>
      <c r="AA16" s="17">
        <v>-4</v>
      </c>
      <c r="AB16" s="17">
        <v>0</v>
      </c>
      <c r="AC16" s="15">
        <f t="shared" si="19"/>
        <v>-100</v>
      </c>
      <c r="AD16" s="15">
        <f t="shared" si="2"/>
        <v>-100</v>
      </c>
      <c r="AE16" s="15">
        <f t="shared" si="2"/>
        <v>0</v>
      </c>
      <c r="AH16" s="4">
        <f t="shared" si="3"/>
        <v>2</v>
      </c>
      <c r="AI16" s="4">
        <f t="shared" si="4"/>
        <v>1</v>
      </c>
      <c r="AJ16" s="4">
        <f t="shared" si="5"/>
        <v>1</v>
      </c>
      <c r="AK16" s="4">
        <f t="shared" si="6"/>
        <v>4</v>
      </c>
      <c r="AL16" s="4">
        <f t="shared" si="7"/>
        <v>4</v>
      </c>
      <c r="AM16" s="4">
        <f t="shared" si="8"/>
        <v>0</v>
      </c>
    </row>
    <row r="17" spans="1:39" s="1" customFormat="1" ht="18" customHeight="1" x14ac:dyDescent="0.15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15"/>
        <v>2</v>
      </c>
      <c r="R17" s="17">
        <v>2</v>
      </c>
      <c r="S17" s="17">
        <v>0</v>
      </c>
      <c r="T17" s="17">
        <f t="shared" si="16"/>
        <v>0</v>
      </c>
      <c r="U17" s="17">
        <v>1</v>
      </c>
      <c r="V17" s="17">
        <v>-1</v>
      </c>
      <c r="W17" s="15">
        <f t="shared" si="17"/>
        <v>0</v>
      </c>
      <c r="X17" s="15">
        <f t="shared" si="1"/>
        <v>100</v>
      </c>
      <c r="Y17" s="15">
        <f t="shared" si="1"/>
        <v>-100</v>
      </c>
      <c r="Z17" s="17">
        <f t="shared" si="18"/>
        <v>0</v>
      </c>
      <c r="AA17" s="17">
        <v>0</v>
      </c>
      <c r="AB17" s="17">
        <v>0</v>
      </c>
      <c r="AC17" s="15">
        <f t="shared" si="19"/>
        <v>0</v>
      </c>
      <c r="AD17" s="15">
        <f t="shared" si="2"/>
        <v>0</v>
      </c>
      <c r="AE17" s="15">
        <f t="shared" si="2"/>
        <v>0</v>
      </c>
      <c r="AH17" s="4">
        <f t="shared" si="3"/>
        <v>2</v>
      </c>
      <c r="AI17" s="4">
        <f t="shared" si="4"/>
        <v>1</v>
      </c>
      <c r="AJ17" s="4">
        <f t="shared" si="5"/>
        <v>1</v>
      </c>
      <c r="AK17" s="4">
        <f t="shared" si="6"/>
        <v>2</v>
      </c>
      <c r="AL17" s="4">
        <f t="shared" si="7"/>
        <v>2</v>
      </c>
      <c r="AM17" s="4">
        <f t="shared" si="8"/>
        <v>0</v>
      </c>
    </row>
    <row r="18" spans="1:39" s="1" customFormat="1" ht="18" customHeight="1" x14ac:dyDescent="0.15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15"/>
        <v>3</v>
      </c>
      <c r="R18" s="17">
        <v>1</v>
      </c>
      <c r="S18" s="17">
        <v>2</v>
      </c>
      <c r="T18" s="17">
        <f t="shared" si="16"/>
        <v>1</v>
      </c>
      <c r="U18" s="17">
        <v>0</v>
      </c>
      <c r="V18" s="17">
        <v>1</v>
      </c>
      <c r="W18" s="15">
        <f t="shared" si="17"/>
        <v>50</v>
      </c>
      <c r="X18" s="15">
        <f t="shared" si="1"/>
        <v>0</v>
      </c>
      <c r="Y18" s="15">
        <f t="shared" si="1"/>
        <v>100</v>
      </c>
      <c r="Z18" s="17">
        <f t="shared" si="18"/>
        <v>-1</v>
      </c>
      <c r="AA18" s="17">
        <v>-2</v>
      </c>
      <c r="AB18" s="17">
        <v>1</v>
      </c>
      <c r="AC18" s="15">
        <f t="shared" si="19"/>
        <v>-25</v>
      </c>
      <c r="AD18" s="15">
        <f t="shared" si="2"/>
        <v>-66.666666666666671</v>
      </c>
      <c r="AE18" s="15">
        <f t="shared" si="2"/>
        <v>100</v>
      </c>
      <c r="AH18" s="4">
        <f t="shared" si="3"/>
        <v>2</v>
      </c>
      <c r="AI18" s="4">
        <f t="shared" si="4"/>
        <v>1</v>
      </c>
      <c r="AJ18" s="4">
        <f t="shared" si="5"/>
        <v>1</v>
      </c>
      <c r="AK18" s="4">
        <f t="shared" si="6"/>
        <v>4</v>
      </c>
      <c r="AL18" s="4">
        <f t="shared" si="7"/>
        <v>3</v>
      </c>
      <c r="AM18" s="4">
        <f t="shared" si="8"/>
        <v>1</v>
      </c>
    </row>
    <row r="19" spans="1:39" s="1" customFormat="1" ht="18" customHeight="1" x14ac:dyDescent="0.15">
      <c r="A19" s="4" t="s">
        <v>10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15"/>
        <v>4</v>
      </c>
      <c r="R19" s="17">
        <v>1</v>
      </c>
      <c r="S19" s="17">
        <v>3</v>
      </c>
      <c r="T19" s="17">
        <f t="shared" si="16"/>
        <v>1</v>
      </c>
      <c r="U19" s="17">
        <v>-2</v>
      </c>
      <c r="V19" s="17">
        <v>3</v>
      </c>
      <c r="W19" s="15">
        <f t="shared" si="17"/>
        <v>33.333333333333329</v>
      </c>
      <c r="X19" s="15">
        <f t="shared" si="1"/>
        <v>-66.666666666666671</v>
      </c>
      <c r="Y19" s="15" t="str">
        <f t="shared" si="1"/>
        <v>皆増</v>
      </c>
      <c r="Z19" s="17">
        <f t="shared" si="18"/>
        <v>-4</v>
      </c>
      <c r="AA19" s="17">
        <v>-5</v>
      </c>
      <c r="AB19" s="17">
        <v>1</v>
      </c>
      <c r="AC19" s="15">
        <f t="shared" si="19"/>
        <v>-50</v>
      </c>
      <c r="AD19" s="15">
        <f t="shared" si="2"/>
        <v>-83.333333333333343</v>
      </c>
      <c r="AE19" s="15">
        <f t="shared" si="2"/>
        <v>50</v>
      </c>
      <c r="AH19" s="4">
        <f t="shared" si="3"/>
        <v>3</v>
      </c>
      <c r="AI19" s="4">
        <f t="shared" si="4"/>
        <v>3</v>
      </c>
      <c r="AJ19" s="4">
        <f t="shared" si="5"/>
        <v>0</v>
      </c>
      <c r="AK19" s="4">
        <f t="shared" si="6"/>
        <v>8</v>
      </c>
      <c r="AL19" s="4">
        <f t="shared" si="7"/>
        <v>6</v>
      </c>
      <c r="AM19" s="4">
        <f t="shared" si="8"/>
        <v>2</v>
      </c>
    </row>
    <row r="20" spans="1:39" s="1" customFormat="1" ht="18" customHeight="1" x14ac:dyDescent="0.15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15"/>
        <v>8</v>
      </c>
      <c r="R20" s="17">
        <v>6</v>
      </c>
      <c r="S20" s="17">
        <v>2</v>
      </c>
      <c r="T20" s="17">
        <f t="shared" si="16"/>
        <v>-2</v>
      </c>
      <c r="U20" s="17">
        <v>-1</v>
      </c>
      <c r="V20" s="17">
        <v>-1</v>
      </c>
      <c r="W20" s="15">
        <f t="shared" si="17"/>
        <v>-19.999999999999996</v>
      </c>
      <c r="X20" s="15">
        <f t="shared" si="1"/>
        <v>-14.28571428571429</v>
      </c>
      <c r="Y20" s="15">
        <f t="shared" si="1"/>
        <v>-33.333333333333336</v>
      </c>
      <c r="Z20" s="17">
        <f t="shared" si="18"/>
        <v>2</v>
      </c>
      <c r="AA20" s="17">
        <v>2</v>
      </c>
      <c r="AB20" s="17">
        <v>0</v>
      </c>
      <c r="AC20" s="15">
        <f t="shared" si="19"/>
        <v>33.333333333333329</v>
      </c>
      <c r="AD20" s="15">
        <f t="shared" si="2"/>
        <v>50</v>
      </c>
      <c r="AE20" s="15">
        <f t="shared" si="2"/>
        <v>0</v>
      </c>
      <c r="AH20" s="4">
        <f t="shared" si="3"/>
        <v>10</v>
      </c>
      <c r="AI20" s="4">
        <f t="shared" si="4"/>
        <v>7</v>
      </c>
      <c r="AJ20" s="4">
        <f t="shared" si="5"/>
        <v>3</v>
      </c>
      <c r="AK20" s="4">
        <f t="shared" si="6"/>
        <v>6</v>
      </c>
      <c r="AL20" s="4">
        <f t="shared" si="7"/>
        <v>4</v>
      </c>
      <c r="AM20" s="4">
        <f t="shared" si="8"/>
        <v>2</v>
      </c>
    </row>
    <row r="21" spans="1:39" s="1" customFormat="1" ht="18" customHeight="1" x14ac:dyDescent="0.15">
      <c r="A21" s="4" t="s">
        <v>12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15"/>
        <v>16</v>
      </c>
      <c r="R21" s="17">
        <v>13</v>
      </c>
      <c r="S21" s="17">
        <v>3</v>
      </c>
      <c r="T21" s="17">
        <f t="shared" si="16"/>
        <v>7</v>
      </c>
      <c r="U21" s="17">
        <v>7</v>
      </c>
      <c r="V21" s="17">
        <v>0</v>
      </c>
      <c r="W21" s="15">
        <f t="shared" si="17"/>
        <v>77.777777777777771</v>
      </c>
      <c r="X21" s="15">
        <f t="shared" si="1"/>
        <v>116.66666666666666</v>
      </c>
      <c r="Y21" s="15">
        <f t="shared" si="1"/>
        <v>0</v>
      </c>
      <c r="Z21" s="17">
        <f t="shared" si="18"/>
        <v>2</v>
      </c>
      <c r="AA21" s="17">
        <v>4</v>
      </c>
      <c r="AB21" s="17">
        <v>-2</v>
      </c>
      <c r="AC21" s="15">
        <f t="shared" si="19"/>
        <v>14.285714285714279</v>
      </c>
      <c r="AD21" s="15">
        <f t="shared" si="2"/>
        <v>44.444444444444443</v>
      </c>
      <c r="AE21" s="15">
        <f t="shared" si="2"/>
        <v>-40</v>
      </c>
      <c r="AH21" s="4">
        <f t="shared" si="3"/>
        <v>9</v>
      </c>
      <c r="AI21" s="4">
        <f t="shared" si="4"/>
        <v>6</v>
      </c>
      <c r="AJ21" s="4">
        <f t="shared" si="5"/>
        <v>3</v>
      </c>
      <c r="AK21" s="4">
        <f t="shared" si="6"/>
        <v>14</v>
      </c>
      <c r="AL21" s="4">
        <f t="shared" si="7"/>
        <v>9</v>
      </c>
      <c r="AM21" s="4">
        <f t="shared" si="8"/>
        <v>5</v>
      </c>
    </row>
    <row r="22" spans="1:39" s="1" customFormat="1" ht="18" customHeight="1" x14ac:dyDescent="0.15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15"/>
        <v>30</v>
      </c>
      <c r="R22" s="17">
        <v>22</v>
      </c>
      <c r="S22" s="17">
        <v>8</v>
      </c>
      <c r="T22" s="17">
        <f t="shared" si="16"/>
        <v>8</v>
      </c>
      <c r="U22" s="17">
        <v>9</v>
      </c>
      <c r="V22" s="17">
        <v>-1</v>
      </c>
      <c r="W22" s="15">
        <f t="shared" si="17"/>
        <v>36.363636363636353</v>
      </c>
      <c r="X22" s="15">
        <f t="shared" si="1"/>
        <v>69.230769230769226</v>
      </c>
      <c r="Y22" s="15">
        <f t="shared" si="1"/>
        <v>-11.111111111111116</v>
      </c>
      <c r="Z22" s="17">
        <f t="shared" si="18"/>
        <v>1</v>
      </c>
      <c r="AA22" s="17">
        <v>1</v>
      </c>
      <c r="AB22" s="17">
        <v>0</v>
      </c>
      <c r="AC22" s="15">
        <f t="shared" si="19"/>
        <v>3.4482758620689724</v>
      </c>
      <c r="AD22" s="15">
        <f t="shared" si="2"/>
        <v>4.7619047619047672</v>
      </c>
      <c r="AE22" s="15">
        <f t="shared" si="2"/>
        <v>0</v>
      </c>
      <c r="AH22" s="4">
        <f t="shared" si="3"/>
        <v>22</v>
      </c>
      <c r="AI22" s="4">
        <f t="shared" si="4"/>
        <v>13</v>
      </c>
      <c r="AJ22" s="4">
        <f t="shared" si="5"/>
        <v>9</v>
      </c>
      <c r="AK22" s="4">
        <f t="shared" si="6"/>
        <v>29</v>
      </c>
      <c r="AL22" s="4">
        <f t="shared" si="7"/>
        <v>21</v>
      </c>
      <c r="AM22" s="4">
        <f t="shared" si="8"/>
        <v>8</v>
      </c>
    </row>
    <row r="23" spans="1:39" s="1" customFormat="1" ht="18" customHeight="1" x14ac:dyDescent="0.15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15"/>
        <v>51</v>
      </c>
      <c r="R23" s="17">
        <v>39</v>
      </c>
      <c r="S23" s="17">
        <v>12</v>
      </c>
      <c r="T23" s="17">
        <f t="shared" si="16"/>
        <v>22</v>
      </c>
      <c r="U23" s="17">
        <v>15</v>
      </c>
      <c r="V23" s="17">
        <v>7</v>
      </c>
      <c r="W23" s="15">
        <f t="shared" si="17"/>
        <v>75.862068965517238</v>
      </c>
      <c r="X23" s="15">
        <f t="shared" si="1"/>
        <v>62.5</v>
      </c>
      <c r="Y23" s="15">
        <f t="shared" si="1"/>
        <v>140</v>
      </c>
      <c r="Z23" s="17">
        <f t="shared" si="18"/>
        <v>5</v>
      </c>
      <c r="AA23" s="17">
        <v>7</v>
      </c>
      <c r="AB23" s="17">
        <v>-2</v>
      </c>
      <c r="AC23" s="15">
        <f t="shared" si="19"/>
        <v>10.869565217391308</v>
      </c>
      <c r="AD23" s="15">
        <f t="shared" si="2"/>
        <v>21.875</v>
      </c>
      <c r="AE23" s="15">
        <f t="shared" si="2"/>
        <v>-14.28571428571429</v>
      </c>
      <c r="AH23" s="4">
        <f t="shared" si="3"/>
        <v>29</v>
      </c>
      <c r="AI23" s="4">
        <f t="shared" si="4"/>
        <v>24</v>
      </c>
      <c r="AJ23" s="4">
        <f t="shared" si="5"/>
        <v>5</v>
      </c>
      <c r="AK23" s="4">
        <f t="shared" si="6"/>
        <v>46</v>
      </c>
      <c r="AL23" s="4">
        <f t="shared" si="7"/>
        <v>32</v>
      </c>
      <c r="AM23" s="4">
        <f t="shared" si="8"/>
        <v>14</v>
      </c>
    </row>
    <row r="24" spans="1:39" s="1" customFormat="1" ht="18" customHeight="1" x14ac:dyDescent="0.15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15"/>
        <v>53</v>
      </c>
      <c r="R24" s="17">
        <v>34</v>
      </c>
      <c r="S24" s="17">
        <v>19</v>
      </c>
      <c r="T24" s="17">
        <f t="shared" si="16"/>
        <v>12</v>
      </c>
      <c r="U24" s="17">
        <v>5</v>
      </c>
      <c r="V24" s="17">
        <v>7</v>
      </c>
      <c r="W24" s="15">
        <f t="shared" si="17"/>
        <v>29.268292682926834</v>
      </c>
      <c r="X24" s="15">
        <f t="shared" si="1"/>
        <v>17.241379310344819</v>
      </c>
      <c r="Y24" s="15">
        <f t="shared" si="1"/>
        <v>58.333333333333329</v>
      </c>
      <c r="Z24" s="17">
        <f t="shared" si="18"/>
        <v>-26</v>
      </c>
      <c r="AA24" s="17">
        <v>-17</v>
      </c>
      <c r="AB24" s="17">
        <v>-9</v>
      </c>
      <c r="AC24" s="15">
        <f t="shared" si="19"/>
        <v>-32.911392405063289</v>
      </c>
      <c r="AD24" s="15">
        <f t="shared" si="2"/>
        <v>-33.333333333333336</v>
      </c>
      <c r="AE24" s="15">
        <f t="shared" si="2"/>
        <v>-32.142857142857139</v>
      </c>
      <c r="AH24" s="4">
        <f t="shared" si="3"/>
        <v>41</v>
      </c>
      <c r="AI24" s="4">
        <f t="shared" si="4"/>
        <v>29</v>
      </c>
      <c r="AJ24" s="4">
        <f t="shared" si="5"/>
        <v>12</v>
      </c>
      <c r="AK24" s="4">
        <f t="shared" si="6"/>
        <v>79</v>
      </c>
      <c r="AL24" s="4">
        <f t="shared" si="7"/>
        <v>51</v>
      </c>
      <c r="AM24" s="4">
        <f t="shared" si="8"/>
        <v>28</v>
      </c>
    </row>
    <row r="25" spans="1:39" s="1" customFormat="1" ht="18" customHeight="1" x14ac:dyDescent="0.15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15"/>
        <v>85</v>
      </c>
      <c r="R25" s="17">
        <v>60</v>
      </c>
      <c r="S25" s="17">
        <v>25</v>
      </c>
      <c r="T25" s="17">
        <f t="shared" si="16"/>
        <v>14</v>
      </c>
      <c r="U25" s="17">
        <v>16</v>
      </c>
      <c r="V25" s="17">
        <v>-2</v>
      </c>
      <c r="W25" s="15">
        <f t="shared" si="17"/>
        <v>19.718309859154925</v>
      </c>
      <c r="X25" s="15">
        <f t="shared" si="1"/>
        <v>36.363636363636353</v>
      </c>
      <c r="Y25" s="15">
        <f t="shared" si="1"/>
        <v>-7.4074074074074066</v>
      </c>
      <c r="Z25" s="17">
        <f t="shared" si="18"/>
        <v>2</v>
      </c>
      <c r="AA25" s="17">
        <v>16</v>
      </c>
      <c r="AB25" s="17">
        <v>-14</v>
      </c>
      <c r="AC25" s="15">
        <f t="shared" si="19"/>
        <v>2.4096385542168752</v>
      </c>
      <c r="AD25" s="15">
        <f t="shared" si="2"/>
        <v>36.363636363636353</v>
      </c>
      <c r="AE25" s="15">
        <f t="shared" si="2"/>
        <v>-35.897435897435891</v>
      </c>
      <c r="AH25" s="4">
        <f t="shared" si="3"/>
        <v>71</v>
      </c>
      <c r="AI25" s="4">
        <f t="shared" si="4"/>
        <v>44</v>
      </c>
      <c r="AJ25" s="4">
        <f t="shared" si="5"/>
        <v>27</v>
      </c>
      <c r="AK25" s="4">
        <f t="shared" si="6"/>
        <v>83</v>
      </c>
      <c r="AL25" s="4">
        <f t="shared" si="7"/>
        <v>44</v>
      </c>
      <c r="AM25" s="4">
        <f t="shared" si="8"/>
        <v>39</v>
      </c>
    </row>
    <row r="26" spans="1:39" s="1" customFormat="1" ht="18" customHeight="1" x14ac:dyDescent="0.15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15"/>
        <v>102</v>
      </c>
      <c r="R26" s="17">
        <v>66</v>
      </c>
      <c r="S26" s="17">
        <v>36</v>
      </c>
      <c r="T26" s="17">
        <f t="shared" si="16"/>
        <v>1</v>
      </c>
      <c r="U26" s="17">
        <v>4</v>
      </c>
      <c r="V26" s="17">
        <v>-3</v>
      </c>
      <c r="W26" s="15">
        <f t="shared" si="17"/>
        <v>0.99009900990099098</v>
      </c>
      <c r="X26" s="15">
        <f t="shared" si="1"/>
        <v>6.4516129032258007</v>
      </c>
      <c r="Y26" s="15">
        <f t="shared" si="1"/>
        <v>-7.6923076923076872</v>
      </c>
      <c r="Z26" s="17">
        <f t="shared" si="18"/>
        <v>-26</v>
      </c>
      <c r="AA26" s="17">
        <v>-11</v>
      </c>
      <c r="AB26" s="17">
        <v>-15</v>
      </c>
      <c r="AC26" s="15">
        <f t="shared" si="19"/>
        <v>-20.3125</v>
      </c>
      <c r="AD26" s="15">
        <f t="shared" si="2"/>
        <v>-14.28571428571429</v>
      </c>
      <c r="AE26" s="15">
        <f t="shared" si="2"/>
        <v>-29.411764705882348</v>
      </c>
      <c r="AH26" s="4">
        <f t="shared" si="3"/>
        <v>101</v>
      </c>
      <c r="AI26" s="4">
        <f t="shared" si="4"/>
        <v>62</v>
      </c>
      <c r="AJ26" s="4">
        <f t="shared" si="5"/>
        <v>39</v>
      </c>
      <c r="AK26" s="4">
        <f t="shared" si="6"/>
        <v>128</v>
      </c>
      <c r="AL26" s="4">
        <f t="shared" si="7"/>
        <v>77</v>
      </c>
      <c r="AM26" s="4">
        <f t="shared" si="8"/>
        <v>51</v>
      </c>
    </row>
    <row r="27" spans="1:39" s="1" customFormat="1" ht="18" customHeight="1" x14ac:dyDescent="0.15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15"/>
        <v>140</v>
      </c>
      <c r="R27" s="17">
        <v>70</v>
      </c>
      <c r="S27" s="17">
        <v>70</v>
      </c>
      <c r="T27" s="17">
        <f t="shared" si="16"/>
        <v>-18</v>
      </c>
      <c r="U27" s="17">
        <v>-5</v>
      </c>
      <c r="V27" s="17">
        <v>-13</v>
      </c>
      <c r="W27" s="15">
        <f t="shared" si="17"/>
        <v>-11.392405063291145</v>
      </c>
      <c r="X27" s="15">
        <f t="shared" si="1"/>
        <v>-6.6666666666666652</v>
      </c>
      <c r="Y27" s="15">
        <f t="shared" si="1"/>
        <v>-15.662650602409634</v>
      </c>
      <c r="Z27" s="17">
        <f t="shared" si="18"/>
        <v>4</v>
      </c>
      <c r="AA27" s="17">
        <v>4</v>
      </c>
      <c r="AB27" s="17">
        <v>0</v>
      </c>
      <c r="AC27" s="15">
        <f t="shared" si="19"/>
        <v>2.9411764705882248</v>
      </c>
      <c r="AD27" s="15">
        <f t="shared" si="2"/>
        <v>6.0606060606060552</v>
      </c>
      <c r="AE27" s="15">
        <f t="shared" si="2"/>
        <v>0</v>
      </c>
      <c r="AH27" s="4">
        <f t="shared" si="3"/>
        <v>158</v>
      </c>
      <c r="AI27" s="4">
        <f t="shared" si="4"/>
        <v>75</v>
      </c>
      <c r="AJ27" s="4">
        <f t="shared" si="5"/>
        <v>83</v>
      </c>
      <c r="AK27" s="4">
        <f t="shared" si="6"/>
        <v>136</v>
      </c>
      <c r="AL27" s="4">
        <f t="shared" si="7"/>
        <v>66</v>
      </c>
      <c r="AM27" s="4">
        <f t="shared" si="8"/>
        <v>70</v>
      </c>
    </row>
    <row r="28" spans="1:39" s="1" customFormat="1" ht="18" customHeight="1" x14ac:dyDescent="0.15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15"/>
        <v>146</v>
      </c>
      <c r="R28" s="17">
        <v>51</v>
      </c>
      <c r="S28" s="17">
        <v>95</v>
      </c>
      <c r="T28" s="17">
        <f t="shared" si="16"/>
        <v>7</v>
      </c>
      <c r="U28" s="17">
        <v>7</v>
      </c>
      <c r="V28" s="17">
        <v>0</v>
      </c>
      <c r="W28" s="15">
        <f t="shared" si="17"/>
        <v>5.0359712230215736</v>
      </c>
      <c r="X28" s="15">
        <f t="shared" si="1"/>
        <v>15.909090909090917</v>
      </c>
      <c r="Y28" s="15">
        <f t="shared" si="1"/>
        <v>0</v>
      </c>
      <c r="Z28" s="17">
        <f t="shared" si="18"/>
        <v>-6</v>
      </c>
      <c r="AA28" s="17">
        <v>4</v>
      </c>
      <c r="AB28" s="17">
        <v>-10</v>
      </c>
      <c r="AC28" s="15">
        <f t="shared" si="19"/>
        <v>-3.9473684210526327</v>
      </c>
      <c r="AD28" s="15">
        <f t="shared" si="2"/>
        <v>8.5106382978723296</v>
      </c>
      <c r="AE28" s="15">
        <f t="shared" si="2"/>
        <v>-9.5238095238095237</v>
      </c>
      <c r="AH28" s="4">
        <f t="shared" si="3"/>
        <v>139</v>
      </c>
      <c r="AI28" s="4">
        <f t="shared" si="4"/>
        <v>44</v>
      </c>
      <c r="AJ28" s="4">
        <f t="shared" si="5"/>
        <v>95</v>
      </c>
      <c r="AK28" s="4">
        <f t="shared" si="6"/>
        <v>152</v>
      </c>
      <c r="AL28" s="4">
        <f t="shared" si="7"/>
        <v>47</v>
      </c>
      <c r="AM28" s="4">
        <f t="shared" si="8"/>
        <v>105</v>
      </c>
    </row>
    <row r="29" spans="1:39" s="1" customFormat="1" ht="18" customHeight="1" x14ac:dyDescent="0.15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15"/>
        <v>84</v>
      </c>
      <c r="R29" s="17">
        <v>29</v>
      </c>
      <c r="S29" s="17">
        <v>55</v>
      </c>
      <c r="T29" s="17">
        <f t="shared" si="16"/>
        <v>6</v>
      </c>
      <c r="U29" s="17">
        <v>5</v>
      </c>
      <c r="V29" s="17">
        <v>1</v>
      </c>
      <c r="W29" s="15">
        <f t="shared" si="17"/>
        <v>7.6923076923076872</v>
      </c>
      <c r="X29" s="15">
        <f t="shared" si="1"/>
        <v>20.833333333333325</v>
      </c>
      <c r="Y29" s="15">
        <f t="shared" si="1"/>
        <v>1.8518518518518601</v>
      </c>
      <c r="Z29" s="17">
        <f t="shared" si="18"/>
        <v>13</v>
      </c>
      <c r="AA29" s="17">
        <v>12</v>
      </c>
      <c r="AB29" s="17">
        <v>1</v>
      </c>
      <c r="AC29" s="15">
        <f t="shared" si="19"/>
        <v>18.309859154929576</v>
      </c>
      <c r="AD29" s="15">
        <f t="shared" si="2"/>
        <v>70.588235294117638</v>
      </c>
      <c r="AE29" s="15">
        <f t="shared" si="2"/>
        <v>1.8518518518518601</v>
      </c>
      <c r="AH29" s="4">
        <f t="shared" si="3"/>
        <v>78</v>
      </c>
      <c r="AI29" s="4">
        <f t="shared" si="4"/>
        <v>24</v>
      </c>
      <c r="AJ29" s="4">
        <f t="shared" si="5"/>
        <v>54</v>
      </c>
      <c r="AK29" s="4">
        <f t="shared" si="6"/>
        <v>71</v>
      </c>
      <c r="AL29" s="4">
        <f t="shared" si="7"/>
        <v>17</v>
      </c>
      <c r="AM29" s="4">
        <f t="shared" si="8"/>
        <v>54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15"/>
        <v>15</v>
      </c>
      <c r="R30" s="17">
        <v>0</v>
      </c>
      <c r="S30" s="17">
        <v>15</v>
      </c>
      <c r="T30" s="17">
        <f t="shared" si="16"/>
        <v>-10</v>
      </c>
      <c r="U30" s="17">
        <v>-2</v>
      </c>
      <c r="V30" s="17">
        <v>-8</v>
      </c>
      <c r="W30" s="15">
        <f t="shared" si="17"/>
        <v>-40</v>
      </c>
      <c r="X30" s="15">
        <f t="shared" si="1"/>
        <v>-100</v>
      </c>
      <c r="Y30" s="15">
        <f t="shared" si="1"/>
        <v>-34.782608695652172</v>
      </c>
      <c r="Z30" s="17">
        <f t="shared" si="18"/>
        <v>-4</v>
      </c>
      <c r="AA30" s="17">
        <v>-1</v>
      </c>
      <c r="AB30" s="17">
        <v>-3</v>
      </c>
      <c r="AC30" s="15">
        <f t="shared" si="19"/>
        <v>-21.052631578947366</v>
      </c>
      <c r="AD30" s="15">
        <f t="shared" si="2"/>
        <v>-100</v>
      </c>
      <c r="AE30" s="15">
        <f t="shared" si="2"/>
        <v>-16.666666666666664</v>
      </c>
      <c r="AH30" s="4">
        <f t="shared" si="3"/>
        <v>25</v>
      </c>
      <c r="AI30" s="4">
        <f t="shared" si="4"/>
        <v>2</v>
      </c>
      <c r="AJ30" s="4">
        <f t="shared" si="5"/>
        <v>23</v>
      </c>
      <c r="AK30" s="4">
        <f t="shared" si="6"/>
        <v>19</v>
      </c>
      <c r="AL30" s="4">
        <f t="shared" si="7"/>
        <v>1</v>
      </c>
      <c r="AM30" s="4">
        <f t="shared" si="8"/>
        <v>18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AB32" si="20">SUM(R10:R12)</f>
        <v>1</v>
      </c>
      <c r="S32" s="17">
        <f t="shared" si="20"/>
        <v>0</v>
      </c>
      <c r="T32" s="17">
        <f t="shared" si="20"/>
        <v>0</v>
      </c>
      <c r="U32" s="17">
        <f t="shared" si="20"/>
        <v>0</v>
      </c>
      <c r="V32" s="17">
        <f t="shared" si="20"/>
        <v>0</v>
      </c>
      <c r="W32" s="15">
        <f t="shared" ref="W32:Y36" si="21">IF(Q32=T32,IF(Q32&gt;0,"皆増",0),(1-(Q32/(Q32-T32)))*-100)</f>
        <v>0</v>
      </c>
      <c r="X32" s="15">
        <f t="shared" si="21"/>
        <v>0</v>
      </c>
      <c r="Y32" s="15">
        <f t="shared" si="21"/>
        <v>0</v>
      </c>
      <c r="Z32" s="17">
        <f t="shared" si="20"/>
        <v>1</v>
      </c>
      <c r="AA32" s="17">
        <f t="shared" si="20"/>
        <v>1</v>
      </c>
      <c r="AB32" s="17">
        <f t="shared" si="20"/>
        <v>0</v>
      </c>
      <c r="AC32" s="15" t="str">
        <f t="shared" ref="AC32:AE36" si="22">IF(Q32=Z32,IF(Q32&gt;0,"皆増",0),(1-(Q32/(Q32-Z32)))*-100)</f>
        <v>皆増</v>
      </c>
      <c r="AD32" s="15" t="str">
        <f t="shared" si="22"/>
        <v>皆増</v>
      </c>
      <c r="AE32" s="15">
        <f t="shared" si="22"/>
        <v>0</v>
      </c>
      <c r="AH32" s="4">
        <f t="shared" ref="AH32:AM32" si="23">SUM(AH10:AH12)</f>
        <v>1</v>
      </c>
      <c r="AI32" s="4">
        <f t="shared" si="23"/>
        <v>1</v>
      </c>
      <c r="AJ32" s="4">
        <f t="shared" si="23"/>
        <v>0</v>
      </c>
      <c r="AK32" s="4">
        <f t="shared" si="23"/>
        <v>0</v>
      </c>
      <c r="AL32" s="4">
        <f t="shared" si="23"/>
        <v>0</v>
      </c>
      <c r="AM32" s="4">
        <f t="shared" si="23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64</v>
      </c>
      <c r="R33" s="17">
        <f t="shared" si="24"/>
        <v>46</v>
      </c>
      <c r="S33" s="17">
        <f>SUM(S13:S22)</f>
        <v>18</v>
      </c>
      <c r="T33" s="17">
        <f t="shared" si="24"/>
        <v>10</v>
      </c>
      <c r="U33" s="17">
        <f t="shared" si="24"/>
        <v>12</v>
      </c>
      <c r="V33" s="17">
        <f t="shared" si="24"/>
        <v>-2</v>
      </c>
      <c r="W33" s="15">
        <f t="shared" si="21"/>
        <v>18.518518518518512</v>
      </c>
      <c r="X33" s="15">
        <f t="shared" si="21"/>
        <v>35.294117647058833</v>
      </c>
      <c r="Y33" s="15">
        <f t="shared" si="21"/>
        <v>-9.9999999999999982</v>
      </c>
      <c r="Z33" s="17">
        <f t="shared" si="24"/>
        <v>-4</v>
      </c>
      <c r="AA33" s="17">
        <f t="shared" si="24"/>
        <v>-3</v>
      </c>
      <c r="AB33" s="17">
        <f t="shared" si="24"/>
        <v>-1</v>
      </c>
      <c r="AC33" s="15">
        <f t="shared" si="22"/>
        <v>-5.8823529411764719</v>
      </c>
      <c r="AD33" s="15">
        <f t="shared" si="22"/>
        <v>-6.122448979591832</v>
      </c>
      <c r="AE33" s="15">
        <f t="shared" si="22"/>
        <v>-5.2631578947368478</v>
      </c>
      <c r="AH33" s="4">
        <f t="shared" ref="AH33:AI33" si="25">SUM(AH13:AH22)</f>
        <v>54</v>
      </c>
      <c r="AI33" s="4">
        <f t="shared" si="25"/>
        <v>34</v>
      </c>
      <c r="AJ33" s="4">
        <f t="shared" ref="AJ33" si="26">SUM(AJ13:AJ22)</f>
        <v>20</v>
      </c>
      <c r="AK33" s="4">
        <f>SUM(AK13:AK22)</f>
        <v>68</v>
      </c>
      <c r="AL33" s="4">
        <f>SUM(AL13:AL22)</f>
        <v>49</v>
      </c>
      <c r="AM33" s="4">
        <f>SUM(AM13:AM22)</f>
        <v>19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676</v>
      </c>
      <c r="R34" s="17">
        <f t="shared" si="27"/>
        <v>349</v>
      </c>
      <c r="S34" s="17">
        <f t="shared" si="27"/>
        <v>327</v>
      </c>
      <c r="T34" s="17">
        <f t="shared" si="27"/>
        <v>34</v>
      </c>
      <c r="U34" s="17">
        <f t="shared" si="27"/>
        <v>45</v>
      </c>
      <c r="V34" s="17">
        <f t="shared" si="27"/>
        <v>-11</v>
      </c>
      <c r="W34" s="15">
        <f t="shared" si="21"/>
        <v>5.2959501557632294</v>
      </c>
      <c r="X34" s="15">
        <f t="shared" si="21"/>
        <v>14.802631578947366</v>
      </c>
      <c r="Y34" s="15">
        <f t="shared" si="21"/>
        <v>-3.2544378698224907</v>
      </c>
      <c r="Z34" s="17">
        <f t="shared" si="27"/>
        <v>-38</v>
      </c>
      <c r="AA34" s="17">
        <f t="shared" si="27"/>
        <v>14</v>
      </c>
      <c r="AB34" s="17">
        <f t="shared" si="27"/>
        <v>-52</v>
      </c>
      <c r="AC34" s="15">
        <f t="shared" si="22"/>
        <v>-5.3221288515406195</v>
      </c>
      <c r="AD34" s="15">
        <f t="shared" si="22"/>
        <v>4.179104477611939</v>
      </c>
      <c r="AE34" s="15">
        <f t="shared" si="22"/>
        <v>-13.720316622691298</v>
      </c>
      <c r="AH34" s="4">
        <f t="shared" ref="AH34:AI34" si="28">SUM(AH23:AH30)</f>
        <v>642</v>
      </c>
      <c r="AI34" s="4">
        <f t="shared" si="28"/>
        <v>304</v>
      </c>
      <c r="AJ34" s="4">
        <f t="shared" ref="AJ34" si="29">SUM(AJ23:AJ30)</f>
        <v>338</v>
      </c>
      <c r="AK34" s="4">
        <f>SUM(AK23:AK30)</f>
        <v>714</v>
      </c>
      <c r="AL34" s="4">
        <f>SUM(AL23:AL30)</f>
        <v>335</v>
      </c>
      <c r="AM34" s="4">
        <f>SUM(AM23:AM30)</f>
        <v>379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572</v>
      </c>
      <c r="R35" s="17">
        <f t="shared" si="30"/>
        <v>276</v>
      </c>
      <c r="S35" s="17">
        <f t="shared" si="30"/>
        <v>296</v>
      </c>
      <c r="T35" s="17">
        <f t="shared" si="30"/>
        <v>0</v>
      </c>
      <c r="U35" s="17">
        <f t="shared" si="30"/>
        <v>25</v>
      </c>
      <c r="V35" s="17">
        <f t="shared" si="30"/>
        <v>-25</v>
      </c>
      <c r="W35" s="15">
        <f t="shared" si="21"/>
        <v>0</v>
      </c>
      <c r="X35" s="15">
        <f t="shared" si="21"/>
        <v>9.960159362549792</v>
      </c>
      <c r="Y35" s="15">
        <f t="shared" si="21"/>
        <v>-7.7881619937694708</v>
      </c>
      <c r="Z35" s="17">
        <f t="shared" si="30"/>
        <v>-17</v>
      </c>
      <c r="AA35" s="17">
        <f t="shared" si="30"/>
        <v>24</v>
      </c>
      <c r="AB35" s="17">
        <f t="shared" si="30"/>
        <v>-41</v>
      </c>
      <c r="AC35" s="15">
        <f t="shared" si="22"/>
        <v>-2.8862478777589184</v>
      </c>
      <c r="AD35" s="15">
        <f t="shared" si="22"/>
        <v>9.5238095238095344</v>
      </c>
      <c r="AE35" s="15">
        <f t="shared" si="22"/>
        <v>-12.166172106824924</v>
      </c>
      <c r="AH35" s="4">
        <f t="shared" ref="AH35:AI35" si="31">SUM(AH25:AH30)</f>
        <v>572</v>
      </c>
      <c r="AI35" s="4">
        <f t="shared" si="31"/>
        <v>251</v>
      </c>
      <c r="AJ35" s="4">
        <f t="shared" ref="AJ35" si="32">SUM(AJ25:AJ30)</f>
        <v>321</v>
      </c>
      <c r="AK35" s="4">
        <f>SUM(AK25:AK30)</f>
        <v>589</v>
      </c>
      <c r="AL35" s="4">
        <f>SUM(AL25:AL30)</f>
        <v>252</v>
      </c>
      <c r="AM35" s="4">
        <f>SUM(AM25:AM30)</f>
        <v>337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385</v>
      </c>
      <c r="R36" s="17">
        <f t="shared" si="33"/>
        <v>150</v>
      </c>
      <c r="S36" s="17">
        <f t="shared" si="33"/>
        <v>235</v>
      </c>
      <c r="T36" s="17">
        <f t="shared" si="33"/>
        <v>-15</v>
      </c>
      <c r="U36" s="17">
        <f t="shared" si="33"/>
        <v>5</v>
      </c>
      <c r="V36" s="17">
        <f t="shared" si="33"/>
        <v>-20</v>
      </c>
      <c r="W36" s="15">
        <f t="shared" si="21"/>
        <v>-3.7499999999999978</v>
      </c>
      <c r="X36" s="15">
        <f t="shared" si="21"/>
        <v>3.4482758620689724</v>
      </c>
      <c r="Y36" s="15">
        <f t="shared" si="21"/>
        <v>-7.8431372549019667</v>
      </c>
      <c r="Z36" s="17">
        <f t="shared" si="33"/>
        <v>7</v>
      </c>
      <c r="AA36" s="17">
        <f t="shared" si="33"/>
        <v>19</v>
      </c>
      <c r="AB36" s="17">
        <f t="shared" si="33"/>
        <v>-12</v>
      </c>
      <c r="AC36" s="15">
        <f t="shared" si="22"/>
        <v>1.8518518518518601</v>
      </c>
      <c r="AD36" s="15">
        <f t="shared" si="22"/>
        <v>14.503816793893121</v>
      </c>
      <c r="AE36" s="15">
        <f t="shared" si="22"/>
        <v>-4.8582995951417018</v>
      </c>
      <c r="AH36" s="4">
        <f t="shared" ref="AH36:AI36" si="34">SUM(AH27:AH30)</f>
        <v>400</v>
      </c>
      <c r="AI36" s="4">
        <f t="shared" si="34"/>
        <v>145</v>
      </c>
      <c r="AJ36" s="4">
        <f t="shared" ref="AJ36" si="35">SUM(AJ27:AJ30)</f>
        <v>255</v>
      </c>
      <c r="AK36" s="4">
        <f>SUM(AK27:AK30)</f>
        <v>378</v>
      </c>
      <c r="AL36" s="4">
        <f>SUM(AL27:AL30)</f>
        <v>131</v>
      </c>
      <c r="AM36" s="4">
        <f>SUM(AM27:AM30)</f>
        <v>247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0.1349527665317139</v>
      </c>
      <c r="R38" s="12">
        <f t="shared" si="36"/>
        <v>0.25252525252525254</v>
      </c>
      <c r="S38" s="12">
        <f t="shared" si="36"/>
        <v>0</v>
      </c>
      <c r="T38" s="12">
        <f>T32/T9*100</f>
        <v>0</v>
      </c>
      <c r="U38" s="12">
        <f t="shared" ref="U38:V38" si="37">U32/U9*100</f>
        <v>0</v>
      </c>
      <c r="V38" s="12">
        <f t="shared" si="37"/>
        <v>0</v>
      </c>
      <c r="W38" s="12">
        <f>Q38-AH38</f>
        <v>-8.5192564238097956E-3</v>
      </c>
      <c r="X38" s="12">
        <f t="shared" ref="X38:Y42" si="38">R38-AI38</f>
        <v>-4.2459998212210581E-2</v>
      </c>
      <c r="Y38" s="12">
        <f t="shared" si="38"/>
        <v>0</v>
      </c>
      <c r="Z38" s="12">
        <f>Z32/Z9*100</f>
        <v>-2.4390243902439024</v>
      </c>
      <c r="AA38" s="12">
        <f t="shared" ref="AA38:AB38" si="39">AA32/AA9*100</f>
        <v>8.3333333333333321</v>
      </c>
      <c r="AB38" s="12">
        <f t="shared" si="39"/>
        <v>0</v>
      </c>
      <c r="AC38" s="12">
        <f>Q38-AK38</f>
        <v>0.1349527665317139</v>
      </c>
      <c r="AD38" s="12">
        <f t="shared" ref="AD38:AE42" si="40">R38-AL38</f>
        <v>0.25252525252525254</v>
      </c>
      <c r="AE38" s="12">
        <f t="shared" si="40"/>
        <v>0</v>
      </c>
      <c r="AH38" s="12">
        <f t="shared" ref="AH38:AI38" si="41">AH32/AH9*100</f>
        <v>0.14347202295552369</v>
      </c>
      <c r="AI38" s="12">
        <f t="shared" si="41"/>
        <v>0.29498525073746312</v>
      </c>
      <c r="AJ38" s="12">
        <f t="shared" ref="AJ38" si="42">AJ32/AJ9*100</f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8.6369770580296894</v>
      </c>
      <c r="R39" s="12">
        <f>R33/R9*100</f>
        <v>11.616161616161616</v>
      </c>
      <c r="S39" s="13">
        <f t="shared" si="43"/>
        <v>5.2173913043478262</v>
      </c>
      <c r="T39" s="12">
        <f>T33/T9*100</f>
        <v>22.727272727272727</v>
      </c>
      <c r="U39" s="12">
        <f t="shared" ref="U39:V39" si="44">U33/U9*100</f>
        <v>21.052631578947366</v>
      </c>
      <c r="V39" s="12">
        <f t="shared" si="44"/>
        <v>15.384615384615385</v>
      </c>
      <c r="W39" s="12">
        <f>Q39-AH39</f>
        <v>0.88948781843141145</v>
      </c>
      <c r="X39" s="12">
        <f t="shared" si="38"/>
        <v>1.5866630910878694</v>
      </c>
      <c r="Y39" s="12">
        <f>S39-AJ39</f>
        <v>-0.36920087442312344</v>
      </c>
      <c r="Z39" s="12">
        <f t="shared" si="43"/>
        <v>9.7560975609756095</v>
      </c>
      <c r="AA39" s="12">
        <f t="shared" ref="AA39:AB39" si="45">AA33/AA9*100</f>
        <v>-25</v>
      </c>
      <c r="AB39" s="12">
        <f t="shared" si="45"/>
        <v>1.8867924528301887</v>
      </c>
      <c r="AC39" s="12">
        <f>Q39-AK39</f>
        <v>-5.8675115883353612E-2</v>
      </c>
      <c r="AD39" s="12">
        <f t="shared" si="40"/>
        <v>-1.1442550505050502</v>
      </c>
      <c r="AE39" s="12">
        <f t="shared" si="40"/>
        <v>0.44352195761415825</v>
      </c>
      <c r="AH39" s="12">
        <f t="shared" ref="AH39:AI39" si="46">AH33/AH9*100</f>
        <v>7.747489239598278</v>
      </c>
      <c r="AI39" s="12">
        <f t="shared" si="46"/>
        <v>10.029498525073747</v>
      </c>
      <c r="AJ39" s="12">
        <f t="shared" ref="AJ39" si="47">AJ33/AJ9*100</f>
        <v>5.5865921787709496</v>
      </c>
      <c r="AK39" s="12">
        <f>AK33/AK9*100</f>
        <v>8.695652173913043</v>
      </c>
      <c r="AL39" s="12">
        <f>AL33/AL9*100</f>
        <v>12.760416666666666</v>
      </c>
      <c r="AM39" s="12">
        <f>AM33/AM9*100</f>
        <v>4.7738693467336679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91.228070175438589</v>
      </c>
      <c r="R40" s="12">
        <f t="shared" si="48"/>
        <v>88.131313131313121</v>
      </c>
      <c r="S40" s="12">
        <f t="shared" si="48"/>
        <v>94.782608695652172</v>
      </c>
      <c r="T40" s="12">
        <f>T34/T9*100</f>
        <v>77.272727272727266</v>
      </c>
      <c r="U40" s="12">
        <f t="shared" ref="U40:V40" si="49">U34/U9*100</f>
        <v>78.94736842105263</v>
      </c>
      <c r="V40" s="12">
        <f t="shared" si="49"/>
        <v>84.615384615384613</v>
      </c>
      <c r="W40" s="12">
        <f t="shared" ref="W40:W42" si="50">Q40-AH40</f>
        <v>-0.88096856200760953</v>
      </c>
      <c r="X40" s="12">
        <f t="shared" si="38"/>
        <v>-1.5442030928756623</v>
      </c>
      <c r="Y40" s="12">
        <f>S40-AJ40</f>
        <v>0.36920087442312877</v>
      </c>
      <c r="Z40" s="12">
        <f>Z34/Z9*100</f>
        <v>92.682926829268297</v>
      </c>
      <c r="AA40" s="12">
        <f t="shared" ref="AA40:AB40" si="51">AA34/AA9*100</f>
        <v>116.66666666666667</v>
      </c>
      <c r="AB40" s="12">
        <f t="shared" si="51"/>
        <v>98.113207547169807</v>
      </c>
      <c r="AC40" s="12">
        <f t="shared" ref="AC40:AC42" si="52">Q40-AK40</f>
        <v>-7.627765064836467E-2</v>
      </c>
      <c r="AD40" s="12">
        <f t="shared" si="40"/>
        <v>0.89172979797977803</v>
      </c>
      <c r="AE40" s="12">
        <f t="shared" si="40"/>
        <v>-0.44352195761415203</v>
      </c>
      <c r="AH40" s="12">
        <f t="shared" ref="AH40:AI40" si="53">AH34/AH9*100</f>
        <v>92.109038737446198</v>
      </c>
      <c r="AI40" s="12">
        <f t="shared" si="53"/>
        <v>89.675516224188783</v>
      </c>
      <c r="AJ40" s="12">
        <f t="shared" ref="AJ40" si="54">AJ34/AJ9*100</f>
        <v>94.413407821229043</v>
      </c>
      <c r="AK40" s="12">
        <f>AK34/AK9*100</f>
        <v>91.304347826086953</v>
      </c>
      <c r="AL40" s="12">
        <f>AL34/AL9*100</f>
        <v>87.239583333333343</v>
      </c>
      <c r="AM40" s="12">
        <f>AM34/AM9*100</f>
        <v>95.226130653266324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77.192982456140342</v>
      </c>
      <c r="R41" s="12">
        <f t="shared" si="55"/>
        <v>69.696969696969703</v>
      </c>
      <c r="S41" s="12">
        <f t="shared" si="55"/>
        <v>85.79710144927536</v>
      </c>
      <c r="T41" s="12">
        <f>T35/T9*100</f>
        <v>0</v>
      </c>
      <c r="U41" s="12">
        <f t="shared" ref="U41:V41" si="56">U35/U9*100</f>
        <v>43.859649122807014</v>
      </c>
      <c r="V41" s="12">
        <f t="shared" si="56"/>
        <v>192.30769230769232</v>
      </c>
      <c r="W41" s="12">
        <f t="shared" si="50"/>
        <v>-4.8730146744191956</v>
      </c>
      <c r="X41" s="12">
        <f t="shared" si="38"/>
        <v>-4.3443282381335422</v>
      </c>
      <c r="Y41" s="12">
        <f>S41-AJ41</f>
        <v>-3.8677030199983875</v>
      </c>
      <c r="Z41" s="12">
        <f>Z35/Z9*100</f>
        <v>41.463414634146339</v>
      </c>
      <c r="AA41" s="12">
        <f t="shared" ref="AA41:AB41" si="57">AA35/AA9*100</f>
        <v>200</v>
      </c>
      <c r="AB41" s="12">
        <f t="shared" si="57"/>
        <v>77.358490566037744</v>
      </c>
      <c r="AC41" s="12">
        <f t="shared" si="52"/>
        <v>1.8732893615111834</v>
      </c>
      <c r="AD41" s="12">
        <f>R41-AL41</f>
        <v>4.0719696969697026</v>
      </c>
      <c r="AE41" s="12">
        <f t="shared" si="40"/>
        <v>1.1237346151045102</v>
      </c>
      <c r="AH41" s="12">
        <f>AH35/AH9*100</f>
        <v>82.065997130559538</v>
      </c>
      <c r="AI41" s="12">
        <f>AI35/AI9*100</f>
        <v>74.041297935103245</v>
      </c>
      <c r="AJ41" s="12">
        <f>AJ35/AJ9*100</f>
        <v>89.664804469273747</v>
      </c>
      <c r="AK41" s="12">
        <f t="shared" ref="AK41:AL41" si="58">AK35/AK9*100</f>
        <v>75.319693094629159</v>
      </c>
      <c r="AL41" s="12">
        <f t="shared" si="58"/>
        <v>65.625</v>
      </c>
      <c r="AM41" s="12">
        <f t="shared" ref="AM41" si="59">AM35/AM9*100</f>
        <v>84.673366834170849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51.956815114709855</v>
      </c>
      <c r="R42" s="12">
        <f t="shared" si="60"/>
        <v>37.878787878787875</v>
      </c>
      <c r="S42" s="12">
        <f t="shared" si="60"/>
        <v>68.115942028985515</v>
      </c>
      <c r="T42" s="12">
        <f t="shared" ref="T42:V42" si="61">T36/T9*100</f>
        <v>-34.090909090909086</v>
      </c>
      <c r="U42" s="12">
        <f t="shared" si="61"/>
        <v>8.7719298245614024</v>
      </c>
      <c r="V42" s="12">
        <f t="shared" si="61"/>
        <v>153.84615384615387</v>
      </c>
      <c r="W42" s="12">
        <f t="shared" si="50"/>
        <v>-5.431994067499609</v>
      </c>
      <c r="X42" s="12">
        <f t="shared" si="38"/>
        <v>-4.8940734781442785</v>
      </c>
      <c r="Y42" s="12">
        <f>S42-AJ42</f>
        <v>-3.1131082503440979</v>
      </c>
      <c r="Z42" s="12">
        <f t="shared" si="60"/>
        <v>-17.073170731707318</v>
      </c>
      <c r="AA42" s="12">
        <f t="shared" ref="AA42:AB42" si="62">AA36/AA9*100</f>
        <v>158.33333333333331</v>
      </c>
      <c r="AB42" s="12">
        <f t="shared" si="62"/>
        <v>22.641509433962266</v>
      </c>
      <c r="AC42" s="12">
        <f t="shared" si="52"/>
        <v>3.6192192067814659</v>
      </c>
      <c r="AD42" s="12">
        <f>R42-AL42</f>
        <v>3.7642045454545467</v>
      </c>
      <c r="AE42" s="12">
        <f t="shared" si="40"/>
        <v>6.0556405214478275</v>
      </c>
      <c r="AH42" s="12">
        <f t="shared" ref="AH42:AI42" si="63">AH36/AH9*100</f>
        <v>57.388809182209464</v>
      </c>
      <c r="AI42" s="12">
        <f t="shared" si="63"/>
        <v>42.772861356932154</v>
      </c>
      <c r="AJ42" s="12">
        <f t="shared" ref="AJ42" si="64">AJ36/AJ9*100</f>
        <v>71.229050279329613</v>
      </c>
      <c r="AK42" s="12">
        <f>AK36/AK9*100</f>
        <v>48.337595907928389</v>
      </c>
      <c r="AL42" s="12">
        <f>AL36/AL9*100</f>
        <v>34.114583333333329</v>
      </c>
      <c r="AM42" s="12">
        <f>AM36/AM9*100</f>
        <v>62.060301507537687</v>
      </c>
    </row>
    <row r="43" spans="1:39" x14ac:dyDescent="0.15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48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4</v>
      </c>
      <c r="C9" s="17">
        <f>SUM(C10:C30)</f>
        <v>4</v>
      </c>
      <c r="D9" s="17">
        <f>SUM(D10:D30)</f>
        <v>0</v>
      </c>
      <c r="E9" s="17">
        <f>F9+G9</f>
        <v>0</v>
      </c>
      <c r="F9" s="17">
        <f>SUM(F10:F30)</f>
        <v>3</v>
      </c>
      <c r="G9" s="17">
        <f>SUM(G10:G30)</f>
        <v>-3</v>
      </c>
      <c r="H9" s="15">
        <f>IF(B9=E9,0,(1-(B9/(B9-E9)))*-100)</f>
        <v>0</v>
      </c>
      <c r="I9" s="15">
        <f>IF(C9=F9,0,(1-(C9/(C9-F9)))*-100)</f>
        <v>300</v>
      </c>
      <c r="J9" s="15">
        <f>IF(D9=G9,0,(1-(D9/(D9-G9)))*-100)</f>
        <v>-100</v>
      </c>
      <c r="K9" s="17">
        <f>L9+M9</f>
        <v>1</v>
      </c>
      <c r="L9" s="17">
        <f>SUM(L10:L30)</f>
        <v>3</v>
      </c>
      <c r="M9" s="17">
        <f>SUM(M10:M30)</f>
        <v>-2</v>
      </c>
      <c r="N9" s="15">
        <f>IF(B9=K9,0,(1-(B9/(B9-K9)))*-100)</f>
        <v>33.333333333333329</v>
      </c>
      <c r="O9" s="15">
        <f t="shared" ref="O9:P10" si="0">IF(C9=L9,0,(1-(C9/(C9-L9)))*-100)</f>
        <v>300</v>
      </c>
      <c r="P9" s="15">
        <f>IF(D9=M9,0,(1-(D9/(D9-M9)))*-100)</f>
        <v>-100</v>
      </c>
      <c r="Q9" s="17">
        <f>R9+S9</f>
        <v>12</v>
      </c>
      <c r="R9" s="17">
        <f>SUM(R10:R30)</f>
        <v>5</v>
      </c>
      <c r="S9" s="17">
        <f>SUM(S10:S30)</f>
        <v>7</v>
      </c>
      <c r="T9" s="17">
        <f>U9+V9</f>
        <v>0</v>
      </c>
      <c r="U9" s="17">
        <f>SUM(U10:U30)</f>
        <v>0</v>
      </c>
      <c r="V9" s="17">
        <f>SUM(V10:V30)</f>
        <v>0</v>
      </c>
      <c r="W9" s="15">
        <f>IF(Q9=T9,IF(Q9&gt;0,"皆増",0),(1-(Q9/(Q9-T9)))*-100)</f>
        <v>0</v>
      </c>
      <c r="X9" s="15">
        <f t="shared" ref="X9:Y30" si="1">IF(R9=U9,IF(R9&gt;0,"皆増",0),(1-(R9/(R9-U9)))*-100)</f>
        <v>0</v>
      </c>
      <c r="Y9" s="15">
        <f t="shared" si="1"/>
        <v>0</v>
      </c>
      <c r="Z9" s="17">
        <f>AA9+AB9</f>
        <v>4</v>
      </c>
      <c r="AA9" s="17">
        <f>SUM(AA10:AA30)</f>
        <v>5</v>
      </c>
      <c r="AB9" s="17">
        <f>SUM(AB10:AB30)</f>
        <v>-1</v>
      </c>
      <c r="AC9" s="15">
        <f>IF(Q9=Z9,IF(Q9&gt;0,"皆増",0),(1-(Q9/(Q9-Z9)))*-100)</f>
        <v>50</v>
      </c>
      <c r="AD9" s="15" t="str">
        <f t="shared" ref="AD9:AE30" si="2">IF(R9=AA9,IF(R9&gt;0,"皆増",0),(1-(R9/(R9-AA9)))*-100)</f>
        <v>皆増</v>
      </c>
      <c r="AE9" s="15">
        <f t="shared" si="2"/>
        <v>-12.5</v>
      </c>
      <c r="AH9" s="4">
        <f t="shared" ref="AH9:AJ30" si="3">Q9-T9</f>
        <v>12</v>
      </c>
      <c r="AI9" s="4">
        <f t="shared" si="3"/>
        <v>5</v>
      </c>
      <c r="AJ9" s="4">
        <f t="shared" si="3"/>
        <v>7</v>
      </c>
      <c r="AK9" s="4">
        <f t="shared" ref="AK9:AM30" si="4">Q9-Z9</f>
        <v>8</v>
      </c>
      <c r="AL9" s="4">
        <f t="shared" si="4"/>
        <v>0</v>
      </c>
      <c r="AM9" s="4">
        <f t="shared" si="4"/>
        <v>8</v>
      </c>
    </row>
    <row r="10" spans="1:39" s="1" customFormat="1" ht="18" customHeight="1" x14ac:dyDescent="0.15">
      <c r="A10" s="4" t="s">
        <v>1</v>
      </c>
      <c r="B10" s="17">
        <f t="shared" ref="B10" si="5">C10+D10</f>
        <v>4</v>
      </c>
      <c r="C10" s="17">
        <v>4</v>
      </c>
      <c r="D10" s="17">
        <v>0</v>
      </c>
      <c r="E10" s="17">
        <f t="shared" ref="E10" si="6">F10+G10</f>
        <v>0</v>
      </c>
      <c r="F10" s="17">
        <v>3</v>
      </c>
      <c r="G10" s="17">
        <v>-3</v>
      </c>
      <c r="H10" s="15">
        <f>IF(B10=E10,0,(1-(B10/(B10-E10)))*-100)</f>
        <v>0</v>
      </c>
      <c r="I10" s="15">
        <f t="shared" ref="I10" si="7">IF(C10=F10,0,(1-(C10/(C10-F10)))*-100)</f>
        <v>300</v>
      </c>
      <c r="J10" s="15">
        <f>IF(D10=G10,0,(1-(D10/(D10-G10)))*-100)</f>
        <v>-100</v>
      </c>
      <c r="K10" s="17">
        <f t="shared" ref="K10" si="8">L10+M10</f>
        <v>1</v>
      </c>
      <c r="L10" s="17">
        <v>3</v>
      </c>
      <c r="M10" s="17">
        <v>-2</v>
      </c>
      <c r="N10" s="15">
        <f>IF(B10=K10,0,(1-(B10/(B10-K10)))*-100)</f>
        <v>33.333333333333329</v>
      </c>
      <c r="O10" s="15">
        <f t="shared" si="0"/>
        <v>300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0</v>
      </c>
      <c r="AB19" s="17">
        <v>-1</v>
      </c>
      <c r="AC19" s="15">
        <f t="shared" si="13"/>
        <v>-100</v>
      </c>
      <c r="AD19" s="15">
        <f t="shared" si="2"/>
        <v>0</v>
      </c>
      <c r="AE19" s="15">
        <f t="shared" si="2"/>
        <v>-100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0</v>
      </c>
      <c r="AM19" s="4">
        <f t="shared" si="4"/>
        <v>1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0</v>
      </c>
      <c r="AB21" s="17">
        <v>-1</v>
      </c>
      <c r="AC21" s="15">
        <f t="shared" si="13"/>
        <v>-100</v>
      </c>
      <c r="AD21" s="15">
        <f t="shared" si="2"/>
        <v>0</v>
      </c>
      <c r="AE21" s="15">
        <f t="shared" si="2"/>
        <v>-100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0</v>
      </c>
      <c r="V23" s="17">
        <v>-1</v>
      </c>
      <c r="W23" s="15">
        <f t="shared" si="11"/>
        <v>-100</v>
      </c>
      <c r="X23" s="15">
        <f t="shared" si="1"/>
        <v>0</v>
      </c>
      <c r="Y23" s="15">
        <f t="shared" si="1"/>
        <v>-100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1</v>
      </c>
      <c r="U25" s="17">
        <v>0</v>
      </c>
      <c r="V25" s="17">
        <v>1</v>
      </c>
      <c r="W25" s="15" t="str">
        <f t="shared" si="11"/>
        <v>皆増</v>
      </c>
      <c r="X25" s="15">
        <f t="shared" si="1"/>
        <v>0</v>
      </c>
      <c r="Y25" s="15" t="str">
        <f t="shared" si="1"/>
        <v>皆増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-50</v>
      </c>
      <c r="AD25" s="15">
        <f t="shared" si="2"/>
        <v>0</v>
      </c>
      <c r="AE25" s="15">
        <f t="shared" si="2"/>
        <v>-50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2</v>
      </c>
      <c r="AL25" s="4">
        <f t="shared" si="4"/>
        <v>0</v>
      </c>
      <c r="AM25" s="4">
        <f t="shared" si="4"/>
        <v>2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-3</v>
      </c>
      <c r="U26" s="17">
        <v>-1</v>
      </c>
      <c r="V26" s="17">
        <v>-2</v>
      </c>
      <c r="W26" s="15">
        <f t="shared" si="11"/>
        <v>-75</v>
      </c>
      <c r="X26" s="15">
        <f t="shared" si="1"/>
        <v>-50</v>
      </c>
      <c r="Y26" s="15">
        <f t="shared" si="1"/>
        <v>-100</v>
      </c>
      <c r="Z26" s="17">
        <f t="shared" si="12"/>
        <v>-1</v>
      </c>
      <c r="AA26" s="17">
        <v>1</v>
      </c>
      <c r="AB26" s="17">
        <v>-2</v>
      </c>
      <c r="AC26" s="15">
        <f t="shared" si="13"/>
        <v>-50</v>
      </c>
      <c r="AD26" s="15" t="str">
        <f t="shared" si="2"/>
        <v>皆増</v>
      </c>
      <c r="AE26" s="15">
        <f t="shared" si="2"/>
        <v>-100</v>
      </c>
      <c r="AH26" s="4">
        <f t="shared" si="3"/>
        <v>4</v>
      </c>
      <c r="AI26" s="4">
        <f t="shared" si="3"/>
        <v>2</v>
      </c>
      <c r="AJ26" s="4">
        <f t="shared" si="3"/>
        <v>2</v>
      </c>
      <c r="AK26" s="4">
        <f t="shared" si="4"/>
        <v>2</v>
      </c>
      <c r="AL26" s="4">
        <f t="shared" si="4"/>
        <v>0</v>
      </c>
      <c r="AM26" s="4">
        <f t="shared" si="4"/>
        <v>2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6</v>
      </c>
      <c r="R27" s="17">
        <v>3</v>
      </c>
      <c r="S27" s="17">
        <v>3</v>
      </c>
      <c r="T27" s="17">
        <f t="shared" si="10"/>
        <v>6</v>
      </c>
      <c r="U27" s="17">
        <v>3</v>
      </c>
      <c r="V27" s="17">
        <v>3</v>
      </c>
      <c r="W27" s="15" t="str">
        <f t="shared" si="11"/>
        <v>皆増</v>
      </c>
      <c r="X27" s="15" t="str">
        <f t="shared" si="1"/>
        <v>皆増</v>
      </c>
      <c r="Y27" s="15" t="str">
        <f t="shared" si="1"/>
        <v>皆増</v>
      </c>
      <c r="Z27" s="17">
        <f t="shared" si="12"/>
        <v>6</v>
      </c>
      <c r="AA27" s="17">
        <v>3</v>
      </c>
      <c r="AB27" s="17">
        <v>3</v>
      </c>
      <c r="AC27" s="15" t="str">
        <f t="shared" si="13"/>
        <v>皆増</v>
      </c>
      <c r="AD27" s="15" t="str">
        <f t="shared" si="2"/>
        <v>皆増</v>
      </c>
      <c r="AE27" s="15" t="str">
        <f t="shared" si="2"/>
        <v>皆増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0</v>
      </c>
      <c r="S28" s="17">
        <v>2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1</v>
      </c>
      <c r="AA28" s="17">
        <v>0</v>
      </c>
      <c r="AB28" s="17">
        <v>1</v>
      </c>
      <c r="AC28" s="15">
        <f t="shared" si="13"/>
        <v>100</v>
      </c>
      <c r="AD28" s="15">
        <f t="shared" si="2"/>
        <v>0</v>
      </c>
      <c r="AE28" s="15">
        <f t="shared" si="2"/>
        <v>100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-1</v>
      </c>
      <c r="U29" s="17">
        <v>-1</v>
      </c>
      <c r="V29" s="17">
        <v>0</v>
      </c>
      <c r="W29" s="15">
        <f t="shared" si="11"/>
        <v>-33.333333333333336</v>
      </c>
      <c r="X29" s="15">
        <f t="shared" si="1"/>
        <v>-50</v>
      </c>
      <c r="Y29" s="15">
        <f t="shared" si="1"/>
        <v>0</v>
      </c>
      <c r="Z29" s="17">
        <f t="shared" si="12"/>
        <v>1</v>
      </c>
      <c r="AA29" s="17">
        <v>1</v>
      </c>
      <c r="AB29" s="17">
        <v>0</v>
      </c>
      <c r="AC29" s="15">
        <f t="shared" si="13"/>
        <v>100</v>
      </c>
      <c r="AD29" s="15" t="str">
        <f t="shared" si="2"/>
        <v>皆増</v>
      </c>
      <c r="AE29" s="15">
        <f t="shared" si="2"/>
        <v>0</v>
      </c>
      <c r="AH29" s="4">
        <f t="shared" si="3"/>
        <v>3</v>
      </c>
      <c r="AI29" s="4">
        <f t="shared" si="3"/>
        <v>2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-2</v>
      </c>
      <c r="AA33" s="17">
        <f t="shared" si="20"/>
        <v>0</v>
      </c>
      <c r="AB33" s="17">
        <f t="shared" si="20"/>
        <v>-2</v>
      </c>
      <c r="AC33" s="15">
        <f t="shared" si="17"/>
        <v>-100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2</v>
      </c>
      <c r="AL33" s="4">
        <f>SUM(AL13:AL22)</f>
        <v>0</v>
      </c>
      <c r="AM33" s="4">
        <f>SUM(AM13:AM22)</f>
        <v>2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12</v>
      </c>
      <c r="R34" s="17">
        <f t="shared" si="22"/>
        <v>5</v>
      </c>
      <c r="S34" s="17">
        <f t="shared" si="22"/>
        <v>7</v>
      </c>
      <c r="T34" s="17">
        <f t="shared" si="22"/>
        <v>0</v>
      </c>
      <c r="U34" s="17">
        <f t="shared" si="22"/>
        <v>0</v>
      </c>
      <c r="V34" s="17">
        <f t="shared" si="22"/>
        <v>0</v>
      </c>
      <c r="W34" s="15">
        <f t="shared" si="15"/>
        <v>0</v>
      </c>
      <c r="X34" s="15">
        <f t="shared" si="15"/>
        <v>0</v>
      </c>
      <c r="Y34" s="15">
        <f t="shared" si="15"/>
        <v>0</v>
      </c>
      <c r="Z34" s="17">
        <f t="shared" ref="Z34:AB34" si="23">SUM(Z23:Z30)</f>
        <v>6</v>
      </c>
      <c r="AA34" s="17">
        <f t="shared" si="23"/>
        <v>5</v>
      </c>
      <c r="AB34" s="17">
        <f t="shared" si="23"/>
        <v>1</v>
      </c>
      <c r="AC34" s="15">
        <f t="shared" si="17"/>
        <v>100</v>
      </c>
      <c r="AD34" s="15" t="str">
        <f t="shared" si="17"/>
        <v>皆増</v>
      </c>
      <c r="AE34" s="15">
        <f t="shared" si="17"/>
        <v>16.666666666666675</v>
      </c>
      <c r="AH34" s="4">
        <f t="shared" ref="AH34:AJ34" si="24">SUM(AH23:AH30)</f>
        <v>12</v>
      </c>
      <c r="AI34" s="4">
        <f t="shared" si="24"/>
        <v>5</v>
      </c>
      <c r="AJ34" s="4">
        <f t="shared" si="24"/>
        <v>7</v>
      </c>
      <c r="AK34" s="4">
        <f>SUM(AK23:AK30)</f>
        <v>6</v>
      </c>
      <c r="AL34" s="4">
        <f>SUM(AL23:AL30)</f>
        <v>0</v>
      </c>
      <c r="AM34" s="4">
        <f>SUM(AM23:AM30)</f>
        <v>6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</v>
      </c>
      <c r="R35" s="17">
        <f t="shared" si="25"/>
        <v>5</v>
      </c>
      <c r="S35" s="17">
        <f t="shared" si="25"/>
        <v>7</v>
      </c>
      <c r="T35" s="17">
        <f t="shared" si="25"/>
        <v>2</v>
      </c>
      <c r="U35" s="17">
        <f t="shared" si="25"/>
        <v>1</v>
      </c>
      <c r="V35" s="17">
        <f t="shared" si="25"/>
        <v>1</v>
      </c>
      <c r="W35" s="15">
        <f t="shared" si="15"/>
        <v>19.999999999999996</v>
      </c>
      <c r="X35" s="15">
        <f t="shared" si="15"/>
        <v>25</v>
      </c>
      <c r="Y35" s="15">
        <f t="shared" si="15"/>
        <v>16.666666666666675</v>
      </c>
      <c r="Z35" s="17">
        <f t="shared" ref="Z35:AB35" si="26">SUM(Z25:Z30)</f>
        <v>6</v>
      </c>
      <c r="AA35" s="17">
        <f t="shared" si="26"/>
        <v>5</v>
      </c>
      <c r="AB35" s="17">
        <f t="shared" si="26"/>
        <v>1</v>
      </c>
      <c r="AC35" s="15">
        <f t="shared" si="17"/>
        <v>100</v>
      </c>
      <c r="AD35" s="15" t="str">
        <f t="shared" si="17"/>
        <v>皆増</v>
      </c>
      <c r="AE35" s="15">
        <f t="shared" si="17"/>
        <v>16.666666666666675</v>
      </c>
      <c r="AH35" s="4">
        <f t="shared" ref="AH35:AJ35" si="27">SUM(AH25:AH30)</f>
        <v>10</v>
      </c>
      <c r="AI35" s="4">
        <f t="shared" si="27"/>
        <v>4</v>
      </c>
      <c r="AJ35" s="4">
        <f t="shared" si="27"/>
        <v>6</v>
      </c>
      <c r="AK35" s="4">
        <f>SUM(AK25:AK30)</f>
        <v>6</v>
      </c>
      <c r="AL35" s="4">
        <f>SUM(AL25:AL30)</f>
        <v>0</v>
      </c>
      <c r="AM35" s="4">
        <f>SUM(AM25:AM30)</f>
        <v>6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</v>
      </c>
      <c r="R36" s="17">
        <f t="shared" si="28"/>
        <v>4</v>
      </c>
      <c r="S36" s="17">
        <f t="shared" si="28"/>
        <v>6</v>
      </c>
      <c r="T36" s="17">
        <f t="shared" si="28"/>
        <v>4</v>
      </c>
      <c r="U36" s="17">
        <f t="shared" si="28"/>
        <v>2</v>
      </c>
      <c r="V36" s="17">
        <f t="shared" si="28"/>
        <v>2</v>
      </c>
      <c r="W36" s="15">
        <f t="shared" si="15"/>
        <v>66.666666666666671</v>
      </c>
      <c r="X36" s="15">
        <f t="shared" si="15"/>
        <v>100</v>
      </c>
      <c r="Y36" s="15">
        <f t="shared" si="15"/>
        <v>50</v>
      </c>
      <c r="Z36" s="17">
        <f t="shared" ref="Z36:AB36" si="29">SUM(Z27:Z30)</f>
        <v>8</v>
      </c>
      <c r="AA36" s="17">
        <f t="shared" si="29"/>
        <v>4</v>
      </c>
      <c r="AB36" s="17">
        <f t="shared" si="29"/>
        <v>4</v>
      </c>
      <c r="AC36" s="15">
        <f t="shared" si="17"/>
        <v>400</v>
      </c>
      <c r="AD36" s="15" t="str">
        <f t="shared" si="17"/>
        <v>皆増</v>
      </c>
      <c r="AE36" s="15">
        <f t="shared" si="17"/>
        <v>200</v>
      </c>
      <c r="AH36" s="4">
        <f t="shared" ref="AH36:AJ36" si="30">SUM(AH27:AH30)</f>
        <v>6</v>
      </c>
      <c r="AI36" s="4">
        <f t="shared" si="30"/>
        <v>2</v>
      </c>
      <c r="AJ36" s="4">
        <f t="shared" si="30"/>
        <v>4</v>
      </c>
      <c r="AK36" s="4">
        <f>SUM(AK27:AK30)</f>
        <v>2</v>
      </c>
      <c r="AL36" s="4">
        <f>SUM(AL27:AL30)</f>
        <v>0</v>
      </c>
      <c r="AM36" s="4">
        <f>SUM(AM27:AM30)</f>
        <v>2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 t="e">
        <f t="shared" ref="U38:V38" si="32">U32/U9*100</f>
        <v>#DIV/0!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 t="e">
        <f t="shared" ref="AD38:AE42" si="35">R38-AL38</f>
        <v>#DIV/0!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 t="e">
        <f>AL32/AL9*100</f>
        <v>#DIV/0!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 t="e">
        <f>T33/T9*100</f>
        <v>#DIV/0!</v>
      </c>
      <c r="U39" s="12" t="e">
        <f t="shared" ref="U39:V39" si="38">U33/U9*100</f>
        <v>#DIV/0!</v>
      </c>
      <c r="V39" s="12" t="e">
        <f t="shared" si="38"/>
        <v>#DIV/0!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-50</v>
      </c>
      <c r="AA39" s="12">
        <f t="shared" si="37"/>
        <v>0</v>
      </c>
      <c r="AB39" s="12">
        <f t="shared" si="37"/>
        <v>200</v>
      </c>
      <c r="AC39" s="12">
        <f>Q39-AK39</f>
        <v>-25</v>
      </c>
      <c r="AD39" s="12" t="e">
        <f t="shared" si="35"/>
        <v>#DIV/0!</v>
      </c>
      <c r="AE39" s="12">
        <f t="shared" si="35"/>
        <v>-25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25</v>
      </c>
      <c r="AL39" s="12" t="e">
        <f>AL33/AL9*100</f>
        <v>#DIV/0!</v>
      </c>
      <c r="AM39" s="12">
        <f>AM33/AM9*100</f>
        <v>25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 t="e">
        <f>T34/T9*100</f>
        <v>#DIV/0!</v>
      </c>
      <c r="U40" s="12" t="e">
        <f t="shared" ref="U40:V40" si="41">U34/U9*100</f>
        <v>#DIV/0!</v>
      </c>
      <c r="V40" s="12" t="e">
        <f t="shared" si="41"/>
        <v>#DIV/0!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150</v>
      </c>
      <c r="AA40" s="12">
        <f t="shared" ref="AA40:AB40" si="43">AA34/AA9*100</f>
        <v>100</v>
      </c>
      <c r="AB40" s="12">
        <f t="shared" si="43"/>
        <v>-100</v>
      </c>
      <c r="AC40" s="12">
        <f t="shared" ref="AC40:AC42" si="44">Q40-AK40</f>
        <v>25</v>
      </c>
      <c r="AD40" s="12" t="e">
        <f t="shared" si="35"/>
        <v>#DIV/0!</v>
      </c>
      <c r="AE40" s="12">
        <f t="shared" si="35"/>
        <v>25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75</v>
      </c>
      <c r="AL40" s="12" t="e">
        <f>AL34/AL9*100</f>
        <v>#DIV/0!</v>
      </c>
      <c r="AM40" s="12">
        <f>AM34/AM9*100</f>
        <v>75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 t="e">
        <f>T35/T9*100</f>
        <v>#DIV/0!</v>
      </c>
      <c r="U41" s="12" t="e">
        <f t="shared" ref="U41:V41" si="47">U35/U9*100</f>
        <v>#DIV/0!</v>
      </c>
      <c r="V41" s="12" t="e">
        <f t="shared" si="47"/>
        <v>#DIV/0!</v>
      </c>
      <c r="W41" s="12">
        <f t="shared" si="42"/>
        <v>16.666666666666657</v>
      </c>
      <c r="X41" s="12">
        <f t="shared" si="33"/>
        <v>20</v>
      </c>
      <c r="Y41" s="12">
        <f>S41-AJ41</f>
        <v>14.285714285714292</v>
      </c>
      <c r="Z41" s="12">
        <f>Z35/Z9*100</f>
        <v>150</v>
      </c>
      <c r="AA41" s="12">
        <f t="shared" ref="AA41:AB41" si="48">AA35/AA9*100</f>
        <v>100</v>
      </c>
      <c r="AB41" s="12">
        <f t="shared" si="48"/>
        <v>-100</v>
      </c>
      <c r="AC41" s="12">
        <f t="shared" si="44"/>
        <v>25</v>
      </c>
      <c r="AD41" s="12" t="e">
        <f>R41-AL41</f>
        <v>#DIV/0!</v>
      </c>
      <c r="AE41" s="12">
        <f t="shared" si="35"/>
        <v>25</v>
      </c>
      <c r="AH41" s="12">
        <f>AH35/AH9*100</f>
        <v>83.333333333333343</v>
      </c>
      <c r="AI41" s="12">
        <f>AI35/AI9*100</f>
        <v>80</v>
      </c>
      <c r="AJ41" s="12">
        <f>AJ35/AJ9*100</f>
        <v>85.714285714285708</v>
      </c>
      <c r="AK41" s="12">
        <f t="shared" ref="AK41:AM41" si="49">AK35/AK9*100</f>
        <v>75</v>
      </c>
      <c r="AL41" s="12" t="e">
        <f t="shared" si="49"/>
        <v>#DIV/0!</v>
      </c>
      <c r="AM41" s="12">
        <f t="shared" si="49"/>
        <v>75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83.333333333333343</v>
      </c>
      <c r="R42" s="12">
        <f t="shared" si="50"/>
        <v>80</v>
      </c>
      <c r="S42" s="12">
        <f t="shared" si="50"/>
        <v>85.714285714285708</v>
      </c>
      <c r="T42" s="12" t="e">
        <f t="shared" si="50"/>
        <v>#DIV/0!</v>
      </c>
      <c r="U42" s="12" t="e">
        <f t="shared" si="50"/>
        <v>#DIV/0!</v>
      </c>
      <c r="V42" s="12" t="e">
        <f t="shared" si="50"/>
        <v>#DIV/0!</v>
      </c>
      <c r="W42" s="12">
        <f t="shared" si="42"/>
        <v>33.333333333333343</v>
      </c>
      <c r="X42" s="12">
        <f t="shared" si="33"/>
        <v>40</v>
      </c>
      <c r="Y42" s="12">
        <f>S42-AJ42</f>
        <v>28.571428571428569</v>
      </c>
      <c r="Z42" s="12">
        <f t="shared" si="50"/>
        <v>200</v>
      </c>
      <c r="AA42" s="12">
        <f t="shared" si="50"/>
        <v>80</v>
      </c>
      <c r="AB42" s="12">
        <f t="shared" si="50"/>
        <v>-400</v>
      </c>
      <c r="AC42" s="12">
        <f t="shared" si="44"/>
        <v>58.333333333333343</v>
      </c>
      <c r="AD42" s="12" t="e">
        <f>R42-AL42</f>
        <v>#DIV/0!</v>
      </c>
      <c r="AE42" s="12">
        <f t="shared" si="35"/>
        <v>60.714285714285708</v>
      </c>
      <c r="AH42" s="12">
        <f t="shared" ref="AH42:AJ42" si="51">AH36/AH9*100</f>
        <v>50</v>
      </c>
      <c r="AI42" s="12">
        <f t="shared" si="51"/>
        <v>40</v>
      </c>
      <c r="AJ42" s="12">
        <f t="shared" si="51"/>
        <v>57.142857142857139</v>
      </c>
      <c r="AK42" s="12">
        <f>AK36/AK9*100</f>
        <v>25</v>
      </c>
      <c r="AL42" s="12" t="e">
        <f>AL36/AL9*100</f>
        <v>#DIV/0!</v>
      </c>
      <c r="AM42" s="12">
        <f>AM36/AM9*100</f>
        <v>25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49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8</v>
      </c>
      <c r="C9" s="17">
        <f>SUM(C10:C30)</f>
        <v>5</v>
      </c>
      <c r="D9" s="17">
        <f>SUM(D10:D30)</f>
        <v>3</v>
      </c>
      <c r="E9" s="17">
        <f>F9+G9</f>
        <v>-3</v>
      </c>
      <c r="F9" s="17">
        <f>SUM(F10:F30)</f>
        <v>-2</v>
      </c>
      <c r="G9" s="17">
        <f>SUM(G10:G30)</f>
        <v>-1</v>
      </c>
      <c r="H9" s="15">
        <f>IF(B9=E9,0,(1-(B9/(B9-E9)))*-100)</f>
        <v>-27.27272727272727</v>
      </c>
      <c r="I9" s="15">
        <f>IF(C9=F9,0,(1-(C9/(C9-F9)))*-100)</f>
        <v>-28.571428571428569</v>
      </c>
      <c r="J9" s="15">
        <f>IF(D9=G9,0,(1-(D9/(D9-G9)))*-100)</f>
        <v>-25</v>
      </c>
      <c r="K9" s="17">
        <f>L9+M9</f>
        <v>-10</v>
      </c>
      <c r="L9" s="17">
        <f>SUM(L10:L30)</f>
        <v>-5</v>
      </c>
      <c r="M9" s="17">
        <f>SUM(M10:M30)</f>
        <v>-5</v>
      </c>
      <c r="N9" s="15">
        <f>IF(B9=K9,0,(1-(B9/(B9-K9)))*-100)</f>
        <v>-55.555555555555557</v>
      </c>
      <c r="O9" s="15">
        <f t="shared" ref="O9:P10" si="0">IF(C9=L9,0,(1-(C9/(C9-L9)))*-100)</f>
        <v>-50</v>
      </c>
      <c r="P9" s="15">
        <f>IF(D9=M9,0,(1-(D9/(D9-M9)))*-100)</f>
        <v>-62.5</v>
      </c>
      <c r="Q9" s="17">
        <f>R9+S9</f>
        <v>23</v>
      </c>
      <c r="R9" s="17">
        <f>SUM(R10:R30)</f>
        <v>10</v>
      </c>
      <c r="S9" s="17">
        <f>SUM(S10:S30)</f>
        <v>13</v>
      </c>
      <c r="T9" s="17">
        <f>U9+V9</f>
        <v>-7</v>
      </c>
      <c r="U9" s="17">
        <f>SUM(U10:U30)</f>
        <v>-6</v>
      </c>
      <c r="V9" s="17">
        <f>SUM(V10:V30)</f>
        <v>-1</v>
      </c>
      <c r="W9" s="15">
        <f>IF(Q9=T9,IF(Q9&gt;0,"皆増",0),(1-(Q9/(Q9-T9)))*-100)</f>
        <v>-23.333333333333329</v>
      </c>
      <c r="X9" s="15">
        <f t="shared" ref="X9:Y30" si="1">IF(R9=U9,IF(R9&gt;0,"皆増",0),(1-(R9/(R9-U9)))*-100)</f>
        <v>-37.5</v>
      </c>
      <c r="Y9" s="15">
        <f t="shared" si="1"/>
        <v>-7.1428571428571397</v>
      </c>
      <c r="Z9" s="17">
        <f>AA9+AB9</f>
        <v>0</v>
      </c>
      <c r="AA9" s="17">
        <f>SUM(AA10:AA30)</f>
        <v>-1</v>
      </c>
      <c r="AB9" s="17">
        <f>SUM(AB10:AB30)</f>
        <v>1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-9.0909090909090935</v>
      </c>
      <c r="AE9" s="15">
        <f t="shared" si="2"/>
        <v>8.333333333333325</v>
      </c>
      <c r="AH9" s="4">
        <f t="shared" ref="AH9:AJ30" si="3">Q9-T9</f>
        <v>30</v>
      </c>
      <c r="AI9" s="4">
        <f t="shared" si="3"/>
        <v>16</v>
      </c>
      <c r="AJ9" s="4">
        <f t="shared" si="3"/>
        <v>14</v>
      </c>
      <c r="AK9" s="4">
        <f t="shared" ref="AK9:AM30" si="4">Q9-Z9</f>
        <v>23</v>
      </c>
      <c r="AL9" s="4">
        <f t="shared" si="4"/>
        <v>11</v>
      </c>
      <c r="AM9" s="4">
        <f t="shared" si="4"/>
        <v>12</v>
      </c>
    </row>
    <row r="10" spans="1:39" s="1" customFormat="1" ht="18" customHeight="1" x14ac:dyDescent="0.15">
      <c r="A10" s="4" t="s">
        <v>1</v>
      </c>
      <c r="B10" s="17">
        <f t="shared" ref="B10" si="5">C10+D10</f>
        <v>8</v>
      </c>
      <c r="C10" s="17">
        <v>5</v>
      </c>
      <c r="D10" s="17">
        <v>3</v>
      </c>
      <c r="E10" s="17">
        <f t="shared" ref="E10" si="6">F10+G10</f>
        <v>-3</v>
      </c>
      <c r="F10" s="17">
        <v>-2</v>
      </c>
      <c r="G10" s="17">
        <v>-1</v>
      </c>
      <c r="H10" s="15">
        <f>IF(B10=E10,0,(1-(B10/(B10-E10)))*-100)</f>
        <v>-27.27272727272727</v>
      </c>
      <c r="I10" s="15">
        <f t="shared" ref="I10" si="7">IF(C10=F10,0,(1-(C10/(C10-F10)))*-100)</f>
        <v>-28.571428571428569</v>
      </c>
      <c r="J10" s="15">
        <f>IF(D10=G10,0,(1-(D10/(D10-G10)))*-100)</f>
        <v>-25</v>
      </c>
      <c r="K10" s="17">
        <f t="shared" ref="K10" si="8">L10+M10</f>
        <v>-10</v>
      </c>
      <c r="L10" s="17">
        <v>-5</v>
      </c>
      <c r="M10" s="17">
        <v>-5</v>
      </c>
      <c r="N10" s="15">
        <f>IF(B10=K10,0,(1-(B10/(B10-K10)))*-100)</f>
        <v>-55.555555555555557</v>
      </c>
      <c r="O10" s="15">
        <f t="shared" si="0"/>
        <v>-50</v>
      </c>
      <c r="P10" s="15">
        <f t="shared" si="0"/>
        <v>-62.5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84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1</v>
      </c>
      <c r="R14" s="17">
        <v>1</v>
      </c>
      <c r="S14" s="17">
        <v>0</v>
      </c>
      <c r="T14" s="17">
        <f t="shared" si="10"/>
        <v>1</v>
      </c>
      <c r="U14" s="17">
        <v>1</v>
      </c>
      <c r="V14" s="17">
        <v>0</v>
      </c>
      <c r="W14" s="15" t="str">
        <f t="shared" si="11"/>
        <v>皆増</v>
      </c>
      <c r="X14" s="15" t="str">
        <f t="shared" si="1"/>
        <v>皆増</v>
      </c>
      <c r="Y14" s="15">
        <f t="shared" si="1"/>
        <v>0</v>
      </c>
      <c r="Z14" s="17">
        <f t="shared" si="12"/>
        <v>1</v>
      </c>
      <c r="AA14" s="17">
        <v>1</v>
      </c>
      <c r="AB14" s="17">
        <v>0</v>
      </c>
      <c r="AC14" s="15" t="str">
        <f t="shared" si="13"/>
        <v>皆増</v>
      </c>
      <c r="AD14" s="15" t="str">
        <f t="shared" si="2"/>
        <v>皆増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0</v>
      </c>
      <c r="AB19" s="17">
        <v>-1</v>
      </c>
      <c r="AC19" s="15">
        <f t="shared" si="13"/>
        <v>-100</v>
      </c>
      <c r="AD19" s="15">
        <f t="shared" si="2"/>
        <v>0</v>
      </c>
      <c r="AE19" s="15">
        <f t="shared" si="2"/>
        <v>-100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0</v>
      </c>
      <c r="AM19" s="4">
        <f t="shared" si="4"/>
        <v>1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-2</v>
      </c>
      <c r="U22" s="17">
        <v>-1</v>
      </c>
      <c r="V22" s="17">
        <v>-1</v>
      </c>
      <c r="W22" s="15">
        <f t="shared" si="11"/>
        <v>-100</v>
      </c>
      <c r="X22" s="15">
        <f t="shared" si="1"/>
        <v>-100</v>
      </c>
      <c r="Y22" s="15">
        <f t="shared" si="1"/>
        <v>-100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2</v>
      </c>
      <c r="AI22" s="4">
        <f t="shared" si="3"/>
        <v>1</v>
      </c>
      <c r="AJ22" s="4">
        <f t="shared" si="3"/>
        <v>1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1</v>
      </c>
      <c r="S23" s="17">
        <v>1</v>
      </c>
      <c r="T23" s="17">
        <f t="shared" si="10"/>
        <v>2</v>
      </c>
      <c r="U23" s="17">
        <v>1</v>
      </c>
      <c r="V23" s="17">
        <v>1</v>
      </c>
      <c r="W23" s="15" t="str">
        <f t="shared" si="11"/>
        <v>皆増</v>
      </c>
      <c r="X23" s="15" t="str">
        <f t="shared" si="1"/>
        <v>皆増</v>
      </c>
      <c r="Y23" s="15" t="str">
        <f t="shared" si="1"/>
        <v>皆増</v>
      </c>
      <c r="Z23" s="17">
        <f t="shared" si="12"/>
        <v>2</v>
      </c>
      <c r="AA23" s="17">
        <v>1</v>
      </c>
      <c r="AB23" s="17">
        <v>1</v>
      </c>
      <c r="AC23" s="15" t="str">
        <f t="shared" si="13"/>
        <v>皆増</v>
      </c>
      <c r="AD23" s="15" t="str">
        <f t="shared" si="2"/>
        <v>皆増</v>
      </c>
      <c r="AE23" s="15" t="str">
        <f t="shared" si="2"/>
        <v>皆増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-3</v>
      </c>
      <c r="U24" s="17">
        <v>-2</v>
      </c>
      <c r="V24" s="17">
        <v>-1</v>
      </c>
      <c r="W24" s="15">
        <f t="shared" si="11"/>
        <v>-75</v>
      </c>
      <c r="X24" s="15">
        <f t="shared" si="1"/>
        <v>-100</v>
      </c>
      <c r="Y24" s="15">
        <f t="shared" si="1"/>
        <v>-50</v>
      </c>
      <c r="Z24" s="17">
        <f t="shared" si="12"/>
        <v>-2</v>
      </c>
      <c r="AA24" s="17">
        <v>-2</v>
      </c>
      <c r="AB24" s="17">
        <v>0</v>
      </c>
      <c r="AC24" s="15">
        <f t="shared" si="13"/>
        <v>-66.666666666666671</v>
      </c>
      <c r="AD24" s="15">
        <f t="shared" si="2"/>
        <v>-100</v>
      </c>
      <c r="AE24" s="15">
        <f t="shared" si="2"/>
        <v>0</v>
      </c>
      <c r="AH24" s="4">
        <f t="shared" si="3"/>
        <v>4</v>
      </c>
      <c r="AI24" s="4">
        <f t="shared" si="3"/>
        <v>2</v>
      </c>
      <c r="AJ24" s="4">
        <f t="shared" si="3"/>
        <v>2</v>
      </c>
      <c r="AK24" s="4">
        <f t="shared" si="4"/>
        <v>3</v>
      </c>
      <c r="AL24" s="4">
        <f t="shared" si="4"/>
        <v>2</v>
      </c>
      <c r="AM24" s="4">
        <f t="shared" si="4"/>
        <v>1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4</v>
      </c>
      <c r="R25" s="17">
        <v>4</v>
      </c>
      <c r="S25" s="17">
        <v>0</v>
      </c>
      <c r="T25" s="17">
        <f t="shared" si="10"/>
        <v>-1</v>
      </c>
      <c r="U25" s="17">
        <v>0</v>
      </c>
      <c r="V25" s="17">
        <v>-1</v>
      </c>
      <c r="W25" s="15">
        <f t="shared" si="11"/>
        <v>-19.999999999999996</v>
      </c>
      <c r="X25" s="15">
        <f t="shared" si="1"/>
        <v>0</v>
      </c>
      <c r="Y25" s="15">
        <f t="shared" si="1"/>
        <v>-100</v>
      </c>
      <c r="Z25" s="17">
        <f t="shared" si="12"/>
        <v>4</v>
      </c>
      <c r="AA25" s="17">
        <v>4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5</v>
      </c>
      <c r="AI25" s="4">
        <f t="shared" si="3"/>
        <v>4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1</v>
      </c>
      <c r="S26" s="17">
        <v>2</v>
      </c>
      <c r="T26" s="17">
        <f t="shared" si="10"/>
        <v>-1</v>
      </c>
      <c r="U26" s="17">
        <v>-1</v>
      </c>
      <c r="V26" s="17">
        <v>0</v>
      </c>
      <c r="W26" s="15">
        <f t="shared" si="11"/>
        <v>-25</v>
      </c>
      <c r="X26" s="15">
        <f t="shared" si="1"/>
        <v>-50</v>
      </c>
      <c r="Y26" s="15">
        <f t="shared" si="1"/>
        <v>0</v>
      </c>
      <c r="Z26" s="17">
        <f t="shared" si="12"/>
        <v>-1</v>
      </c>
      <c r="AA26" s="17">
        <v>-2</v>
      </c>
      <c r="AB26" s="17">
        <v>1</v>
      </c>
      <c r="AC26" s="15">
        <f t="shared" si="13"/>
        <v>-25</v>
      </c>
      <c r="AD26" s="15">
        <f t="shared" si="2"/>
        <v>-66.666666666666671</v>
      </c>
      <c r="AE26" s="15">
        <f t="shared" si="2"/>
        <v>100</v>
      </c>
      <c r="AH26" s="4">
        <f t="shared" si="3"/>
        <v>4</v>
      </c>
      <c r="AI26" s="4">
        <f t="shared" si="3"/>
        <v>2</v>
      </c>
      <c r="AJ26" s="4">
        <f t="shared" si="3"/>
        <v>2</v>
      </c>
      <c r="AK26" s="4">
        <f t="shared" si="4"/>
        <v>4</v>
      </c>
      <c r="AL26" s="4">
        <f t="shared" si="4"/>
        <v>3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6</v>
      </c>
      <c r="R27" s="17">
        <v>2</v>
      </c>
      <c r="S27" s="17">
        <v>4</v>
      </c>
      <c r="T27" s="17">
        <f t="shared" si="10"/>
        <v>4</v>
      </c>
      <c r="U27" s="17">
        <v>1</v>
      </c>
      <c r="V27" s="17">
        <v>3</v>
      </c>
      <c r="W27" s="15">
        <f t="shared" si="11"/>
        <v>200</v>
      </c>
      <c r="X27" s="15">
        <f t="shared" si="1"/>
        <v>100</v>
      </c>
      <c r="Y27" s="15">
        <f t="shared" si="1"/>
        <v>300</v>
      </c>
      <c r="Z27" s="17">
        <f t="shared" si="12"/>
        <v>-2</v>
      </c>
      <c r="AA27" s="17">
        <v>-1</v>
      </c>
      <c r="AB27" s="17">
        <v>-1</v>
      </c>
      <c r="AC27" s="15">
        <f t="shared" si="13"/>
        <v>-25</v>
      </c>
      <c r="AD27" s="15">
        <f t="shared" si="2"/>
        <v>-33.333333333333336</v>
      </c>
      <c r="AE27" s="15">
        <f t="shared" si="2"/>
        <v>-19.999999999999996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8</v>
      </c>
      <c r="AL27" s="4">
        <f t="shared" si="4"/>
        <v>3</v>
      </c>
      <c r="AM27" s="4">
        <f t="shared" si="4"/>
        <v>5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1</v>
      </c>
      <c r="S28" s="17">
        <v>3</v>
      </c>
      <c r="T28" s="17">
        <f t="shared" si="10"/>
        <v>-3</v>
      </c>
      <c r="U28" s="17">
        <v>-2</v>
      </c>
      <c r="V28" s="17">
        <v>-1</v>
      </c>
      <c r="W28" s="15">
        <f t="shared" si="11"/>
        <v>-42.857142857142861</v>
      </c>
      <c r="X28" s="15">
        <f t="shared" si="1"/>
        <v>-66.666666666666671</v>
      </c>
      <c r="Y28" s="15">
        <f t="shared" si="1"/>
        <v>-25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7</v>
      </c>
      <c r="AI28" s="4">
        <f t="shared" si="3"/>
        <v>3</v>
      </c>
      <c r="AJ28" s="4">
        <f t="shared" si="3"/>
        <v>4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-3</v>
      </c>
      <c r="U29" s="17">
        <v>-2</v>
      </c>
      <c r="V29" s="17">
        <v>-1</v>
      </c>
      <c r="W29" s="15">
        <f t="shared" si="11"/>
        <v>-75</v>
      </c>
      <c r="X29" s="15">
        <f t="shared" si="1"/>
        <v>-100</v>
      </c>
      <c r="Y29" s="15">
        <f t="shared" si="1"/>
        <v>-50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4</v>
      </c>
      <c r="AI29" s="4">
        <f t="shared" si="3"/>
        <v>2</v>
      </c>
      <c r="AJ29" s="4">
        <f t="shared" si="3"/>
        <v>2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-2</v>
      </c>
      <c r="U33" s="17">
        <f t="shared" si="19"/>
        <v>-1</v>
      </c>
      <c r="V33" s="17">
        <f t="shared" si="19"/>
        <v>-1</v>
      </c>
      <c r="W33" s="15">
        <f t="shared" si="15"/>
        <v>-66.666666666666671</v>
      </c>
      <c r="X33" s="15">
        <f t="shared" si="15"/>
        <v>-50</v>
      </c>
      <c r="Y33" s="15">
        <f t="shared" si="15"/>
        <v>-100</v>
      </c>
      <c r="Z33" s="17">
        <f t="shared" ref="Z33:AB33" si="20">SUM(Z13:Z22)</f>
        <v>-2</v>
      </c>
      <c r="AA33" s="17">
        <f t="shared" si="20"/>
        <v>-1</v>
      </c>
      <c r="AB33" s="17">
        <f t="shared" si="20"/>
        <v>-1</v>
      </c>
      <c r="AC33" s="15">
        <f t="shared" si="17"/>
        <v>-66.666666666666671</v>
      </c>
      <c r="AD33" s="15">
        <f t="shared" si="17"/>
        <v>-50</v>
      </c>
      <c r="AE33" s="15">
        <f t="shared" si="17"/>
        <v>-100</v>
      </c>
      <c r="AH33" s="4">
        <f t="shared" ref="AH33:AJ33" si="21">SUM(AH13:AH22)</f>
        <v>3</v>
      </c>
      <c r="AI33" s="4">
        <f t="shared" si="21"/>
        <v>2</v>
      </c>
      <c r="AJ33" s="4">
        <f t="shared" si="21"/>
        <v>1</v>
      </c>
      <c r="AK33" s="4">
        <f>SUM(AK13:AK22)</f>
        <v>3</v>
      </c>
      <c r="AL33" s="4">
        <f>SUM(AL13:AL22)</f>
        <v>2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22</v>
      </c>
      <c r="R34" s="17">
        <f t="shared" si="22"/>
        <v>9</v>
      </c>
      <c r="S34" s="17">
        <f t="shared" si="22"/>
        <v>13</v>
      </c>
      <c r="T34" s="17">
        <f t="shared" si="22"/>
        <v>-5</v>
      </c>
      <c r="U34" s="17">
        <f t="shared" si="22"/>
        <v>-5</v>
      </c>
      <c r="V34" s="17">
        <f t="shared" si="22"/>
        <v>0</v>
      </c>
      <c r="W34" s="15">
        <f t="shared" si="15"/>
        <v>-18.518518518518523</v>
      </c>
      <c r="X34" s="15">
        <f t="shared" si="15"/>
        <v>-35.714285714285708</v>
      </c>
      <c r="Y34" s="15">
        <f t="shared" si="15"/>
        <v>0</v>
      </c>
      <c r="Z34" s="17">
        <f t="shared" ref="Z34:AB34" si="23">SUM(Z23:Z30)</f>
        <v>2</v>
      </c>
      <c r="AA34" s="17">
        <f t="shared" si="23"/>
        <v>0</v>
      </c>
      <c r="AB34" s="17">
        <f t="shared" si="23"/>
        <v>2</v>
      </c>
      <c r="AC34" s="15">
        <f t="shared" si="17"/>
        <v>10.000000000000009</v>
      </c>
      <c r="AD34" s="15">
        <f t="shared" si="17"/>
        <v>0</v>
      </c>
      <c r="AE34" s="15">
        <f t="shared" si="17"/>
        <v>18.181818181818187</v>
      </c>
      <c r="AH34" s="4">
        <f t="shared" ref="AH34:AJ34" si="24">SUM(AH23:AH30)</f>
        <v>27</v>
      </c>
      <c r="AI34" s="4">
        <f t="shared" si="24"/>
        <v>14</v>
      </c>
      <c r="AJ34" s="4">
        <f t="shared" si="24"/>
        <v>13</v>
      </c>
      <c r="AK34" s="4">
        <f>SUM(AK23:AK30)</f>
        <v>20</v>
      </c>
      <c r="AL34" s="4">
        <f>SUM(AL23:AL30)</f>
        <v>9</v>
      </c>
      <c r="AM34" s="4">
        <f>SUM(AM23:AM30)</f>
        <v>11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19</v>
      </c>
      <c r="R35" s="17">
        <f t="shared" si="25"/>
        <v>8</v>
      </c>
      <c r="S35" s="17">
        <f t="shared" si="25"/>
        <v>11</v>
      </c>
      <c r="T35" s="17">
        <f t="shared" si="25"/>
        <v>-4</v>
      </c>
      <c r="U35" s="17">
        <f t="shared" si="25"/>
        <v>-4</v>
      </c>
      <c r="V35" s="17">
        <f t="shared" si="25"/>
        <v>0</v>
      </c>
      <c r="W35" s="15">
        <f t="shared" si="15"/>
        <v>-17.391304347826086</v>
      </c>
      <c r="X35" s="15">
        <f t="shared" si="15"/>
        <v>-33.333333333333336</v>
      </c>
      <c r="Y35" s="15">
        <f t="shared" si="15"/>
        <v>0</v>
      </c>
      <c r="Z35" s="17">
        <f t="shared" ref="Z35:AB35" si="26">SUM(Z25:Z30)</f>
        <v>2</v>
      </c>
      <c r="AA35" s="17">
        <f t="shared" si="26"/>
        <v>1</v>
      </c>
      <c r="AB35" s="17">
        <f t="shared" si="26"/>
        <v>1</v>
      </c>
      <c r="AC35" s="15">
        <f t="shared" si="17"/>
        <v>11.764705882352944</v>
      </c>
      <c r="AD35" s="15">
        <f t="shared" si="17"/>
        <v>14.285714285714279</v>
      </c>
      <c r="AE35" s="15">
        <f t="shared" si="17"/>
        <v>10.000000000000009</v>
      </c>
      <c r="AH35" s="4">
        <f t="shared" ref="AH35:AJ35" si="27">SUM(AH25:AH30)</f>
        <v>23</v>
      </c>
      <c r="AI35" s="4">
        <f t="shared" si="27"/>
        <v>12</v>
      </c>
      <c r="AJ35" s="4">
        <f t="shared" si="27"/>
        <v>11</v>
      </c>
      <c r="AK35" s="4">
        <f>SUM(AK25:AK30)</f>
        <v>17</v>
      </c>
      <c r="AL35" s="4">
        <f>SUM(AL25:AL30)</f>
        <v>7</v>
      </c>
      <c r="AM35" s="4">
        <f>SUM(AM25:AM30)</f>
        <v>10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12</v>
      </c>
      <c r="R36" s="17">
        <f t="shared" si="28"/>
        <v>3</v>
      </c>
      <c r="S36" s="17">
        <f t="shared" si="28"/>
        <v>9</v>
      </c>
      <c r="T36" s="17">
        <f t="shared" si="28"/>
        <v>-2</v>
      </c>
      <c r="U36" s="17">
        <f t="shared" si="28"/>
        <v>-3</v>
      </c>
      <c r="V36" s="17">
        <f t="shared" si="28"/>
        <v>1</v>
      </c>
      <c r="W36" s="15">
        <f t="shared" si="15"/>
        <v>-14.28571428571429</v>
      </c>
      <c r="X36" s="15">
        <f t="shared" si="15"/>
        <v>-50</v>
      </c>
      <c r="Y36" s="15">
        <f t="shared" si="15"/>
        <v>12.5</v>
      </c>
      <c r="Z36" s="17">
        <f t="shared" ref="Z36:AB36" si="29">SUM(Z27:Z30)</f>
        <v>-1</v>
      </c>
      <c r="AA36" s="17">
        <f t="shared" si="29"/>
        <v>-1</v>
      </c>
      <c r="AB36" s="17">
        <f t="shared" si="29"/>
        <v>0</v>
      </c>
      <c r="AC36" s="15">
        <f t="shared" si="17"/>
        <v>-7.6923076923076872</v>
      </c>
      <c r="AD36" s="15">
        <f t="shared" si="17"/>
        <v>-25</v>
      </c>
      <c r="AE36" s="15">
        <f t="shared" si="17"/>
        <v>0</v>
      </c>
      <c r="AH36" s="4">
        <f t="shared" ref="AH36:AJ36" si="30">SUM(AH27:AH30)</f>
        <v>14</v>
      </c>
      <c r="AI36" s="4">
        <f t="shared" si="30"/>
        <v>6</v>
      </c>
      <c r="AJ36" s="4">
        <f t="shared" si="30"/>
        <v>8</v>
      </c>
      <c r="AK36" s="4">
        <f>SUM(AK27:AK30)</f>
        <v>13</v>
      </c>
      <c r="AL36" s="4">
        <f>SUM(AL27:AL30)</f>
        <v>4</v>
      </c>
      <c r="AM36" s="4">
        <f>SUM(AM27:AM30)</f>
        <v>9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4.3478260869565215</v>
      </c>
      <c r="R39" s="12">
        <f>R33/R9*100</f>
        <v>10</v>
      </c>
      <c r="S39" s="13">
        <f t="shared" si="37"/>
        <v>0</v>
      </c>
      <c r="T39" s="12">
        <f>T33/T9*100</f>
        <v>28.571428571428569</v>
      </c>
      <c r="U39" s="12">
        <f t="shared" ref="U39:V39" si="38">U33/U9*100</f>
        <v>16.666666666666664</v>
      </c>
      <c r="V39" s="12">
        <f t="shared" si="38"/>
        <v>100</v>
      </c>
      <c r="W39" s="12">
        <f>Q39-AH39</f>
        <v>-5.6521739130434785</v>
      </c>
      <c r="X39" s="12">
        <f t="shared" si="33"/>
        <v>-2.5</v>
      </c>
      <c r="Y39" s="12">
        <f>S39-AJ39</f>
        <v>-7.1428571428571423</v>
      </c>
      <c r="Z39" s="12" t="e">
        <f t="shared" si="37"/>
        <v>#DIV/0!</v>
      </c>
      <c r="AA39" s="12">
        <f t="shared" si="37"/>
        <v>100</v>
      </c>
      <c r="AB39" s="12">
        <f t="shared" si="37"/>
        <v>-100</v>
      </c>
      <c r="AC39" s="12">
        <f>Q39-AK39</f>
        <v>-8.695652173913043</v>
      </c>
      <c r="AD39" s="12">
        <f t="shared" si="35"/>
        <v>-8.1818181818181834</v>
      </c>
      <c r="AE39" s="12">
        <f t="shared" si="35"/>
        <v>-8.3333333333333321</v>
      </c>
      <c r="AH39" s="12">
        <f t="shared" ref="AH39:AJ39" si="39">AH33/AH9*100</f>
        <v>10</v>
      </c>
      <c r="AI39" s="12">
        <f t="shared" si="39"/>
        <v>12.5</v>
      </c>
      <c r="AJ39" s="12">
        <f t="shared" si="39"/>
        <v>7.1428571428571423</v>
      </c>
      <c r="AK39" s="12">
        <f>AK33/AK9*100</f>
        <v>13.043478260869565</v>
      </c>
      <c r="AL39" s="12">
        <f>AL33/AL9*100</f>
        <v>18.181818181818183</v>
      </c>
      <c r="AM39" s="12">
        <f>AM33/AM9*100</f>
        <v>8.3333333333333321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95.652173913043484</v>
      </c>
      <c r="R40" s="12">
        <f t="shared" si="40"/>
        <v>90</v>
      </c>
      <c r="S40" s="12">
        <f t="shared" si="40"/>
        <v>100</v>
      </c>
      <c r="T40" s="12">
        <f>T34/T9*100</f>
        <v>71.428571428571431</v>
      </c>
      <c r="U40" s="12">
        <f t="shared" ref="U40:V40" si="41">U34/U9*100</f>
        <v>83.333333333333343</v>
      </c>
      <c r="V40" s="12">
        <f t="shared" si="41"/>
        <v>0</v>
      </c>
      <c r="W40" s="12">
        <f t="shared" ref="W40:W42" si="42">Q40-AH40</f>
        <v>5.6521739130434838</v>
      </c>
      <c r="X40" s="12">
        <f t="shared" si="33"/>
        <v>2.5</v>
      </c>
      <c r="Y40" s="12">
        <f>S40-AJ40</f>
        <v>7.1428571428571388</v>
      </c>
      <c r="Z40" s="12" t="e">
        <f>Z34/Z9*100</f>
        <v>#DIV/0!</v>
      </c>
      <c r="AA40" s="12">
        <f t="shared" ref="AA40:AB40" si="43">AA34/AA9*100</f>
        <v>0</v>
      </c>
      <c r="AB40" s="12">
        <f t="shared" si="43"/>
        <v>200</v>
      </c>
      <c r="AC40" s="12">
        <f t="shared" ref="AC40:AC42" si="44">Q40-AK40</f>
        <v>8.6956521739130466</v>
      </c>
      <c r="AD40" s="12">
        <f t="shared" si="35"/>
        <v>8.1818181818181728</v>
      </c>
      <c r="AE40" s="12">
        <f t="shared" si="35"/>
        <v>8.3333333333333428</v>
      </c>
      <c r="AH40" s="12">
        <f t="shared" ref="AH40:AJ40" si="45">AH34/AH9*100</f>
        <v>90</v>
      </c>
      <c r="AI40" s="12">
        <f t="shared" si="45"/>
        <v>87.5</v>
      </c>
      <c r="AJ40" s="12">
        <f t="shared" si="45"/>
        <v>92.857142857142861</v>
      </c>
      <c r="AK40" s="12">
        <f>AK34/AK9*100</f>
        <v>86.956521739130437</v>
      </c>
      <c r="AL40" s="12">
        <f>AL34/AL9*100</f>
        <v>81.818181818181827</v>
      </c>
      <c r="AM40" s="12">
        <f>AM34/AM9*100</f>
        <v>91.666666666666657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82.608695652173907</v>
      </c>
      <c r="R41" s="12">
        <f t="shared" si="46"/>
        <v>80</v>
      </c>
      <c r="S41" s="12">
        <f t="shared" si="46"/>
        <v>84.615384615384613</v>
      </c>
      <c r="T41" s="12">
        <f>T35/T9*100</f>
        <v>57.142857142857139</v>
      </c>
      <c r="U41" s="12">
        <f t="shared" ref="U41:V41" si="47">U35/U9*100</f>
        <v>66.666666666666657</v>
      </c>
      <c r="V41" s="12">
        <f t="shared" si="47"/>
        <v>0</v>
      </c>
      <c r="W41" s="12">
        <f t="shared" si="42"/>
        <v>5.9420289855072355</v>
      </c>
      <c r="X41" s="12">
        <f t="shared" si="33"/>
        <v>5</v>
      </c>
      <c r="Y41" s="12">
        <f>S41-AJ41</f>
        <v>6.0439560439560438</v>
      </c>
      <c r="Z41" s="12" t="e">
        <f>Z35/Z9*100</f>
        <v>#DIV/0!</v>
      </c>
      <c r="AA41" s="12">
        <f t="shared" ref="AA41:AB41" si="48">AA35/AA9*100</f>
        <v>-100</v>
      </c>
      <c r="AB41" s="12">
        <f t="shared" si="48"/>
        <v>100</v>
      </c>
      <c r="AC41" s="12">
        <f t="shared" si="44"/>
        <v>8.6956521739130466</v>
      </c>
      <c r="AD41" s="12">
        <f>R41-AL41</f>
        <v>16.363636363636367</v>
      </c>
      <c r="AE41" s="12">
        <f t="shared" si="35"/>
        <v>1.2820512820512704</v>
      </c>
      <c r="AH41" s="12">
        <f>AH35/AH9*100</f>
        <v>76.666666666666671</v>
      </c>
      <c r="AI41" s="12">
        <f>AI35/AI9*100</f>
        <v>75</v>
      </c>
      <c r="AJ41" s="12">
        <f>AJ35/AJ9*100</f>
        <v>78.571428571428569</v>
      </c>
      <c r="AK41" s="12">
        <f t="shared" ref="AK41:AM41" si="49">AK35/AK9*100</f>
        <v>73.91304347826086</v>
      </c>
      <c r="AL41" s="12">
        <f t="shared" si="49"/>
        <v>63.636363636363633</v>
      </c>
      <c r="AM41" s="12">
        <f t="shared" si="49"/>
        <v>83.333333333333343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52.173913043478258</v>
      </c>
      <c r="R42" s="12">
        <f t="shared" si="50"/>
        <v>30</v>
      </c>
      <c r="S42" s="12">
        <f t="shared" si="50"/>
        <v>69.230769230769226</v>
      </c>
      <c r="T42" s="12">
        <f t="shared" si="50"/>
        <v>28.571428571428569</v>
      </c>
      <c r="U42" s="12">
        <f t="shared" si="50"/>
        <v>50</v>
      </c>
      <c r="V42" s="12">
        <f t="shared" si="50"/>
        <v>-100</v>
      </c>
      <c r="W42" s="12">
        <f t="shared" si="42"/>
        <v>5.5072463768115938</v>
      </c>
      <c r="X42" s="12">
        <f t="shared" si="33"/>
        <v>-7.5</v>
      </c>
      <c r="Y42" s="12">
        <f>S42-AJ42</f>
        <v>12.087912087912088</v>
      </c>
      <c r="Z42" s="12" t="e">
        <f t="shared" si="50"/>
        <v>#DIV/0!</v>
      </c>
      <c r="AA42" s="12">
        <f t="shared" si="50"/>
        <v>100</v>
      </c>
      <c r="AB42" s="12">
        <f t="shared" si="50"/>
        <v>0</v>
      </c>
      <c r="AC42" s="12">
        <f t="shared" si="44"/>
        <v>-4.3478260869565233</v>
      </c>
      <c r="AD42" s="12">
        <f>R42-AL42</f>
        <v>-6.3636363636363669</v>
      </c>
      <c r="AE42" s="12">
        <f t="shared" si="35"/>
        <v>-5.7692307692307736</v>
      </c>
      <c r="AH42" s="12">
        <f t="shared" ref="AH42:AJ42" si="51">AH36/AH9*100</f>
        <v>46.666666666666664</v>
      </c>
      <c r="AI42" s="12">
        <f t="shared" si="51"/>
        <v>37.5</v>
      </c>
      <c r="AJ42" s="12">
        <f t="shared" si="51"/>
        <v>57.142857142857139</v>
      </c>
      <c r="AK42" s="12">
        <f>AK36/AK9*100</f>
        <v>56.521739130434781</v>
      </c>
      <c r="AL42" s="12">
        <f>AL36/AL9*100</f>
        <v>36.363636363636367</v>
      </c>
      <c r="AM42" s="12">
        <f>AM36/AM9*100</f>
        <v>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50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4</v>
      </c>
      <c r="C9" s="17">
        <f>SUM(C10:C30)</f>
        <v>1</v>
      </c>
      <c r="D9" s="17">
        <f>SUM(D10:D30)</f>
        <v>3</v>
      </c>
      <c r="E9" s="17">
        <f>F9+G9</f>
        <v>-9</v>
      </c>
      <c r="F9" s="17">
        <f>SUM(F10:F30)</f>
        <v>-6</v>
      </c>
      <c r="G9" s="17">
        <f>SUM(G10:G30)</f>
        <v>-3</v>
      </c>
      <c r="H9" s="15">
        <f>IF(B9=E9,0,(1-(B9/(B9-E9)))*-100)</f>
        <v>-69.230769230769226</v>
      </c>
      <c r="I9" s="15">
        <f>IF(C9=F9,0,(1-(C9/(C9-F9)))*-100)</f>
        <v>-85.714285714285722</v>
      </c>
      <c r="J9" s="15">
        <f>IF(D9=G9,0,(1-(D9/(D9-G9)))*-100)</f>
        <v>-50</v>
      </c>
      <c r="K9" s="17">
        <f>L9+M9</f>
        <v>0</v>
      </c>
      <c r="L9" s="17">
        <f>SUM(L10:L30)</f>
        <v>-1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-50</v>
      </c>
      <c r="P9" s="15">
        <f>IF(D9=M9,0,(1-(D9/(D9-M9)))*-100)</f>
        <v>50</v>
      </c>
      <c r="Q9" s="17">
        <f>R9+S9</f>
        <v>30</v>
      </c>
      <c r="R9" s="17">
        <f>SUM(R10:R30)</f>
        <v>17</v>
      </c>
      <c r="S9" s="17">
        <f>SUM(S10:S30)</f>
        <v>13</v>
      </c>
      <c r="T9" s="17">
        <f>U9+V9</f>
        <v>8</v>
      </c>
      <c r="U9" s="17">
        <f>SUM(U10:U30)</f>
        <v>5</v>
      </c>
      <c r="V9" s="17">
        <f>SUM(V10:V30)</f>
        <v>3</v>
      </c>
      <c r="W9" s="15">
        <f>IF(Q9=T9,IF(Q9&gt;0,"皆増",0),(1-(Q9/(Q9-T9)))*-100)</f>
        <v>36.363636363636353</v>
      </c>
      <c r="X9" s="15">
        <f t="shared" ref="X9:Y30" si="1">IF(R9=U9,IF(R9&gt;0,"皆増",0),(1-(R9/(R9-U9)))*-100)</f>
        <v>41.666666666666671</v>
      </c>
      <c r="Y9" s="15">
        <f t="shared" si="1"/>
        <v>30.000000000000004</v>
      </c>
      <c r="Z9" s="17">
        <f>AA9+AB9</f>
        <v>-4</v>
      </c>
      <c r="AA9" s="17">
        <f>SUM(AA10:AA30)</f>
        <v>-1</v>
      </c>
      <c r="AB9" s="17">
        <f>SUM(AB10:AB30)</f>
        <v>-3</v>
      </c>
      <c r="AC9" s="15">
        <f>IF(Q9=Z9,IF(Q9&gt;0,"皆増",0),(1-(Q9/(Q9-Z9)))*-100)</f>
        <v>-11.764705882352944</v>
      </c>
      <c r="AD9" s="15">
        <f t="shared" ref="AD9:AE30" si="2">IF(R9=AA9,IF(R9&gt;0,"皆増",0),(1-(R9/(R9-AA9)))*-100)</f>
        <v>-5.555555555555558</v>
      </c>
      <c r="AE9" s="15">
        <f t="shared" si="2"/>
        <v>-18.75</v>
      </c>
      <c r="AH9" s="4">
        <f t="shared" ref="AH9:AJ30" si="3">Q9-T9</f>
        <v>22</v>
      </c>
      <c r="AI9" s="4">
        <f t="shared" si="3"/>
        <v>12</v>
      </c>
      <c r="AJ9" s="4">
        <f t="shared" si="3"/>
        <v>10</v>
      </c>
      <c r="AK9" s="4">
        <f t="shared" ref="AK9:AM30" si="4">Q9-Z9</f>
        <v>34</v>
      </c>
      <c r="AL9" s="4">
        <f t="shared" si="4"/>
        <v>18</v>
      </c>
      <c r="AM9" s="4">
        <f t="shared" si="4"/>
        <v>16</v>
      </c>
    </row>
    <row r="10" spans="1:39" s="1" customFormat="1" ht="18" customHeight="1" x14ac:dyDescent="0.15">
      <c r="A10" s="4" t="s">
        <v>1</v>
      </c>
      <c r="B10" s="17">
        <f t="shared" ref="B10" si="5">C10+D10</f>
        <v>4</v>
      </c>
      <c r="C10" s="17">
        <v>1</v>
      </c>
      <c r="D10" s="17">
        <v>3</v>
      </c>
      <c r="E10" s="17">
        <f t="shared" ref="E10" si="6">F10+G10</f>
        <v>-9</v>
      </c>
      <c r="F10" s="17">
        <v>-6</v>
      </c>
      <c r="G10" s="17">
        <v>-3</v>
      </c>
      <c r="H10" s="15">
        <f>IF(B10=E10,0,(1-(B10/(B10-E10)))*-100)</f>
        <v>-69.230769230769226</v>
      </c>
      <c r="I10" s="15">
        <f t="shared" ref="I10" si="7">IF(C10=F10,0,(1-(C10/(C10-F10)))*-100)</f>
        <v>-85.714285714285722</v>
      </c>
      <c r="J10" s="15">
        <f>IF(D10=G10,0,(1-(D10/(D10-G10)))*-100)</f>
        <v>-50</v>
      </c>
      <c r="K10" s="17">
        <f t="shared" ref="K10" si="8">L10+M10</f>
        <v>0</v>
      </c>
      <c r="L10" s="17">
        <v>-1</v>
      </c>
      <c r="M10" s="17">
        <v>1</v>
      </c>
      <c r="N10" s="15">
        <f>IF(B10=K10,0,(1-(B10/(B10-K10)))*-100)</f>
        <v>0</v>
      </c>
      <c r="O10" s="15">
        <f t="shared" si="0"/>
        <v>-50</v>
      </c>
      <c r="P10" s="15">
        <f t="shared" si="0"/>
        <v>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-2</v>
      </c>
      <c r="AA16" s="17">
        <v>-2</v>
      </c>
      <c r="AB16" s="17">
        <v>0</v>
      </c>
      <c r="AC16" s="15">
        <f t="shared" si="13"/>
        <v>-100</v>
      </c>
      <c r="AD16" s="15">
        <f t="shared" si="2"/>
        <v>-100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2</v>
      </c>
      <c r="AL16" s="4">
        <f t="shared" si="4"/>
        <v>2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1</v>
      </c>
      <c r="S17" s="17">
        <v>0</v>
      </c>
      <c r="T17" s="17">
        <f t="shared" si="10"/>
        <v>1</v>
      </c>
      <c r="U17" s="17">
        <v>1</v>
      </c>
      <c r="V17" s="17">
        <v>0</v>
      </c>
      <c r="W17" s="15" t="str">
        <f t="shared" si="11"/>
        <v>皆増</v>
      </c>
      <c r="X17" s="15" t="str">
        <f t="shared" si="1"/>
        <v>皆増</v>
      </c>
      <c r="Y17" s="15">
        <f t="shared" si="1"/>
        <v>0</v>
      </c>
      <c r="Z17" s="17">
        <f t="shared" si="12"/>
        <v>1</v>
      </c>
      <c r="AA17" s="17">
        <v>1</v>
      </c>
      <c r="AB17" s="17">
        <v>0</v>
      </c>
      <c r="AC17" s="15" t="str">
        <f t="shared" si="13"/>
        <v>皆増</v>
      </c>
      <c r="AD17" s="15" t="str">
        <f t="shared" si="2"/>
        <v>皆増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0</v>
      </c>
      <c r="S19" s="17">
        <v>1</v>
      </c>
      <c r="T19" s="17">
        <f t="shared" si="10"/>
        <v>1</v>
      </c>
      <c r="U19" s="17">
        <v>0</v>
      </c>
      <c r="V19" s="17">
        <v>1</v>
      </c>
      <c r="W19" s="15" t="str">
        <f t="shared" si="11"/>
        <v>皆増</v>
      </c>
      <c r="X19" s="15">
        <f t="shared" si="1"/>
        <v>0</v>
      </c>
      <c r="Y19" s="15" t="str">
        <f t="shared" si="1"/>
        <v>皆増</v>
      </c>
      <c r="Z19" s="17">
        <f t="shared" si="12"/>
        <v>1</v>
      </c>
      <c r="AA19" s="17">
        <v>0</v>
      </c>
      <c r="AB19" s="17">
        <v>1</v>
      </c>
      <c r="AC19" s="15" t="str">
        <f t="shared" si="13"/>
        <v>皆増</v>
      </c>
      <c r="AD19" s="15">
        <f t="shared" si="2"/>
        <v>0</v>
      </c>
      <c r="AE19" s="15" t="str">
        <f t="shared" si="2"/>
        <v>皆増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-3</v>
      </c>
      <c r="AA21" s="17">
        <v>-2</v>
      </c>
      <c r="AB21" s="17">
        <v>-1</v>
      </c>
      <c r="AC21" s="15">
        <f t="shared" si="13"/>
        <v>-100</v>
      </c>
      <c r="AD21" s="15">
        <f t="shared" si="2"/>
        <v>-100</v>
      </c>
      <c r="AE21" s="15">
        <f t="shared" si="2"/>
        <v>-100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3</v>
      </c>
      <c r="AL21" s="4">
        <f t="shared" si="4"/>
        <v>2</v>
      </c>
      <c r="AM21" s="4">
        <f t="shared" si="4"/>
        <v>1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1</v>
      </c>
      <c r="S23" s="17">
        <v>1</v>
      </c>
      <c r="T23" s="17">
        <f t="shared" si="10"/>
        <v>1</v>
      </c>
      <c r="U23" s="17">
        <v>1</v>
      </c>
      <c r="V23" s="17">
        <v>0</v>
      </c>
      <c r="W23" s="15">
        <f t="shared" si="11"/>
        <v>100</v>
      </c>
      <c r="X23" s="15" t="str">
        <f t="shared" si="1"/>
        <v>皆増</v>
      </c>
      <c r="Y23" s="15">
        <f t="shared" si="1"/>
        <v>0</v>
      </c>
      <c r="Z23" s="17">
        <f t="shared" si="12"/>
        <v>-1</v>
      </c>
      <c r="AA23" s="17">
        <v>0</v>
      </c>
      <c r="AB23" s="17">
        <v>-1</v>
      </c>
      <c r="AC23" s="15">
        <f t="shared" si="13"/>
        <v>-33.333333333333336</v>
      </c>
      <c r="AD23" s="15">
        <f t="shared" si="2"/>
        <v>0</v>
      </c>
      <c r="AE23" s="15">
        <f t="shared" si="2"/>
        <v>-50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3</v>
      </c>
      <c r="AL23" s="4">
        <f t="shared" si="4"/>
        <v>1</v>
      </c>
      <c r="AM23" s="4">
        <f t="shared" si="4"/>
        <v>2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4</v>
      </c>
      <c r="R24" s="17">
        <v>3</v>
      </c>
      <c r="S24" s="17">
        <v>1</v>
      </c>
      <c r="T24" s="17">
        <f t="shared" si="10"/>
        <v>4</v>
      </c>
      <c r="U24" s="17">
        <v>3</v>
      </c>
      <c r="V24" s="17">
        <v>1</v>
      </c>
      <c r="W24" s="15" t="str">
        <f t="shared" si="11"/>
        <v>皆増</v>
      </c>
      <c r="X24" s="15" t="str">
        <f t="shared" si="1"/>
        <v>皆増</v>
      </c>
      <c r="Y24" s="15" t="str">
        <f t="shared" si="1"/>
        <v>皆増</v>
      </c>
      <c r="Z24" s="17">
        <f t="shared" si="12"/>
        <v>4</v>
      </c>
      <c r="AA24" s="17">
        <v>3</v>
      </c>
      <c r="AB24" s="17">
        <v>1</v>
      </c>
      <c r="AC24" s="15" t="str">
        <f t="shared" si="13"/>
        <v>皆増</v>
      </c>
      <c r="AD24" s="15" t="str">
        <f t="shared" si="2"/>
        <v>皆増</v>
      </c>
      <c r="AE24" s="15" t="str">
        <f t="shared" si="2"/>
        <v>皆増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3</v>
      </c>
      <c r="S25" s="17">
        <v>0</v>
      </c>
      <c r="T25" s="17">
        <f t="shared" si="10"/>
        <v>3</v>
      </c>
      <c r="U25" s="17">
        <v>3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0</v>
      </c>
      <c r="AA25" s="17">
        <v>1</v>
      </c>
      <c r="AB25" s="17">
        <v>-1</v>
      </c>
      <c r="AC25" s="15">
        <f t="shared" si="13"/>
        <v>0</v>
      </c>
      <c r="AD25" s="15">
        <f t="shared" si="2"/>
        <v>50</v>
      </c>
      <c r="AE25" s="15">
        <f t="shared" si="2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3</v>
      </c>
      <c r="S26" s="17">
        <v>1</v>
      </c>
      <c r="T26" s="17">
        <f t="shared" si="10"/>
        <v>-3</v>
      </c>
      <c r="U26" s="17">
        <v>-2</v>
      </c>
      <c r="V26" s="17">
        <v>-1</v>
      </c>
      <c r="W26" s="15">
        <f t="shared" si="11"/>
        <v>-42.857142857142861</v>
      </c>
      <c r="X26" s="15">
        <f t="shared" si="1"/>
        <v>-40</v>
      </c>
      <c r="Y26" s="15">
        <f t="shared" si="1"/>
        <v>-50</v>
      </c>
      <c r="Z26" s="17">
        <f t="shared" si="12"/>
        <v>-3</v>
      </c>
      <c r="AA26" s="17">
        <v>-1</v>
      </c>
      <c r="AB26" s="17">
        <v>-2</v>
      </c>
      <c r="AC26" s="15">
        <f t="shared" si="13"/>
        <v>-42.857142857142861</v>
      </c>
      <c r="AD26" s="15">
        <f t="shared" si="2"/>
        <v>-25</v>
      </c>
      <c r="AE26" s="15">
        <f t="shared" si="2"/>
        <v>-66.666666666666671</v>
      </c>
      <c r="AH26" s="4">
        <f t="shared" si="3"/>
        <v>7</v>
      </c>
      <c r="AI26" s="4">
        <f t="shared" si="3"/>
        <v>5</v>
      </c>
      <c r="AJ26" s="4">
        <f t="shared" si="3"/>
        <v>2</v>
      </c>
      <c r="AK26" s="4">
        <f t="shared" si="4"/>
        <v>7</v>
      </c>
      <c r="AL26" s="4">
        <f t="shared" si="4"/>
        <v>4</v>
      </c>
      <c r="AM26" s="4">
        <f t="shared" si="4"/>
        <v>3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2</v>
      </c>
      <c r="S27" s="17">
        <v>3</v>
      </c>
      <c r="T27" s="17">
        <f t="shared" si="10"/>
        <v>-3</v>
      </c>
      <c r="U27" s="17">
        <v>-3</v>
      </c>
      <c r="V27" s="17">
        <v>0</v>
      </c>
      <c r="W27" s="15">
        <f t="shared" si="11"/>
        <v>-37.5</v>
      </c>
      <c r="X27" s="15">
        <f t="shared" si="1"/>
        <v>-60</v>
      </c>
      <c r="Y27" s="15">
        <f t="shared" si="1"/>
        <v>0</v>
      </c>
      <c r="Z27" s="17">
        <f t="shared" si="12"/>
        <v>-1</v>
      </c>
      <c r="AA27" s="17">
        <v>0</v>
      </c>
      <c r="AB27" s="17">
        <v>-1</v>
      </c>
      <c r="AC27" s="15">
        <f t="shared" si="13"/>
        <v>-16.666666666666664</v>
      </c>
      <c r="AD27" s="15">
        <f t="shared" si="2"/>
        <v>0</v>
      </c>
      <c r="AE27" s="15">
        <f t="shared" si="2"/>
        <v>-25</v>
      </c>
      <c r="AH27" s="4">
        <f t="shared" si="3"/>
        <v>8</v>
      </c>
      <c r="AI27" s="4">
        <f t="shared" si="3"/>
        <v>5</v>
      </c>
      <c r="AJ27" s="4">
        <f t="shared" si="3"/>
        <v>3</v>
      </c>
      <c r="AK27" s="4">
        <f t="shared" si="4"/>
        <v>6</v>
      </c>
      <c r="AL27" s="4">
        <f t="shared" si="4"/>
        <v>2</v>
      </c>
      <c r="AM27" s="4">
        <f t="shared" si="4"/>
        <v>4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3</v>
      </c>
      <c r="S28" s="17">
        <v>2</v>
      </c>
      <c r="T28" s="17">
        <f t="shared" si="10"/>
        <v>3</v>
      </c>
      <c r="U28" s="17">
        <v>2</v>
      </c>
      <c r="V28" s="17">
        <v>1</v>
      </c>
      <c r="W28" s="15">
        <f t="shared" si="11"/>
        <v>150</v>
      </c>
      <c r="X28" s="15">
        <f t="shared" si="1"/>
        <v>200</v>
      </c>
      <c r="Y28" s="15">
        <f t="shared" si="1"/>
        <v>100</v>
      </c>
      <c r="Z28" s="17">
        <f t="shared" si="12"/>
        <v>1</v>
      </c>
      <c r="AA28" s="17">
        <v>1</v>
      </c>
      <c r="AB28" s="17">
        <v>0</v>
      </c>
      <c r="AC28" s="15">
        <f t="shared" si="13"/>
        <v>25</v>
      </c>
      <c r="AD28" s="15">
        <f t="shared" si="2"/>
        <v>50</v>
      </c>
      <c r="AE28" s="15">
        <f t="shared" si="2"/>
        <v>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4</v>
      </c>
      <c r="AL28" s="4">
        <f t="shared" si="4"/>
        <v>2</v>
      </c>
      <c r="AM28" s="4">
        <f t="shared" si="4"/>
        <v>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1</v>
      </c>
      <c r="S29" s="17">
        <v>3</v>
      </c>
      <c r="T29" s="17">
        <f t="shared" si="10"/>
        <v>1</v>
      </c>
      <c r="U29" s="17">
        <v>1</v>
      </c>
      <c r="V29" s="17">
        <v>0</v>
      </c>
      <c r="W29" s="15">
        <f t="shared" si="11"/>
        <v>33.333333333333329</v>
      </c>
      <c r="X29" s="15" t="str">
        <f t="shared" si="1"/>
        <v>皆増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4</v>
      </c>
      <c r="AL29" s="4">
        <f t="shared" si="4"/>
        <v>1</v>
      </c>
      <c r="AM29" s="4">
        <f t="shared" si="4"/>
        <v>3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>
        <f t="shared" si="15"/>
        <v>100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-5</v>
      </c>
      <c r="AA33" s="17">
        <f t="shared" si="20"/>
        <v>-5</v>
      </c>
      <c r="AB33" s="17">
        <f t="shared" si="20"/>
        <v>0</v>
      </c>
      <c r="AC33" s="15">
        <f t="shared" si="17"/>
        <v>-71.428571428571431</v>
      </c>
      <c r="AD33" s="15">
        <f t="shared" si="17"/>
        <v>-83.333333333333343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7</v>
      </c>
      <c r="AL33" s="4">
        <f>SUM(AL13:AL22)</f>
        <v>6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28</v>
      </c>
      <c r="R34" s="17">
        <f t="shared" si="22"/>
        <v>16</v>
      </c>
      <c r="S34" s="17">
        <f t="shared" si="22"/>
        <v>12</v>
      </c>
      <c r="T34" s="17">
        <f t="shared" si="22"/>
        <v>7</v>
      </c>
      <c r="U34" s="17">
        <f t="shared" si="22"/>
        <v>5</v>
      </c>
      <c r="V34" s="17">
        <f t="shared" si="22"/>
        <v>2</v>
      </c>
      <c r="W34" s="15">
        <f t="shared" si="15"/>
        <v>33.333333333333329</v>
      </c>
      <c r="X34" s="15">
        <f t="shared" si="15"/>
        <v>45.45454545454546</v>
      </c>
      <c r="Y34" s="15">
        <f t="shared" si="15"/>
        <v>19.999999999999996</v>
      </c>
      <c r="Z34" s="17">
        <f t="shared" ref="Z34:AB34" si="23">SUM(Z23:Z30)</f>
        <v>1</v>
      </c>
      <c r="AA34" s="17">
        <f t="shared" si="23"/>
        <v>4</v>
      </c>
      <c r="AB34" s="17">
        <f t="shared" si="23"/>
        <v>-3</v>
      </c>
      <c r="AC34" s="15">
        <f t="shared" si="17"/>
        <v>3.7037037037036979</v>
      </c>
      <c r="AD34" s="15">
        <f t="shared" si="17"/>
        <v>33.333333333333329</v>
      </c>
      <c r="AE34" s="15">
        <f t="shared" si="17"/>
        <v>-19.999999999999996</v>
      </c>
      <c r="AH34" s="4">
        <f t="shared" ref="AH34:AJ34" si="24">SUM(AH23:AH30)</f>
        <v>21</v>
      </c>
      <c r="AI34" s="4">
        <f t="shared" si="24"/>
        <v>11</v>
      </c>
      <c r="AJ34" s="4">
        <f t="shared" si="24"/>
        <v>10</v>
      </c>
      <c r="AK34" s="4">
        <f>SUM(AK23:AK30)</f>
        <v>27</v>
      </c>
      <c r="AL34" s="4">
        <f>SUM(AL23:AL30)</f>
        <v>12</v>
      </c>
      <c r="AM34" s="4">
        <f>SUM(AM23:AM30)</f>
        <v>15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22</v>
      </c>
      <c r="R35" s="17">
        <f t="shared" si="25"/>
        <v>12</v>
      </c>
      <c r="S35" s="17">
        <f t="shared" si="25"/>
        <v>10</v>
      </c>
      <c r="T35" s="17">
        <f t="shared" si="25"/>
        <v>2</v>
      </c>
      <c r="U35" s="17">
        <f t="shared" si="25"/>
        <v>1</v>
      </c>
      <c r="V35" s="17">
        <f t="shared" si="25"/>
        <v>1</v>
      </c>
      <c r="W35" s="15">
        <f t="shared" si="15"/>
        <v>10.000000000000009</v>
      </c>
      <c r="X35" s="15">
        <f t="shared" si="15"/>
        <v>9.0909090909090828</v>
      </c>
      <c r="Y35" s="15">
        <f t="shared" si="15"/>
        <v>11.111111111111116</v>
      </c>
      <c r="Z35" s="17">
        <f t="shared" ref="Z35:AB35" si="26">SUM(Z25:Z30)</f>
        <v>-2</v>
      </c>
      <c r="AA35" s="17">
        <f t="shared" si="26"/>
        <v>1</v>
      </c>
      <c r="AB35" s="17">
        <f t="shared" si="26"/>
        <v>-3</v>
      </c>
      <c r="AC35" s="15">
        <f t="shared" si="17"/>
        <v>-8.3333333333333375</v>
      </c>
      <c r="AD35" s="15">
        <f t="shared" si="17"/>
        <v>9.0909090909090828</v>
      </c>
      <c r="AE35" s="15">
        <f t="shared" si="17"/>
        <v>-23.076923076923073</v>
      </c>
      <c r="AH35" s="4">
        <f t="shared" ref="AH35:AJ35" si="27">SUM(AH25:AH30)</f>
        <v>20</v>
      </c>
      <c r="AI35" s="4">
        <f t="shared" si="27"/>
        <v>11</v>
      </c>
      <c r="AJ35" s="4">
        <f t="shared" si="27"/>
        <v>9</v>
      </c>
      <c r="AK35" s="4">
        <f>SUM(AK25:AK30)</f>
        <v>24</v>
      </c>
      <c r="AL35" s="4">
        <f>SUM(AL25:AL30)</f>
        <v>11</v>
      </c>
      <c r="AM35" s="4">
        <f>SUM(AM25:AM30)</f>
        <v>13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15</v>
      </c>
      <c r="R36" s="17">
        <f t="shared" si="28"/>
        <v>6</v>
      </c>
      <c r="S36" s="17">
        <f t="shared" si="28"/>
        <v>9</v>
      </c>
      <c r="T36" s="17">
        <f t="shared" si="28"/>
        <v>2</v>
      </c>
      <c r="U36" s="17">
        <f t="shared" si="28"/>
        <v>0</v>
      </c>
      <c r="V36" s="17">
        <f t="shared" si="28"/>
        <v>2</v>
      </c>
      <c r="W36" s="15">
        <f t="shared" si="15"/>
        <v>15.384615384615374</v>
      </c>
      <c r="X36" s="15">
        <f t="shared" si="15"/>
        <v>0</v>
      </c>
      <c r="Y36" s="15">
        <f t="shared" si="15"/>
        <v>28.57142857142858</v>
      </c>
      <c r="Z36" s="17">
        <f t="shared" ref="Z36:AB36" si="29">SUM(Z27:Z30)</f>
        <v>1</v>
      </c>
      <c r="AA36" s="17">
        <f t="shared" si="29"/>
        <v>1</v>
      </c>
      <c r="AB36" s="17">
        <f t="shared" si="29"/>
        <v>0</v>
      </c>
      <c r="AC36" s="15">
        <f t="shared" si="17"/>
        <v>7.1428571428571397</v>
      </c>
      <c r="AD36" s="15">
        <f t="shared" si="17"/>
        <v>19.999999999999996</v>
      </c>
      <c r="AE36" s="15">
        <f t="shared" si="17"/>
        <v>0</v>
      </c>
      <c r="AH36" s="4">
        <f t="shared" ref="AH36:AJ36" si="30">SUM(AH27:AH30)</f>
        <v>13</v>
      </c>
      <c r="AI36" s="4">
        <f t="shared" si="30"/>
        <v>6</v>
      </c>
      <c r="AJ36" s="4">
        <f t="shared" si="30"/>
        <v>7</v>
      </c>
      <c r="AK36" s="4">
        <f>SUM(AK27:AK30)</f>
        <v>14</v>
      </c>
      <c r="AL36" s="4">
        <f>SUM(AL27:AL30)</f>
        <v>5</v>
      </c>
      <c r="AM36" s="4">
        <f>SUM(AM27:AM30)</f>
        <v>9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6.666666666666667</v>
      </c>
      <c r="R39" s="12">
        <f>R33/R9*100</f>
        <v>5.8823529411764701</v>
      </c>
      <c r="S39" s="13">
        <f t="shared" si="37"/>
        <v>7.6923076923076925</v>
      </c>
      <c r="T39" s="12">
        <f>T33/T9*100</f>
        <v>12.5</v>
      </c>
      <c r="U39" s="12">
        <f t="shared" ref="U39:V39" si="38">U33/U9*100</f>
        <v>0</v>
      </c>
      <c r="V39" s="12">
        <f t="shared" si="38"/>
        <v>33.333333333333329</v>
      </c>
      <c r="W39" s="12">
        <f>Q39-AH39</f>
        <v>2.1212121212121211</v>
      </c>
      <c r="X39" s="12">
        <f t="shared" si="33"/>
        <v>-2.450980392156862</v>
      </c>
      <c r="Y39" s="12">
        <f>S39-AJ39</f>
        <v>7.6923076923076925</v>
      </c>
      <c r="Z39" s="12">
        <f t="shared" si="37"/>
        <v>125</v>
      </c>
      <c r="AA39" s="12">
        <f t="shared" si="37"/>
        <v>500</v>
      </c>
      <c r="AB39" s="12">
        <f t="shared" si="37"/>
        <v>0</v>
      </c>
      <c r="AC39" s="12">
        <f>Q39-AK39</f>
        <v>-13.921568627450977</v>
      </c>
      <c r="AD39" s="12">
        <f t="shared" si="35"/>
        <v>-27.450980392156858</v>
      </c>
      <c r="AE39" s="12">
        <f t="shared" si="35"/>
        <v>1.4423076923076925</v>
      </c>
      <c r="AH39" s="12">
        <f t="shared" ref="AH39:AJ39" si="39">AH33/AH9*100</f>
        <v>4.5454545454545459</v>
      </c>
      <c r="AI39" s="12">
        <f t="shared" si="39"/>
        <v>8.3333333333333321</v>
      </c>
      <c r="AJ39" s="12">
        <f t="shared" si="39"/>
        <v>0</v>
      </c>
      <c r="AK39" s="12">
        <f>AK33/AK9*100</f>
        <v>20.588235294117645</v>
      </c>
      <c r="AL39" s="12">
        <f>AL33/AL9*100</f>
        <v>33.333333333333329</v>
      </c>
      <c r="AM39" s="12">
        <f>AM33/AM9*100</f>
        <v>6.25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93.333333333333329</v>
      </c>
      <c r="R40" s="12">
        <f t="shared" si="40"/>
        <v>94.117647058823522</v>
      </c>
      <c r="S40" s="12">
        <f t="shared" si="40"/>
        <v>92.307692307692307</v>
      </c>
      <c r="T40" s="12">
        <f>T34/T9*100</f>
        <v>87.5</v>
      </c>
      <c r="U40" s="12">
        <f t="shared" ref="U40:V40" si="41">U34/U9*100</f>
        <v>100</v>
      </c>
      <c r="V40" s="12">
        <f t="shared" si="41"/>
        <v>66.666666666666657</v>
      </c>
      <c r="W40" s="12">
        <f t="shared" ref="W40:W42" si="42">Q40-AH40</f>
        <v>-2.1212121212121247</v>
      </c>
      <c r="X40" s="12">
        <f t="shared" si="33"/>
        <v>2.4509803921568647</v>
      </c>
      <c r="Y40" s="12">
        <f>S40-AJ40</f>
        <v>-7.6923076923076934</v>
      </c>
      <c r="Z40" s="12">
        <f>Z34/Z9*100</f>
        <v>-25</v>
      </c>
      <c r="AA40" s="12">
        <f t="shared" ref="AA40:AB40" si="43">AA34/AA9*100</f>
        <v>-400</v>
      </c>
      <c r="AB40" s="12">
        <f t="shared" si="43"/>
        <v>100</v>
      </c>
      <c r="AC40" s="12">
        <f t="shared" ref="AC40:AC42" si="44">Q40-AK40</f>
        <v>13.921568627450981</v>
      </c>
      <c r="AD40" s="12">
        <f t="shared" si="35"/>
        <v>27.450980392156865</v>
      </c>
      <c r="AE40" s="12">
        <f t="shared" si="35"/>
        <v>-1.4423076923076934</v>
      </c>
      <c r="AH40" s="12">
        <f t="shared" ref="AH40:AJ40" si="45">AH34/AH9*100</f>
        <v>95.454545454545453</v>
      </c>
      <c r="AI40" s="12">
        <f t="shared" si="45"/>
        <v>91.666666666666657</v>
      </c>
      <c r="AJ40" s="12">
        <f t="shared" si="45"/>
        <v>100</v>
      </c>
      <c r="AK40" s="12">
        <f>AK34/AK9*100</f>
        <v>79.411764705882348</v>
      </c>
      <c r="AL40" s="12">
        <f>AL34/AL9*100</f>
        <v>66.666666666666657</v>
      </c>
      <c r="AM40" s="12">
        <f>AM34/AM9*100</f>
        <v>93.75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73.333333333333329</v>
      </c>
      <c r="R41" s="12">
        <f t="shared" si="46"/>
        <v>70.588235294117652</v>
      </c>
      <c r="S41" s="12">
        <f t="shared" si="46"/>
        <v>76.923076923076934</v>
      </c>
      <c r="T41" s="12">
        <f>T35/T9*100</f>
        <v>25</v>
      </c>
      <c r="U41" s="12">
        <f t="shared" ref="U41:V41" si="47">U35/U9*100</f>
        <v>20</v>
      </c>
      <c r="V41" s="12">
        <f t="shared" si="47"/>
        <v>33.333333333333329</v>
      </c>
      <c r="W41" s="12">
        <f t="shared" si="42"/>
        <v>-17.575757575757578</v>
      </c>
      <c r="X41" s="12">
        <f t="shared" si="33"/>
        <v>-21.078431372549005</v>
      </c>
      <c r="Y41" s="12">
        <f>S41-AJ41</f>
        <v>-13.076923076923066</v>
      </c>
      <c r="Z41" s="12">
        <f>Z35/Z9*100</f>
        <v>50</v>
      </c>
      <c r="AA41" s="12">
        <f t="shared" ref="AA41:AB41" si="48">AA35/AA9*100</f>
        <v>-100</v>
      </c>
      <c r="AB41" s="12">
        <f t="shared" si="48"/>
        <v>100</v>
      </c>
      <c r="AC41" s="12">
        <f t="shared" si="44"/>
        <v>2.7450980392156765</v>
      </c>
      <c r="AD41" s="12">
        <f>R41-AL41</f>
        <v>9.4771241830065378</v>
      </c>
      <c r="AE41" s="12">
        <f t="shared" si="35"/>
        <v>-4.326923076923066</v>
      </c>
      <c r="AH41" s="12">
        <f>AH35/AH9*100</f>
        <v>90.909090909090907</v>
      </c>
      <c r="AI41" s="12">
        <f>AI35/AI9*100</f>
        <v>91.666666666666657</v>
      </c>
      <c r="AJ41" s="12">
        <f>AJ35/AJ9*100</f>
        <v>90</v>
      </c>
      <c r="AK41" s="12">
        <f t="shared" ref="AK41:AM41" si="49">AK35/AK9*100</f>
        <v>70.588235294117652</v>
      </c>
      <c r="AL41" s="12">
        <f t="shared" si="49"/>
        <v>61.111111111111114</v>
      </c>
      <c r="AM41" s="12">
        <f t="shared" si="49"/>
        <v>81.25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35.294117647058826</v>
      </c>
      <c r="S42" s="12">
        <f t="shared" si="50"/>
        <v>69.230769230769226</v>
      </c>
      <c r="T42" s="12">
        <f t="shared" si="50"/>
        <v>25</v>
      </c>
      <c r="U42" s="12">
        <f t="shared" si="50"/>
        <v>0</v>
      </c>
      <c r="V42" s="12">
        <f t="shared" si="50"/>
        <v>66.666666666666657</v>
      </c>
      <c r="W42" s="12">
        <f t="shared" si="42"/>
        <v>-9.0909090909090935</v>
      </c>
      <c r="X42" s="12">
        <f t="shared" si="33"/>
        <v>-14.705882352941174</v>
      </c>
      <c r="Y42" s="12">
        <f>S42-AJ42</f>
        <v>-0.7692307692307736</v>
      </c>
      <c r="Z42" s="12">
        <f t="shared" si="50"/>
        <v>-25</v>
      </c>
      <c r="AA42" s="12">
        <f t="shared" si="50"/>
        <v>-100</v>
      </c>
      <c r="AB42" s="12">
        <f t="shared" si="50"/>
        <v>0</v>
      </c>
      <c r="AC42" s="12">
        <f t="shared" si="44"/>
        <v>8.8235294117647101</v>
      </c>
      <c r="AD42" s="12">
        <f>R42-AL42</f>
        <v>7.5163398692810475</v>
      </c>
      <c r="AE42" s="12">
        <f t="shared" si="35"/>
        <v>12.980769230769226</v>
      </c>
      <c r="AH42" s="12">
        <f t="shared" ref="AH42:AJ42" si="51">AH36/AH9*100</f>
        <v>59.090909090909093</v>
      </c>
      <c r="AI42" s="12">
        <f t="shared" si="51"/>
        <v>50</v>
      </c>
      <c r="AJ42" s="12">
        <f t="shared" si="51"/>
        <v>70</v>
      </c>
      <c r="AK42" s="12">
        <f>AK36/AK9*100</f>
        <v>41.17647058823529</v>
      </c>
      <c r="AL42" s="12">
        <f>AL36/AL9*100</f>
        <v>27.777777777777779</v>
      </c>
      <c r="AM42" s="12">
        <f>AM36/AM9*100</f>
        <v>56.25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51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13</v>
      </c>
      <c r="C9" s="17">
        <f>SUM(C10:C30)</f>
        <v>9</v>
      </c>
      <c r="D9" s="17">
        <f>SUM(D10:D30)</f>
        <v>4</v>
      </c>
      <c r="E9" s="17">
        <f>F9+G9</f>
        <v>8</v>
      </c>
      <c r="F9" s="17">
        <f>SUM(F10:F30)</f>
        <v>7</v>
      </c>
      <c r="G9" s="17">
        <f>SUM(G10:G30)</f>
        <v>1</v>
      </c>
      <c r="H9" s="15">
        <f>IF(B9=E9,0,(1-(B9/(B9-E9)))*-100)</f>
        <v>160</v>
      </c>
      <c r="I9" s="15">
        <f>IF(C9=F9,0,(1-(C9/(C9-F9)))*-100)</f>
        <v>350</v>
      </c>
      <c r="J9" s="15">
        <f>IF(D9=G9,0,(1-(D9/(D9-G9)))*-100)</f>
        <v>33.333333333333329</v>
      </c>
      <c r="K9" s="17">
        <f>L9+M9</f>
        <v>2</v>
      </c>
      <c r="L9" s="17">
        <f>SUM(L10:L30)</f>
        <v>2</v>
      </c>
      <c r="M9" s="17">
        <f>SUM(M10:M30)</f>
        <v>0</v>
      </c>
      <c r="N9" s="15">
        <f>IF(B9=K9,0,(1-(B9/(B9-K9)))*-100)</f>
        <v>18.181818181818187</v>
      </c>
      <c r="O9" s="15">
        <f t="shared" ref="O9:P10" si="0">IF(C9=L9,0,(1-(C9/(C9-L9)))*-100)</f>
        <v>28.57142857142858</v>
      </c>
      <c r="P9" s="15">
        <f>IF(D9=M9,0,(1-(D9/(D9-M9)))*-100)</f>
        <v>0</v>
      </c>
      <c r="Q9" s="17">
        <f>R9+S9</f>
        <v>23</v>
      </c>
      <c r="R9" s="17">
        <f>SUM(R10:R30)</f>
        <v>12</v>
      </c>
      <c r="S9" s="17">
        <f>SUM(S10:S30)</f>
        <v>11</v>
      </c>
      <c r="T9" s="17">
        <f>U9+V9</f>
        <v>7</v>
      </c>
      <c r="U9" s="17">
        <f>SUM(U10:U30)</f>
        <v>7</v>
      </c>
      <c r="V9" s="17">
        <f>SUM(V10:V30)</f>
        <v>0</v>
      </c>
      <c r="W9" s="15">
        <f>IF(Q9=T9,IF(Q9&gt;0,"皆増",0),(1-(Q9/(Q9-T9)))*-100)</f>
        <v>43.75</v>
      </c>
      <c r="X9" s="15">
        <f t="shared" ref="X9:Y30" si="1">IF(R9=U9,IF(R9&gt;0,"皆増",0),(1-(R9/(R9-U9)))*-100)</f>
        <v>140</v>
      </c>
      <c r="Y9" s="15">
        <f t="shared" si="1"/>
        <v>0</v>
      </c>
      <c r="Z9" s="17">
        <f>AA9+AB9</f>
        <v>3</v>
      </c>
      <c r="AA9" s="17">
        <f>SUM(AA10:AA30)</f>
        <v>-1</v>
      </c>
      <c r="AB9" s="17">
        <f>SUM(AB10:AB30)</f>
        <v>4</v>
      </c>
      <c r="AC9" s="15">
        <f>IF(Q9=Z9,IF(Q9&gt;0,"皆増",0),(1-(Q9/(Q9-Z9)))*-100)</f>
        <v>14.999999999999991</v>
      </c>
      <c r="AD9" s="15">
        <f t="shared" ref="AD9:AE30" si="2">IF(R9=AA9,IF(R9&gt;0,"皆増",0),(1-(R9/(R9-AA9)))*-100)</f>
        <v>-7.6923076923076872</v>
      </c>
      <c r="AE9" s="15">
        <f t="shared" si="2"/>
        <v>57.142857142857139</v>
      </c>
      <c r="AH9" s="4">
        <f t="shared" ref="AH9:AJ30" si="3">Q9-T9</f>
        <v>16</v>
      </c>
      <c r="AI9" s="4">
        <f t="shared" si="3"/>
        <v>5</v>
      </c>
      <c r="AJ9" s="4">
        <f t="shared" si="3"/>
        <v>11</v>
      </c>
      <c r="AK9" s="4">
        <f t="shared" ref="AK9:AM30" si="4">Q9-Z9</f>
        <v>20</v>
      </c>
      <c r="AL9" s="4">
        <f t="shared" si="4"/>
        <v>13</v>
      </c>
      <c r="AM9" s="4">
        <f t="shared" si="4"/>
        <v>7</v>
      </c>
    </row>
    <row r="10" spans="1:39" s="1" customFormat="1" ht="18" customHeight="1" x14ac:dyDescent="0.15">
      <c r="A10" s="4" t="s">
        <v>1</v>
      </c>
      <c r="B10" s="17">
        <f t="shared" ref="B10" si="5">C10+D10</f>
        <v>13</v>
      </c>
      <c r="C10" s="17">
        <v>9</v>
      </c>
      <c r="D10" s="17">
        <v>4</v>
      </c>
      <c r="E10" s="17">
        <f t="shared" ref="E10" si="6">F10+G10</f>
        <v>8</v>
      </c>
      <c r="F10" s="17">
        <v>7</v>
      </c>
      <c r="G10" s="17">
        <v>1</v>
      </c>
      <c r="H10" s="15">
        <f>IF(B10=E10,0,(1-(B10/(B10-E10)))*-100)</f>
        <v>160</v>
      </c>
      <c r="I10" s="15">
        <f t="shared" ref="I10" si="7">IF(C10=F10,0,(1-(C10/(C10-F10)))*-100)</f>
        <v>350</v>
      </c>
      <c r="J10" s="15">
        <f>IF(D10=G10,0,(1-(D10/(D10-G10)))*-100)</f>
        <v>33.333333333333329</v>
      </c>
      <c r="K10" s="17">
        <f t="shared" ref="K10" si="8">L10+M10</f>
        <v>2</v>
      </c>
      <c r="L10" s="17">
        <v>2</v>
      </c>
      <c r="M10" s="17">
        <v>0</v>
      </c>
      <c r="N10" s="15">
        <f>IF(B10=K10,0,(1-(B10/(B10-K10)))*-100)</f>
        <v>18.181818181818187</v>
      </c>
      <c r="O10" s="15">
        <f t="shared" si="0"/>
        <v>28.57142857142858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85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86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1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1</v>
      </c>
      <c r="AA17" s="17">
        <v>1</v>
      </c>
      <c r="AB17" s="17">
        <v>0</v>
      </c>
      <c r="AC17" s="15" t="str">
        <f t="shared" si="13"/>
        <v>皆増</v>
      </c>
      <c r="AD17" s="15" t="str">
        <f t="shared" si="2"/>
        <v>皆増</v>
      </c>
      <c r="AE17" s="15">
        <f t="shared" si="2"/>
        <v>0</v>
      </c>
      <c r="AH17" s="4">
        <f t="shared" si="3"/>
        <v>1</v>
      </c>
      <c r="AI17" s="4">
        <f t="shared" si="3"/>
        <v>1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87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88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0</v>
      </c>
      <c r="AA22" s="17">
        <v>1</v>
      </c>
      <c r="AB22" s="17">
        <v>-1</v>
      </c>
      <c r="AC22" s="15">
        <f t="shared" si="13"/>
        <v>0</v>
      </c>
      <c r="AD22" s="15" t="str">
        <f t="shared" si="2"/>
        <v>皆増</v>
      </c>
      <c r="AE22" s="15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15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1</v>
      </c>
      <c r="S23" s="17">
        <v>1</v>
      </c>
      <c r="T23" s="17">
        <f t="shared" si="10"/>
        <v>2</v>
      </c>
      <c r="U23" s="17">
        <v>1</v>
      </c>
      <c r="V23" s="17">
        <v>1</v>
      </c>
      <c r="W23" s="15" t="str">
        <f t="shared" si="11"/>
        <v>皆増</v>
      </c>
      <c r="X23" s="15" t="str">
        <f t="shared" si="1"/>
        <v>皆増</v>
      </c>
      <c r="Y23" s="15" t="str">
        <f t="shared" si="1"/>
        <v>皆増</v>
      </c>
      <c r="Z23" s="17">
        <f t="shared" si="12"/>
        <v>0</v>
      </c>
      <c r="AA23" s="17">
        <v>-1</v>
      </c>
      <c r="AB23" s="17">
        <v>1</v>
      </c>
      <c r="AC23" s="15">
        <f t="shared" si="13"/>
        <v>0</v>
      </c>
      <c r="AD23" s="15">
        <f t="shared" si="2"/>
        <v>-50</v>
      </c>
      <c r="AE23" s="15" t="str">
        <f t="shared" si="2"/>
        <v>皆増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15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0</v>
      </c>
      <c r="U24" s="17">
        <v>1</v>
      </c>
      <c r="V24" s="17">
        <v>-1</v>
      </c>
      <c r="W24" s="15">
        <f t="shared" si="11"/>
        <v>0</v>
      </c>
      <c r="X24" s="15" t="str">
        <f t="shared" si="1"/>
        <v>皆増</v>
      </c>
      <c r="Y24" s="15">
        <f t="shared" si="1"/>
        <v>-100</v>
      </c>
      <c r="Z24" s="17">
        <f t="shared" si="12"/>
        <v>-1</v>
      </c>
      <c r="AA24" s="17">
        <v>0</v>
      </c>
      <c r="AB24" s="17">
        <v>-1</v>
      </c>
      <c r="AC24" s="15">
        <f t="shared" si="13"/>
        <v>-50</v>
      </c>
      <c r="AD24" s="15">
        <f t="shared" si="2"/>
        <v>0</v>
      </c>
      <c r="AE24" s="15">
        <f t="shared" si="2"/>
        <v>-100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15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-1</v>
      </c>
      <c r="U25" s="17">
        <v>0</v>
      </c>
      <c r="V25" s="17">
        <v>-1</v>
      </c>
      <c r="W25" s="15">
        <f t="shared" si="11"/>
        <v>-50</v>
      </c>
      <c r="X25" s="15">
        <f t="shared" si="1"/>
        <v>0</v>
      </c>
      <c r="Y25" s="15">
        <f t="shared" si="1"/>
        <v>-100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-50</v>
      </c>
      <c r="AD25" s="15">
        <f t="shared" si="2"/>
        <v>-50</v>
      </c>
      <c r="AE25" s="15">
        <f t="shared" si="2"/>
        <v>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15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4</v>
      </c>
      <c r="S26" s="17">
        <v>0</v>
      </c>
      <c r="T26" s="17">
        <f t="shared" si="10"/>
        <v>2</v>
      </c>
      <c r="U26" s="17">
        <v>2</v>
      </c>
      <c r="V26" s="17">
        <v>0</v>
      </c>
      <c r="W26" s="15">
        <f t="shared" si="11"/>
        <v>100</v>
      </c>
      <c r="X26" s="15">
        <f t="shared" si="1"/>
        <v>100</v>
      </c>
      <c r="Y26" s="15">
        <f t="shared" si="1"/>
        <v>0</v>
      </c>
      <c r="Z26" s="17">
        <f t="shared" si="12"/>
        <v>2</v>
      </c>
      <c r="AA26" s="17">
        <v>2</v>
      </c>
      <c r="AB26" s="17">
        <v>0</v>
      </c>
      <c r="AC26" s="15">
        <f t="shared" si="13"/>
        <v>100</v>
      </c>
      <c r="AD26" s="15">
        <f t="shared" si="2"/>
        <v>100</v>
      </c>
      <c r="AE26" s="15">
        <f t="shared" si="2"/>
        <v>0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15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1</v>
      </c>
      <c r="S27" s="17">
        <v>4</v>
      </c>
      <c r="T27" s="17">
        <f t="shared" si="10"/>
        <v>0</v>
      </c>
      <c r="U27" s="17">
        <v>1</v>
      </c>
      <c r="V27" s="17">
        <v>-1</v>
      </c>
      <c r="W27" s="15">
        <f t="shared" si="11"/>
        <v>0</v>
      </c>
      <c r="X27" s="15" t="str">
        <f t="shared" si="1"/>
        <v>皆増</v>
      </c>
      <c r="Y27" s="15">
        <f t="shared" si="1"/>
        <v>-19.999999999999996</v>
      </c>
      <c r="Z27" s="17">
        <f t="shared" si="12"/>
        <v>1</v>
      </c>
      <c r="AA27" s="17">
        <v>-2</v>
      </c>
      <c r="AB27" s="17">
        <v>3</v>
      </c>
      <c r="AC27" s="15">
        <f t="shared" si="13"/>
        <v>25</v>
      </c>
      <c r="AD27" s="15">
        <f t="shared" si="2"/>
        <v>-66.666666666666671</v>
      </c>
      <c r="AE27" s="15">
        <f t="shared" si="2"/>
        <v>300</v>
      </c>
      <c r="AH27" s="4">
        <f t="shared" si="3"/>
        <v>5</v>
      </c>
      <c r="AI27" s="4">
        <f t="shared" si="3"/>
        <v>0</v>
      </c>
      <c r="AJ27" s="4">
        <f t="shared" si="3"/>
        <v>5</v>
      </c>
      <c r="AK27" s="4">
        <f t="shared" si="4"/>
        <v>4</v>
      </c>
      <c r="AL27" s="4">
        <f t="shared" si="4"/>
        <v>3</v>
      </c>
      <c r="AM27" s="4">
        <f t="shared" si="4"/>
        <v>1</v>
      </c>
    </row>
    <row r="28" spans="1:39" s="1" customFormat="1" ht="18" customHeight="1" x14ac:dyDescent="0.15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1</v>
      </c>
      <c r="S28" s="17">
        <v>4</v>
      </c>
      <c r="T28" s="17">
        <f t="shared" si="10"/>
        <v>1</v>
      </c>
      <c r="U28" s="17">
        <v>0</v>
      </c>
      <c r="V28" s="17">
        <v>1</v>
      </c>
      <c r="W28" s="15">
        <f t="shared" si="11"/>
        <v>25</v>
      </c>
      <c r="X28" s="15">
        <f t="shared" si="1"/>
        <v>0</v>
      </c>
      <c r="Y28" s="15">
        <f t="shared" si="1"/>
        <v>33.333333333333329</v>
      </c>
      <c r="Z28" s="17">
        <f t="shared" si="12"/>
        <v>0</v>
      </c>
      <c r="AA28" s="17">
        <v>-1</v>
      </c>
      <c r="AB28" s="17">
        <v>1</v>
      </c>
      <c r="AC28" s="15">
        <f t="shared" si="13"/>
        <v>0</v>
      </c>
      <c r="AD28" s="15">
        <f t="shared" si="2"/>
        <v>-50</v>
      </c>
      <c r="AE28" s="15">
        <f t="shared" si="2"/>
        <v>33.333333333333329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5</v>
      </c>
      <c r="AL28" s="4">
        <f t="shared" si="4"/>
        <v>2</v>
      </c>
      <c r="AM28" s="4">
        <f t="shared" si="4"/>
        <v>3</v>
      </c>
    </row>
    <row r="29" spans="1:39" s="1" customFormat="1" ht="18" customHeight="1" x14ac:dyDescent="0.15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1</v>
      </c>
      <c r="U29" s="17">
        <v>0</v>
      </c>
      <c r="V29" s="17">
        <v>1</v>
      </c>
      <c r="W29" s="15">
        <f t="shared" si="11"/>
        <v>100</v>
      </c>
      <c r="X29" s="15">
        <f t="shared" si="1"/>
        <v>0</v>
      </c>
      <c r="Y29" s="15">
        <f t="shared" si="1"/>
        <v>100</v>
      </c>
      <c r="Z29" s="17">
        <f t="shared" si="12"/>
        <v>1</v>
      </c>
      <c r="AA29" s="17">
        <v>0</v>
      </c>
      <c r="AB29" s="17">
        <v>1</v>
      </c>
      <c r="AC29" s="15">
        <f t="shared" si="13"/>
        <v>100</v>
      </c>
      <c r="AD29" s="15">
        <f t="shared" si="2"/>
        <v>0</v>
      </c>
      <c r="AE29" s="15">
        <f t="shared" si="2"/>
        <v>100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3</v>
      </c>
      <c r="S33" s="17">
        <f>SUM(S13:S22)</f>
        <v>0</v>
      </c>
      <c r="T33" s="17">
        <f t="shared" si="19"/>
        <v>2</v>
      </c>
      <c r="U33" s="17">
        <f t="shared" si="19"/>
        <v>2</v>
      </c>
      <c r="V33" s="17">
        <f t="shared" si="19"/>
        <v>0</v>
      </c>
      <c r="W33" s="15">
        <f t="shared" si="15"/>
        <v>200</v>
      </c>
      <c r="X33" s="15">
        <f t="shared" si="15"/>
        <v>200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2</v>
      </c>
      <c r="AB33" s="17">
        <f t="shared" si="20"/>
        <v>-1</v>
      </c>
      <c r="AC33" s="15">
        <f t="shared" si="17"/>
        <v>50</v>
      </c>
      <c r="AD33" s="15">
        <f t="shared" si="17"/>
        <v>200</v>
      </c>
      <c r="AE33" s="15">
        <f t="shared" si="17"/>
        <v>-100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20</v>
      </c>
      <c r="R34" s="17">
        <f t="shared" si="22"/>
        <v>9</v>
      </c>
      <c r="S34" s="17">
        <f t="shared" si="22"/>
        <v>11</v>
      </c>
      <c r="T34" s="17">
        <f t="shared" si="22"/>
        <v>5</v>
      </c>
      <c r="U34" s="17">
        <f t="shared" si="22"/>
        <v>5</v>
      </c>
      <c r="V34" s="17">
        <f t="shared" si="22"/>
        <v>0</v>
      </c>
      <c r="W34" s="15">
        <f t="shared" si="15"/>
        <v>33.333333333333329</v>
      </c>
      <c r="X34" s="15">
        <f t="shared" si="15"/>
        <v>125</v>
      </c>
      <c r="Y34" s="15">
        <f t="shared" si="15"/>
        <v>0</v>
      </c>
      <c r="Z34" s="17">
        <f t="shared" ref="Z34:AB34" si="23">SUM(Z23:Z30)</f>
        <v>2</v>
      </c>
      <c r="AA34" s="17">
        <f t="shared" si="23"/>
        <v>-3</v>
      </c>
      <c r="AB34" s="17">
        <f t="shared" si="23"/>
        <v>5</v>
      </c>
      <c r="AC34" s="15">
        <f t="shared" si="17"/>
        <v>11.111111111111116</v>
      </c>
      <c r="AD34" s="15">
        <f t="shared" si="17"/>
        <v>-25</v>
      </c>
      <c r="AE34" s="15">
        <f t="shared" si="17"/>
        <v>83.333333333333329</v>
      </c>
      <c r="AH34" s="4">
        <f t="shared" ref="AH34:AJ34" si="24">SUM(AH23:AH30)</f>
        <v>15</v>
      </c>
      <c r="AI34" s="4">
        <f t="shared" si="24"/>
        <v>4</v>
      </c>
      <c r="AJ34" s="4">
        <f t="shared" si="24"/>
        <v>11</v>
      </c>
      <c r="AK34" s="4">
        <f>SUM(AK23:AK30)</f>
        <v>18</v>
      </c>
      <c r="AL34" s="4">
        <f>SUM(AL23:AL30)</f>
        <v>12</v>
      </c>
      <c r="AM34" s="4">
        <f>SUM(AM23:AM30)</f>
        <v>6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17</v>
      </c>
      <c r="R35" s="17">
        <f t="shared" si="25"/>
        <v>7</v>
      </c>
      <c r="S35" s="17">
        <f t="shared" si="25"/>
        <v>10</v>
      </c>
      <c r="T35" s="17">
        <f t="shared" si="25"/>
        <v>3</v>
      </c>
      <c r="U35" s="17">
        <f t="shared" si="25"/>
        <v>3</v>
      </c>
      <c r="V35" s="17">
        <f t="shared" si="25"/>
        <v>0</v>
      </c>
      <c r="W35" s="15">
        <f t="shared" si="15"/>
        <v>21.42857142857142</v>
      </c>
      <c r="X35" s="15">
        <f t="shared" si="15"/>
        <v>75</v>
      </c>
      <c r="Y35" s="15">
        <f t="shared" si="15"/>
        <v>0</v>
      </c>
      <c r="Z35" s="17">
        <f t="shared" ref="Z35:AB35" si="26">SUM(Z25:Z30)</f>
        <v>3</v>
      </c>
      <c r="AA35" s="17">
        <f t="shared" si="26"/>
        <v>-2</v>
      </c>
      <c r="AB35" s="17">
        <f t="shared" si="26"/>
        <v>5</v>
      </c>
      <c r="AC35" s="15">
        <f t="shared" si="17"/>
        <v>21.42857142857142</v>
      </c>
      <c r="AD35" s="15">
        <f t="shared" si="17"/>
        <v>-22.222222222222221</v>
      </c>
      <c r="AE35" s="15">
        <f t="shared" si="17"/>
        <v>100</v>
      </c>
      <c r="AH35" s="4">
        <f t="shared" ref="AH35:AJ35" si="27">SUM(AH25:AH30)</f>
        <v>14</v>
      </c>
      <c r="AI35" s="4">
        <f t="shared" si="27"/>
        <v>4</v>
      </c>
      <c r="AJ35" s="4">
        <f t="shared" si="27"/>
        <v>10</v>
      </c>
      <c r="AK35" s="4">
        <f>SUM(AK25:AK30)</f>
        <v>14</v>
      </c>
      <c r="AL35" s="4">
        <f>SUM(AL25:AL30)</f>
        <v>9</v>
      </c>
      <c r="AM35" s="4">
        <f>SUM(AM25:AM30)</f>
        <v>5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12</v>
      </c>
      <c r="R36" s="17">
        <f t="shared" si="28"/>
        <v>2</v>
      </c>
      <c r="S36" s="17">
        <f t="shared" si="28"/>
        <v>10</v>
      </c>
      <c r="T36" s="17">
        <f t="shared" si="28"/>
        <v>2</v>
      </c>
      <c r="U36" s="17">
        <f t="shared" si="28"/>
        <v>1</v>
      </c>
      <c r="V36" s="17">
        <f t="shared" si="28"/>
        <v>1</v>
      </c>
      <c r="W36" s="15">
        <f t="shared" si="15"/>
        <v>19.999999999999996</v>
      </c>
      <c r="X36" s="15">
        <f t="shared" si="15"/>
        <v>100</v>
      </c>
      <c r="Y36" s="15">
        <f t="shared" si="15"/>
        <v>11.111111111111116</v>
      </c>
      <c r="Z36" s="17">
        <f t="shared" ref="Z36:AB36" si="29">SUM(Z27:Z30)</f>
        <v>2</v>
      </c>
      <c r="AA36" s="17">
        <f t="shared" si="29"/>
        <v>-3</v>
      </c>
      <c r="AB36" s="17">
        <f t="shared" si="29"/>
        <v>5</v>
      </c>
      <c r="AC36" s="15">
        <f t="shared" si="17"/>
        <v>19.999999999999996</v>
      </c>
      <c r="AD36" s="15">
        <f t="shared" si="17"/>
        <v>-60</v>
      </c>
      <c r="AE36" s="15">
        <f t="shared" si="17"/>
        <v>100</v>
      </c>
      <c r="AH36" s="4">
        <f t="shared" ref="AH36:AJ36" si="30">SUM(AH27:AH30)</f>
        <v>10</v>
      </c>
      <c r="AI36" s="4">
        <f t="shared" si="30"/>
        <v>1</v>
      </c>
      <c r="AJ36" s="4">
        <f t="shared" si="30"/>
        <v>9</v>
      </c>
      <c r="AK36" s="4">
        <f>SUM(AK27:AK30)</f>
        <v>10</v>
      </c>
      <c r="AL36" s="4">
        <f>SUM(AL27:AL30)</f>
        <v>5</v>
      </c>
      <c r="AM36" s="4">
        <f>SUM(AM27:AM30)</f>
        <v>5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13.043478260869565</v>
      </c>
      <c r="R39" s="12">
        <f>R33/R9*100</f>
        <v>25</v>
      </c>
      <c r="S39" s="13">
        <f t="shared" si="37"/>
        <v>0</v>
      </c>
      <c r="T39" s="12">
        <f>T33/T9*100</f>
        <v>28.571428571428569</v>
      </c>
      <c r="U39" s="12">
        <f t="shared" ref="U39:V39" si="38">U33/U9*100</f>
        <v>28.571428571428569</v>
      </c>
      <c r="V39" s="12" t="e">
        <f t="shared" si="38"/>
        <v>#DIV/0!</v>
      </c>
      <c r="W39" s="12">
        <f>Q39-AH39</f>
        <v>6.7934782608695645</v>
      </c>
      <c r="X39" s="12">
        <f t="shared" si="33"/>
        <v>5</v>
      </c>
      <c r="Y39" s="12">
        <f>S39-AJ39</f>
        <v>0</v>
      </c>
      <c r="Z39" s="12">
        <f t="shared" si="37"/>
        <v>33.333333333333329</v>
      </c>
      <c r="AA39" s="12">
        <f t="shared" si="37"/>
        <v>-200</v>
      </c>
      <c r="AB39" s="12">
        <f t="shared" si="37"/>
        <v>-25</v>
      </c>
      <c r="AC39" s="12">
        <f>Q39-AK39</f>
        <v>3.0434782608695645</v>
      </c>
      <c r="AD39" s="12">
        <f t="shared" si="35"/>
        <v>17.307692307692307</v>
      </c>
      <c r="AE39" s="12">
        <f t="shared" si="35"/>
        <v>-14.285714285714285</v>
      </c>
      <c r="AH39" s="12">
        <f t="shared" ref="AH39:AJ39" si="39">AH33/AH9*100</f>
        <v>6.25</v>
      </c>
      <c r="AI39" s="12">
        <f t="shared" si="39"/>
        <v>20</v>
      </c>
      <c r="AJ39" s="12">
        <f t="shared" si="39"/>
        <v>0</v>
      </c>
      <c r="AK39" s="12">
        <f>AK33/AK9*100</f>
        <v>10</v>
      </c>
      <c r="AL39" s="12">
        <f>AL33/AL9*100</f>
        <v>7.6923076923076925</v>
      </c>
      <c r="AM39" s="12">
        <f>AM33/AM9*100</f>
        <v>14.285714285714285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86.956521739130437</v>
      </c>
      <c r="R40" s="12">
        <f t="shared" si="40"/>
        <v>75</v>
      </c>
      <c r="S40" s="12">
        <f t="shared" si="40"/>
        <v>100</v>
      </c>
      <c r="T40" s="12">
        <f>T34/T9*100</f>
        <v>71.428571428571431</v>
      </c>
      <c r="U40" s="12">
        <f t="shared" ref="U40:V40" si="41">U34/U9*100</f>
        <v>71.428571428571431</v>
      </c>
      <c r="V40" s="12" t="e">
        <f t="shared" si="41"/>
        <v>#DIV/0!</v>
      </c>
      <c r="W40" s="12">
        <f t="shared" ref="W40:W42" si="42">Q40-AH40</f>
        <v>-6.7934782608695627</v>
      </c>
      <c r="X40" s="12">
        <f t="shared" si="33"/>
        <v>-5</v>
      </c>
      <c r="Y40" s="12">
        <f>S40-AJ40</f>
        <v>0</v>
      </c>
      <c r="Z40" s="12">
        <f>Z34/Z9*100</f>
        <v>66.666666666666657</v>
      </c>
      <c r="AA40" s="12">
        <f t="shared" ref="AA40:AB40" si="43">AA34/AA9*100</f>
        <v>300</v>
      </c>
      <c r="AB40" s="12">
        <f t="shared" si="43"/>
        <v>125</v>
      </c>
      <c r="AC40" s="12">
        <f t="shared" ref="AC40:AC42" si="44">Q40-AK40</f>
        <v>-3.0434782608695627</v>
      </c>
      <c r="AD40" s="12">
        <f t="shared" si="35"/>
        <v>-17.307692307692307</v>
      </c>
      <c r="AE40" s="12">
        <f t="shared" si="35"/>
        <v>14.285714285714292</v>
      </c>
      <c r="AH40" s="12">
        <f t="shared" ref="AH40:AJ40" si="45">AH34/AH9*100</f>
        <v>93.75</v>
      </c>
      <c r="AI40" s="12">
        <f t="shared" si="45"/>
        <v>80</v>
      </c>
      <c r="AJ40" s="12">
        <f t="shared" si="45"/>
        <v>100</v>
      </c>
      <c r="AK40" s="12">
        <f>AK34/AK9*100</f>
        <v>90</v>
      </c>
      <c r="AL40" s="12">
        <f>AL34/AL9*100</f>
        <v>92.307692307692307</v>
      </c>
      <c r="AM40" s="12">
        <f>AM34/AM9*100</f>
        <v>85.714285714285708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73.91304347826086</v>
      </c>
      <c r="R41" s="12">
        <f t="shared" si="46"/>
        <v>58.333333333333336</v>
      </c>
      <c r="S41" s="12">
        <f t="shared" si="46"/>
        <v>90.909090909090907</v>
      </c>
      <c r="T41" s="12">
        <f>T35/T9*100</f>
        <v>42.857142857142854</v>
      </c>
      <c r="U41" s="12">
        <f t="shared" ref="U41:V41" si="47">U35/U9*100</f>
        <v>42.857142857142854</v>
      </c>
      <c r="V41" s="12" t="e">
        <f t="shared" si="47"/>
        <v>#DIV/0!</v>
      </c>
      <c r="W41" s="12">
        <f t="shared" si="42"/>
        <v>-13.58695652173914</v>
      </c>
      <c r="X41" s="12">
        <f t="shared" si="33"/>
        <v>-21.666666666666664</v>
      </c>
      <c r="Y41" s="12">
        <f>S41-AJ41</f>
        <v>0</v>
      </c>
      <c r="Z41" s="12">
        <f>Z35/Z9*100</f>
        <v>100</v>
      </c>
      <c r="AA41" s="12">
        <f t="shared" ref="AA41:AB41" si="48">AA35/AA9*100</f>
        <v>200</v>
      </c>
      <c r="AB41" s="12">
        <f t="shared" si="48"/>
        <v>125</v>
      </c>
      <c r="AC41" s="12">
        <f t="shared" si="44"/>
        <v>3.9130434782608603</v>
      </c>
      <c r="AD41" s="12">
        <f>R41-AL41</f>
        <v>-10.897435897435891</v>
      </c>
      <c r="AE41" s="12">
        <f t="shared" si="35"/>
        <v>19.480519480519476</v>
      </c>
      <c r="AH41" s="12">
        <f>AH35/AH9*100</f>
        <v>87.5</v>
      </c>
      <c r="AI41" s="12">
        <f>AI35/AI9*100</f>
        <v>80</v>
      </c>
      <c r="AJ41" s="12">
        <f>AJ35/AJ9*100</f>
        <v>90.909090909090907</v>
      </c>
      <c r="AK41" s="12">
        <f t="shared" ref="AK41:AM41" si="49">AK35/AK9*100</f>
        <v>70</v>
      </c>
      <c r="AL41" s="12">
        <f t="shared" si="49"/>
        <v>69.230769230769226</v>
      </c>
      <c r="AM41" s="12">
        <f t="shared" si="49"/>
        <v>71.428571428571431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52.173913043478258</v>
      </c>
      <c r="R42" s="12">
        <f t="shared" si="50"/>
        <v>16.666666666666664</v>
      </c>
      <c r="S42" s="12">
        <f t="shared" si="50"/>
        <v>90.909090909090907</v>
      </c>
      <c r="T42" s="12">
        <f t="shared" si="50"/>
        <v>28.571428571428569</v>
      </c>
      <c r="U42" s="12">
        <f t="shared" si="50"/>
        <v>14.285714285714285</v>
      </c>
      <c r="V42" s="12" t="e">
        <f t="shared" si="50"/>
        <v>#DIV/0!</v>
      </c>
      <c r="W42" s="12">
        <f t="shared" si="42"/>
        <v>-10.326086956521742</v>
      </c>
      <c r="X42" s="12">
        <f t="shared" si="33"/>
        <v>-3.3333333333333357</v>
      </c>
      <c r="Y42" s="12">
        <f>S42-AJ42</f>
        <v>9.0909090909090793</v>
      </c>
      <c r="Z42" s="12">
        <f t="shared" si="50"/>
        <v>66.666666666666657</v>
      </c>
      <c r="AA42" s="12">
        <f t="shared" si="50"/>
        <v>300</v>
      </c>
      <c r="AB42" s="12">
        <f t="shared" si="50"/>
        <v>125</v>
      </c>
      <c r="AC42" s="12">
        <f t="shared" si="44"/>
        <v>2.1739130434782581</v>
      </c>
      <c r="AD42" s="12">
        <f>R42-AL42</f>
        <v>-21.794871794871803</v>
      </c>
      <c r="AE42" s="12">
        <f t="shared" si="35"/>
        <v>19.480519480519476</v>
      </c>
      <c r="AH42" s="12">
        <f t="shared" ref="AH42:AJ42" si="51">AH36/AH9*100</f>
        <v>62.5</v>
      </c>
      <c r="AI42" s="12">
        <f t="shared" si="51"/>
        <v>20</v>
      </c>
      <c r="AJ42" s="12">
        <f t="shared" si="51"/>
        <v>81.818181818181827</v>
      </c>
      <c r="AK42" s="12">
        <f>AK36/AK9*100</f>
        <v>50</v>
      </c>
      <c r="AL42" s="12">
        <f>AL36/AL9*100</f>
        <v>38.461538461538467</v>
      </c>
      <c r="AM42" s="12">
        <f>AM36/AM9*100</f>
        <v>71.428571428571431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52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4</v>
      </c>
      <c r="C9" s="17">
        <f>SUM(C10:C30)</f>
        <v>1</v>
      </c>
      <c r="D9" s="17">
        <f>SUM(D10:D30)</f>
        <v>3</v>
      </c>
      <c r="E9" s="17">
        <f>F9+G9</f>
        <v>-2</v>
      </c>
      <c r="F9" s="17">
        <f>SUM(F10:F30)</f>
        <v>-1</v>
      </c>
      <c r="G9" s="17">
        <f>SUM(G10:G30)</f>
        <v>-1</v>
      </c>
      <c r="H9" s="15">
        <f>IF(B9=E9,0,(1-(B9/(B9-E9)))*-100)</f>
        <v>-33.333333333333336</v>
      </c>
      <c r="I9" s="15">
        <f>IF(C9=F9,0,(1-(C9/(C9-F9)))*-100)</f>
        <v>-50</v>
      </c>
      <c r="J9" s="15">
        <f>IF(D9=G9,0,(1-(D9/(D9-G9)))*-100)</f>
        <v>-25</v>
      </c>
      <c r="K9" s="17">
        <f>L9+M9</f>
        <v>0</v>
      </c>
      <c r="L9" s="17">
        <f>SUM(L10:L30)</f>
        <v>-1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-50</v>
      </c>
      <c r="P9" s="15">
        <f>IF(D9=M9,0,(1-(D9/(D9-M9)))*-100)</f>
        <v>50</v>
      </c>
      <c r="Q9" s="17">
        <f>R9+S9</f>
        <v>3</v>
      </c>
      <c r="R9" s="17">
        <f>SUM(R10:R30)</f>
        <v>3</v>
      </c>
      <c r="S9" s="17">
        <f>SUM(S10:S30)</f>
        <v>0</v>
      </c>
      <c r="T9" s="17">
        <f>U9+V9</f>
        <v>-2</v>
      </c>
      <c r="U9" s="17">
        <f>SUM(U10:U30)</f>
        <v>-1</v>
      </c>
      <c r="V9" s="17">
        <f>SUM(V10:V30)</f>
        <v>-1</v>
      </c>
      <c r="W9" s="15">
        <f>IF(Q9=T9,IF(Q9&gt;0,"皆増",0),(1-(Q9/(Q9-T9)))*-100)</f>
        <v>-40</v>
      </c>
      <c r="X9" s="15">
        <f t="shared" ref="X9:Y30" si="1">IF(R9=U9,IF(R9&gt;0,"皆増",0),(1-(R9/(R9-U9)))*-100)</f>
        <v>-25</v>
      </c>
      <c r="Y9" s="15">
        <f t="shared" si="1"/>
        <v>-100</v>
      </c>
      <c r="Z9" s="17">
        <f>AA9+AB9</f>
        <v>-1</v>
      </c>
      <c r="AA9" s="17">
        <f>SUM(AA10:AA30)</f>
        <v>2</v>
      </c>
      <c r="AB9" s="17">
        <f>SUM(AB10:AB30)</f>
        <v>-3</v>
      </c>
      <c r="AC9" s="15">
        <f>IF(Q9=Z9,IF(Q9&gt;0,"皆増",0),(1-(Q9/(Q9-Z9)))*-100)</f>
        <v>-25</v>
      </c>
      <c r="AD9" s="15">
        <f t="shared" ref="AD9:AE30" si="2">IF(R9=AA9,IF(R9&gt;0,"皆増",0),(1-(R9/(R9-AA9)))*-100)</f>
        <v>200</v>
      </c>
      <c r="AE9" s="15">
        <f t="shared" si="2"/>
        <v>-100</v>
      </c>
      <c r="AH9" s="4">
        <f t="shared" ref="AH9:AJ30" si="3">Q9-T9</f>
        <v>5</v>
      </c>
      <c r="AI9" s="4">
        <f t="shared" si="3"/>
        <v>4</v>
      </c>
      <c r="AJ9" s="4">
        <f t="shared" si="3"/>
        <v>1</v>
      </c>
      <c r="AK9" s="4">
        <f t="shared" ref="AK9:AM30" si="4">Q9-Z9</f>
        <v>4</v>
      </c>
      <c r="AL9" s="4">
        <f t="shared" si="4"/>
        <v>1</v>
      </c>
      <c r="AM9" s="4">
        <f t="shared" si="4"/>
        <v>3</v>
      </c>
    </row>
    <row r="10" spans="1:39" s="1" customFormat="1" ht="18" customHeight="1" x14ac:dyDescent="0.15">
      <c r="A10" s="4" t="s">
        <v>1</v>
      </c>
      <c r="B10" s="17">
        <f t="shared" ref="B10" si="5">C10+D10</f>
        <v>4</v>
      </c>
      <c r="C10" s="17">
        <v>1</v>
      </c>
      <c r="D10" s="17">
        <v>3</v>
      </c>
      <c r="E10" s="17">
        <f t="shared" ref="E10" si="6">F10+G10</f>
        <v>-2</v>
      </c>
      <c r="F10" s="17">
        <v>-1</v>
      </c>
      <c r="G10" s="17">
        <v>-1</v>
      </c>
      <c r="H10" s="15">
        <f>IF(B10=E10,0,(1-(B10/(B10-E10)))*-100)</f>
        <v>-33.333333333333336</v>
      </c>
      <c r="I10" s="15">
        <f t="shared" ref="I10" si="7">IF(C10=F10,0,(1-(C10/(C10-F10)))*-100)</f>
        <v>-50</v>
      </c>
      <c r="J10" s="15">
        <f>IF(D10=G10,0,(1-(D10/(D10-G10)))*-100)</f>
        <v>-25</v>
      </c>
      <c r="K10" s="17">
        <f t="shared" ref="K10" si="8">L10+M10</f>
        <v>0</v>
      </c>
      <c r="L10" s="17">
        <v>-1</v>
      </c>
      <c r="M10" s="17">
        <v>1</v>
      </c>
      <c r="N10" s="15">
        <f>IF(B10=K10,0,(1-(B10/(B10-K10)))*-100)</f>
        <v>0</v>
      </c>
      <c r="O10" s="15">
        <f t="shared" si="0"/>
        <v>-50</v>
      </c>
      <c r="P10" s="15">
        <f t="shared" si="0"/>
        <v>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-2</v>
      </c>
      <c r="U26" s="17">
        <v>-1</v>
      </c>
      <c r="V26" s="17">
        <v>-1</v>
      </c>
      <c r="W26" s="15">
        <f t="shared" si="11"/>
        <v>-66.666666666666671</v>
      </c>
      <c r="X26" s="15">
        <f t="shared" si="1"/>
        <v>-50</v>
      </c>
      <c r="Y26" s="15">
        <f t="shared" si="1"/>
        <v>-100</v>
      </c>
      <c r="Z26" s="17">
        <f t="shared" si="12"/>
        <v>1</v>
      </c>
      <c r="AA26" s="17">
        <v>1</v>
      </c>
      <c r="AB26" s="17">
        <v>0</v>
      </c>
      <c r="AC26" s="15" t="str">
        <f t="shared" si="13"/>
        <v>皆増</v>
      </c>
      <c r="AD26" s="15" t="str">
        <f t="shared" si="2"/>
        <v>皆増</v>
      </c>
      <c r="AE26" s="15">
        <f t="shared" si="2"/>
        <v>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-2</v>
      </c>
      <c r="AA27" s="17">
        <v>0</v>
      </c>
      <c r="AB27" s="17">
        <v>-2</v>
      </c>
      <c r="AC27" s="15">
        <f t="shared" si="13"/>
        <v>-100</v>
      </c>
      <c r="AD27" s="15">
        <f t="shared" si="2"/>
        <v>0</v>
      </c>
      <c r="AE27" s="15">
        <f t="shared" si="2"/>
        <v>-100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</v>
      </c>
      <c r="R34" s="17">
        <f t="shared" si="22"/>
        <v>2</v>
      </c>
      <c r="S34" s="17">
        <f t="shared" si="22"/>
        <v>0</v>
      </c>
      <c r="T34" s="17">
        <f t="shared" si="22"/>
        <v>-2</v>
      </c>
      <c r="U34" s="17">
        <f t="shared" si="22"/>
        <v>-1</v>
      </c>
      <c r="V34" s="17">
        <f t="shared" si="22"/>
        <v>-1</v>
      </c>
      <c r="W34" s="15">
        <f t="shared" si="15"/>
        <v>-50</v>
      </c>
      <c r="X34" s="15">
        <f t="shared" si="15"/>
        <v>-33.333333333333336</v>
      </c>
      <c r="Y34" s="15">
        <f t="shared" si="15"/>
        <v>-100</v>
      </c>
      <c r="Z34" s="17">
        <f t="shared" ref="Z34:AB34" si="23">SUM(Z23:Z30)</f>
        <v>-1</v>
      </c>
      <c r="AA34" s="17">
        <f t="shared" si="23"/>
        <v>2</v>
      </c>
      <c r="AB34" s="17">
        <f t="shared" si="23"/>
        <v>-3</v>
      </c>
      <c r="AC34" s="15">
        <f t="shared" si="17"/>
        <v>-33.333333333333336</v>
      </c>
      <c r="AD34" s="15" t="str">
        <f t="shared" si="17"/>
        <v>皆増</v>
      </c>
      <c r="AE34" s="15">
        <f t="shared" si="17"/>
        <v>-100</v>
      </c>
      <c r="AH34" s="4">
        <f t="shared" ref="AH34:AJ34" si="24">SUM(AH23:AH30)</f>
        <v>4</v>
      </c>
      <c r="AI34" s="4">
        <f t="shared" si="24"/>
        <v>3</v>
      </c>
      <c r="AJ34" s="4">
        <f t="shared" si="24"/>
        <v>1</v>
      </c>
      <c r="AK34" s="4">
        <f>SUM(AK23:AK30)</f>
        <v>3</v>
      </c>
      <c r="AL34" s="4">
        <f>SUM(AL23:AL30)</f>
        <v>0</v>
      </c>
      <c r="AM34" s="4">
        <f>SUM(AM23:AM30)</f>
        <v>3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</v>
      </c>
      <c r="R35" s="17">
        <f t="shared" si="25"/>
        <v>1</v>
      </c>
      <c r="S35" s="17">
        <f t="shared" si="25"/>
        <v>0</v>
      </c>
      <c r="T35" s="17">
        <f t="shared" si="25"/>
        <v>-2</v>
      </c>
      <c r="U35" s="17">
        <f t="shared" si="25"/>
        <v>-1</v>
      </c>
      <c r="V35" s="17">
        <f t="shared" si="25"/>
        <v>-1</v>
      </c>
      <c r="W35" s="15">
        <f t="shared" si="15"/>
        <v>-66.666666666666671</v>
      </c>
      <c r="X35" s="15">
        <f t="shared" si="15"/>
        <v>-50</v>
      </c>
      <c r="Y35" s="15">
        <f t="shared" si="15"/>
        <v>-100</v>
      </c>
      <c r="Z35" s="17">
        <f t="shared" ref="Z35:AB35" si="26">SUM(Z25:Z30)</f>
        <v>-2</v>
      </c>
      <c r="AA35" s="17">
        <f t="shared" si="26"/>
        <v>1</v>
      </c>
      <c r="AB35" s="17">
        <f t="shared" si="26"/>
        <v>-3</v>
      </c>
      <c r="AC35" s="15">
        <f t="shared" si="17"/>
        <v>-66.666666666666671</v>
      </c>
      <c r="AD35" s="15" t="str">
        <f t="shared" si="17"/>
        <v>皆増</v>
      </c>
      <c r="AE35" s="15">
        <f t="shared" si="17"/>
        <v>-100</v>
      </c>
      <c r="AH35" s="4">
        <f t="shared" ref="AH35:AJ35" si="27">SUM(AH25:AH30)</f>
        <v>3</v>
      </c>
      <c r="AI35" s="4">
        <f t="shared" si="27"/>
        <v>2</v>
      </c>
      <c r="AJ35" s="4">
        <f t="shared" si="27"/>
        <v>1</v>
      </c>
      <c r="AK35" s="4">
        <f>SUM(AK25:AK30)</f>
        <v>3</v>
      </c>
      <c r="AL35" s="4">
        <f>SUM(AL25:AL30)</f>
        <v>0</v>
      </c>
      <c r="AM35" s="4">
        <f>SUM(AM25:AM30)</f>
        <v>3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0</v>
      </c>
      <c r="R36" s="17">
        <f t="shared" si="28"/>
        <v>0</v>
      </c>
      <c r="S36" s="17">
        <f t="shared" si="28"/>
        <v>0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-3</v>
      </c>
      <c r="AA36" s="17">
        <f t="shared" si="29"/>
        <v>0</v>
      </c>
      <c r="AB36" s="17">
        <f t="shared" si="29"/>
        <v>-3</v>
      </c>
      <c r="AC36" s="15">
        <f t="shared" si="17"/>
        <v>-100</v>
      </c>
      <c r="AD36" s="15">
        <f t="shared" si="17"/>
        <v>0</v>
      </c>
      <c r="AE36" s="15">
        <f t="shared" si="17"/>
        <v>-100</v>
      </c>
      <c r="AH36" s="4">
        <f t="shared" ref="AH36:AJ36" si="30">SUM(AH27:AH30)</f>
        <v>0</v>
      </c>
      <c r="AI36" s="4">
        <f t="shared" si="30"/>
        <v>0</v>
      </c>
      <c r="AJ36" s="4">
        <f t="shared" si="30"/>
        <v>0</v>
      </c>
      <c r="AK36" s="4">
        <f>SUM(AK27:AK30)</f>
        <v>3</v>
      </c>
      <c r="AL36" s="4">
        <f>SUM(AL27:AL30)</f>
        <v>0</v>
      </c>
      <c r="AM36" s="4">
        <f>SUM(AM27:AM30)</f>
        <v>3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 t="e">
        <f t="shared" si="31"/>
        <v>#DIV/0!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 t="e">
        <f t="shared" si="33"/>
        <v>#DIV/0!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 t="e">
        <f t="shared" si="35"/>
        <v>#DIV/0!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33.333333333333329</v>
      </c>
      <c r="R39" s="12">
        <f>R33/R9*100</f>
        <v>33.333333333333329</v>
      </c>
      <c r="S39" s="13" t="e">
        <f t="shared" si="37"/>
        <v>#DIV/0!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13.333333333333329</v>
      </c>
      <c r="X39" s="12">
        <f t="shared" si="33"/>
        <v>8.3333333333333286</v>
      </c>
      <c r="Y39" s="12" t="e">
        <f>S39-AJ39</f>
        <v>#DIV/0!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8.3333333333333286</v>
      </c>
      <c r="AD39" s="12">
        <f t="shared" si="35"/>
        <v>-66.666666666666671</v>
      </c>
      <c r="AE39" s="12" t="e">
        <f t="shared" si="35"/>
        <v>#DIV/0!</v>
      </c>
      <c r="AH39" s="12">
        <f t="shared" ref="AH39:AJ39" si="39">AH33/AH9*100</f>
        <v>20</v>
      </c>
      <c r="AI39" s="12">
        <f t="shared" si="39"/>
        <v>25</v>
      </c>
      <c r="AJ39" s="12">
        <f t="shared" si="39"/>
        <v>0</v>
      </c>
      <c r="AK39" s="12">
        <f>AK33/AK9*100</f>
        <v>25</v>
      </c>
      <c r="AL39" s="12">
        <f>AL33/AL9*100</f>
        <v>100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66.666666666666657</v>
      </c>
      <c r="R40" s="12">
        <f t="shared" si="40"/>
        <v>66.666666666666657</v>
      </c>
      <c r="S40" s="12" t="e">
        <f t="shared" si="40"/>
        <v>#DIV/0!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-13.333333333333343</v>
      </c>
      <c r="X40" s="12">
        <f t="shared" si="33"/>
        <v>-8.3333333333333428</v>
      </c>
      <c r="Y40" s="12" t="e">
        <f>S40-AJ40</f>
        <v>#DIV/0!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-8.3333333333333428</v>
      </c>
      <c r="AD40" s="12">
        <f t="shared" si="35"/>
        <v>66.666666666666657</v>
      </c>
      <c r="AE40" s="12" t="e">
        <f t="shared" si="35"/>
        <v>#DIV/0!</v>
      </c>
      <c r="AH40" s="12">
        <f t="shared" ref="AH40:AJ40" si="45">AH34/AH9*100</f>
        <v>80</v>
      </c>
      <c r="AI40" s="12">
        <f t="shared" si="45"/>
        <v>75</v>
      </c>
      <c r="AJ40" s="12">
        <f t="shared" si="45"/>
        <v>100</v>
      </c>
      <c r="AK40" s="12">
        <f>AK34/AK9*100</f>
        <v>75</v>
      </c>
      <c r="AL40" s="12">
        <f>AL34/AL9*100</f>
        <v>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33.333333333333329</v>
      </c>
      <c r="R41" s="12">
        <f t="shared" si="46"/>
        <v>33.333333333333329</v>
      </c>
      <c r="S41" s="12" t="e">
        <f t="shared" si="46"/>
        <v>#DIV/0!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-26.666666666666671</v>
      </c>
      <c r="X41" s="12">
        <f t="shared" si="33"/>
        <v>-16.666666666666671</v>
      </c>
      <c r="Y41" s="12" t="e">
        <f>S41-AJ41</f>
        <v>#DIV/0!</v>
      </c>
      <c r="Z41" s="12">
        <f>Z35/Z9*100</f>
        <v>200</v>
      </c>
      <c r="AA41" s="12">
        <f t="shared" ref="AA41:AB41" si="48">AA35/AA9*100</f>
        <v>50</v>
      </c>
      <c r="AB41" s="12">
        <f t="shared" si="48"/>
        <v>100</v>
      </c>
      <c r="AC41" s="12">
        <f t="shared" si="44"/>
        <v>-41.666666666666671</v>
      </c>
      <c r="AD41" s="12">
        <f>R41-AL41</f>
        <v>33.333333333333329</v>
      </c>
      <c r="AE41" s="12" t="e">
        <f t="shared" si="35"/>
        <v>#DIV/0!</v>
      </c>
      <c r="AH41" s="12">
        <f>AH35/AH9*100</f>
        <v>60</v>
      </c>
      <c r="AI41" s="12">
        <f>AI35/AI9*100</f>
        <v>50</v>
      </c>
      <c r="AJ41" s="12">
        <f>AJ35/AJ9*100</f>
        <v>100</v>
      </c>
      <c r="AK41" s="12">
        <f t="shared" ref="AK41:AM41" si="49">AK35/AK9*100</f>
        <v>75</v>
      </c>
      <c r="AL41" s="12">
        <f t="shared" si="49"/>
        <v>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0</v>
      </c>
      <c r="R42" s="12">
        <f t="shared" si="50"/>
        <v>0</v>
      </c>
      <c r="S42" s="12" t="e">
        <f t="shared" si="50"/>
        <v>#DIV/0!</v>
      </c>
      <c r="T42" s="12">
        <f t="shared" si="50"/>
        <v>0</v>
      </c>
      <c r="U42" s="12">
        <f t="shared" si="50"/>
        <v>0</v>
      </c>
      <c r="V42" s="12">
        <f t="shared" si="50"/>
        <v>0</v>
      </c>
      <c r="W42" s="12">
        <f t="shared" si="42"/>
        <v>0</v>
      </c>
      <c r="X42" s="12">
        <f t="shared" si="33"/>
        <v>0</v>
      </c>
      <c r="Y42" s="12" t="e">
        <f>S42-AJ42</f>
        <v>#DIV/0!</v>
      </c>
      <c r="Z42" s="12">
        <f t="shared" si="50"/>
        <v>300</v>
      </c>
      <c r="AA42" s="12">
        <f t="shared" si="50"/>
        <v>0</v>
      </c>
      <c r="AB42" s="12">
        <f t="shared" si="50"/>
        <v>100</v>
      </c>
      <c r="AC42" s="12">
        <f t="shared" si="44"/>
        <v>-75</v>
      </c>
      <c r="AD42" s="12">
        <f>R42-AL42</f>
        <v>0</v>
      </c>
      <c r="AE42" s="12" t="e">
        <f t="shared" si="35"/>
        <v>#DIV/0!</v>
      </c>
      <c r="AH42" s="12">
        <f t="shared" ref="AH42:AJ42" si="51">AH36/AH9*100</f>
        <v>0</v>
      </c>
      <c r="AI42" s="12">
        <f t="shared" si="51"/>
        <v>0</v>
      </c>
      <c r="AJ42" s="12">
        <f t="shared" si="51"/>
        <v>0</v>
      </c>
      <c r="AK42" s="12">
        <f>AK36/AK9*100</f>
        <v>75</v>
      </c>
      <c r="AL42" s="12">
        <f>AL36/AL9*100</f>
        <v>0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53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-4</v>
      </c>
      <c r="F9" s="17">
        <f>SUM(F10:F30)</f>
        <v>-4</v>
      </c>
      <c r="G9" s="17">
        <f>SUM(G10:G30)</f>
        <v>0</v>
      </c>
      <c r="H9" s="15">
        <f>IF(B9=E9,0,(1-(B9/(B9-E9)))*-100)</f>
        <v>-66.666666666666671</v>
      </c>
      <c r="I9" s="15">
        <f>IF(C9=F9,0,(1-(C9/(C9-F9)))*-100)</f>
        <v>-80</v>
      </c>
      <c r="J9" s="15">
        <f>IF(D9=G9,0,(1-(D9/(D9-G9)))*-100)</f>
        <v>0</v>
      </c>
      <c r="K9" s="17">
        <f>L9+M9</f>
        <v>-7</v>
      </c>
      <c r="L9" s="17">
        <f>SUM(L10:L30)</f>
        <v>-4</v>
      </c>
      <c r="M9" s="17">
        <f>SUM(M10:M30)</f>
        <v>-3</v>
      </c>
      <c r="N9" s="15">
        <f>IF(B9=K9,0,(1-(B9/(B9-K9)))*-100)</f>
        <v>-77.777777777777786</v>
      </c>
      <c r="O9" s="15">
        <f t="shared" ref="O9:P10" si="0">IF(C9=L9,0,(1-(C9/(C9-L9)))*-100)</f>
        <v>-80</v>
      </c>
      <c r="P9" s="15">
        <f>IF(D9=M9,0,(1-(D9/(D9-M9)))*-100)</f>
        <v>-75</v>
      </c>
      <c r="Q9" s="17">
        <f>R9+S9</f>
        <v>28</v>
      </c>
      <c r="R9" s="17">
        <f>SUM(R10:R30)</f>
        <v>10</v>
      </c>
      <c r="S9" s="17">
        <f>SUM(S10:S30)</f>
        <v>18</v>
      </c>
      <c r="T9" s="17">
        <f>U9+V9</f>
        <v>0</v>
      </c>
      <c r="U9" s="17">
        <f>SUM(U10:U30)</f>
        <v>-4</v>
      </c>
      <c r="V9" s="17">
        <f>SUM(V10:V30)</f>
        <v>4</v>
      </c>
      <c r="W9" s="15">
        <f>IF(Q9=T9,IF(Q9&gt;0,"皆増",0),(1-(Q9/(Q9-T9)))*-100)</f>
        <v>0</v>
      </c>
      <c r="X9" s="15">
        <f t="shared" ref="X9:Y30" si="1">IF(R9=U9,IF(R9&gt;0,"皆増",0),(1-(R9/(R9-U9)))*-100)</f>
        <v>-28.571428571428569</v>
      </c>
      <c r="Y9" s="15">
        <f t="shared" si="1"/>
        <v>28.57142857142858</v>
      </c>
      <c r="Z9" s="17">
        <f>AA9+AB9</f>
        <v>-2</v>
      </c>
      <c r="AA9" s="17">
        <f>SUM(AA10:AA30)</f>
        <v>-3</v>
      </c>
      <c r="AB9" s="17">
        <f>SUM(AB10:AB30)</f>
        <v>1</v>
      </c>
      <c r="AC9" s="15">
        <f>IF(Q9=Z9,IF(Q9&gt;0,"皆増",0),(1-(Q9/(Q9-Z9)))*-100)</f>
        <v>-6.6666666666666652</v>
      </c>
      <c r="AD9" s="15">
        <f t="shared" ref="AD9:AE30" si="2">IF(R9=AA9,IF(R9&gt;0,"皆増",0),(1-(R9/(R9-AA9)))*-100)</f>
        <v>-23.076923076923073</v>
      </c>
      <c r="AE9" s="15">
        <f t="shared" si="2"/>
        <v>5.8823529411764719</v>
      </c>
      <c r="AH9" s="4">
        <f t="shared" ref="AH9:AJ30" si="3">Q9-T9</f>
        <v>28</v>
      </c>
      <c r="AI9" s="4">
        <f t="shared" si="3"/>
        <v>14</v>
      </c>
      <c r="AJ9" s="4">
        <f t="shared" si="3"/>
        <v>14</v>
      </c>
      <c r="AK9" s="4">
        <f t="shared" ref="AK9:AM30" si="4">Q9-Z9</f>
        <v>30</v>
      </c>
      <c r="AL9" s="4">
        <f t="shared" si="4"/>
        <v>13</v>
      </c>
      <c r="AM9" s="4">
        <f t="shared" si="4"/>
        <v>17</v>
      </c>
    </row>
    <row r="10" spans="1:39" s="1" customFormat="1" ht="18" customHeight="1" x14ac:dyDescent="0.15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-4</v>
      </c>
      <c r="F10" s="17">
        <v>-4</v>
      </c>
      <c r="G10" s="17">
        <v>0</v>
      </c>
      <c r="H10" s="15">
        <f>IF(B10=E10,0,(1-(B10/(B10-E10)))*-100)</f>
        <v>-66.666666666666671</v>
      </c>
      <c r="I10" s="15">
        <f t="shared" ref="I10" si="7">IF(C10=F10,0,(1-(C10/(C10-F10)))*-100)</f>
        <v>-80</v>
      </c>
      <c r="J10" s="15">
        <f>IF(D10=G10,0,(1-(D10/(D10-G10)))*-100)</f>
        <v>0</v>
      </c>
      <c r="K10" s="17">
        <f t="shared" ref="K10" si="8">L10+M10</f>
        <v>-7</v>
      </c>
      <c r="L10" s="17">
        <v>-4</v>
      </c>
      <c r="M10" s="17">
        <v>-3</v>
      </c>
      <c r="N10" s="15">
        <f>IF(B10=K10,0,(1-(B10/(B10-K10)))*-100)</f>
        <v>-77.777777777777786</v>
      </c>
      <c r="O10" s="15">
        <f t="shared" si="0"/>
        <v>-80</v>
      </c>
      <c r="P10" s="15">
        <f t="shared" si="0"/>
        <v>-75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3</v>
      </c>
      <c r="R23" s="17">
        <v>2</v>
      </c>
      <c r="S23" s="17">
        <v>1</v>
      </c>
      <c r="T23" s="17">
        <f t="shared" si="10"/>
        <v>1</v>
      </c>
      <c r="U23" s="17">
        <v>1</v>
      </c>
      <c r="V23" s="17">
        <v>0</v>
      </c>
      <c r="W23" s="15">
        <f t="shared" si="11"/>
        <v>50</v>
      </c>
      <c r="X23" s="15">
        <f t="shared" si="1"/>
        <v>100</v>
      </c>
      <c r="Y23" s="15">
        <f t="shared" si="1"/>
        <v>0</v>
      </c>
      <c r="Z23" s="17">
        <f t="shared" si="12"/>
        <v>2</v>
      </c>
      <c r="AA23" s="17">
        <v>1</v>
      </c>
      <c r="AB23" s="17">
        <v>1</v>
      </c>
      <c r="AC23" s="15">
        <f t="shared" si="13"/>
        <v>200</v>
      </c>
      <c r="AD23" s="15">
        <f t="shared" si="2"/>
        <v>100</v>
      </c>
      <c r="AE23" s="15" t="str">
        <f t="shared" si="2"/>
        <v>皆増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-3</v>
      </c>
      <c r="AA24" s="17">
        <v>-2</v>
      </c>
      <c r="AB24" s="17">
        <v>-1</v>
      </c>
      <c r="AC24" s="15">
        <f t="shared" si="13"/>
        <v>-75</v>
      </c>
      <c r="AD24" s="15">
        <f t="shared" si="2"/>
        <v>-66.666666666666671</v>
      </c>
      <c r="AE24" s="15">
        <f t="shared" si="2"/>
        <v>-100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4</v>
      </c>
      <c r="AL24" s="4">
        <f t="shared" si="4"/>
        <v>3</v>
      </c>
      <c r="AM24" s="4">
        <f t="shared" si="4"/>
        <v>1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0</v>
      </c>
      <c r="S25" s="17">
        <v>2</v>
      </c>
      <c r="T25" s="17">
        <f t="shared" si="10"/>
        <v>-1</v>
      </c>
      <c r="U25" s="17">
        <v>-1</v>
      </c>
      <c r="V25" s="17">
        <v>0</v>
      </c>
      <c r="W25" s="15">
        <f t="shared" si="11"/>
        <v>-33.333333333333336</v>
      </c>
      <c r="X25" s="15">
        <f t="shared" si="1"/>
        <v>-100</v>
      </c>
      <c r="Y25" s="15">
        <f t="shared" si="1"/>
        <v>0</v>
      </c>
      <c r="Z25" s="17">
        <f t="shared" si="12"/>
        <v>-1</v>
      </c>
      <c r="AA25" s="17">
        <v>-2</v>
      </c>
      <c r="AB25" s="17">
        <v>1</v>
      </c>
      <c r="AC25" s="15">
        <f t="shared" si="13"/>
        <v>-33.333333333333336</v>
      </c>
      <c r="AD25" s="15">
        <f t="shared" si="2"/>
        <v>-100</v>
      </c>
      <c r="AE25" s="15">
        <f t="shared" si="2"/>
        <v>100</v>
      </c>
      <c r="AH25" s="4">
        <f t="shared" si="3"/>
        <v>3</v>
      </c>
      <c r="AI25" s="4">
        <f t="shared" si="3"/>
        <v>1</v>
      </c>
      <c r="AJ25" s="4">
        <f t="shared" si="3"/>
        <v>2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5</v>
      </c>
      <c r="R26" s="17">
        <v>2</v>
      </c>
      <c r="S26" s="17">
        <v>3</v>
      </c>
      <c r="T26" s="17">
        <f t="shared" si="10"/>
        <v>1</v>
      </c>
      <c r="U26" s="17">
        <v>0</v>
      </c>
      <c r="V26" s="17">
        <v>1</v>
      </c>
      <c r="W26" s="15">
        <f t="shared" si="11"/>
        <v>25</v>
      </c>
      <c r="X26" s="15">
        <f t="shared" si="1"/>
        <v>0</v>
      </c>
      <c r="Y26" s="15">
        <f t="shared" si="1"/>
        <v>50</v>
      </c>
      <c r="Z26" s="17">
        <f t="shared" si="12"/>
        <v>3</v>
      </c>
      <c r="AA26" s="17">
        <v>1</v>
      </c>
      <c r="AB26" s="17">
        <v>2</v>
      </c>
      <c r="AC26" s="15">
        <f t="shared" si="13"/>
        <v>150</v>
      </c>
      <c r="AD26" s="15">
        <f t="shared" si="2"/>
        <v>100</v>
      </c>
      <c r="AE26" s="15">
        <f t="shared" si="2"/>
        <v>200</v>
      </c>
      <c r="AH26" s="4">
        <f t="shared" si="3"/>
        <v>4</v>
      </c>
      <c r="AI26" s="4">
        <f t="shared" si="3"/>
        <v>2</v>
      </c>
      <c r="AJ26" s="4">
        <f t="shared" si="3"/>
        <v>2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7</v>
      </c>
      <c r="R27" s="17">
        <v>1</v>
      </c>
      <c r="S27" s="17">
        <v>6</v>
      </c>
      <c r="T27" s="17">
        <f t="shared" si="10"/>
        <v>1</v>
      </c>
      <c r="U27" s="17">
        <v>-3</v>
      </c>
      <c r="V27" s="17">
        <v>4</v>
      </c>
      <c r="W27" s="15">
        <f t="shared" si="11"/>
        <v>16.666666666666675</v>
      </c>
      <c r="X27" s="15">
        <f t="shared" si="1"/>
        <v>-75</v>
      </c>
      <c r="Y27" s="15">
        <f t="shared" si="1"/>
        <v>200</v>
      </c>
      <c r="Z27" s="17">
        <f t="shared" si="12"/>
        <v>-2</v>
      </c>
      <c r="AA27" s="17">
        <v>-3</v>
      </c>
      <c r="AB27" s="17">
        <v>1</v>
      </c>
      <c r="AC27" s="15">
        <f t="shared" si="13"/>
        <v>-22.222222222222221</v>
      </c>
      <c r="AD27" s="15">
        <f t="shared" si="2"/>
        <v>-75</v>
      </c>
      <c r="AE27" s="15">
        <f t="shared" si="2"/>
        <v>19.999999999999996</v>
      </c>
      <c r="AH27" s="4">
        <f t="shared" si="3"/>
        <v>6</v>
      </c>
      <c r="AI27" s="4">
        <f t="shared" si="3"/>
        <v>4</v>
      </c>
      <c r="AJ27" s="4">
        <f t="shared" si="3"/>
        <v>2</v>
      </c>
      <c r="AK27" s="4">
        <f t="shared" si="4"/>
        <v>9</v>
      </c>
      <c r="AL27" s="4">
        <f t="shared" si="4"/>
        <v>4</v>
      </c>
      <c r="AM27" s="4">
        <f t="shared" si="4"/>
        <v>5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2</v>
      </c>
      <c r="S28" s="17">
        <v>3</v>
      </c>
      <c r="T28" s="17">
        <f t="shared" si="10"/>
        <v>-2</v>
      </c>
      <c r="U28" s="17">
        <v>-1</v>
      </c>
      <c r="V28" s="17">
        <v>-1</v>
      </c>
      <c r="W28" s="15">
        <f t="shared" si="11"/>
        <v>-28.571428571428569</v>
      </c>
      <c r="X28" s="15">
        <f t="shared" si="1"/>
        <v>-33.333333333333336</v>
      </c>
      <c r="Y28" s="15">
        <f t="shared" si="1"/>
        <v>-25</v>
      </c>
      <c r="Z28" s="17">
        <f t="shared" si="12"/>
        <v>-1</v>
      </c>
      <c r="AA28" s="17">
        <v>1</v>
      </c>
      <c r="AB28" s="17">
        <v>-2</v>
      </c>
      <c r="AC28" s="15">
        <f t="shared" si="13"/>
        <v>-16.666666666666664</v>
      </c>
      <c r="AD28" s="15">
        <f t="shared" si="2"/>
        <v>100</v>
      </c>
      <c r="AE28" s="15">
        <f t="shared" si="2"/>
        <v>-40</v>
      </c>
      <c r="AH28" s="4">
        <f t="shared" si="3"/>
        <v>7</v>
      </c>
      <c r="AI28" s="4">
        <f t="shared" si="3"/>
        <v>3</v>
      </c>
      <c r="AJ28" s="4">
        <f t="shared" si="3"/>
        <v>4</v>
      </c>
      <c r="AK28" s="4">
        <f t="shared" si="4"/>
        <v>6</v>
      </c>
      <c r="AL28" s="4">
        <f t="shared" si="4"/>
        <v>1</v>
      </c>
      <c r="AM28" s="4">
        <f t="shared" si="4"/>
        <v>5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0</v>
      </c>
      <c r="U29" s="17">
        <v>1</v>
      </c>
      <c r="V29" s="17">
        <v>-1</v>
      </c>
      <c r="W29" s="15">
        <f t="shared" si="11"/>
        <v>0</v>
      </c>
      <c r="X29" s="15" t="str">
        <f t="shared" si="1"/>
        <v>皆増</v>
      </c>
      <c r="Y29" s="15">
        <f t="shared" si="1"/>
        <v>-33.333333333333336</v>
      </c>
      <c r="Z29" s="17">
        <f t="shared" si="12"/>
        <v>-2</v>
      </c>
      <c r="AA29" s="17">
        <v>0</v>
      </c>
      <c r="AB29" s="17">
        <v>-2</v>
      </c>
      <c r="AC29" s="15">
        <f t="shared" si="13"/>
        <v>-40</v>
      </c>
      <c r="AD29" s="15">
        <f t="shared" si="2"/>
        <v>0</v>
      </c>
      <c r="AE29" s="15">
        <f t="shared" si="2"/>
        <v>-50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5</v>
      </c>
      <c r="AL29" s="4">
        <f t="shared" si="4"/>
        <v>1</v>
      </c>
      <c r="AM29" s="4">
        <f t="shared" si="4"/>
        <v>4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-50</v>
      </c>
      <c r="X33" s="15">
        <f t="shared" si="15"/>
        <v>-50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27</v>
      </c>
      <c r="R34" s="17">
        <f t="shared" si="22"/>
        <v>9</v>
      </c>
      <c r="S34" s="17">
        <f t="shared" si="22"/>
        <v>18</v>
      </c>
      <c r="T34" s="17">
        <f t="shared" si="22"/>
        <v>1</v>
      </c>
      <c r="U34" s="17">
        <f t="shared" si="22"/>
        <v>-3</v>
      </c>
      <c r="V34" s="17">
        <f t="shared" si="22"/>
        <v>4</v>
      </c>
      <c r="W34" s="15">
        <f t="shared" si="15"/>
        <v>3.8461538461538547</v>
      </c>
      <c r="X34" s="15">
        <f t="shared" si="15"/>
        <v>-25</v>
      </c>
      <c r="Y34" s="15">
        <f t="shared" si="15"/>
        <v>28.57142857142858</v>
      </c>
      <c r="Z34" s="17">
        <f t="shared" ref="Z34:AB34" si="23">SUM(Z23:Z30)</f>
        <v>-3</v>
      </c>
      <c r="AA34" s="17">
        <f t="shared" si="23"/>
        <v>-4</v>
      </c>
      <c r="AB34" s="17">
        <f t="shared" si="23"/>
        <v>1</v>
      </c>
      <c r="AC34" s="15">
        <f t="shared" si="17"/>
        <v>-9.9999999999999982</v>
      </c>
      <c r="AD34" s="15">
        <f t="shared" si="17"/>
        <v>-30.76923076923077</v>
      </c>
      <c r="AE34" s="15">
        <f t="shared" si="17"/>
        <v>5.8823529411764719</v>
      </c>
      <c r="AH34" s="4">
        <f t="shared" ref="AH34:AJ34" si="24">SUM(AH23:AH30)</f>
        <v>26</v>
      </c>
      <c r="AI34" s="4">
        <f t="shared" si="24"/>
        <v>12</v>
      </c>
      <c r="AJ34" s="4">
        <f t="shared" si="24"/>
        <v>14</v>
      </c>
      <c r="AK34" s="4">
        <f>SUM(AK23:AK30)</f>
        <v>30</v>
      </c>
      <c r="AL34" s="4">
        <f>SUM(AL23:AL30)</f>
        <v>13</v>
      </c>
      <c r="AM34" s="4">
        <f>SUM(AM23:AM30)</f>
        <v>17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23</v>
      </c>
      <c r="R35" s="17">
        <f t="shared" si="25"/>
        <v>6</v>
      </c>
      <c r="S35" s="17">
        <f t="shared" si="25"/>
        <v>17</v>
      </c>
      <c r="T35" s="17">
        <f t="shared" si="25"/>
        <v>0</v>
      </c>
      <c r="U35" s="17">
        <f t="shared" si="25"/>
        <v>-4</v>
      </c>
      <c r="V35" s="17">
        <f t="shared" si="25"/>
        <v>4</v>
      </c>
      <c r="W35" s="15">
        <f t="shared" si="15"/>
        <v>0</v>
      </c>
      <c r="X35" s="15">
        <f t="shared" si="15"/>
        <v>-40</v>
      </c>
      <c r="Y35" s="15">
        <f t="shared" si="15"/>
        <v>30.76923076923077</v>
      </c>
      <c r="Z35" s="17">
        <f t="shared" ref="Z35:AB35" si="26">SUM(Z25:Z30)</f>
        <v>-2</v>
      </c>
      <c r="AA35" s="17">
        <f t="shared" si="26"/>
        <v>-3</v>
      </c>
      <c r="AB35" s="17">
        <f t="shared" si="26"/>
        <v>1</v>
      </c>
      <c r="AC35" s="15">
        <f t="shared" si="17"/>
        <v>-7.9999999999999964</v>
      </c>
      <c r="AD35" s="15">
        <f t="shared" si="17"/>
        <v>-33.333333333333336</v>
      </c>
      <c r="AE35" s="15">
        <f t="shared" si="17"/>
        <v>6.25</v>
      </c>
      <c r="AH35" s="4">
        <f t="shared" ref="AH35:AJ35" si="27">SUM(AH25:AH30)</f>
        <v>23</v>
      </c>
      <c r="AI35" s="4">
        <f t="shared" si="27"/>
        <v>10</v>
      </c>
      <c r="AJ35" s="4">
        <f t="shared" si="27"/>
        <v>13</v>
      </c>
      <c r="AK35" s="4">
        <f>SUM(AK25:AK30)</f>
        <v>25</v>
      </c>
      <c r="AL35" s="4">
        <f>SUM(AL25:AL30)</f>
        <v>9</v>
      </c>
      <c r="AM35" s="4">
        <f>SUM(AM25:AM30)</f>
        <v>16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16</v>
      </c>
      <c r="R36" s="17">
        <f t="shared" si="28"/>
        <v>4</v>
      </c>
      <c r="S36" s="17">
        <f t="shared" si="28"/>
        <v>12</v>
      </c>
      <c r="T36" s="17">
        <f t="shared" si="28"/>
        <v>0</v>
      </c>
      <c r="U36" s="17">
        <f t="shared" si="28"/>
        <v>-3</v>
      </c>
      <c r="V36" s="17">
        <f t="shared" si="28"/>
        <v>3</v>
      </c>
      <c r="W36" s="15">
        <f t="shared" si="15"/>
        <v>0</v>
      </c>
      <c r="X36" s="15">
        <f t="shared" si="15"/>
        <v>-42.857142857142861</v>
      </c>
      <c r="Y36" s="15">
        <f t="shared" si="15"/>
        <v>33.333333333333329</v>
      </c>
      <c r="Z36" s="17">
        <f t="shared" ref="Z36:AB36" si="29">SUM(Z27:Z30)</f>
        <v>-4</v>
      </c>
      <c r="AA36" s="17">
        <f t="shared" si="29"/>
        <v>-2</v>
      </c>
      <c r="AB36" s="17">
        <f t="shared" si="29"/>
        <v>-2</v>
      </c>
      <c r="AC36" s="15">
        <f t="shared" si="17"/>
        <v>-19.999999999999996</v>
      </c>
      <c r="AD36" s="15">
        <f t="shared" si="17"/>
        <v>-33.333333333333336</v>
      </c>
      <c r="AE36" s="15">
        <f t="shared" si="17"/>
        <v>-14.28571428571429</v>
      </c>
      <c r="AH36" s="4">
        <f t="shared" ref="AH36:AJ36" si="30">SUM(AH27:AH30)</f>
        <v>16</v>
      </c>
      <c r="AI36" s="4">
        <f t="shared" si="30"/>
        <v>7</v>
      </c>
      <c r="AJ36" s="4">
        <f t="shared" si="30"/>
        <v>9</v>
      </c>
      <c r="AK36" s="4">
        <f>SUM(AK27:AK30)</f>
        <v>20</v>
      </c>
      <c r="AL36" s="4">
        <f>SUM(AL27:AL30)</f>
        <v>6</v>
      </c>
      <c r="AM36" s="4">
        <f>SUM(AM27:AM30)</f>
        <v>14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3.5714285714285712</v>
      </c>
      <c r="R39" s="12">
        <f>R33/R9*100</f>
        <v>10</v>
      </c>
      <c r="S39" s="13">
        <f t="shared" si="37"/>
        <v>0</v>
      </c>
      <c r="T39" s="12" t="e">
        <f>T33/T9*100</f>
        <v>#DIV/0!</v>
      </c>
      <c r="U39" s="12">
        <f t="shared" ref="U39:V39" si="38">U33/U9*100</f>
        <v>25</v>
      </c>
      <c r="V39" s="12">
        <f t="shared" si="38"/>
        <v>0</v>
      </c>
      <c r="W39" s="12">
        <f>Q39-AH39</f>
        <v>-3.5714285714285712</v>
      </c>
      <c r="X39" s="12">
        <f t="shared" si="33"/>
        <v>-4.2857142857142847</v>
      </c>
      <c r="Y39" s="12">
        <f>S39-AJ39</f>
        <v>0</v>
      </c>
      <c r="Z39" s="12">
        <f t="shared" si="37"/>
        <v>-50</v>
      </c>
      <c r="AA39" s="12">
        <f t="shared" si="37"/>
        <v>-33.333333333333329</v>
      </c>
      <c r="AB39" s="12">
        <f t="shared" si="37"/>
        <v>0</v>
      </c>
      <c r="AC39" s="12">
        <f>Q39-AK39</f>
        <v>3.5714285714285712</v>
      </c>
      <c r="AD39" s="12">
        <f t="shared" si="35"/>
        <v>10</v>
      </c>
      <c r="AE39" s="12">
        <f t="shared" si="35"/>
        <v>0</v>
      </c>
      <c r="AH39" s="12">
        <f t="shared" ref="AH39:AJ39" si="39">AH33/AH9*100</f>
        <v>7.1428571428571423</v>
      </c>
      <c r="AI39" s="12">
        <f t="shared" si="39"/>
        <v>14.285714285714285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96.428571428571431</v>
      </c>
      <c r="R40" s="12">
        <f t="shared" si="40"/>
        <v>90</v>
      </c>
      <c r="S40" s="12">
        <f t="shared" si="40"/>
        <v>100</v>
      </c>
      <c r="T40" s="12" t="e">
        <f>T34/T9*100</f>
        <v>#DIV/0!</v>
      </c>
      <c r="U40" s="12">
        <f t="shared" ref="U40:V40" si="41">U34/U9*100</f>
        <v>75</v>
      </c>
      <c r="V40" s="12">
        <f t="shared" si="41"/>
        <v>100</v>
      </c>
      <c r="W40" s="12">
        <f t="shared" ref="W40:W42" si="42">Q40-AH40</f>
        <v>3.5714285714285694</v>
      </c>
      <c r="X40" s="12">
        <f t="shared" si="33"/>
        <v>4.2857142857142918</v>
      </c>
      <c r="Y40" s="12">
        <f>S40-AJ40</f>
        <v>0</v>
      </c>
      <c r="Z40" s="12">
        <f>Z34/Z9*100</f>
        <v>150</v>
      </c>
      <c r="AA40" s="12">
        <f t="shared" ref="AA40:AB40" si="43">AA34/AA9*100</f>
        <v>133.33333333333331</v>
      </c>
      <c r="AB40" s="12">
        <f t="shared" si="43"/>
        <v>100</v>
      </c>
      <c r="AC40" s="12">
        <f t="shared" ref="AC40:AC42" si="44">Q40-AK40</f>
        <v>-3.5714285714285694</v>
      </c>
      <c r="AD40" s="12">
        <f t="shared" si="35"/>
        <v>-10</v>
      </c>
      <c r="AE40" s="12">
        <f t="shared" si="35"/>
        <v>0</v>
      </c>
      <c r="AH40" s="12">
        <f t="shared" ref="AH40:AJ40" si="45">AH34/AH9*100</f>
        <v>92.857142857142861</v>
      </c>
      <c r="AI40" s="12">
        <f t="shared" si="45"/>
        <v>85.714285714285708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82.142857142857139</v>
      </c>
      <c r="R41" s="12">
        <f t="shared" si="46"/>
        <v>60</v>
      </c>
      <c r="S41" s="12">
        <f t="shared" si="46"/>
        <v>94.444444444444443</v>
      </c>
      <c r="T41" s="12" t="e">
        <f>T35/T9*100</f>
        <v>#DIV/0!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0</v>
      </c>
      <c r="X41" s="12">
        <f t="shared" si="33"/>
        <v>-11.428571428571431</v>
      </c>
      <c r="Y41" s="12">
        <f>S41-AJ41</f>
        <v>1.5873015873015817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-1.190476190476204</v>
      </c>
      <c r="AD41" s="12">
        <f>R41-AL41</f>
        <v>-9.2307692307692264</v>
      </c>
      <c r="AE41" s="12">
        <f t="shared" si="35"/>
        <v>0.32679738562092098</v>
      </c>
      <c r="AH41" s="12">
        <f>AH35/AH9*100</f>
        <v>82.142857142857139</v>
      </c>
      <c r="AI41" s="12">
        <f>AI35/AI9*100</f>
        <v>71.428571428571431</v>
      </c>
      <c r="AJ41" s="12">
        <f>AJ35/AJ9*100</f>
        <v>92.857142857142861</v>
      </c>
      <c r="AK41" s="12">
        <f t="shared" ref="AK41:AM41" si="49">AK35/AK9*100</f>
        <v>83.333333333333343</v>
      </c>
      <c r="AL41" s="12">
        <f t="shared" si="49"/>
        <v>69.230769230769226</v>
      </c>
      <c r="AM41" s="12">
        <f t="shared" si="49"/>
        <v>94.117647058823522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57.142857142857139</v>
      </c>
      <c r="R42" s="12">
        <f t="shared" si="50"/>
        <v>40</v>
      </c>
      <c r="S42" s="12">
        <f t="shared" si="50"/>
        <v>66.666666666666657</v>
      </c>
      <c r="T42" s="12" t="e">
        <f t="shared" si="50"/>
        <v>#DIV/0!</v>
      </c>
      <c r="U42" s="12">
        <f t="shared" si="50"/>
        <v>75</v>
      </c>
      <c r="V42" s="12">
        <f t="shared" si="50"/>
        <v>75</v>
      </c>
      <c r="W42" s="12">
        <f t="shared" si="42"/>
        <v>0</v>
      </c>
      <c r="X42" s="12">
        <f t="shared" si="33"/>
        <v>-10</v>
      </c>
      <c r="Y42" s="12">
        <f>S42-AJ42</f>
        <v>2.3809523809523654</v>
      </c>
      <c r="Z42" s="12">
        <f t="shared" si="50"/>
        <v>200</v>
      </c>
      <c r="AA42" s="12">
        <f t="shared" si="50"/>
        <v>66.666666666666657</v>
      </c>
      <c r="AB42" s="12">
        <f t="shared" si="50"/>
        <v>-200</v>
      </c>
      <c r="AC42" s="12">
        <f t="shared" si="44"/>
        <v>-9.5238095238095184</v>
      </c>
      <c r="AD42" s="12">
        <f>R42-AL42</f>
        <v>-6.1538461538461533</v>
      </c>
      <c r="AE42" s="12">
        <f t="shared" si="35"/>
        <v>-15.686274509803923</v>
      </c>
      <c r="AH42" s="12">
        <f t="shared" ref="AH42:AJ42" si="51">AH36/AH9*100</f>
        <v>57.142857142857139</v>
      </c>
      <c r="AI42" s="12">
        <f t="shared" si="51"/>
        <v>50</v>
      </c>
      <c r="AJ42" s="12">
        <f t="shared" si="51"/>
        <v>64.285714285714292</v>
      </c>
      <c r="AK42" s="12">
        <f>AK36/AK9*100</f>
        <v>66.666666666666657</v>
      </c>
      <c r="AL42" s="12">
        <f>AL36/AL9*100</f>
        <v>46.153846153846153</v>
      </c>
      <c r="AM42" s="12">
        <f>AM36/AM9*100</f>
        <v>82.35294117647058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54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-1</v>
      </c>
      <c r="F9" s="17">
        <f>SUM(F10:F30)</f>
        <v>-1</v>
      </c>
      <c r="G9" s="17">
        <f>SUM(G10:G30)</f>
        <v>0</v>
      </c>
      <c r="H9" s="15">
        <f>IF(B9=E9,0,(1-(B9/(B9-E9)))*-100)</f>
        <v>-50</v>
      </c>
      <c r="I9" s="15">
        <f>IF(C9=F9,0,(1-(C9/(C9-F9)))*-100)</f>
        <v>-50</v>
      </c>
      <c r="J9" s="15">
        <f>IF(D9=G9,0,(1-(D9/(D9-G9)))*-100)</f>
        <v>0</v>
      </c>
      <c r="K9" s="17">
        <f>L9+M9</f>
        <v>-4</v>
      </c>
      <c r="L9" s="17">
        <f>SUM(L10:L30)</f>
        <v>-3</v>
      </c>
      <c r="M9" s="17">
        <f>SUM(M10:M30)</f>
        <v>-1</v>
      </c>
      <c r="N9" s="15">
        <f>IF(B9=K9,0,(1-(B9/(B9-K9)))*-100)</f>
        <v>-80</v>
      </c>
      <c r="O9" s="15">
        <f t="shared" ref="O9:P10" si="0">IF(C9=L9,0,(1-(C9/(C9-L9)))*-100)</f>
        <v>-75</v>
      </c>
      <c r="P9" s="15">
        <f>IF(D9=M9,0,(1-(D9/(D9-M9)))*-100)</f>
        <v>-100</v>
      </c>
      <c r="Q9" s="17">
        <f>R9+S9</f>
        <v>16</v>
      </c>
      <c r="R9" s="17">
        <f>SUM(R10:R30)</f>
        <v>8</v>
      </c>
      <c r="S9" s="17">
        <f>SUM(S10:S30)</f>
        <v>8</v>
      </c>
      <c r="T9" s="17">
        <f>U9+V9</f>
        <v>3</v>
      </c>
      <c r="U9" s="17">
        <f>SUM(U10:U30)</f>
        <v>2</v>
      </c>
      <c r="V9" s="17">
        <f>SUM(V10:V30)</f>
        <v>1</v>
      </c>
      <c r="W9" s="15">
        <f>IF(Q9=T9,IF(Q9&gt;0,"皆増",0),(1-(Q9/(Q9-T9)))*-100)</f>
        <v>23.076923076923084</v>
      </c>
      <c r="X9" s="15">
        <f t="shared" ref="X9:Y30" si="1">IF(R9=U9,IF(R9&gt;0,"皆増",0),(1-(R9/(R9-U9)))*-100)</f>
        <v>33.333333333333329</v>
      </c>
      <c r="Y9" s="15">
        <f t="shared" si="1"/>
        <v>14.285714285714279</v>
      </c>
      <c r="Z9" s="17">
        <f>AA9+AB9</f>
        <v>2</v>
      </c>
      <c r="AA9" s="17">
        <f>SUM(AA10:AA30)</f>
        <v>0</v>
      </c>
      <c r="AB9" s="17">
        <f>SUM(AB10:AB30)</f>
        <v>2</v>
      </c>
      <c r="AC9" s="15">
        <f>IF(Q9=Z9,IF(Q9&gt;0,"皆増",0),(1-(Q9/(Q9-Z9)))*-100)</f>
        <v>14.285714285714279</v>
      </c>
      <c r="AD9" s="15">
        <f t="shared" ref="AD9:AE30" si="2">IF(R9=AA9,IF(R9&gt;0,"皆増",0),(1-(R9/(R9-AA9)))*-100)</f>
        <v>0</v>
      </c>
      <c r="AE9" s="15">
        <f t="shared" si="2"/>
        <v>33.333333333333329</v>
      </c>
      <c r="AH9" s="4">
        <f t="shared" ref="AH9:AJ30" si="3">Q9-T9</f>
        <v>13</v>
      </c>
      <c r="AI9" s="4">
        <f t="shared" si="3"/>
        <v>6</v>
      </c>
      <c r="AJ9" s="4">
        <f t="shared" si="3"/>
        <v>7</v>
      </c>
      <c r="AK9" s="4">
        <f t="shared" ref="AK9:AM30" si="4">Q9-Z9</f>
        <v>14</v>
      </c>
      <c r="AL9" s="4">
        <f t="shared" si="4"/>
        <v>8</v>
      </c>
      <c r="AM9" s="4">
        <f t="shared" si="4"/>
        <v>6</v>
      </c>
    </row>
    <row r="10" spans="1:39" s="1" customFormat="1" ht="18" customHeight="1" x14ac:dyDescent="0.15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-1</v>
      </c>
      <c r="F10" s="17">
        <v>-1</v>
      </c>
      <c r="G10" s="17">
        <v>0</v>
      </c>
      <c r="H10" s="15">
        <f>IF(B10=E10,0,(1-(B10/(B10-E10)))*-100)</f>
        <v>-50</v>
      </c>
      <c r="I10" s="15">
        <f t="shared" ref="I10" si="7">IF(C10=F10,0,(1-(C10/(C10-F10)))*-100)</f>
        <v>-50</v>
      </c>
      <c r="J10" s="15">
        <f>IF(D10=G10,0,(1-(D10/(D10-G10)))*-100)</f>
        <v>0</v>
      </c>
      <c r="K10" s="17">
        <f t="shared" ref="K10" si="8">L10+M10</f>
        <v>-4</v>
      </c>
      <c r="L10" s="17">
        <v>-3</v>
      </c>
      <c r="M10" s="17">
        <v>-1</v>
      </c>
      <c r="N10" s="15">
        <f>IF(B10=K10,0,(1-(B10/(B10-K10)))*-100)</f>
        <v>-80</v>
      </c>
      <c r="O10" s="15">
        <f t="shared" si="0"/>
        <v>-75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89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90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91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92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-3</v>
      </c>
      <c r="U22" s="17">
        <v>0</v>
      </c>
      <c r="V22" s="17">
        <v>-3</v>
      </c>
      <c r="W22" s="15">
        <f t="shared" si="11"/>
        <v>-75</v>
      </c>
      <c r="X22" s="15">
        <f t="shared" si="1"/>
        <v>0</v>
      </c>
      <c r="Y22" s="15">
        <f t="shared" si="1"/>
        <v>-100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4</v>
      </c>
      <c r="AI22" s="4">
        <f t="shared" si="3"/>
        <v>1</v>
      </c>
      <c r="AJ22" s="4">
        <f t="shared" si="3"/>
        <v>3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2</v>
      </c>
      <c r="U23" s="17">
        <v>2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>
        <f t="shared" si="13"/>
        <v>100</v>
      </c>
      <c r="AD23" s="15">
        <f t="shared" si="2"/>
        <v>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93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2</v>
      </c>
      <c r="U24" s="17">
        <v>2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2</v>
      </c>
      <c r="AA24" s="17">
        <v>2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2</v>
      </c>
      <c r="S26" s="17">
        <v>1</v>
      </c>
      <c r="T26" s="17">
        <f t="shared" si="10"/>
        <v>1</v>
      </c>
      <c r="U26" s="17">
        <v>0</v>
      </c>
      <c r="V26" s="17">
        <v>1</v>
      </c>
      <c r="W26" s="15">
        <f t="shared" si="11"/>
        <v>50</v>
      </c>
      <c r="X26" s="15">
        <f t="shared" si="1"/>
        <v>0</v>
      </c>
      <c r="Y26" s="15" t="str">
        <f t="shared" si="1"/>
        <v>皆増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-25</v>
      </c>
      <c r="AD26" s="15">
        <f t="shared" si="2"/>
        <v>-33.333333333333336</v>
      </c>
      <c r="AE26" s="15">
        <f t="shared" si="2"/>
        <v>0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4</v>
      </c>
      <c r="AL26" s="4">
        <f t="shared" si="4"/>
        <v>3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0</v>
      </c>
      <c r="S27" s="17">
        <v>3</v>
      </c>
      <c r="T27" s="17">
        <f t="shared" si="10"/>
        <v>0</v>
      </c>
      <c r="U27" s="17">
        <v>-2</v>
      </c>
      <c r="V27" s="17">
        <v>2</v>
      </c>
      <c r="W27" s="15">
        <f t="shared" si="11"/>
        <v>0</v>
      </c>
      <c r="X27" s="15">
        <f t="shared" si="1"/>
        <v>-100</v>
      </c>
      <c r="Y27" s="15">
        <f t="shared" si="1"/>
        <v>200</v>
      </c>
      <c r="Z27" s="17">
        <f t="shared" si="12"/>
        <v>1</v>
      </c>
      <c r="AA27" s="17">
        <v>-2</v>
      </c>
      <c r="AB27" s="17">
        <v>3</v>
      </c>
      <c r="AC27" s="15">
        <f t="shared" si="13"/>
        <v>50</v>
      </c>
      <c r="AD27" s="15">
        <f t="shared" si="2"/>
        <v>-100</v>
      </c>
      <c r="AE27" s="15" t="str">
        <f t="shared" si="2"/>
        <v>皆増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2</v>
      </c>
      <c r="AL27" s="4">
        <f t="shared" si="4"/>
        <v>2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1</v>
      </c>
      <c r="S28" s="17">
        <v>4</v>
      </c>
      <c r="T28" s="17">
        <f t="shared" si="10"/>
        <v>3</v>
      </c>
      <c r="U28" s="17">
        <v>1</v>
      </c>
      <c r="V28" s="17">
        <v>2</v>
      </c>
      <c r="W28" s="15">
        <f t="shared" si="11"/>
        <v>150</v>
      </c>
      <c r="X28" s="15" t="str">
        <f t="shared" si="1"/>
        <v>皆増</v>
      </c>
      <c r="Y28" s="15">
        <f t="shared" si="1"/>
        <v>100</v>
      </c>
      <c r="Z28" s="17">
        <f t="shared" si="12"/>
        <v>4</v>
      </c>
      <c r="AA28" s="17">
        <v>1</v>
      </c>
      <c r="AB28" s="17">
        <v>3</v>
      </c>
      <c r="AC28" s="15">
        <f t="shared" si="13"/>
        <v>400</v>
      </c>
      <c r="AD28" s="15" t="str">
        <f t="shared" si="2"/>
        <v>皆増</v>
      </c>
      <c r="AE28" s="15">
        <f t="shared" si="2"/>
        <v>300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-1</v>
      </c>
      <c r="V29" s="17">
        <v>0</v>
      </c>
      <c r="W29" s="15">
        <f t="shared" si="11"/>
        <v>-100</v>
      </c>
      <c r="X29" s="15">
        <f t="shared" si="1"/>
        <v>-100</v>
      </c>
      <c r="Y29" s="15">
        <f t="shared" si="1"/>
        <v>0</v>
      </c>
      <c r="Z29" s="17">
        <f t="shared" si="12"/>
        <v>-4</v>
      </c>
      <c r="AA29" s="17">
        <v>-1</v>
      </c>
      <c r="AB29" s="17">
        <v>-3</v>
      </c>
      <c r="AC29" s="15">
        <f t="shared" si="13"/>
        <v>-100</v>
      </c>
      <c r="AD29" s="15">
        <f t="shared" si="2"/>
        <v>-100</v>
      </c>
      <c r="AE29" s="15">
        <f t="shared" si="2"/>
        <v>-100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4</v>
      </c>
      <c r="AL29" s="4">
        <f t="shared" si="4"/>
        <v>1</v>
      </c>
      <c r="AM29" s="4">
        <f t="shared" si="4"/>
        <v>3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-3</v>
      </c>
      <c r="U33" s="17">
        <f t="shared" si="19"/>
        <v>0</v>
      </c>
      <c r="V33" s="17">
        <f t="shared" si="19"/>
        <v>-3</v>
      </c>
      <c r="W33" s="15">
        <f t="shared" si="15"/>
        <v>-75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4</v>
      </c>
      <c r="AI33" s="4">
        <f t="shared" si="21"/>
        <v>1</v>
      </c>
      <c r="AJ33" s="4">
        <f t="shared" si="21"/>
        <v>3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15</v>
      </c>
      <c r="R34" s="17">
        <f t="shared" si="22"/>
        <v>7</v>
      </c>
      <c r="S34" s="17">
        <f t="shared" si="22"/>
        <v>8</v>
      </c>
      <c r="T34" s="17">
        <f t="shared" si="22"/>
        <v>6</v>
      </c>
      <c r="U34" s="17">
        <f t="shared" si="22"/>
        <v>2</v>
      </c>
      <c r="V34" s="17">
        <f t="shared" si="22"/>
        <v>4</v>
      </c>
      <c r="W34" s="15">
        <f t="shared" si="15"/>
        <v>66.666666666666671</v>
      </c>
      <c r="X34" s="15">
        <f t="shared" si="15"/>
        <v>39.999999999999993</v>
      </c>
      <c r="Y34" s="15">
        <f t="shared" si="15"/>
        <v>100</v>
      </c>
      <c r="Z34" s="17">
        <f t="shared" ref="Z34:AB34" si="23">SUM(Z23:Z30)</f>
        <v>2</v>
      </c>
      <c r="AA34" s="17">
        <f t="shared" si="23"/>
        <v>0</v>
      </c>
      <c r="AB34" s="17">
        <f t="shared" si="23"/>
        <v>2</v>
      </c>
      <c r="AC34" s="15">
        <f t="shared" si="17"/>
        <v>15.384615384615374</v>
      </c>
      <c r="AD34" s="15">
        <f t="shared" si="17"/>
        <v>0</v>
      </c>
      <c r="AE34" s="15">
        <f t="shared" si="17"/>
        <v>33.333333333333329</v>
      </c>
      <c r="AH34" s="4">
        <f t="shared" ref="AH34:AJ34" si="24">SUM(AH23:AH30)</f>
        <v>9</v>
      </c>
      <c r="AI34" s="4">
        <f t="shared" si="24"/>
        <v>5</v>
      </c>
      <c r="AJ34" s="4">
        <f t="shared" si="24"/>
        <v>4</v>
      </c>
      <c r="AK34" s="4">
        <f>SUM(AK23:AK30)</f>
        <v>13</v>
      </c>
      <c r="AL34" s="4">
        <f>SUM(AL23:AL30)</f>
        <v>7</v>
      </c>
      <c r="AM34" s="4">
        <f>SUM(AM23:AM30)</f>
        <v>6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11</v>
      </c>
      <c r="R35" s="17">
        <f t="shared" si="25"/>
        <v>3</v>
      </c>
      <c r="S35" s="17">
        <f t="shared" si="25"/>
        <v>8</v>
      </c>
      <c r="T35" s="17">
        <f t="shared" si="25"/>
        <v>2</v>
      </c>
      <c r="U35" s="17">
        <f t="shared" si="25"/>
        <v>-2</v>
      </c>
      <c r="V35" s="17">
        <f t="shared" si="25"/>
        <v>4</v>
      </c>
      <c r="W35" s="15">
        <f t="shared" si="15"/>
        <v>22.222222222222232</v>
      </c>
      <c r="X35" s="15">
        <f t="shared" si="15"/>
        <v>-40</v>
      </c>
      <c r="Y35" s="15">
        <f t="shared" si="15"/>
        <v>100</v>
      </c>
      <c r="Z35" s="17">
        <f t="shared" ref="Z35:AB35" si="26">SUM(Z25:Z30)</f>
        <v>-1</v>
      </c>
      <c r="AA35" s="17">
        <f t="shared" si="26"/>
        <v>-3</v>
      </c>
      <c r="AB35" s="17">
        <f t="shared" si="26"/>
        <v>2</v>
      </c>
      <c r="AC35" s="15">
        <f t="shared" si="17"/>
        <v>-8.3333333333333375</v>
      </c>
      <c r="AD35" s="15">
        <f t="shared" si="17"/>
        <v>-50</v>
      </c>
      <c r="AE35" s="15">
        <f t="shared" si="17"/>
        <v>33.333333333333329</v>
      </c>
      <c r="AH35" s="4">
        <f t="shared" ref="AH35:AJ35" si="27">SUM(AH25:AH30)</f>
        <v>9</v>
      </c>
      <c r="AI35" s="4">
        <f t="shared" si="27"/>
        <v>5</v>
      </c>
      <c r="AJ35" s="4">
        <f t="shared" si="27"/>
        <v>4</v>
      </c>
      <c r="AK35" s="4">
        <f>SUM(AK25:AK30)</f>
        <v>12</v>
      </c>
      <c r="AL35" s="4">
        <f>SUM(AL25:AL30)</f>
        <v>6</v>
      </c>
      <c r="AM35" s="4">
        <f>SUM(AM25:AM30)</f>
        <v>6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1</v>
      </c>
      <c r="S36" s="17">
        <f t="shared" si="28"/>
        <v>7</v>
      </c>
      <c r="T36" s="17">
        <f t="shared" si="28"/>
        <v>1</v>
      </c>
      <c r="U36" s="17">
        <f t="shared" si="28"/>
        <v>-2</v>
      </c>
      <c r="V36" s="17">
        <f t="shared" si="28"/>
        <v>3</v>
      </c>
      <c r="W36" s="15">
        <f t="shared" si="15"/>
        <v>14.285714285714279</v>
      </c>
      <c r="X36" s="15">
        <f t="shared" si="15"/>
        <v>-66.666666666666671</v>
      </c>
      <c r="Y36" s="15">
        <f t="shared" si="15"/>
        <v>75</v>
      </c>
      <c r="Z36" s="17">
        <f t="shared" ref="Z36:AB36" si="29">SUM(Z27:Z30)</f>
        <v>0</v>
      </c>
      <c r="AA36" s="17">
        <f t="shared" si="29"/>
        <v>-2</v>
      </c>
      <c r="AB36" s="17">
        <f t="shared" si="29"/>
        <v>2</v>
      </c>
      <c r="AC36" s="15">
        <f t="shared" si="17"/>
        <v>0</v>
      </c>
      <c r="AD36" s="15">
        <f t="shared" si="17"/>
        <v>-66.666666666666671</v>
      </c>
      <c r="AE36" s="15">
        <f t="shared" si="17"/>
        <v>39.999999999999993</v>
      </c>
      <c r="AH36" s="4">
        <f t="shared" ref="AH36:AJ36" si="30">SUM(AH27:AH30)</f>
        <v>7</v>
      </c>
      <c r="AI36" s="4">
        <f t="shared" si="30"/>
        <v>3</v>
      </c>
      <c r="AJ36" s="4">
        <f t="shared" si="30"/>
        <v>4</v>
      </c>
      <c r="AK36" s="4">
        <f>SUM(AK27:AK30)</f>
        <v>8</v>
      </c>
      <c r="AL36" s="4">
        <f>SUM(AL27:AL30)</f>
        <v>3</v>
      </c>
      <c r="AM36" s="4">
        <f>SUM(AM27:AM30)</f>
        <v>5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6.25</v>
      </c>
      <c r="R39" s="12">
        <f>R33/R9*100</f>
        <v>12.5</v>
      </c>
      <c r="S39" s="13">
        <f t="shared" si="37"/>
        <v>0</v>
      </c>
      <c r="T39" s="12">
        <f>T33/T9*100</f>
        <v>-100</v>
      </c>
      <c r="U39" s="12">
        <f t="shared" ref="U39:V39" si="38">U33/U9*100</f>
        <v>0</v>
      </c>
      <c r="V39" s="12">
        <f t="shared" si="38"/>
        <v>-300</v>
      </c>
      <c r="W39" s="12">
        <f>Q39-AH39</f>
        <v>-24.51923076923077</v>
      </c>
      <c r="X39" s="12">
        <f t="shared" si="33"/>
        <v>-4.1666666666666643</v>
      </c>
      <c r="Y39" s="12">
        <f>S39-AJ39</f>
        <v>-42.857142857142854</v>
      </c>
      <c r="Z39" s="12">
        <f t="shared" si="37"/>
        <v>0</v>
      </c>
      <c r="AA39" s="12" t="e">
        <f t="shared" si="37"/>
        <v>#DIV/0!</v>
      </c>
      <c r="AB39" s="12">
        <f t="shared" si="37"/>
        <v>0</v>
      </c>
      <c r="AC39" s="12">
        <f>Q39-AK39</f>
        <v>-0.89285714285714235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30.76923076923077</v>
      </c>
      <c r="AI39" s="12">
        <f t="shared" si="39"/>
        <v>16.666666666666664</v>
      </c>
      <c r="AJ39" s="12">
        <f t="shared" si="39"/>
        <v>42.857142857142854</v>
      </c>
      <c r="AK39" s="12">
        <f>AK33/AK9*100</f>
        <v>7.1428571428571423</v>
      </c>
      <c r="AL39" s="12">
        <f>AL33/AL9*100</f>
        <v>12.5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93.75</v>
      </c>
      <c r="R40" s="12">
        <f t="shared" si="40"/>
        <v>87.5</v>
      </c>
      <c r="S40" s="12">
        <f t="shared" si="40"/>
        <v>100</v>
      </c>
      <c r="T40" s="12">
        <f>T34/T9*100</f>
        <v>200</v>
      </c>
      <c r="U40" s="12">
        <f t="shared" ref="U40:V40" si="41">U34/U9*100</f>
        <v>100</v>
      </c>
      <c r="V40" s="12">
        <f t="shared" si="41"/>
        <v>400</v>
      </c>
      <c r="W40" s="12">
        <f t="shared" ref="W40:W42" si="42">Q40-AH40</f>
        <v>24.519230769230774</v>
      </c>
      <c r="X40" s="12">
        <f t="shared" si="33"/>
        <v>4.1666666666666572</v>
      </c>
      <c r="Y40" s="12">
        <f>S40-AJ40</f>
        <v>42.857142857142861</v>
      </c>
      <c r="Z40" s="12">
        <f>Z34/Z9*100</f>
        <v>100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0.8928571428571388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69.230769230769226</v>
      </c>
      <c r="AI40" s="12">
        <f t="shared" si="45"/>
        <v>83.333333333333343</v>
      </c>
      <c r="AJ40" s="12">
        <f t="shared" si="45"/>
        <v>57.142857142857139</v>
      </c>
      <c r="AK40" s="12">
        <f>AK34/AK9*100</f>
        <v>92.857142857142861</v>
      </c>
      <c r="AL40" s="12">
        <f>AL34/AL9*100</f>
        <v>87.5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68.75</v>
      </c>
      <c r="R41" s="12">
        <f t="shared" si="46"/>
        <v>37.5</v>
      </c>
      <c r="S41" s="12">
        <f t="shared" si="46"/>
        <v>100</v>
      </c>
      <c r="T41" s="12">
        <f>T35/T9*100</f>
        <v>66.666666666666657</v>
      </c>
      <c r="U41" s="12">
        <f t="shared" ref="U41:V41" si="47">U35/U9*100</f>
        <v>-100</v>
      </c>
      <c r="V41" s="12">
        <f t="shared" si="47"/>
        <v>400</v>
      </c>
      <c r="W41" s="12">
        <f t="shared" si="42"/>
        <v>-0.4807692307692264</v>
      </c>
      <c r="X41" s="12">
        <f t="shared" si="33"/>
        <v>-45.833333333333343</v>
      </c>
      <c r="Y41" s="12">
        <f>S41-AJ41</f>
        <v>42.857142857142861</v>
      </c>
      <c r="Z41" s="12">
        <f>Z35/Z9*100</f>
        <v>-50</v>
      </c>
      <c r="AA41" s="12" t="e">
        <f t="shared" ref="AA41:AB41" si="48">AA35/AA9*100</f>
        <v>#DIV/0!</v>
      </c>
      <c r="AB41" s="12">
        <f t="shared" si="48"/>
        <v>100</v>
      </c>
      <c r="AC41" s="12">
        <f t="shared" si="44"/>
        <v>-16.964285714285708</v>
      </c>
      <c r="AD41" s="12">
        <f>R41-AL41</f>
        <v>-37.5</v>
      </c>
      <c r="AE41" s="12">
        <f t="shared" si="35"/>
        <v>0</v>
      </c>
      <c r="AH41" s="12">
        <f>AH35/AH9*100</f>
        <v>69.230769230769226</v>
      </c>
      <c r="AI41" s="12">
        <f>AI35/AI9*100</f>
        <v>83.333333333333343</v>
      </c>
      <c r="AJ41" s="12">
        <f>AJ35/AJ9*100</f>
        <v>57.142857142857139</v>
      </c>
      <c r="AK41" s="12">
        <f t="shared" ref="AK41:AM41" si="49">AK35/AK9*100</f>
        <v>85.714285714285708</v>
      </c>
      <c r="AL41" s="12">
        <f t="shared" si="49"/>
        <v>75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12.5</v>
      </c>
      <c r="S42" s="12">
        <f t="shared" si="50"/>
        <v>87.5</v>
      </c>
      <c r="T42" s="12">
        <f t="shared" si="50"/>
        <v>33.333333333333329</v>
      </c>
      <c r="U42" s="12">
        <f t="shared" si="50"/>
        <v>-100</v>
      </c>
      <c r="V42" s="12">
        <f t="shared" si="50"/>
        <v>300</v>
      </c>
      <c r="W42" s="12">
        <f t="shared" si="42"/>
        <v>-3.8461538461538467</v>
      </c>
      <c r="X42" s="12">
        <f t="shared" si="33"/>
        <v>-37.5</v>
      </c>
      <c r="Y42" s="12">
        <f>S42-AJ42</f>
        <v>30.357142857142861</v>
      </c>
      <c r="Z42" s="12">
        <f t="shared" si="50"/>
        <v>0</v>
      </c>
      <c r="AA42" s="12" t="e">
        <f t="shared" si="50"/>
        <v>#DIV/0!</v>
      </c>
      <c r="AB42" s="12">
        <f t="shared" si="50"/>
        <v>100</v>
      </c>
      <c r="AC42" s="12">
        <f t="shared" si="44"/>
        <v>-7.1428571428571388</v>
      </c>
      <c r="AD42" s="12">
        <f>R42-AL42</f>
        <v>-25</v>
      </c>
      <c r="AE42" s="12">
        <f t="shared" si="35"/>
        <v>4.1666666666666572</v>
      </c>
      <c r="AH42" s="12">
        <f t="shared" ref="AH42:AJ42" si="51">AH36/AH9*100</f>
        <v>53.846153846153847</v>
      </c>
      <c r="AI42" s="12">
        <f t="shared" si="51"/>
        <v>50</v>
      </c>
      <c r="AJ42" s="12">
        <f t="shared" si="51"/>
        <v>57.142857142857139</v>
      </c>
      <c r="AK42" s="12">
        <f>AK36/AK9*100</f>
        <v>57.142857142857139</v>
      </c>
      <c r="AL42" s="12">
        <f>AL36/AL9*100</f>
        <v>37.5</v>
      </c>
      <c r="AM42" s="12">
        <f>AM36/AM9*100</f>
        <v>83.333333333333343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55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10</v>
      </c>
      <c r="C9" s="17">
        <f>SUM(C10:C30)</f>
        <v>4</v>
      </c>
      <c r="D9" s="17">
        <f>SUM(D10:D30)</f>
        <v>6</v>
      </c>
      <c r="E9" s="17">
        <f>F9+G9</f>
        <v>5</v>
      </c>
      <c r="F9" s="17">
        <f>SUM(F10:F30)</f>
        <v>2</v>
      </c>
      <c r="G9" s="17">
        <f>SUM(G10:G30)</f>
        <v>3</v>
      </c>
      <c r="H9" s="15">
        <f>IF(B9=E9,0,(1-(B9/(B9-E9)))*-100)</f>
        <v>100</v>
      </c>
      <c r="I9" s="15">
        <f>IF(C9=F9,0,(1-(C9/(C9-F9)))*-100)</f>
        <v>100</v>
      </c>
      <c r="J9" s="15">
        <f>IF(D9=G9,0,(1-(D9/(D9-G9)))*-100)</f>
        <v>100</v>
      </c>
      <c r="K9" s="17">
        <f>L9+M9</f>
        <v>4</v>
      </c>
      <c r="L9" s="17">
        <f>SUM(L10:L30)</f>
        <v>1</v>
      </c>
      <c r="M9" s="17">
        <f>SUM(M10:M30)</f>
        <v>3</v>
      </c>
      <c r="N9" s="15">
        <f>IF(B9=K9,0,(1-(B9/(B9-K9)))*-100)</f>
        <v>66.666666666666671</v>
      </c>
      <c r="O9" s="15">
        <f t="shared" ref="O9:P10" si="0">IF(C9=L9,0,(1-(C9/(C9-L9)))*-100)</f>
        <v>33.333333333333329</v>
      </c>
      <c r="P9" s="15">
        <f>IF(D9=M9,0,(1-(D9/(D9-M9)))*-100)</f>
        <v>100</v>
      </c>
      <c r="Q9" s="17">
        <f>R9+S9</f>
        <v>15</v>
      </c>
      <c r="R9" s="17">
        <f>SUM(R10:R30)</f>
        <v>12</v>
      </c>
      <c r="S9" s="17">
        <f>SUM(S10:S30)</f>
        <v>3</v>
      </c>
      <c r="T9" s="17">
        <f>U9+V9</f>
        <v>-4</v>
      </c>
      <c r="U9" s="17">
        <f>SUM(U10:U30)</f>
        <v>7</v>
      </c>
      <c r="V9" s="17">
        <f>SUM(V10:V30)</f>
        <v>-11</v>
      </c>
      <c r="W9" s="15">
        <f>IF(Q9=T9,IF(Q9&gt;0,"皆増",0),(1-(Q9/(Q9-T9)))*-100)</f>
        <v>-21.052631578947366</v>
      </c>
      <c r="X9" s="15">
        <f t="shared" ref="X9:Y30" si="1">IF(R9=U9,IF(R9&gt;0,"皆増",0),(1-(R9/(R9-U9)))*-100)</f>
        <v>140</v>
      </c>
      <c r="Y9" s="15">
        <f t="shared" si="1"/>
        <v>-78.571428571428569</v>
      </c>
      <c r="Z9" s="17">
        <f>AA9+AB9</f>
        <v>-1</v>
      </c>
      <c r="AA9" s="17">
        <f>SUM(AA10:AA30)</f>
        <v>2</v>
      </c>
      <c r="AB9" s="17">
        <f>SUM(AB10:AB30)</f>
        <v>-3</v>
      </c>
      <c r="AC9" s="15">
        <f>IF(Q9=Z9,IF(Q9&gt;0,"皆増",0),(1-(Q9/(Q9-Z9)))*-100)</f>
        <v>-6.25</v>
      </c>
      <c r="AD9" s="15">
        <f t="shared" ref="AD9:AE30" si="2">IF(R9=AA9,IF(R9&gt;0,"皆増",0),(1-(R9/(R9-AA9)))*-100)</f>
        <v>19.999999999999996</v>
      </c>
      <c r="AE9" s="15">
        <f t="shared" si="2"/>
        <v>-50</v>
      </c>
      <c r="AH9" s="4">
        <f t="shared" ref="AH9:AJ30" si="3">Q9-T9</f>
        <v>19</v>
      </c>
      <c r="AI9" s="4">
        <f t="shared" si="3"/>
        <v>5</v>
      </c>
      <c r="AJ9" s="4">
        <f t="shared" si="3"/>
        <v>14</v>
      </c>
      <c r="AK9" s="4">
        <f t="shared" ref="AK9:AM30" si="4">Q9-Z9</f>
        <v>16</v>
      </c>
      <c r="AL9" s="4">
        <f t="shared" si="4"/>
        <v>10</v>
      </c>
      <c r="AM9" s="4">
        <f t="shared" si="4"/>
        <v>6</v>
      </c>
    </row>
    <row r="10" spans="1:39" s="1" customFormat="1" ht="18" customHeight="1" x14ac:dyDescent="0.15">
      <c r="A10" s="4" t="s">
        <v>1</v>
      </c>
      <c r="B10" s="17">
        <f t="shared" ref="B10" si="5">C10+D10</f>
        <v>10</v>
      </c>
      <c r="C10" s="17">
        <v>4</v>
      </c>
      <c r="D10" s="17">
        <v>6</v>
      </c>
      <c r="E10" s="17">
        <f t="shared" ref="E10" si="6">F10+G10</f>
        <v>5</v>
      </c>
      <c r="F10" s="17">
        <v>2</v>
      </c>
      <c r="G10" s="17">
        <v>3</v>
      </c>
      <c r="H10" s="15">
        <f>IF(B10=E10,0,(1-(B10/(B10-E10)))*-100)</f>
        <v>100</v>
      </c>
      <c r="I10" s="15">
        <f t="shared" ref="I10" si="7">IF(C10=F10,0,(1-(C10/(C10-F10)))*-100)</f>
        <v>100</v>
      </c>
      <c r="J10" s="15">
        <f>IF(D10=G10,0,(1-(D10/(D10-G10)))*-100)</f>
        <v>100</v>
      </c>
      <c r="K10" s="17">
        <f t="shared" ref="K10" si="8">L10+M10</f>
        <v>4</v>
      </c>
      <c r="L10" s="17">
        <v>1</v>
      </c>
      <c r="M10" s="17">
        <v>3</v>
      </c>
      <c r="N10" s="15">
        <f>IF(B10=K10,0,(1-(B10/(B10-K10)))*-100)</f>
        <v>66.666666666666671</v>
      </c>
      <c r="O10" s="15">
        <f t="shared" si="0"/>
        <v>33.333333333333329</v>
      </c>
      <c r="P10" s="15">
        <f t="shared" si="0"/>
        <v>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-50</v>
      </c>
      <c r="AD23" s="15">
        <f t="shared" si="2"/>
        <v>-50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-2</v>
      </c>
      <c r="U24" s="17">
        <v>0</v>
      </c>
      <c r="V24" s="17">
        <v>-2</v>
      </c>
      <c r="W24" s="15">
        <f t="shared" si="11"/>
        <v>-66.666666666666671</v>
      </c>
      <c r="X24" s="15">
        <f t="shared" si="1"/>
        <v>0</v>
      </c>
      <c r="Y24" s="15">
        <f t="shared" si="1"/>
        <v>-100</v>
      </c>
      <c r="Z24" s="17">
        <f t="shared" si="12"/>
        <v>0</v>
      </c>
      <c r="AA24" s="17">
        <v>1</v>
      </c>
      <c r="AB24" s="17">
        <v>-1</v>
      </c>
      <c r="AC24" s="15">
        <f t="shared" si="13"/>
        <v>0</v>
      </c>
      <c r="AD24" s="15" t="str">
        <f t="shared" si="2"/>
        <v>皆増</v>
      </c>
      <c r="AE24" s="15">
        <f t="shared" si="2"/>
        <v>-100</v>
      </c>
      <c r="AH24" s="4">
        <f t="shared" si="3"/>
        <v>3</v>
      </c>
      <c r="AI24" s="4">
        <f t="shared" si="3"/>
        <v>1</v>
      </c>
      <c r="AJ24" s="4">
        <f t="shared" si="3"/>
        <v>2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4</v>
      </c>
      <c r="R25" s="17">
        <v>4</v>
      </c>
      <c r="S25" s="17">
        <v>0</v>
      </c>
      <c r="T25" s="17">
        <f t="shared" si="10"/>
        <v>2</v>
      </c>
      <c r="U25" s="17">
        <v>3</v>
      </c>
      <c r="V25" s="17">
        <v>-1</v>
      </c>
      <c r="W25" s="15">
        <f t="shared" si="11"/>
        <v>100</v>
      </c>
      <c r="X25" s="15">
        <f t="shared" si="1"/>
        <v>300</v>
      </c>
      <c r="Y25" s="15">
        <f t="shared" si="1"/>
        <v>-100</v>
      </c>
      <c r="Z25" s="17">
        <f t="shared" si="12"/>
        <v>2</v>
      </c>
      <c r="AA25" s="17">
        <v>3</v>
      </c>
      <c r="AB25" s="17">
        <v>-1</v>
      </c>
      <c r="AC25" s="15">
        <f t="shared" si="13"/>
        <v>100</v>
      </c>
      <c r="AD25" s="15">
        <f t="shared" si="2"/>
        <v>300</v>
      </c>
      <c r="AE25" s="15">
        <f t="shared" si="2"/>
        <v>-100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2</v>
      </c>
      <c r="S26" s="17">
        <v>1</v>
      </c>
      <c r="T26" s="17">
        <f t="shared" si="10"/>
        <v>-2</v>
      </c>
      <c r="U26" s="17">
        <v>0</v>
      </c>
      <c r="V26" s="17">
        <v>-2</v>
      </c>
      <c r="W26" s="15">
        <f t="shared" si="11"/>
        <v>-40</v>
      </c>
      <c r="X26" s="15">
        <f t="shared" si="1"/>
        <v>0</v>
      </c>
      <c r="Y26" s="15">
        <f t="shared" si="1"/>
        <v>-66.666666666666671</v>
      </c>
      <c r="Z26" s="17">
        <f t="shared" si="12"/>
        <v>-3</v>
      </c>
      <c r="AA26" s="17">
        <v>-3</v>
      </c>
      <c r="AB26" s="17">
        <v>0</v>
      </c>
      <c r="AC26" s="15">
        <f t="shared" si="13"/>
        <v>-50</v>
      </c>
      <c r="AD26" s="15">
        <f t="shared" si="2"/>
        <v>-60</v>
      </c>
      <c r="AE26" s="15">
        <f t="shared" si="2"/>
        <v>0</v>
      </c>
      <c r="AH26" s="4">
        <f t="shared" si="3"/>
        <v>5</v>
      </c>
      <c r="AI26" s="4">
        <f t="shared" si="3"/>
        <v>2</v>
      </c>
      <c r="AJ26" s="4">
        <f t="shared" si="3"/>
        <v>3</v>
      </c>
      <c r="AK26" s="4">
        <f t="shared" si="4"/>
        <v>6</v>
      </c>
      <c r="AL26" s="4">
        <f t="shared" si="4"/>
        <v>5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-1</v>
      </c>
      <c r="U27" s="17">
        <v>1</v>
      </c>
      <c r="V27" s="17">
        <v>-2</v>
      </c>
      <c r="W27" s="15">
        <f t="shared" si="11"/>
        <v>-50</v>
      </c>
      <c r="X27" s="15" t="str">
        <f t="shared" si="1"/>
        <v>皆増</v>
      </c>
      <c r="Y27" s="15">
        <f t="shared" si="1"/>
        <v>-100</v>
      </c>
      <c r="Z27" s="17">
        <f t="shared" si="12"/>
        <v>1</v>
      </c>
      <c r="AA27" s="17">
        <v>1</v>
      </c>
      <c r="AB27" s="17">
        <v>0</v>
      </c>
      <c r="AC27" s="15" t="str">
        <f t="shared" si="13"/>
        <v>皆増</v>
      </c>
      <c r="AD27" s="15" t="str">
        <f t="shared" si="2"/>
        <v>皆増</v>
      </c>
      <c r="AE27" s="15">
        <f t="shared" si="2"/>
        <v>0</v>
      </c>
      <c r="AH27" s="4">
        <f t="shared" si="3"/>
        <v>2</v>
      </c>
      <c r="AI27" s="4">
        <f t="shared" si="3"/>
        <v>0</v>
      </c>
      <c r="AJ27" s="4">
        <f t="shared" si="3"/>
        <v>2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-3</v>
      </c>
      <c r="U28" s="17">
        <v>0</v>
      </c>
      <c r="V28" s="17">
        <v>-3</v>
      </c>
      <c r="W28" s="15">
        <f t="shared" si="11"/>
        <v>-60</v>
      </c>
      <c r="X28" s="15">
        <f t="shared" si="1"/>
        <v>0</v>
      </c>
      <c r="Y28" s="15">
        <f t="shared" si="1"/>
        <v>-75</v>
      </c>
      <c r="Z28" s="17">
        <f t="shared" si="12"/>
        <v>-1</v>
      </c>
      <c r="AA28" s="17">
        <v>0</v>
      </c>
      <c r="AB28" s="17">
        <v>-1</v>
      </c>
      <c r="AC28" s="15">
        <f t="shared" si="13"/>
        <v>-33.333333333333336</v>
      </c>
      <c r="AD28" s="15">
        <f t="shared" si="2"/>
        <v>0</v>
      </c>
      <c r="AE28" s="15">
        <f t="shared" si="2"/>
        <v>-50</v>
      </c>
      <c r="AH28" s="4">
        <f t="shared" si="3"/>
        <v>5</v>
      </c>
      <c r="AI28" s="4">
        <f t="shared" si="3"/>
        <v>1</v>
      </c>
      <c r="AJ28" s="4">
        <f t="shared" si="3"/>
        <v>4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2</v>
      </c>
      <c r="S29" s="17">
        <v>1</v>
      </c>
      <c r="T29" s="17">
        <f t="shared" si="10"/>
        <v>1</v>
      </c>
      <c r="U29" s="17">
        <v>2</v>
      </c>
      <c r="V29" s="17">
        <v>-1</v>
      </c>
      <c r="W29" s="15">
        <f t="shared" si="11"/>
        <v>50</v>
      </c>
      <c r="X29" s="15" t="str">
        <f t="shared" si="1"/>
        <v>皆増</v>
      </c>
      <c r="Y29" s="15">
        <f t="shared" si="1"/>
        <v>-50</v>
      </c>
      <c r="Z29" s="17">
        <f t="shared" si="12"/>
        <v>2</v>
      </c>
      <c r="AA29" s="17">
        <v>2</v>
      </c>
      <c r="AB29" s="17">
        <v>0</v>
      </c>
      <c r="AC29" s="15">
        <f t="shared" si="13"/>
        <v>200</v>
      </c>
      <c r="AD29" s="15" t="str">
        <f t="shared" si="2"/>
        <v>皆増</v>
      </c>
      <c r="AE29" s="15">
        <f t="shared" si="2"/>
        <v>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15</v>
      </c>
      <c r="R34" s="17">
        <f t="shared" si="22"/>
        <v>12</v>
      </c>
      <c r="S34" s="17">
        <f t="shared" si="22"/>
        <v>3</v>
      </c>
      <c r="T34" s="17">
        <f t="shared" si="22"/>
        <v>-4</v>
      </c>
      <c r="U34" s="17">
        <f t="shared" si="22"/>
        <v>7</v>
      </c>
      <c r="V34" s="17">
        <f t="shared" si="22"/>
        <v>-11</v>
      </c>
      <c r="W34" s="15">
        <f t="shared" si="15"/>
        <v>-21.052631578947366</v>
      </c>
      <c r="X34" s="15">
        <f t="shared" si="15"/>
        <v>140</v>
      </c>
      <c r="Y34" s="15">
        <f t="shared" si="15"/>
        <v>-78.571428571428569</v>
      </c>
      <c r="Z34" s="17">
        <f t="shared" ref="Z34:AB34" si="23">SUM(Z23:Z30)</f>
        <v>0</v>
      </c>
      <c r="AA34" s="17">
        <f t="shared" si="23"/>
        <v>3</v>
      </c>
      <c r="AB34" s="17">
        <f t="shared" si="23"/>
        <v>-3</v>
      </c>
      <c r="AC34" s="15">
        <f t="shared" si="17"/>
        <v>0</v>
      </c>
      <c r="AD34" s="15">
        <f t="shared" si="17"/>
        <v>33.333333333333329</v>
      </c>
      <c r="AE34" s="15">
        <f t="shared" si="17"/>
        <v>-50</v>
      </c>
      <c r="AH34" s="4">
        <f t="shared" ref="AH34:AJ34" si="24">SUM(AH23:AH30)</f>
        <v>19</v>
      </c>
      <c r="AI34" s="4">
        <f t="shared" si="24"/>
        <v>5</v>
      </c>
      <c r="AJ34" s="4">
        <f t="shared" si="24"/>
        <v>14</v>
      </c>
      <c r="AK34" s="4">
        <f>SUM(AK23:AK30)</f>
        <v>15</v>
      </c>
      <c r="AL34" s="4">
        <f>SUM(AL23:AL30)</f>
        <v>9</v>
      </c>
      <c r="AM34" s="4">
        <f>SUM(AM23:AM30)</f>
        <v>6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</v>
      </c>
      <c r="R35" s="17">
        <f t="shared" si="25"/>
        <v>10</v>
      </c>
      <c r="S35" s="17">
        <f t="shared" si="25"/>
        <v>3</v>
      </c>
      <c r="T35" s="17">
        <f t="shared" si="25"/>
        <v>-3</v>
      </c>
      <c r="U35" s="17">
        <f t="shared" si="25"/>
        <v>6</v>
      </c>
      <c r="V35" s="17">
        <f t="shared" si="25"/>
        <v>-9</v>
      </c>
      <c r="W35" s="15">
        <f t="shared" si="15"/>
        <v>-18.75</v>
      </c>
      <c r="X35" s="15">
        <f t="shared" si="15"/>
        <v>150</v>
      </c>
      <c r="Y35" s="15">
        <f t="shared" si="15"/>
        <v>-75</v>
      </c>
      <c r="Z35" s="17">
        <f t="shared" ref="Z35:AB35" si="26">SUM(Z25:Z30)</f>
        <v>1</v>
      </c>
      <c r="AA35" s="17">
        <f t="shared" si="26"/>
        <v>3</v>
      </c>
      <c r="AB35" s="17">
        <f t="shared" si="26"/>
        <v>-2</v>
      </c>
      <c r="AC35" s="15">
        <f t="shared" si="17"/>
        <v>8.333333333333325</v>
      </c>
      <c r="AD35" s="15">
        <f t="shared" si="17"/>
        <v>42.857142857142861</v>
      </c>
      <c r="AE35" s="15">
        <f t="shared" si="17"/>
        <v>-40</v>
      </c>
      <c r="AH35" s="4">
        <f t="shared" ref="AH35:AJ35" si="27">SUM(AH25:AH30)</f>
        <v>16</v>
      </c>
      <c r="AI35" s="4">
        <f t="shared" si="27"/>
        <v>4</v>
      </c>
      <c r="AJ35" s="4">
        <f t="shared" si="27"/>
        <v>12</v>
      </c>
      <c r="AK35" s="4">
        <f>SUM(AK25:AK30)</f>
        <v>12</v>
      </c>
      <c r="AL35" s="4">
        <f>SUM(AL25:AL30)</f>
        <v>7</v>
      </c>
      <c r="AM35" s="4">
        <f>SUM(AM25:AM30)</f>
        <v>5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4</v>
      </c>
      <c r="S36" s="17">
        <f t="shared" si="28"/>
        <v>2</v>
      </c>
      <c r="T36" s="17">
        <f t="shared" si="28"/>
        <v>-3</v>
      </c>
      <c r="U36" s="17">
        <f t="shared" si="28"/>
        <v>3</v>
      </c>
      <c r="V36" s="17">
        <f t="shared" si="28"/>
        <v>-6</v>
      </c>
      <c r="W36" s="15">
        <f t="shared" si="15"/>
        <v>-33.333333333333336</v>
      </c>
      <c r="X36" s="15">
        <f t="shared" si="15"/>
        <v>300</v>
      </c>
      <c r="Y36" s="15">
        <f t="shared" si="15"/>
        <v>-75</v>
      </c>
      <c r="Z36" s="17">
        <f t="shared" ref="Z36:AB36" si="29">SUM(Z27:Z30)</f>
        <v>2</v>
      </c>
      <c r="AA36" s="17">
        <f t="shared" si="29"/>
        <v>3</v>
      </c>
      <c r="AB36" s="17">
        <f t="shared" si="29"/>
        <v>-1</v>
      </c>
      <c r="AC36" s="15">
        <f t="shared" si="17"/>
        <v>50</v>
      </c>
      <c r="AD36" s="15">
        <f t="shared" si="17"/>
        <v>300</v>
      </c>
      <c r="AE36" s="15">
        <f t="shared" si="17"/>
        <v>-33.333333333333336</v>
      </c>
      <c r="AH36" s="4">
        <f t="shared" ref="AH36:AJ36" si="30">SUM(AH27:AH30)</f>
        <v>9</v>
      </c>
      <c r="AI36" s="4">
        <f t="shared" si="30"/>
        <v>1</v>
      </c>
      <c r="AJ36" s="4">
        <f t="shared" si="30"/>
        <v>8</v>
      </c>
      <c r="AK36" s="4">
        <f>SUM(AK27:AK30)</f>
        <v>4</v>
      </c>
      <c r="AL36" s="4">
        <f>SUM(AL27:AL30)</f>
        <v>1</v>
      </c>
      <c r="AM36" s="4">
        <f>SUM(AM27:AM30)</f>
        <v>3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100</v>
      </c>
      <c r="AA39" s="12">
        <f t="shared" si="37"/>
        <v>-50</v>
      </c>
      <c r="AB39" s="12">
        <f t="shared" si="37"/>
        <v>0</v>
      </c>
      <c r="AC39" s="12">
        <f>Q39-AK39</f>
        <v>-6.25</v>
      </c>
      <c r="AD39" s="12">
        <f t="shared" si="35"/>
        <v>-10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6.25</v>
      </c>
      <c r="AL39" s="12">
        <f>AL33/AL9*100</f>
        <v>10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0</v>
      </c>
      <c r="AA40" s="12">
        <f t="shared" ref="AA40:AB40" si="43">AA34/AA9*100</f>
        <v>150</v>
      </c>
      <c r="AB40" s="12">
        <f t="shared" si="43"/>
        <v>100</v>
      </c>
      <c r="AC40" s="12">
        <f t="shared" ref="AC40:AC42" si="44">Q40-AK40</f>
        <v>6.25</v>
      </c>
      <c r="AD40" s="12">
        <f t="shared" si="35"/>
        <v>10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93.75</v>
      </c>
      <c r="AL40" s="12">
        <f>AL34/AL9*100</f>
        <v>90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86.666666666666671</v>
      </c>
      <c r="R41" s="12">
        <f t="shared" si="46"/>
        <v>83.333333333333343</v>
      </c>
      <c r="S41" s="12">
        <f t="shared" si="46"/>
        <v>100</v>
      </c>
      <c r="T41" s="12">
        <f>T35/T9*100</f>
        <v>75</v>
      </c>
      <c r="U41" s="12">
        <f t="shared" ref="U41:V41" si="47">U35/U9*100</f>
        <v>85.714285714285708</v>
      </c>
      <c r="V41" s="12">
        <f t="shared" si="47"/>
        <v>81.818181818181827</v>
      </c>
      <c r="W41" s="12">
        <f t="shared" si="42"/>
        <v>2.4561403508772059</v>
      </c>
      <c r="X41" s="12">
        <f t="shared" si="33"/>
        <v>3.3333333333333428</v>
      </c>
      <c r="Y41" s="12">
        <f>S41-AJ41</f>
        <v>14.285714285714292</v>
      </c>
      <c r="Z41" s="12">
        <f>Z35/Z9*100</f>
        <v>-100</v>
      </c>
      <c r="AA41" s="12">
        <f t="shared" ref="AA41:AB41" si="48">AA35/AA9*100</f>
        <v>150</v>
      </c>
      <c r="AB41" s="12">
        <f t="shared" si="48"/>
        <v>66.666666666666657</v>
      </c>
      <c r="AC41" s="12">
        <f t="shared" si="44"/>
        <v>11.666666666666671</v>
      </c>
      <c r="AD41" s="12">
        <f>R41-AL41</f>
        <v>13.333333333333343</v>
      </c>
      <c r="AE41" s="12">
        <f t="shared" si="35"/>
        <v>16.666666666666657</v>
      </c>
      <c r="AH41" s="12">
        <f>AH35/AH9*100</f>
        <v>84.210526315789465</v>
      </c>
      <c r="AI41" s="12">
        <f>AI35/AI9*100</f>
        <v>80</v>
      </c>
      <c r="AJ41" s="12">
        <f>AJ35/AJ9*100</f>
        <v>85.714285714285708</v>
      </c>
      <c r="AK41" s="12">
        <f t="shared" ref="AK41:AM41" si="49">AK35/AK9*100</f>
        <v>75</v>
      </c>
      <c r="AL41" s="12">
        <f t="shared" si="49"/>
        <v>70</v>
      </c>
      <c r="AM41" s="12">
        <f t="shared" si="49"/>
        <v>83.333333333333343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40</v>
      </c>
      <c r="R42" s="12">
        <f t="shared" si="50"/>
        <v>33.333333333333329</v>
      </c>
      <c r="S42" s="12">
        <f t="shared" si="50"/>
        <v>66.666666666666657</v>
      </c>
      <c r="T42" s="12">
        <f t="shared" si="50"/>
        <v>75</v>
      </c>
      <c r="U42" s="12">
        <f t="shared" si="50"/>
        <v>42.857142857142854</v>
      </c>
      <c r="V42" s="12">
        <f t="shared" si="50"/>
        <v>54.54545454545454</v>
      </c>
      <c r="W42" s="12">
        <f t="shared" si="42"/>
        <v>-7.3684210526315752</v>
      </c>
      <c r="X42" s="12">
        <f t="shared" si="33"/>
        <v>13.333333333333329</v>
      </c>
      <c r="Y42" s="12">
        <f>S42-AJ42</f>
        <v>9.5238095238095184</v>
      </c>
      <c r="Z42" s="12">
        <f t="shared" si="50"/>
        <v>-200</v>
      </c>
      <c r="AA42" s="12">
        <f t="shared" si="50"/>
        <v>150</v>
      </c>
      <c r="AB42" s="12">
        <f t="shared" si="50"/>
        <v>33.333333333333329</v>
      </c>
      <c r="AC42" s="12">
        <f t="shared" si="44"/>
        <v>15</v>
      </c>
      <c r="AD42" s="12">
        <f>R42-AL42</f>
        <v>23.333333333333329</v>
      </c>
      <c r="AE42" s="12">
        <f t="shared" si="35"/>
        <v>16.666666666666657</v>
      </c>
      <c r="AH42" s="12">
        <f t="shared" ref="AH42:AJ42" si="51">AH36/AH9*100</f>
        <v>47.368421052631575</v>
      </c>
      <c r="AI42" s="12">
        <f t="shared" si="51"/>
        <v>20</v>
      </c>
      <c r="AJ42" s="12">
        <f t="shared" si="51"/>
        <v>57.142857142857139</v>
      </c>
      <c r="AK42" s="12">
        <f>AK36/AK9*100</f>
        <v>25</v>
      </c>
      <c r="AL42" s="12">
        <f>AL36/AL9*100</f>
        <v>10</v>
      </c>
      <c r="AM42" s="12">
        <f>AM36/AM9*100</f>
        <v>50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56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-1</v>
      </c>
      <c r="L9" s="17">
        <f>SUM(L10:L30)</f>
        <v>-1</v>
      </c>
      <c r="M9" s="17">
        <f>SUM(M10:M30)</f>
        <v>0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6</v>
      </c>
      <c r="R9" s="17">
        <f>SUM(R10:R30)</f>
        <v>2</v>
      </c>
      <c r="S9" s="17">
        <f>SUM(S10:S30)</f>
        <v>4</v>
      </c>
      <c r="T9" s="17">
        <f>U9+V9</f>
        <v>-2</v>
      </c>
      <c r="U9" s="17">
        <f>SUM(U10:U30)</f>
        <v>-1</v>
      </c>
      <c r="V9" s="17">
        <f>SUM(V10:V30)</f>
        <v>-1</v>
      </c>
      <c r="W9" s="15">
        <f>IF(Q9=T9,IF(Q9&gt;0,"皆増",0),(1-(Q9/(Q9-T9)))*-100)</f>
        <v>-25</v>
      </c>
      <c r="X9" s="15">
        <f t="shared" ref="X9:Y30" si="1">IF(R9=U9,IF(R9&gt;0,"皆増",0),(1-(R9/(R9-U9)))*-100)</f>
        <v>-33.333333333333336</v>
      </c>
      <c r="Y9" s="15">
        <f t="shared" si="1"/>
        <v>-19.999999999999996</v>
      </c>
      <c r="Z9" s="17">
        <f>AA9+AB9</f>
        <v>-7</v>
      </c>
      <c r="AA9" s="17">
        <f>SUM(AA10:AA30)</f>
        <v>-2</v>
      </c>
      <c r="AB9" s="17">
        <f>SUM(AB10:AB30)</f>
        <v>-5</v>
      </c>
      <c r="AC9" s="15">
        <f>IF(Q9=Z9,IF(Q9&gt;0,"皆増",0),(1-(Q9/(Q9-Z9)))*-100)</f>
        <v>-53.846153846153847</v>
      </c>
      <c r="AD9" s="15">
        <f t="shared" ref="AD9:AE30" si="2">IF(R9=AA9,IF(R9&gt;0,"皆増",0),(1-(R9/(R9-AA9)))*-100)</f>
        <v>-50</v>
      </c>
      <c r="AE9" s="15">
        <f t="shared" si="2"/>
        <v>-55.555555555555557</v>
      </c>
      <c r="AH9" s="4">
        <f t="shared" ref="AH9:AJ30" si="3">Q9-T9</f>
        <v>8</v>
      </c>
      <c r="AI9" s="4">
        <f t="shared" si="3"/>
        <v>3</v>
      </c>
      <c r="AJ9" s="4">
        <f t="shared" si="3"/>
        <v>5</v>
      </c>
      <c r="AK9" s="4">
        <f t="shared" ref="AK9:AM30" si="4">Q9-Z9</f>
        <v>13</v>
      </c>
      <c r="AL9" s="4">
        <f t="shared" si="4"/>
        <v>4</v>
      </c>
      <c r="AM9" s="4">
        <f t="shared" si="4"/>
        <v>9</v>
      </c>
    </row>
    <row r="10" spans="1:39" s="1" customFormat="1" ht="18" customHeight="1" x14ac:dyDescent="0.15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-1</v>
      </c>
      <c r="L10" s="17">
        <v>-1</v>
      </c>
      <c r="M10" s="17">
        <v>0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-1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1</v>
      </c>
      <c r="AA25" s="17">
        <v>0</v>
      </c>
      <c r="AB25" s="17">
        <v>1</v>
      </c>
      <c r="AC25" s="15" t="str">
        <f t="shared" si="13"/>
        <v>皆増</v>
      </c>
      <c r="AD25" s="15">
        <f t="shared" si="2"/>
        <v>0</v>
      </c>
      <c r="AE25" s="15" t="str">
        <f t="shared" si="2"/>
        <v>皆増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-2</v>
      </c>
      <c r="AA26" s="17">
        <v>-1</v>
      </c>
      <c r="AB26" s="17">
        <v>-1</v>
      </c>
      <c r="AC26" s="15">
        <f t="shared" si="13"/>
        <v>-100</v>
      </c>
      <c r="AD26" s="15">
        <f t="shared" si="2"/>
        <v>-100</v>
      </c>
      <c r="AE26" s="15">
        <f t="shared" si="2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1</v>
      </c>
      <c r="U27" s="17">
        <v>0</v>
      </c>
      <c r="V27" s="17">
        <v>1</v>
      </c>
      <c r="W27" s="15">
        <f t="shared" si="11"/>
        <v>100</v>
      </c>
      <c r="X27" s="15">
        <f t="shared" si="1"/>
        <v>0</v>
      </c>
      <c r="Y27" s="15" t="str">
        <f t="shared" si="1"/>
        <v>皆増</v>
      </c>
      <c r="Z27" s="17">
        <f t="shared" si="12"/>
        <v>-2</v>
      </c>
      <c r="AA27" s="17">
        <v>-1</v>
      </c>
      <c r="AB27" s="17">
        <v>-1</v>
      </c>
      <c r="AC27" s="15">
        <f t="shared" si="13"/>
        <v>-50</v>
      </c>
      <c r="AD27" s="15">
        <f t="shared" si="2"/>
        <v>-50</v>
      </c>
      <c r="AE27" s="15">
        <f t="shared" si="2"/>
        <v>-50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4</v>
      </c>
      <c r="AL27" s="4">
        <f t="shared" si="4"/>
        <v>2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0</v>
      </c>
      <c r="AA28" s="17">
        <v>1</v>
      </c>
      <c r="AB28" s="17">
        <v>-1</v>
      </c>
      <c r="AC28" s="15">
        <f t="shared" si="13"/>
        <v>0</v>
      </c>
      <c r="AD28" s="15" t="str">
        <f t="shared" si="2"/>
        <v>皆増</v>
      </c>
      <c r="AE28" s="15">
        <f t="shared" si="2"/>
        <v>-33.333333333333336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3</v>
      </c>
      <c r="AL28" s="4">
        <f t="shared" si="4"/>
        <v>0</v>
      </c>
      <c r="AM28" s="4">
        <f t="shared" si="4"/>
        <v>3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0</v>
      </c>
      <c r="V29" s="17">
        <v>-1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-3</v>
      </c>
      <c r="AA29" s="17">
        <v>-1</v>
      </c>
      <c r="AB29" s="17">
        <v>-2</v>
      </c>
      <c r="AC29" s="15">
        <f t="shared" si="13"/>
        <v>-100</v>
      </c>
      <c r="AD29" s="15">
        <f t="shared" si="2"/>
        <v>-100</v>
      </c>
      <c r="AE29" s="15">
        <f t="shared" si="2"/>
        <v>-100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</v>
      </c>
      <c r="R34" s="17">
        <f t="shared" si="22"/>
        <v>2</v>
      </c>
      <c r="S34" s="17">
        <f t="shared" si="22"/>
        <v>4</v>
      </c>
      <c r="T34" s="17">
        <f t="shared" si="22"/>
        <v>-1</v>
      </c>
      <c r="U34" s="17">
        <f t="shared" si="22"/>
        <v>0</v>
      </c>
      <c r="V34" s="17">
        <f t="shared" si="22"/>
        <v>-1</v>
      </c>
      <c r="W34" s="15">
        <f t="shared" si="15"/>
        <v>-14.28571428571429</v>
      </c>
      <c r="X34" s="15">
        <f t="shared" si="15"/>
        <v>0</v>
      </c>
      <c r="Y34" s="15">
        <f t="shared" si="15"/>
        <v>-19.999999999999996</v>
      </c>
      <c r="Z34" s="17">
        <f t="shared" ref="Z34:AB34" si="23">SUM(Z23:Z30)</f>
        <v>-7</v>
      </c>
      <c r="AA34" s="17">
        <f t="shared" si="23"/>
        <v>-2</v>
      </c>
      <c r="AB34" s="17">
        <f t="shared" si="23"/>
        <v>-5</v>
      </c>
      <c r="AC34" s="15">
        <f t="shared" si="17"/>
        <v>-53.846153846153847</v>
      </c>
      <c r="AD34" s="15">
        <f t="shared" si="17"/>
        <v>-50</v>
      </c>
      <c r="AE34" s="15">
        <f t="shared" si="17"/>
        <v>-55.555555555555557</v>
      </c>
      <c r="AH34" s="4">
        <f t="shared" ref="AH34:AJ34" si="24">SUM(AH23:AH30)</f>
        <v>7</v>
      </c>
      <c r="AI34" s="4">
        <f t="shared" si="24"/>
        <v>2</v>
      </c>
      <c r="AJ34" s="4">
        <f t="shared" si="24"/>
        <v>5</v>
      </c>
      <c r="AK34" s="4">
        <f>SUM(AK23:AK30)</f>
        <v>13</v>
      </c>
      <c r="AL34" s="4">
        <f>SUM(AL23:AL30)</f>
        <v>4</v>
      </c>
      <c r="AM34" s="4">
        <f>SUM(AM23:AM30)</f>
        <v>9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</v>
      </c>
      <c r="R35" s="17">
        <f t="shared" si="25"/>
        <v>2</v>
      </c>
      <c r="S35" s="17">
        <f t="shared" si="25"/>
        <v>4</v>
      </c>
      <c r="T35" s="17">
        <f t="shared" si="25"/>
        <v>-1</v>
      </c>
      <c r="U35" s="17">
        <f t="shared" si="25"/>
        <v>0</v>
      </c>
      <c r="V35" s="17">
        <f t="shared" si="25"/>
        <v>-1</v>
      </c>
      <c r="W35" s="15">
        <f t="shared" si="15"/>
        <v>-14.28571428571429</v>
      </c>
      <c r="X35" s="15">
        <f t="shared" si="15"/>
        <v>0</v>
      </c>
      <c r="Y35" s="15">
        <f t="shared" si="15"/>
        <v>-19.999999999999996</v>
      </c>
      <c r="Z35" s="17">
        <f t="shared" ref="Z35:AB35" si="26">SUM(Z25:Z30)</f>
        <v>-7</v>
      </c>
      <c r="AA35" s="17">
        <f t="shared" si="26"/>
        <v>-2</v>
      </c>
      <c r="AB35" s="17">
        <f t="shared" si="26"/>
        <v>-5</v>
      </c>
      <c r="AC35" s="15">
        <f t="shared" si="17"/>
        <v>-53.846153846153847</v>
      </c>
      <c r="AD35" s="15">
        <f t="shared" si="17"/>
        <v>-50</v>
      </c>
      <c r="AE35" s="15">
        <f t="shared" si="17"/>
        <v>-55.555555555555557</v>
      </c>
      <c r="AH35" s="4">
        <f t="shared" ref="AH35:AJ35" si="27">SUM(AH25:AH30)</f>
        <v>7</v>
      </c>
      <c r="AI35" s="4">
        <f t="shared" si="27"/>
        <v>2</v>
      </c>
      <c r="AJ35" s="4">
        <f t="shared" si="27"/>
        <v>5</v>
      </c>
      <c r="AK35" s="4">
        <f>SUM(AK25:AK30)</f>
        <v>13</v>
      </c>
      <c r="AL35" s="4">
        <f>SUM(AL25:AL30)</f>
        <v>4</v>
      </c>
      <c r="AM35" s="4">
        <f>SUM(AM25:AM30)</f>
        <v>9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2</v>
      </c>
      <c r="S36" s="17">
        <f t="shared" si="28"/>
        <v>3</v>
      </c>
      <c r="T36" s="17">
        <f t="shared" si="28"/>
        <v>-1</v>
      </c>
      <c r="U36" s="17">
        <f t="shared" si="28"/>
        <v>0</v>
      </c>
      <c r="V36" s="17">
        <f t="shared" si="28"/>
        <v>-1</v>
      </c>
      <c r="W36" s="15">
        <f t="shared" si="15"/>
        <v>-16.666666666666664</v>
      </c>
      <c r="X36" s="15">
        <f t="shared" si="15"/>
        <v>0</v>
      </c>
      <c r="Y36" s="15">
        <f t="shared" si="15"/>
        <v>-25</v>
      </c>
      <c r="Z36" s="17">
        <f t="shared" ref="Z36:AB36" si="29">SUM(Z27:Z30)</f>
        <v>-6</v>
      </c>
      <c r="AA36" s="17">
        <f t="shared" si="29"/>
        <v>-1</v>
      </c>
      <c r="AB36" s="17">
        <f t="shared" si="29"/>
        <v>-5</v>
      </c>
      <c r="AC36" s="15">
        <f t="shared" si="17"/>
        <v>-54.54545454545454</v>
      </c>
      <c r="AD36" s="15">
        <f t="shared" si="17"/>
        <v>-33.333333333333336</v>
      </c>
      <c r="AE36" s="15">
        <f t="shared" si="17"/>
        <v>-62.5</v>
      </c>
      <c r="AH36" s="4">
        <f t="shared" ref="AH36:AJ36" si="30">SUM(AH27:AH30)</f>
        <v>6</v>
      </c>
      <c r="AI36" s="4">
        <f t="shared" si="30"/>
        <v>2</v>
      </c>
      <c r="AJ36" s="4">
        <f t="shared" si="30"/>
        <v>4</v>
      </c>
      <c r="AK36" s="4">
        <f>SUM(AK27:AK30)</f>
        <v>11</v>
      </c>
      <c r="AL36" s="4">
        <f>SUM(AL27:AL30)</f>
        <v>3</v>
      </c>
      <c r="AM36" s="4">
        <f>SUM(AM27:AM30)</f>
        <v>8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50</v>
      </c>
      <c r="U39" s="12">
        <f t="shared" ref="U39:V39" si="38">U33/U9*100</f>
        <v>100</v>
      </c>
      <c r="V39" s="12">
        <f t="shared" si="38"/>
        <v>0</v>
      </c>
      <c r="W39" s="12">
        <f>Q39-AH39</f>
        <v>-12.5</v>
      </c>
      <c r="X39" s="12">
        <f t="shared" si="33"/>
        <v>-33.333333333333329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12.5</v>
      </c>
      <c r="AI39" s="12">
        <f t="shared" si="39"/>
        <v>33.333333333333329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50</v>
      </c>
      <c r="U40" s="12">
        <f t="shared" ref="U40:V40" si="41">U34/U9*100</f>
        <v>0</v>
      </c>
      <c r="V40" s="12">
        <f t="shared" si="41"/>
        <v>100</v>
      </c>
      <c r="W40" s="12">
        <f t="shared" ref="W40:W42" si="42">Q40-AH40</f>
        <v>12.5</v>
      </c>
      <c r="X40" s="12">
        <f t="shared" si="33"/>
        <v>33.333333333333343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87.5</v>
      </c>
      <c r="AI40" s="12">
        <f t="shared" si="45"/>
        <v>66.666666666666657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50</v>
      </c>
      <c r="U41" s="12">
        <f t="shared" ref="U41:V41" si="47">U35/U9*100</f>
        <v>0</v>
      </c>
      <c r="V41" s="12">
        <f t="shared" si="47"/>
        <v>100</v>
      </c>
      <c r="W41" s="12">
        <f t="shared" si="42"/>
        <v>12.5</v>
      </c>
      <c r="X41" s="12">
        <f t="shared" si="33"/>
        <v>33.333333333333343</v>
      </c>
      <c r="Y41" s="12">
        <f>S41-AJ41</f>
        <v>0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0</v>
      </c>
      <c r="AD41" s="12">
        <f>R41-AL41</f>
        <v>0</v>
      </c>
      <c r="AE41" s="12">
        <f t="shared" si="35"/>
        <v>0</v>
      </c>
      <c r="AH41" s="12">
        <f>AH35/AH9*100</f>
        <v>87.5</v>
      </c>
      <c r="AI41" s="12">
        <f>AI35/AI9*100</f>
        <v>66.666666666666657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83.333333333333343</v>
      </c>
      <c r="R42" s="12">
        <f t="shared" si="50"/>
        <v>100</v>
      </c>
      <c r="S42" s="12">
        <f t="shared" si="50"/>
        <v>75</v>
      </c>
      <c r="T42" s="12">
        <f t="shared" si="50"/>
        <v>50</v>
      </c>
      <c r="U42" s="12">
        <f t="shared" si="50"/>
        <v>0</v>
      </c>
      <c r="V42" s="12">
        <f t="shared" si="50"/>
        <v>100</v>
      </c>
      <c r="W42" s="12">
        <f t="shared" si="42"/>
        <v>8.3333333333333428</v>
      </c>
      <c r="X42" s="12">
        <f t="shared" si="33"/>
        <v>33.333333333333343</v>
      </c>
      <c r="Y42" s="12">
        <f>S42-AJ42</f>
        <v>-5</v>
      </c>
      <c r="Z42" s="12">
        <f t="shared" si="50"/>
        <v>85.714285714285708</v>
      </c>
      <c r="AA42" s="12">
        <f t="shared" si="50"/>
        <v>50</v>
      </c>
      <c r="AB42" s="12">
        <f t="shared" si="50"/>
        <v>100</v>
      </c>
      <c r="AC42" s="12">
        <f t="shared" si="44"/>
        <v>-1.2820512820512704</v>
      </c>
      <c r="AD42" s="12">
        <f>R42-AL42</f>
        <v>25</v>
      </c>
      <c r="AE42" s="12">
        <f t="shared" si="35"/>
        <v>-13.888888888888886</v>
      </c>
      <c r="AH42" s="12">
        <f t="shared" ref="AH42:AJ42" si="51">AH36/AH9*100</f>
        <v>75</v>
      </c>
      <c r="AI42" s="12">
        <f t="shared" si="51"/>
        <v>66.666666666666657</v>
      </c>
      <c r="AJ42" s="12">
        <f t="shared" si="51"/>
        <v>80</v>
      </c>
      <c r="AK42" s="12">
        <f>AK36/AK9*100</f>
        <v>84.615384615384613</v>
      </c>
      <c r="AL42" s="12">
        <f>AL36/AL9*100</f>
        <v>75</v>
      </c>
      <c r="AM42" s="12">
        <f>AM36/AM9*100</f>
        <v>88.888888888888886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57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-1</v>
      </c>
      <c r="F9" s="17">
        <f>SUM(F10:F30)</f>
        <v>0</v>
      </c>
      <c r="G9" s="17">
        <f>SUM(G10:G30)</f>
        <v>-1</v>
      </c>
      <c r="H9" s="15">
        <f>IF(B9=E9,0,(1-(B9/(B9-E9)))*-100)</f>
        <v>-100</v>
      </c>
      <c r="I9" s="15">
        <f>IF(C9=F9,0,(1-(C9/(C9-F9)))*-100)</f>
        <v>0</v>
      </c>
      <c r="J9" s="15">
        <f>IF(D9=G9,0,(1-(D9/(D9-G9)))*-100)</f>
        <v>-100</v>
      </c>
      <c r="K9" s="17">
        <f>L9+M9</f>
        <v>-1</v>
      </c>
      <c r="L9" s="17">
        <f>SUM(L10:L30)</f>
        <v>-1</v>
      </c>
      <c r="M9" s="17">
        <f>SUM(M10:M30)</f>
        <v>0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2</v>
      </c>
      <c r="R9" s="17">
        <f>SUM(R10:R30)</f>
        <v>1</v>
      </c>
      <c r="S9" s="17">
        <f>SUM(S10:S30)</f>
        <v>1</v>
      </c>
      <c r="T9" s="17">
        <f>U9+V9</f>
        <v>-8</v>
      </c>
      <c r="U9" s="17">
        <f>SUM(U10:U30)</f>
        <v>-4</v>
      </c>
      <c r="V9" s="17">
        <f>SUM(V10:V30)</f>
        <v>-4</v>
      </c>
      <c r="W9" s="15">
        <f>IF(Q9=T9,IF(Q9&gt;0,"皆増",0),(1-(Q9/(Q9-T9)))*-100)</f>
        <v>-80</v>
      </c>
      <c r="X9" s="15">
        <f t="shared" ref="X9:Y30" si="1">IF(R9=U9,IF(R9&gt;0,"皆増",0),(1-(R9/(R9-U9)))*-100)</f>
        <v>-80</v>
      </c>
      <c r="Y9" s="15">
        <f t="shared" si="1"/>
        <v>-80</v>
      </c>
      <c r="Z9" s="17">
        <f>AA9+AB9</f>
        <v>0</v>
      </c>
      <c r="AA9" s="17">
        <f>SUM(AA10:AA30)</f>
        <v>0</v>
      </c>
      <c r="AB9" s="17">
        <f>SUM(AB10:AB30)</f>
        <v>0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0</v>
      </c>
      <c r="AE9" s="15">
        <f t="shared" si="2"/>
        <v>0</v>
      </c>
      <c r="AH9" s="4">
        <f t="shared" ref="AH9:AJ30" si="3">Q9-T9</f>
        <v>10</v>
      </c>
      <c r="AI9" s="4">
        <f t="shared" si="3"/>
        <v>5</v>
      </c>
      <c r="AJ9" s="4">
        <f t="shared" si="3"/>
        <v>5</v>
      </c>
      <c r="AK9" s="4">
        <f t="shared" ref="AK9:AM30" si="4">Q9-Z9</f>
        <v>2</v>
      </c>
      <c r="AL9" s="4">
        <f t="shared" si="4"/>
        <v>1</v>
      </c>
      <c r="AM9" s="4">
        <f t="shared" si="4"/>
        <v>1</v>
      </c>
    </row>
    <row r="10" spans="1:39" s="1" customFormat="1" ht="18" customHeight="1" x14ac:dyDescent="0.15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-1</v>
      </c>
      <c r="F10" s="17">
        <v>0</v>
      </c>
      <c r="G10" s="17">
        <v>-1</v>
      </c>
      <c r="H10" s="15">
        <f>IF(B10=E10,0,(1-(B10/(B10-E10)))*-100)</f>
        <v>-100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-1</v>
      </c>
      <c r="L10" s="17">
        <v>-1</v>
      </c>
      <c r="M10" s="17">
        <v>0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-2</v>
      </c>
      <c r="U25" s="17">
        <v>-1</v>
      </c>
      <c r="V25" s="17">
        <v>-1</v>
      </c>
      <c r="W25" s="15">
        <f t="shared" si="11"/>
        <v>-100</v>
      </c>
      <c r="X25" s="15">
        <f t="shared" si="1"/>
        <v>-100</v>
      </c>
      <c r="Y25" s="15">
        <f t="shared" si="1"/>
        <v>-100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-1</v>
      </c>
      <c r="U27" s="17">
        <v>-1</v>
      </c>
      <c r="V27" s="17">
        <v>0</v>
      </c>
      <c r="W27" s="15">
        <f t="shared" si="11"/>
        <v>-50</v>
      </c>
      <c r="X27" s="15">
        <f t="shared" si="1"/>
        <v>-50</v>
      </c>
      <c r="Y27" s="15">
        <f t="shared" si="1"/>
        <v>0</v>
      </c>
      <c r="Z27" s="17">
        <f t="shared" si="12"/>
        <v>1</v>
      </c>
      <c r="AA27" s="17">
        <v>1</v>
      </c>
      <c r="AB27" s="17">
        <v>0</v>
      </c>
      <c r="AC27" s="15" t="str">
        <f t="shared" si="13"/>
        <v>皆増</v>
      </c>
      <c r="AD27" s="15" t="str">
        <f t="shared" si="2"/>
        <v>皆増</v>
      </c>
      <c r="AE27" s="15">
        <f t="shared" si="2"/>
        <v>0</v>
      </c>
      <c r="AH27" s="4">
        <f t="shared" si="3"/>
        <v>2</v>
      </c>
      <c r="AI27" s="4">
        <f t="shared" si="3"/>
        <v>2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-2</v>
      </c>
      <c r="U28" s="17">
        <v>0</v>
      </c>
      <c r="V28" s="17">
        <v>-2</v>
      </c>
      <c r="W28" s="15">
        <f t="shared" si="11"/>
        <v>-66.666666666666671</v>
      </c>
      <c r="X28" s="15">
        <f t="shared" si="1"/>
        <v>0</v>
      </c>
      <c r="Y28" s="15">
        <f t="shared" si="1"/>
        <v>-66.666666666666671</v>
      </c>
      <c r="Z28" s="17">
        <f t="shared" si="12"/>
        <v>1</v>
      </c>
      <c r="AA28" s="17">
        <v>0</v>
      </c>
      <c r="AB28" s="17">
        <v>1</v>
      </c>
      <c r="AC28" s="15" t="str">
        <f t="shared" si="13"/>
        <v>皆増</v>
      </c>
      <c r="AD28" s="15">
        <f t="shared" si="2"/>
        <v>0</v>
      </c>
      <c r="AE28" s="15" t="str">
        <f t="shared" si="2"/>
        <v>皆増</v>
      </c>
      <c r="AH28" s="4">
        <f t="shared" si="3"/>
        <v>3</v>
      </c>
      <c r="AI28" s="4">
        <f t="shared" si="3"/>
        <v>0</v>
      </c>
      <c r="AJ28" s="4">
        <f t="shared" si="3"/>
        <v>3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</v>
      </c>
      <c r="R34" s="17">
        <f t="shared" si="22"/>
        <v>1</v>
      </c>
      <c r="S34" s="17">
        <f t="shared" si="22"/>
        <v>1</v>
      </c>
      <c r="T34" s="17">
        <f t="shared" si="22"/>
        <v>-8</v>
      </c>
      <c r="U34" s="17">
        <f t="shared" si="22"/>
        <v>-4</v>
      </c>
      <c r="V34" s="17">
        <f t="shared" si="22"/>
        <v>-4</v>
      </c>
      <c r="W34" s="15">
        <f t="shared" si="15"/>
        <v>-80</v>
      </c>
      <c r="X34" s="15">
        <f t="shared" si="15"/>
        <v>-80</v>
      </c>
      <c r="Y34" s="15">
        <f t="shared" si="15"/>
        <v>-80</v>
      </c>
      <c r="Z34" s="17">
        <f t="shared" ref="Z34:AB34" si="23">SUM(Z23:Z30)</f>
        <v>0</v>
      </c>
      <c r="AA34" s="17">
        <f t="shared" si="23"/>
        <v>0</v>
      </c>
      <c r="AB34" s="17">
        <f t="shared" si="23"/>
        <v>0</v>
      </c>
      <c r="AC34" s="15">
        <f t="shared" si="17"/>
        <v>0</v>
      </c>
      <c r="AD34" s="15">
        <f t="shared" si="17"/>
        <v>0</v>
      </c>
      <c r="AE34" s="15">
        <f t="shared" si="17"/>
        <v>0</v>
      </c>
      <c r="AH34" s="4">
        <f t="shared" ref="AH34:AJ34" si="24">SUM(AH23:AH30)</f>
        <v>10</v>
      </c>
      <c r="AI34" s="4">
        <f t="shared" si="24"/>
        <v>5</v>
      </c>
      <c r="AJ34" s="4">
        <f t="shared" si="24"/>
        <v>5</v>
      </c>
      <c r="AK34" s="4">
        <f>SUM(AK23:AK30)</f>
        <v>2</v>
      </c>
      <c r="AL34" s="4">
        <f>SUM(AL23:AL30)</f>
        <v>1</v>
      </c>
      <c r="AM34" s="4">
        <f>SUM(AM23:AM30)</f>
        <v>1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</v>
      </c>
      <c r="R35" s="17">
        <f t="shared" si="25"/>
        <v>1</v>
      </c>
      <c r="S35" s="17">
        <f t="shared" si="25"/>
        <v>1</v>
      </c>
      <c r="T35" s="17">
        <f t="shared" si="25"/>
        <v>-7</v>
      </c>
      <c r="U35" s="17">
        <f t="shared" si="25"/>
        <v>-3</v>
      </c>
      <c r="V35" s="17">
        <f t="shared" si="25"/>
        <v>-4</v>
      </c>
      <c r="W35" s="15">
        <f t="shared" si="15"/>
        <v>-77.777777777777786</v>
      </c>
      <c r="X35" s="15">
        <f t="shared" si="15"/>
        <v>-75</v>
      </c>
      <c r="Y35" s="15">
        <f t="shared" si="15"/>
        <v>-80</v>
      </c>
      <c r="Z35" s="17">
        <f t="shared" ref="Z35:AB35" si="26">SUM(Z25:Z30)</f>
        <v>1</v>
      </c>
      <c r="AA35" s="17">
        <f t="shared" si="26"/>
        <v>1</v>
      </c>
      <c r="AB35" s="17">
        <f t="shared" si="26"/>
        <v>0</v>
      </c>
      <c r="AC35" s="15">
        <f t="shared" si="17"/>
        <v>100</v>
      </c>
      <c r="AD35" s="15" t="str">
        <f t="shared" si="17"/>
        <v>皆増</v>
      </c>
      <c r="AE35" s="15">
        <f t="shared" si="17"/>
        <v>0</v>
      </c>
      <c r="AH35" s="4">
        <f t="shared" ref="AH35:AJ35" si="27">SUM(AH25:AH30)</f>
        <v>9</v>
      </c>
      <c r="AI35" s="4">
        <f t="shared" si="27"/>
        <v>4</v>
      </c>
      <c r="AJ35" s="4">
        <f t="shared" si="27"/>
        <v>5</v>
      </c>
      <c r="AK35" s="4">
        <f>SUM(AK25:AK30)</f>
        <v>1</v>
      </c>
      <c r="AL35" s="4">
        <f>SUM(AL25:AL30)</f>
        <v>0</v>
      </c>
      <c r="AM35" s="4">
        <f>SUM(AM25:AM30)</f>
        <v>1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1</v>
      </c>
      <c r="S36" s="17">
        <f t="shared" si="28"/>
        <v>1</v>
      </c>
      <c r="T36" s="17">
        <f t="shared" si="28"/>
        <v>-4</v>
      </c>
      <c r="U36" s="17">
        <f t="shared" si="28"/>
        <v>-1</v>
      </c>
      <c r="V36" s="17">
        <f t="shared" si="28"/>
        <v>-3</v>
      </c>
      <c r="W36" s="15">
        <f t="shared" si="15"/>
        <v>-66.666666666666671</v>
      </c>
      <c r="X36" s="15">
        <f t="shared" si="15"/>
        <v>-50</v>
      </c>
      <c r="Y36" s="15">
        <f t="shared" si="15"/>
        <v>-75</v>
      </c>
      <c r="Z36" s="17">
        <f t="shared" ref="Z36:AB36" si="29">SUM(Z27:Z30)</f>
        <v>1</v>
      </c>
      <c r="AA36" s="17">
        <f t="shared" si="29"/>
        <v>1</v>
      </c>
      <c r="AB36" s="17">
        <f t="shared" si="29"/>
        <v>0</v>
      </c>
      <c r="AC36" s="15">
        <f t="shared" si="17"/>
        <v>100</v>
      </c>
      <c r="AD36" s="15" t="str">
        <f t="shared" si="17"/>
        <v>皆増</v>
      </c>
      <c r="AE36" s="15">
        <f t="shared" si="17"/>
        <v>0</v>
      </c>
      <c r="AH36" s="4">
        <f t="shared" ref="AH36:AJ36" si="30">SUM(AH27:AH30)</f>
        <v>6</v>
      </c>
      <c r="AI36" s="4">
        <f t="shared" si="30"/>
        <v>2</v>
      </c>
      <c r="AJ36" s="4">
        <f t="shared" si="30"/>
        <v>4</v>
      </c>
      <c r="AK36" s="4">
        <f>SUM(AK27:AK30)</f>
        <v>1</v>
      </c>
      <c r="AL36" s="4">
        <f>SUM(AL27:AL30)</f>
        <v>0</v>
      </c>
      <c r="AM36" s="4">
        <f>SUM(AM27:AM30)</f>
        <v>1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 t="e">
        <f t="shared" ref="AA38:AB38" si="34">AA32/AA9*100</f>
        <v>#DIV/0!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 t="e">
        <f t="shared" si="37"/>
        <v>#DIV/0!</v>
      </c>
      <c r="AA39" s="12" t="e">
        <f t="shared" si="37"/>
        <v>#DIV/0!</v>
      </c>
      <c r="AB39" s="12" t="e">
        <f t="shared" si="37"/>
        <v>#DIV/0!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 t="e">
        <f>Z34/Z9*100</f>
        <v>#DIV/0!</v>
      </c>
      <c r="AA40" s="12" t="e">
        <f t="shared" ref="AA40:AB40" si="43">AA34/AA9*100</f>
        <v>#DIV/0!</v>
      </c>
      <c r="AB40" s="12" t="e">
        <f t="shared" si="43"/>
        <v>#DIV/0!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87.5</v>
      </c>
      <c r="U41" s="12">
        <f t="shared" ref="U41:V41" si="47">U35/U9*100</f>
        <v>75</v>
      </c>
      <c r="V41" s="12">
        <f t="shared" si="47"/>
        <v>100</v>
      </c>
      <c r="W41" s="12">
        <f t="shared" si="42"/>
        <v>10</v>
      </c>
      <c r="X41" s="12">
        <f t="shared" si="33"/>
        <v>20</v>
      </c>
      <c r="Y41" s="12">
        <f>S41-AJ41</f>
        <v>0</v>
      </c>
      <c r="Z41" s="12" t="e">
        <f>Z35/Z9*100</f>
        <v>#DIV/0!</v>
      </c>
      <c r="AA41" s="12" t="e">
        <f t="shared" ref="AA41:AB41" si="48">AA35/AA9*100</f>
        <v>#DIV/0!</v>
      </c>
      <c r="AB41" s="12" t="e">
        <f t="shared" si="48"/>
        <v>#DIV/0!</v>
      </c>
      <c r="AC41" s="12">
        <f t="shared" si="44"/>
        <v>50</v>
      </c>
      <c r="AD41" s="12">
        <f>R41-AL41</f>
        <v>100</v>
      </c>
      <c r="AE41" s="12">
        <f t="shared" si="35"/>
        <v>0</v>
      </c>
      <c r="AH41" s="12">
        <f>AH35/AH9*100</f>
        <v>90</v>
      </c>
      <c r="AI41" s="12">
        <f>AI35/AI9*100</f>
        <v>80</v>
      </c>
      <c r="AJ41" s="12">
        <f>AJ35/AJ9*100</f>
        <v>100</v>
      </c>
      <c r="AK41" s="12">
        <f t="shared" ref="AK41:AM41" si="49">AK35/AK9*100</f>
        <v>50</v>
      </c>
      <c r="AL41" s="12">
        <f t="shared" si="49"/>
        <v>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100</v>
      </c>
      <c r="R42" s="12">
        <f t="shared" si="50"/>
        <v>100</v>
      </c>
      <c r="S42" s="12">
        <f t="shared" si="50"/>
        <v>100</v>
      </c>
      <c r="T42" s="12">
        <f t="shared" si="50"/>
        <v>50</v>
      </c>
      <c r="U42" s="12">
        <f t="shared" si="50"/>
        <v>25</v>
      </c>
      <c r="V42" s="12">
        <f t="shared" si="50"/>
        <v>75</v>
      </c>
      <c r="W42" s="12">
        <f t="shared" si="42"/>
        <v>40</v>
      </c>
      <c r="X42" s="12">
        <f t="shared" si="33"/>
        <v>60</v>
      </c>
      <c r="Y42" s="12">
        <f>S42-AJ42</f>
        <v>20</v>
      </c>
      <c r="Z42" s="12" t="e">
        <f t="shared" si="50"/>
        <v>#DIV/0!</v>
      </c>
      <c r="AA42" s="12" t="e">
        <f t="shared" si="50"/>
        <v>#DIV/0!</v>
      </c>
      <c r="AB42" s="12" t="e">
        <f t="shared" si="50"/>
        <v>#DIV/0!</v>
      </c>
      <c r="AC42" s="12">
        <f t="shared" si="44"/>
        <v>50</v>
      </c>
      <c r="AD42" s="12">
        <f>R42-AL42</f>
        <v>100</v>
      </c>
      <c r="AE42" s="12">
        <f t="shared" si="35"/>
        <v>0</v>
      </c>
      <c r="AH42" s="12">
        <f t="shared" ref="AH42:AJ42" si="51">AH36/AH9*100</f>
        <v>60</v>
      </c>
      <c r="AI42" s="12">
        <f t="shared" si="51"/>
        <v>40</v>
      </c>
      <c r="AJ42" s="12">
        <f t="shared" si="51"/>
        <v>80</v>
      </c>
      <c r="AK42" s="12">
        <f>AK36/AK9*100</f>
        <v>50</v>
      </c>
      <c r="AL42" s="12">
        <f>AL36/AL9*100</f>
        <v>0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33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114</v>
      </c>
      <c r="C9" s="17">
        <f>SUM(C10:C30)</f>
        <v>56</v>
      </c>
      <c r="D9" s="17">
        <f>SUM(D10:D30)</f>
        <v>58</v>
      </c>
      <c r="E9" s="17">
        <f>F9+G9</f>
        <v>17</v>
      </c>
      <c r="F9" s="17">
        <f>SUM(F10:F30)</f>
        <v>2</v>
      </c>
      <c r="G9" s="17">
        <f>SUM(G10:G30)</f>
        <v>15</v>
      </c>
      <c r="H9" s="15">
        <f>IF(B9=E9,0,(1-(B9/(B9-E9)))*-100)</f>
        <v>17.525773195876294</v>
      </c>
      <c r="I9" s="15">
        <f>IF(C9=F9,0,(1-(C9/(C9-F9)))*-100)</f>
        <v>3.7037037037036979</v>
      </c>
      <c r="J9" s="15">
        <f>IF(D9=G9,0,(1-(D9/(D9-G9)))*-100)</f>
        <v>34.883720930232556</v>
      </c>
      <c r="K9" s="17">
        <f>L9+M9</f>
        <v>17</v>
      </c>
      <c r="L9" s="17">
        <f>SUM(L10:L30)</f>
        <v>3</v>
      </c>
      <c r="M9" s="17">
        <f>SUM(M10:M30)</f>
        <v>14</v>
      </c>
      <c r="N9" s="15">
        <f>IF(B9=K9,0,(1-(B9/(B9-K9)))*-100)</f>
        <v>17.525773195876294</v>
      </c>
      <c r="O9" s="15">
        <f t="shared" ref="O9:P10" si="0">IF(C9=L9,0,(1-(C9/(C9-L9)))*-100)</f>
        <v>5.6603773584905648</v>
      </c>
      <c r="P9" s="15">
        <f>IF(D9=M9,0,(1-(D9/(D9-M9)))*-100)</f>
        <v>31.818181818181813</v>
      </c>
      <c r="Q9" s="17">
        <f>R9+S9</f>
        <v>205</v>
      </c>
      <c r="R9" s="17">
        <f>SUM(R10:R30)</f>
        <v>117</v>
      </c>
      <c r="S9" s="17">
        <f>SUM(S10:S30)</f>
        <v>88</v>
      </c>
      <c r="T9" s="17">
        <f>U9+V9</f>
        <v>0</v>
      </c>
      <c r="U9" s="17">
        <f>SUM(U10:U30)</f>
        <v>18</v>
      </c>
      <c r="V9" s="17">
        <f>SUM(V10:V30)</f>
        <v>-18</v>
      </c>
      <c r="W9" s="15">
        <f>IF(Q9=T9,IF(Q9&gt;0,"皆増",0),(1-(Q9/(Q9-T9)))*-100)</f>
        <v>0</v>
      </c>
      <c r="X9" s="15">
        <f t="shared" ref="X9:Y30" si="1">IF(R9=U9,IF(R9&gt;0,"皆増",0),(1-(R9/(R9-U9)))*-100)</f>
        <v>18.181818181818187</v>
      </c>
      <c r="Y9" s="15">
        <f t="shared" si="1"/>
        <v>-16.981132075471695</v>
      </c>
      <c r="Z9" s="17">
        <f>AA9+AB9</f>
        <v>-25</v>
      </c>
      <c r="AA9" s="17">
        <f>SUM(AA10:AA30)</f>
        <v>-4</v>
      </c>
      <c r="AB9" s="17">
        <f>SUM(AB10:AB30)</f>
        <v>-21</v>
      </c>
      <c r="AC9" s="15">
        <f>IF(Q9=Z9,IF(Q9&gt;0,"皆増",0),(1-(Q9/(Q9-Z9)))*-100)</f>
        <v>-10.869565217391308</v>
      </c>
      <c r="AD9" s="15">
        <f t="shared" ref="AD9:AE30" si="2">IF(R9=AA9,IF(R9&gt;0,"皆増",0),(1-(R9/(R9-AA9)))*-100)</f>
        <v>-3.3057851239669422</v>
      </c>
      <c r="AE9" s="15">
        <f t="shared" si="2"/>
        <v>-19.266055045871553</v>
      </c>
      <c r="AH9" s="4">
        <f t="shared" ref="AH9:AJ30" si="3">Q9-T9</f>
        <v>205</v>
      </c>
      <c r="AI9" s="4">
        <f t="shared" si="3"/>
        <v>99</v>
      </c>
      <c r="AJ9" s="4">
        <f t="shared" si="3"/>
        <v>106</v>
      </c>
      <c r="AK9" s="4">
        <f t="shared" ref="AK9:AM30" si="4">Q9-Z9</f>
        <v>230</v>
      </c>
      <c r="AL9" s="4">
        <f t="shared" si="4"/>
        <v>121</v>
      </c>
      <c r="AM9" s="4">
        <f t="shared" si="4"/>
        <v>109</v>
      </c>
    </row>
    <row r="10" spans="1:39" s="1" customFormat="1" ht="18" customHeight="1" x14ac:dyDescent="0.15">
      <c r="A10" s="4" t="s">
        <v>1</v>
      </c>
      <c r="B10" s="17">
        <f t="shared" ref="B10" si="5">C10+D10</f>
        <v>114</v>
      </c>
      <c r="C10" s="17">
        <v>56</v>
      </c>
      <c r="D10" s="17">
        <v>58</v>
      </c>
      <c r="E10" s="17">
        <f t="shared" ref="E10" si="6">F10+G10</f>
        <v>17</v>
      </c>
      <c r="F10" s="17">
        <v>2</v>
      </c>
      <c r="G10" s="17">
        <v>15</v>
      </c>
      <c r="H10" s="15">
        <f>IF(B10=E10,0,(1-(B10/(B10-E10)))*-100)</f>
        <v>17.525773195876294</v>
      </c>
      <c r="I10" s="15">
        <f t="shared" ref="I10" si="7">IF(C10=F10,0,(1-(C10/(C10-F10)))*-100)</f>
        <v>3.7037037037036979</v>
      </c>
      <c r="J10" s="15">
        <f>IF(D10=G10,0,(1-(D10/(D10-G10)))*-100)</f>
        <v>34.883720930232556</v>
      </c>
      <c r="K10" s="17">
        <f t="shared" ref="K10" si="8">L10+M10</f>
        <v>17</v>
      </c>
      <c r="L10" s="17">
        <v>3</v>
      </c>
      <c r="M10" s="17">
        <v>14</v>
      </c>
      <c r="N10" s="15">
        <f>IF(B10=K10,0,(1-(B10/(B10-K10)))*-100)</f>
        <v>17.525773195876294</v>
      </c>
      <c r="O10" s="15">
        <f t="shared" si="0"/>
        <v>5.6603773584905648</v>
      </c>
      <c r="P10" s="15">
        <f t="shared" si="0"/>
        <v>31.818181818181813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-1</v>
      </c>
      <c r="U13" s="17">
        <v>0</v>
      </c>
      <c r="V13" s="17">
        <v>-1</v>
      </c>
      <c r="W13" s="15">
        <f t="shared" si="11"/>
        <v>-100</v>
      </c>
      <c r="X13" s="15">
        <f t="shared" si="1"/>
        <v>0</v>
      </c>
      <c r="Y13" s="15">
        <f t="shared" si="1"/>
        <v>-100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1</v>
      </c>
      <c r="AI13" s="4">
        <f t="shared" si="3"/>
        <v>0</v>
      </c>
      <c r="AJ13" s="4">
        <f t="shared" si="3"/>
        <v>1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-2</v>
      </c>
      <c r="U14" s="17">
        <v>-2</v>
      </c>
      <c r="V14" s="17">
        <v>0</v>
      </c>
      <c r="W14" s="15">
        <f t="shared" si="11"/>
        <v>-100</v>
      </c>
      <c r="X14" s="15">
        <f t="shared" si="1"/>
        <v>-100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2</v>
      </c>
      <c r="AI14" s="4">
        <f t="shared" si="3"/>
        <v>2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-1</v>
      </c>
      <c r="U16" s="17">
        <v>0</v>
      </c>
      <c r="V16" s="17">
        <v>-1</v>
      </c>
      <c r="W16" s="15">
        <f t="shared" si="11"/>
        <v>-100</v>
      </c>
      <c r="X16" s="15">
        <f t="shared" si="1"/>
        <v>0</v>
      </c>
      <c r="Y16" s="15">
        <f t="shared" si="1"/>
        <v>-100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1</v>
      </c>
      <c r="AI16" s="4">
        <f t="shared" si="3"/>
        <v>0</v>
      </c>
      <c r="AJ16" s="4">
        <f t="shared" si="3"/>
        <v>1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-2</v>
      </c>
      <c r="AA17" s="17">
        <v>-2</v>
      </c>
      <c r="AB17" s="17">
        <v>0</v>
      </c>
      <c r="AC17" s="15">
        <f t="shared" si="13"/>
        <v>-100</v>
      </c>
      <c r="AD17" s="15">
        <f t="shared" si="2"/>
        <v>-100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2</v>
      </c>
      <c r="AL17" s="4">
        <f t="shared" si="4"/>
        <v>2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0</v>
      </c>
      <c r="S18" s="17">
        <v>1</v>
      </c>
      <c r="T18" s="17">
        <f t="shared" si="10"/>
        <v>-1</v>
      </c>
      <c r="U18" s="17">
        <v>-1</v>
      </c>
      <c r="V18" s="17">
        <v>0</v>
      </c>
      <c r="W18" s="15">
        <f t="shared" si="11"/>
        <v>-50</v>
      </c>
      <c r="X18" s="15">
        <f t="shared" si="1"/>
        <v>-100</v>
      </c>
      <c r="Y18" s="15">
        <f t="shared" si="1"/>
        <v>0</v>
      </c>
      <c r="Z18" s="17">
        <f t="shared" si="12"/>
        <v>-2</v>
      </c>
      <c r="AA18" s="17">
        <v>-2</v>
      </c>
      <c r="AB18" s="17">
        <v>0</v>
      </c>
      <c r="AC18" s="15">
        <f t="shared" si="13"/>
        <v>-66.666666666666671</v>
      </c>
      <c r="AD18" s="15">
        <f t="shared" si="2"/>
        <v>-100</v>
      </c>
      <c r="AE18" s="15">
        <f t="shared" si="2"/>
        <v>0</v>
      </c>
      <c r="AH18" s="4">
        <f t="shared" si="3"/>
        <v>2</v>
      </c>
      <c r="AI18" s="4">
        <f t="shared" si="3"/>
        <v>1</v>
      </c>
      <c r="AJ18" s="4">
        <f t="shared" si="3"/>
        <v>1</v>
      </c>
      <c r="AK18" s="4">
        <f t="shared" si="4"/>
        <v>3</v>
      </c>
      <c r="AL18" s="4">
        <f t="shared" si="4"/>
        <v>2</v>
      </c>
      <c r="AM18" s="4">
        <f t="shared" si="4"/>
        <v>1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2</v>
      </c>
      <c r="R19" s="17">
        <v>1</v>
      </c>
      <c r="S19" s="17">
        <v>1</v>
      </c>
      <c r="T19" s="17">
        <f t="shared" si="10"/>
        <v>1</v>
      </c>
      <c r="U19" s="17">
        <v>0</v>
      </c>
      <c r="V19" s="17">
        <v>1</v>
      </c>
      <c r="W19" s="15">
        <f t="shared" si="11"/>
        <v>100</v>
      </c>
      <c r="X19" s="15">
        <f t="shared" si="1"/>
        <v>0</v>
      </c>
      <c r="Y19" s="15" t="str">
        <f t="shared" si="1"/>
        <v>皆増</v>
      </c>
      <c r="Z19" s="17">
        <f t="shared" si="12"/>
        <v>0</v>
      </c>
      <c r="AA19" s="17">
        <v>-1</v>
      </c>
      <c r="AB19" s="17">
        <v>1</v>
      </c>
      <c r="AC19" s="15">
        <f t="shared" si="13"/>
        <v>0</v>
      </c>
      <c r="AD19" s="15">
        <f t="shared" si="2"/>
        <v>-50</v>
      </c>
      <c r="AE19" s="15" t="str">
        <f t="shared" si="2"/>
        <v>皆増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2</v>
      </c>
      <c r="AL19" s="4">
        <f t="shared" si="4"/>
        <v>2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4</v>
      </c>
      <c r="R20" s="17">
        <v>3</v>
      </c>
      <c r="S20" s="17">
        <v>1</v>
      </c>
      <c r="T20" s="17">
        <f t="shared" si="10"/>
        <v>2</v>
      </c>
      <c r="U20" s="17">
        <v>2</v>
      </c>
      <c r="V20" s="17">
        <v>0</v>
      </c>
      <c r="W20" s="15">
        <f t="shared" si="11"/>
        <v>100</v>
      </c>
      <c r="X20" s="15">
        <f t="shared" si="1"/>
        <v>200</v>
      </c>
      <c r="Y20" s="15">
        <f t="shared" si="1"/>
        <v>0</v>
      </c>
      <c r="Z20" s="17">
        <f t="shared" si="12"/>
        <v>2</v>
      </c>
      <c r="AA20" s="17">
        <v>1</v>
      </c>
      <c r="AB20" s="17">
        <v>1</v>
      </c>
      <c r="AC20" s="15">
        <f t="shared" si="13"/>
        <v>100</v>
      </c>
      <c r="AD20" s="15">
        <f t="shared" si="2"/>
        <v>50</v>
      </c>
      <c r="AE20" s="15" t="str">
        <f t="shared" si="2"/>
        <v>皆増</v>
      </c>
      <c r="AH20" s="4">
        <f t="shared" si="3"/>
        <v>2</v>
      </c>
      <c r="AI20" s="4">
        <f t="shared" si="3"/>
        <v>1</v>
      </c>
      <c r="AJ20" s="4">
        <f t="shared" si="3"/>
        <v>1</v>
      </c>
      <c r="AK20" s="4">
        <f t="shared" si="4"/>
        <v>2</v>
      </c>
      <c r="AL20" s="4">
        <f t="shared" si="4"/>
        <v>2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8</v>
      </c>
      <c r="R21" s="17">
        <v>7</v>
      </c>
      <c r="S21" s="17">
        <v>1</v>
      </c>
      <c r="T21" s="17">
        <f t="shared" si="10"/>
        <v>3</v>
      </c>
      <c r="U21" s="17">
        <v>4</v>
      </c>
      <c r="V21" s="17">
        <v>-1</v>
      </c>
      <c r="W21" s="15">
        <f t="shared" si="11"/>
        <v>60.000000000000007</v>
      </c>
      <c r="X21" s="15">
        <f t="shared" si="1"/>
        <v>133.33333333333334</v>
      </c>
      <c r="Y21" s="15">
        <f t="shared" si="1"/>
        <v>-50</v>
      </c>
      <c r="Z21" s="17">
        <f t="shared" si="12"/>
        <v>5</v>
      </c>
      <c r="AA21" s="17">
        <v>4</v>
      </c>
      <c r="AB21" s="17">
        <v>1</v>
      </c>
      <c r="AC21" s="15">
        <f t="shared" si="13"/>
        <v>166.66666666666666</v>
      </c>
      <c r="AD21" s="15">
        <f t="shared" si="2"/>
        <v>133.33333333333334</v>
      </c>
      <c r="AE21" s="15" t="str">
        <f t="shared" si="2"/>
        <v>皆増</v>
      </c>
      <c r="AH21" s="4">
        <f t="shared" si="3"/>
        <v>5</v>
      </c>
      <c r="AI21" s="4">
        <f t="shared" si="3"/>
        <v>3</v>
      </c>
      <c r="AJ21" s="4">
        <f t="shared" si="3"/>
        <v>2</v>
      </c>
      <c r="AK21" s="4">
        <f t="shared" si="4"/>
        <v>3</v>
      </c>
      <c r="AL21" s="4">
        <f t="shared" si="4"/>
        <v>3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11</v>
      </c>
      <c r="R22" s="17">
        <v>9</v>
      </c>
      <c r="S22" s="17">
        <v>2</v>
      </c>
      <c r="T22" s="17">
        <f t="shared" si="10"/>
        <v>4</v>
      </c>
      <c r="U22" s="17">
        <v>5</v>
      </c>
      <c r="V22" s="17">
        <v>-1</v>
      </c>
      <c r="W22" s="15">
        <f t="shared" si="11"/>
        <v>57.142857142857139</v>
      </c>
      <c r="X22" s="15">
        <f t="shared" si="1"/>
        <v>125</v>
      </c>
      <c r="Y22" s="15">
        <f t="shared" si="1"/>
        <v>-33.333333333333336</v>
      </c>
      <c r="Z22" s="17">
        <f t="shared" si="12"/>
        <v>2</v>
      </c>
      <c r="AA22" s="17">
        <v>5</v>
      </c>
      <c r="AB22" s="17">
        <v>-3</v>
      </c>
      <c r="AC22" s="15">
        <f t="shared" si="13"/>
        <v>22.222222222222232</v>
      </c>
      <c r="AD22" s="15">
        <f t="shared" si="2"/>
        <v>125</v>
      </c>
      <c r="AE22" s="15">
        <f t="shared" si="2"/>
        <v>-60</v>
      </c>
      <c r="AH22" s="4">
        <f t="shared" si="3"/>
        <v>7</v>
      </c>
      <c r="AI22" s="4">
        <f t="shared" si="3"/>
        <v>4</v>
      </c>
      <c r="AJ22" s="4">
        <f t="shared" si="3"/>
        <v>3</v>
      </c>
      <c r="AK22" s="4">
        <f t="shared" si="4"/>
        <v>9</v>
      </c>
      <c r="AL22" s="4">
        <f t="shared" si="4"/>
        <v>4</v>
      </c>
      <c r="AM22" s="4">
        <f t="shared" si="4"/>
        <v>5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11</v>
      </c>
      <c r="R23" s="17">
        <v>10</v>
      </c>
      <c r="S23" s="17">
        <v>1</v>
      </c>
      <c r="T23" s="17">
        <f t="shared" si="10"/>
        <v>3</v>
      </c>
      <c r="U23" s="17">
        <v>3</v>
      </c>
      <c r="V23" s="17">
        <v>0</v>
      </c>
      <c r="W23" s="15">
        <f t="shared" si="11"/>
        <v>37.5</v>
      </c>
      <c r="X23" s="15">
        <f t="shared" si="1"/>
        <v>42.857142857142861</v>
      </c>
      <c r="Y23" s="15">
        <f t="shared" si="1"/>
        <v>0</v>
      </c>
      <c r="Z23" s="17">
        <f t="shared" si="12"/>
        <v>-4</v>
      </c>
      <c r="AA23" s="17">
        <v>-1</v>
      </c>
      <c r="AB23" s="17">
        <v>-3</v>
      </c>
      <c r="AC23" s="15">
        <f t="shared" si="13"/>
        <v>-26.666666666666671</v>
      </c>
      <c r="AD23" s="15">
        <f t="shared" si="2"/>
        <v>-9.0909090909090935</v>
      </c>
      <c r="AE23" s="15">
        <f t="shared" si="2"/>
        <v>-75</v>
      </c>
      <c r="AH23" s="4">
        <f t="shared" si="3"/>
        <v>8</v>
      </c>
      <c r="AI23" s="4">
        <f t="shared" si="3"/>
        <v>7</v>
      </c>
      <c r="AJ23" s="4">
        <f t="shared" si="3"/>
        <v>1</v>
      </c>
      <c r="AK23" s="4">
        <f t="shared" si="4"/>
        <v>15</v>
      </c>
      <c r="AL23" s="4">
        <f t="shared" si="4"/>
        <v>11</v>
      </c>
      <c r="AM23" s="4">
        <f t="shared" si="4"/>
        <v>4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12</v>
      </c>
      <c r="R24" s="17">
        <v>9</v>
      </c>
      <c r="S24" s="17">
        <v>3</v>
      </c>
      <c r="T24" s="17">
        <f t="shared" si="10"/>
        <v>-3</v>
      </c>
      <c r="U24" s="17">
        <v>-3</v>
      </c>
      <c r="V24" s="17">
        <v>0</v>
      </c>
      <c r="W24" s="15">
        <f t="shared" si="11"/>
        <v>-19.999999999999996</v>
      </c>
      <c r="X24" s="15">
        <f t="shared" si="1"/>
        <v>-25</v>
      </c>
      <c r="Y24" s="15">
        <f t="shared" si="1"/>
        <v>0</v>
      </c>
      <c r="Z24" s="17">
        <f t="shared" si="12"/>
        <v>-8</v>
      </c>
      <c r="AA24" s="17">
        <v>-6</v>
      </c>
      <c r="AB24" s="17">
        <v>-2</v>
      </c>
      <c r="AC24" s="15">
        <f t="shared" si="13"/>
        <v>-40</v>
      </c>
      <c r="AD24" s="15">
        <f t="shared" si="2"/>
        <v>-40</v>
      </c>
      <c r="AE24" s="15">
        <f t="shared" si="2"/>
        <v>-40</v>
      </c>
      <c r="AH24" s="4">
        <f t="shared" si="3"/>
        <v>15</v>
      </c>
      <c r="AI24" s="4">
        <f t="shared" si="3"/>
        <v>12</v>
      </c>
      <c r="AJ24" s="4">
        <f t="shared" si="3"/>
        <v>3</v>
      </c>
      <c r="AK24" s="4">
        <f t="shared" si="4"/>
        <v>20</v>
      </c>
      <c r="AL24" s="4">
        <f t="shared" si="4"/>
        <v>15</v>
      </c>
      <c r="AM24" s="4">
        <f t="shared" si="4"/>
        <v>5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26</v>
      </c>
      <c r="R25" s="17">
        <v>17</v>
      </c>
      <c r="S25" s="17">
        <v>9</v>
      </c>
      <c r="T25" s="17">
        <f t="shared" si="10"/>
        <v>8</v>
      </c>
      <c r="U25" s="17">
        <v>4</v>
      </c>
      <c r="V25" s="17">
        <v>4</v>
      </c>
      <c r="W25" s="15">
        <f t="shared" si="11"/>
        <v>44.444444444444443</v>
      </c>
      <c r="X25" s="15">
        <f t="shared" si="1"/>
        <v>30.76923076923077</v>
      </c>
      <c r="Y25" s="15">
        <f t="shared" si="1"/>
        <v>80</v>
      </c>
      <c r="Z25" s="17">
        <f t="shared" si="12"/>
        <v>0</v>
      </c>
      <c r="AA25" s="17">
        <v>6</v>
      </c>
      <c r="AB25" s="17">
        <v>-6</v>
      </c>
      <c r="AC25" s="15">
        <f t="shared" si="13"/>
        <v>0</v>
      </c>
      <c r="AD25" s="15">
        <f t="shared" si="2"/>
        <v>54.54545454545454</v>
      </c>
      <c r="AE25" s="15">
        <f t="shared" si="2"/>
        <v>-40</v>
      </c>
      <c r="AH25" s="4">
        <f t="shared" si="3"/>
        <v>18</v>
      </c>
      <c r="AI25" s="4">
        <f t="shared" si="3"/>
        <v>13</v>
      </c>
      <c r="AJ25" s="4">
        <f t="shared" si="3"/>
        <v>5</v>
      </c>
      <c r="AK25" s="4">
        <f t="shared" si="4"/>
        <v>26</v>
      </c>
      <c r="AL25" s="4">
        <f t="shared" si="4"/>
        <v>11</v>
      </c>
      <c r="AM25" s="4">
        <f t="shared" si="4"/>
        <v>15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33</v>
      </c>
      <c r="R26" s="17">
        <v>24</v>
      </c>
      <c r="S26" s="17">
        <v>9</v>
      </c>
      <c r="T26" s="17">
        <f t="shared" si="10"/>
        <v>9</v>
      </c>
      <c r="U26" s="17">
        <v>11</v>
      </c>
      <c r="V26" s="17">
        <v>-2</v>
      </c>
      <c r="W26" s="15">
        <f t="shared" si="11"/>
        <v>37.5</v>
      </c>
      <c r="X26" s="15">
        <f t="shared" si="1"/>
        <v>84.615384615384627</v>
      </c>
      <c r="Y26" s="15">
        <f t="shared" si="1"/>
        <v>-18.181818181818176</v>
      </c>
      <c r="Z26" s="17">
        <f t="shared" si="12"/>
        <v>1</v>
      </c>
      <c r="AA26" s="17">
        <v>5</v>
      </c>
      <c r="AB26" s="17">
        <v>-4</v>
      </c>
      <c r="AC26" s="15">
        <f t="shared" si="13"/>
        <v>3.125</v>
      </c>
      <c r="AD26" s="15">
        <f t="shared" si="2"/>
        <v>26.315789473684205</v>
      </c>
      <c r="AE26" s="15">
        <f t="shared" si="2"/>
        <v>-30.76923076923077</v>
      </c>
      <c r="AH26" s="4">
        <f t="shared" si="3"/>
        <v>24</v>
      </c>
      <c r="AI26" s="4">
        <f t="shared" si="3"/>
        <v>13</v>
      </c>
      <c r="AJ26" s="4">
        <f t="shared" si="3"/>
        <v>11</v>
      </c>
      <c r="AK26" s="4">
        <f t="shared" si="4"/>
        <v>32</v>
      </c>
      <c r="AL26" s="4">
        <f t="shared" si="4"/>
        <v>19</v>
      </c>
      <c r="AM26" s="4">
        <f t="shared" si="4"/>
        <v>13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34</v>
      </c>
      <c r="R27" s="17">
        <v>16</v>
      </c>
      <c r="S27" s="17">
        <v>18</v>
      </c>
      <c r="T27" s="17">
        <f t="shared" si="10"/>
        <v>-13</v>
      </c>
      <c r="U27" s="17">
        <v>-5</v>
      </c>
      <c r="V27" s="17">
        <v>-8</v>
      </c>
      <c r="W27" s="15">
        <f t="shared" si="11"/>
        <v>-27.659574468085101</v>
      </c>
      <c r="X27" s="15">
        <f t="shared" si="1"/>
        <v>-23.809523809523814</v>
      </c>
      <c r="Y27" s="15">
        <f t="shared" si="1"/>
        <v>-30.76923076923077</v>
      </c>
      <c r="Z27" s="17">
        <f t="shared" si="12"/>
        <v>-12</v>
      </c>
      <c r="AA27" s="17">
        <v>-9</v>
      </c>
      <c r="AB27" s="17">
        <v>-3</v>
      </c>
      <c r="AC27" s="15">
        <f t="shared" si="13"/>
        <v>-26.086956521739136</v>
      </c>
      <c r="AD27" s="15">
        <f t="shared" si="2"/>
        <v>-36</v>
      </c>
      <c r="AE27" s="15">
        <f t="shared" si="2"/>
        <v>-14.28571428571429</v>
      </c>
      <c r="AH27" s="4">
        <f t="shared" si="3"/>
        <v>47</v>
      </c>
      <c r="AI27" s="4">
        <f t="shared" si="3"/>
        <v>21</v>
      </c>
      <c r="AJ27" s="4">
        <f t="shared" si="3"/>
        <v>26</v>
      </c>
      <c r="AK27" s="4">
        <f t="shared" si="4"/>
        <v>46</v>
      </c>
      <c r="AL27" s="4">
        <f t="shared" si="4"/>
        <v>25</v>
      </c>
      <c r="AM27" s="4">
        <f t="shared" si="4"/>
        <v>21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39</v>
      </c>
      <c r="R28" s="17">
        <v>13</v>
      </c>
      <c r="S28" s="17">
        <v>26</v>
      </c>
      <c r="T28" s="17">
        <f t="shared" si="10"/>
        <v>1</v>
      </c>
      <c r="U28" s="17">
        <v>2</v>
      </c>
      <c r="V28" s="17">
        <v>-1</v>
      </c>
      <c r="W28" s="15">
        <f t="shared" si="11"/>
        <v>2.6315789473684292</v>
      </c>
      <c r="X28" s="15">
        <f t="shared" si="1"/>
        <v>18.181818181818187</v>
      </c>
      <c r="Y28" s="15">
        <f t="shared" si="1"/>
        <v>-3.703703703703709</v>
      </c>
      <c r="Z28" s="17">
        <f t="shared" si="12"/>
        <v>-13</v>
      </c>
      <c r="AA28" s="17">
        <v>-8</v>
      </c>
      <c r="AB28" s="17">
        <v>-5</v>
      </c>
      <c r="AC28" s="15">
        <f t="shared" si="13"/>
        <v>-25</v>
      </c>
      <c r="AD28" s="15">
        <f t="shared" si="2"/>
        <v>-38.095238095238095</v>
      </c>
      <c r="AE28" s="15">
        <f t="shared" si="2"/>
        <v>-16.129032258064512</v>
      </c>
      <c r="AH28" s="4">
        <f t="shared" si="3"/>
        <v>38</v>
      </c>
      <c r="AI28" s="4">
        <f t="shared" si="3"/>
        <v>11</v>
      </c>
      <c r="AJ28" s="4">
        <f t="shared" si="3"/>
        <v>27</v>
      </c>
      <c r="AK28" s="4">
        <f t="shared" si="4"/>
        <v>52</v>
      </c>
      <c r="AL28" s="4">
        <f t="shared" si="4"/>
        <v>21</v>
      </c>
      <c r="AM28" s="4">
        <f t="shared" si="4"/>
        <v>31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17</v>
      </c>
      <c r="R29" s="17">
        <v>8</v>
      </c>
      <c r="S29" s="17">
        <v>9</v>
      </c>
      <c r="T29" s="17">
        <f t="shared" si="10"/>
        <v>-12</v>
      </c>
      <c r="U29" s="17">
        <v>-2</v>
      </c>
      <c r="V29" s="17">
        <v>-10</v>
      </c>
      <c r="W29" s="15">
        <f t="shared" si="11"/>
        <v>-41.379310344827594</v>
      </c>
      <c r="X29" s="15">
        <f t="shared" si="1"/>
        <v>-19.999999999999996</v>
      </c>
      <c r="Y29" s="15">
        <f t="shared" si="1"/>
        <v>-52.631578947368432</v>
      </c>
      <c r="Z29" s="17">
        <f t="shared" si="12"/>
        <v>6</v>
      </c>
      <c r="AA29" s="17">
        <v>4</v>
      </c>
      <c r="AB29" s="17">
        <v>2</v>
      </c>
      <c r="AC29" s="15">
        <f t="shared" si="13"/>
        <v>54.54545454545454</v>
      </c>
      <c r="AD29" s="15">
        <f t="shared" si="2"/>
        <v>100</v>
      </c>
      <c r="AE29" s="15">
        <f t="shared" si="2"/>
        <v>28.57142857142858</v>
      </c>
      <c r="AH29" s="4">
        <f t="shared" si="3"/>
        <v>29</v>
      </c>
      <c r="AI29" s="4">
        <f t="shared" si="3"/>
        <v>10</v>
      </c>
      <c r="AJ29" s="4">
        <f t="shared" si="3"/>
        <v>19</v>
      </c>
      <c r="AK29" s="4">
        <f t="shared" si="4"/>
        <v>11</v>
      </c>
      <c r="AL29" s="4">
        <f t="shared" si="4"/>
        <v>4</v>
      </c>
      <c r="AM29" s="4">
        <f t="shared" si="4"/>
        <v>7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7</v>
      </c>
      <c r="R30" s="17">
        <v>0</v>
      </c>
      <c r="S30" s="17">
        <v>7</v>
      </c>
      <c r="T30" s="17">
        <f t="shared" si="10"/>
        <v>2</v>
      </c>
      <c r="U30" s="17">
        <v>0</v>
      </c>
      <c r="V30" s="17">
        <v>2</v>
      </c>
      <c r="W30" s="15">
        <f t="shared" si="11"/>
        <v>39.999999999999993</v>
      </c>
      <c r="X30" s="15">
        <f t="shared" si="1"/>
        <v>0</v>
      </c>
      <c r="Y30" s="15">
        <f t="shared" si="1"/>
        <v>39.999999999999993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5</v>
      </c>
      <c r="AI30" s="4">
        <f t="shared" si="3"/>
        <v>0</v>
      </c>
      <c r="AJ30" s="4">
        <f t="shared" si="3"/>
        <v>5</v>
      </c>
      <c r="AK30" s="4">
        <f t="shared" si="4"/>
        <v>7</v>
      </c>
      <c r="AL30" s="4">
        <f t="shared" si="4"/>
        <v>0</v>
      </c>
      <c r="AM30" s="4">
        <f t="shared" si="4"/>
        <v>7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26</v>
      </c>
      <c r="R33" s="17">
        <f t="shared" si="19"/>
        <v>20</v>
      </c>
      <c r="S33" s="17">
        <f>SUM(S13:S22)</f>
        <v>6</v>
      </c>
      <c r="T33" s="17">
        <f t="shared" si="19"/>
        <v>5</v>
      </c>
      <c r="U33" s="17">
        <f t="shared" si="19"/>
        <v>8</v>
      </c>
      <c r="V33" s="17">
        <f t="shared" si="19"/>
        <v>-3</v>
      </c>
      <c r="W33" s="15">
        <f t="shared" si="15"/>
        <v>23.809523809523814</v>
      </c>
      <c r="X33" s="15">
        <f t="shared" si="15"/>
        <v>66.666666666666671</v>
      </c>
      <c r="Y33" s="15">
        <f t="shared" si="15"/>
        <v>-33.333333333333336</v>
      </c>
      <c r="Z33" s="17">
        <f t="shared" ref="Z33:AB33" si="20">SUM(Z13:Z22)</f>
        <v>5</v>
      </c>
      <c r="AA33" s="17">
        <f t="shared" si="20"/>
        <v>5</v>
      </c>
      <c r="AB33" s="17">
        <f t="shared" si="20"/>
        <v>0</v>
      </c>
      <c r="AC33" s="15">
        <f t="shared" si="17"/>
        <v>23.809523809523814</v>
      </c>
      <c r="AD33" s="15">
        <f t="shared" si="17"/>
        <v>33.333333333333329</v>
      </c>
      <c r="AE33" s="15">
        <f t="shared" si="17"/>
        <v>0</v>
      </c>
      <c r="AH33" s="4">
        <f t="shared" ref="AH33:AJ33" si="21">SUM(AH13:AH22)</f>
        <v>21</v>
      </c>
      <c r="AI33" s="4">
        <f t="shared" si="21"/>
        <v>12</v>
      </c>
      <c r="AJ33" s="4">
        <f t="shared" si="21"/>
        <v>9</v>
      </c>
      <c r="AK33" s="4">
        <f>SUM(AK13:AK22)</f>
        <v>21</v>
      </c>
      <c r="AL33" s="4">
        <f>SUM(AL13:AL22)</f>
        <v>15</v>
      </c>
      <c r="AM33" s="4">
        <f>SUM(AM13:AM22)</f>
        <v>6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179</v>
      </c>
      <c r="R34" s="17">
        <f t="shared" si="22"/>
        <v>97</v>
      </c>
      <c r="S34" s="17">
        <f t="shared" si="22"/>
        <v>82</v>
      </c>
      <c r="T34" s="17">
        <f t="shared" si="22"/>
        <v>-5</v>
      </c>
      <c r="U34" s="17">
        <f t="shared" si="22"/>
        <v>10</v>
      </c>
      <c r="V34" s="17">
        <f t="shared" si="22"/>
        <v>-15</v>
      </c>
      <c r="W34" s="15">
        <f t="shared" si="15"/>
        <v>-2.7173913043478271</v>
      </c>
      <c r="X34" s="15">
        <f t="shared" si="15"/>
        <v>11.494252873563227</v>
      </c>
      <c r="Y34" s="15">
        <f t="shared" si="15"/>
        <v>-15.463917525773196</v>
      </c>
      <c r="Z34" s="17">
        <f t="shared" ref="Z34:AB34" si="23">SUM(Z23:Z30)</f>
        <v>-30</v>
      </c>
      <c r="AA34" s="17">
        <f t="shared" si="23"/>
        <v>-9</v>
      </c>
      <c r="AB34" s="17">
        <f t="shared" si="23"/>
        <v>-21</v>
      </c>
      <c r="AC34" s="15">
        <f t="shared" si="17"/>
        <v>-14.354066985645931</v>
      </c>
      <c r="AD34" s="15">
        <f t="shared" si="17"/>
        <v>-8.4905660377358476</v>
      </c>
      <c r="AE34" s="15">
        <f t="shared" si="17"/>
        <v>-20.38834951456311</v>
      </c>
      <c r="AH34" s="4">
        <f t="shared" ref="AH34:AJ34" si="24">SUM(AH23:AH30)</f>
        <v>184</v>
      </c>
      <c r="AI34" s="4">
        <f t="shared" si="24"/>
        <v>87</v>
      </c>
      <c r="AJ34" s="4">
        <f t="shared" si="24"/>
        <v>97</v>
      </c>
      <c r="AK34" s="4">
        <f>SUM(AK23:AK30)</f>
        <v>209</v>
      </c>
      <c r="AL34" s="4">
        <f>SUM(AL23:AL30)</f>
        <v>106</v>
      </c>
      <c r="AM34" s="4">
        <f>SUM(AM23:AM30)</f>
        <v>103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156</v>
      </c>
      <c r="R35" s="17">
        <f t="shared" si="25"/>
        <v>78</v>
      </c>
      <c r="S35" s="17">
        <f t="shared" si="25"/>
        <v>78</v>
      </c>
      <c r="T35" s="17">
        <f t="shared" si="25"/>
        <v>-5</v>
      </c>
      <c r="U35" s="17">
        <f t="shared" si="25"/>
        <v>10</v>
      </c>
      <c r="V35" s="17">
        <f t="shared" si="25"/>
        <v>-15</v>
      </c>
      <c r="W35" s="15">
        <f t="shared" si="15"/>
        <v>-3.105590062111796</v>
      </c>
      <c r="X35" s="15">
        <f t="shared" si="15"/>
        <v>14.705882352941169</v>
      </c>
      <c r="Y35" s="15">
        <f t="shared" si="15"/>
        <v>-16.129032258064512</v>
      </c>
      <c r="Z35" s="17">
        <f t="shared" ref="Z35:AB35" si="26">SUM(Z25:Z30)</f>
        <v>-18</v>
      </c>
      <c r="AA35" s="17">
        <f t="shared" si="26"/>
        <v>-2</v>
      </c>
      <c r="AB35" s="17">
        <f t="shared" si="26"/>
        <v>-16</v>
      </c>
      <c r="AC35" s="15">
        <f t="shared" si="17"/>
        <v>-10.344827586206895</v>
      </c>
      <c r="AD35" s="15">
        <f t="shared" si="17"/>
        <v>-2.5000000000000022</v>
      </c>
      <c r="AE35" s="15">
        <f t="shared" si="17"/>
        <v>-17.021276595744684</v>
      </c>
      <c r="AH35" s="4">
        <f t="shared" ref="AH35:AJ35" si="27">SUM(AH25:AH30)</f>
        <v>161</v>
      </c>
      <c r="AI35" s="4">
        <f t="shared" si="27"/>
        <v>68</v>
      </c>
      <c r="AJ35" s="4">
        <f t="shared" si="27"/>
        <v>93</v>
      </c>
      <c r="AK35" s="4">
        <f>SUM(AK25:AK30)</f>
        <v>174</v>
      </c>
      <c r="AL35" s="4">
        <f>SUM(AL25:AL30)</f>
        <v>80</v>
      </c>
      <c r="AM35" s="4">
        <f>SUM(AM25:AM30)</f>
        <v>94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97</v>
      </c>
      <c r="R36" s="17">
        <f t="shared" si="28"/>
        <v>37</v>
      </c>
      <c r="S36" s="17">
        <f t="shared" si="28"/>
        <v>60</v>
      </c>
      <c r="T36" s="17">
        <f t="shared" si="28"/>
        <v>-22</v>
      </c>
      <c r="U36" s="17">
        <f t="shared" si="28"/>
        <v>-5</v>
      </c>
      <c r="V36" s="17">
        <f t="shared" si="28"/>
        <v>-17</v>
      </c>
      <c r="W36" s="15">
        <f t="shared" si="15"/>
        <v>-18.487394957983195</v>
      </c>
      <c r="X36" s="15">
        <f t="shared" si="15"/>
        <v>-11.904761904761907</v>
      </c>
      <c r="Y36" s="15">
        <f t="shared" si="15"/>
        <v>-22.077922077922075</v>
      </c>
      <c r="Z36" s="17">
        <f t="shared" ref="Z36:AB36" si="29">SUM(Z27:Z30)</f>
        <v>-19</v>
      </c>
      <c r="AA36" s="17">
        <f t="shared" si="29"/>
        <v>-13</v>
      </c>
      <c r="AB36" s="17">
        <f t="shared" si="29"/>
        <v>-6</v>
      </c>
      <c r="AC36" s="15">
        <f t="shared" si="17"/>
        <v>-16.379310344827591</v>
      </c>
      <c r="AD36" s="15">
        <f t="shared" si="17"/>
        <v>-26</v>
      </c>
      <c r="AE36" s="15">
        <f t="shared" si="17"/>
        <v>-9.0909090909090935</v>
      </c>
      <c r="AH36" s="4">
        <f t="shared" ref="AH36:AJ36" si="30">SUM(AH27:AH30)</f>
        <v>119</v>
      </c>
      <c r="AI36" s="4">
        <f t="shared" si="30"/>
        <v>42</v>
      </c>
      <c r="AJ36" s="4">
        <f t="shared" si="30"/>
        <v>77</v>
      </c>
      <c r="AK36" s="4">
        <f>SUM(AK27:AK30)</f>
        <v>116</v>
      </c>
      <c r="AL36" s="4">
        <f>SUM(AL27:AL30)</f>
        <v>50</v>
      </c>
      <c r="AM36" s="4">
        <f>SUM(AM27:AM30)</f>
        <v>66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12.682926829268293</v>
      </c>
      <c r="R39" s="12">
        <f>R33/R9*100</f>
        <v>17.094017094017094</v>
      </c>
      <c r="S39" s="13">
        <f t="shared" si="37"/>
        <v>6.8181818181818175</v>
      </c>
      <c r="T39" s="12" t="e">
        <f>T33/T9*100</f>
        <v>#DIV/0!</v>
      </c>
      <c r="U39" s="12">
        <f t="shared" ref="U39:V39" si="38">U33/U9*100</f>
        <v>44.444444444444443</v>
      </c>
      <c r="V39" s="12">
        <f t="shared" si="38"/>
        <v>16.666666666666664</v>
      </c>
      <c r="W39" s="12">
        <f>Q39-AH39</f>
        <v>2.4390243902439028</v>
      </c>
      <c r="X39" s="12">
        <f t="shared" si="33"/>
        <v>4.9728049728049726</v>
      </c>
      <c r="Y39" s="12">
        <f>S39-AJ39</f>
        <v>-1.6723842195540319</v>
      </c>
      <c r="Z39" s="12">
        <f t="shared" si="37"/>
        <v>-20</v>
      </c>
      <c r="AA39" s="12">
        <f t="shared" si="37"/>
        <v>-125</v>
      </c>
      <c r="AB39" s="12">
        <f t="shared" si="37"/>
        <v>0</v>
      </c>
      <c r="AC39" s="12">
        <f>Q39-AK39</f>
        <v>3.5524920466595979</v>
      </c>
      <c r="AD39" s="12">
        <f t="shared" si="35"/>
        <v>4.6973228791410602</v>
      </c>
      <c r="AE39" s="12">
        <f t="shared" si="35"/>
        <v>1.313594662218514</v>
      </c>
      <c r="AH39" s="12">
        <f t="shared" ref="AH39:AJ39" si="39">AH33/AH9*100</f>
        <v>10.24390243902439</v>
      </c>
      <c r="AI39" s="12">
        <f t="shared" si="39"/>
        <v>12.121212121212121</v>
      </c>
      <c r="AJ39" s="12">
        <f t="shared" si="39"/>
        <v>8.4905660377358494</v>
      </c>
      <c r="AK39" s="12">
        <f>AK33/AK9*100</f>
        <v>9.1304347826086953</v>
      </c>
      <c r="AL39" s="12">
        <f>AL33/AL9*100</f>
        <v>12.396694214876034</v>
      </c>
      <c r="AM39" s="12">
        <f>AM33/AM9*100</f>
        <v>5.5045871559633035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87.317073170731703</v>
      </c>
      <c r="R40" s="12">
        <f t="shared" si="40"/>
        <v>82.90598290598291</v>
      </c>
      <c r="S40" s="12">
        <f t="shared" si="40"/>
        <v>93.181818181818173</v>
      </c>
      <c r="T40" s="12" t="e">
        <f>T34/T9*100</f>
        <v>#DIV/0!</v>
      </c>
      <c r="U40" s="12">
        <f t="shared" ref="U40:V40" si="41">U34/U9*100</f>
        <v>55.555555555555557</v>
      </c>
      <c r="V40" s="12">
        <f t="shared" si="41"/>
        <v>83.333333333333343</v>
      </c>
      <c r="W40" s="12">
        <f t="shared" ref="W40:W42" si="42">Q40-AH40</f>
        <v>-2.4390243902439153</v>
      </c>
      <c r="X40" s="12">
        <f t="shared" si="33"/>
        <v>-4.9728049728049655</v>
      </c>
      <c r="Y40" s="12">
        <f>S40-AJ40</f>
        <v>1.6723842195540186</v>
      </c>
      <c r="Z40" s="12">
        <f>Z34/Z9*100</f>
        <v>120</v>
      </c>
      <c r="AA40" s="12">
        <f t="shared" ref="AA40:AB40" si="43">AA34/AA9*100</f>
        <v>225</v>
      </c>
      <c r="AB40" s="12">
        <f t="shared" si="43"/>
        <v>100</v>
      </c>
      <c r="AC40" s="12">
        <f t="shared" ref="AC40:AC42" si="44">Q40-AK40</f>
        <v>-3.5524920466595944</v>
      </c>
      <c r="AD40" s="12">
        <f t="shared" si="35"/>
        <v>-4.6973228791410548</v>
      </c>
      <c r="AE40" s="12">
        <f t="shared" si="35"/>
        <v>-1.3135946622185202</v>
      </c>
      <c r="AH40" s="12">
        <f t="shared" ref="AH40:AJ40" si="45">AH34/AH9*100</f>
        <v>89.756097560975618</v>
      </c>
      <c r="AI40" s="12">
        <f t="shared" si="45"/>
        <v>87.878787878787875</v>
      </c>
      <c r="AJ40" s="12">
        <f t="shared" si="45"/>
        <v>91.509433962264154</v>
      </c>
      <c r="AK40" s="12">
        <f>AK34/AK9*100</f>
        <v>90.869565217391298</v>
      </c>
      <c r="AL40" s="12">
        <f>AL34/AL9*100</f>
        <v>87.603305785123965</v>
      </c>
      <c r="AM40" s="12">
        <f>AM34/AM9*100</f>
        <v>94.495412844036693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76.097560975609753</v>
      </c>
      <c r="R41" s="12">
        <f t="shared" si="46"/>
        <v>66.666666666666657</v>
      </c>
      <c r="S41" s="12">
        <f t="shared" si="46"/>
        <v>88.63636363636364</v>
      </c>
      <c r="T41" s="12" t="e">
        <f>T35/T9*100</f>
        <v>#DIV/0!</v>
      </c>
      <c r="U41" s="12">
        <f t="shared" ref="U41:V41" si="47">U35/U9*100</f>
        <v>55.555555555555557</v>
      </c>
      <c r="V41" s="12">
        <f t="shared" si="47"/>
        <v>83.333333333333343</v>
      </c>
      <c r="W41" s="12">
        <f t="shared" si="42"/>
        <v>-2.4390243902439153</v>
      </c>
      <c r="X41" s="12">
        <f t="shared" si="33"/>
        <v>-2.0202020202020208</v>
      </c>
      <c r="Y41" s="12">
        <f>S41-AJ41</f>
        <v>0.90051457975985727</v>
      </c>
      <c r="Z41" s="12">
        <f>Z35/Z9*100</f>
        <v>72</v>
      </c>
      <c r="AA41" s="12">
        <f t="shared" ref="AA41:AB41" si="48">AA35/AA9*100</f>
        <v>50</v>
      </c>
      <c r="AB41" s="12">
        <f t="shared" si="48"/>
        <v>76.19047619047619</v>
      </c>
      <c r="AC41" s="12">
        <f t="shared" si="44"/>
        <v>0.44538706256628302</v>
      </c>
      <c r="AD41" s="12">
        <f>R41-AL41</f>
        <v>0.55096418732780705</v>
      </c>
      <c r="AE41" s="12">
        <f t="shared" si="35"/>
        <v>2.3978315262718866</v>
      </c>
      <c r="AH41" s="12">
        <f>AH35/AH9*100</f>
        <v>78.536585365853668</v>
      </c>
      <c r="AI41" s="12">
        <f>AI35/AI9*100</f>
        <v>68.686868686868678</v>
      </c>
      <c r="AJ41" s="12">
        <f>AJ35/AJ9*100</f>
        <v>87.735849056603783</v>
      </c>
      <c r="AK41" s="12">
        <f t="shared" ref="AK41:AM41" si="49">AK35/AK9*100</f>
        <v>75.65217391304347</v>
      </c>
      <c r="AL41" s="12">
        <f t="shared" si="49"/>
        <v>66.11570247933885</v>
      </c>
      <c r="AM41" s="12">
        <f t="shared" si="49"/>
        <v>86.238532110091754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47.317073170731703</v>
      </c>
      <c r="R42" s="12">
        <f t="shared" si="50"/>
        <v>31.623931623931622</v>
      </c>
      <c r="S42" s="12">
        <f t="shared" si="50"/>
        <v>68.181818181818173</v>
      </c>
      <c r="T42" s="12" t="e">
        <f t="shared" si="50"/>
        <v>#DIV/0!</v>
      </c>
      <c r="U42" s="12">
        <f t="shared" si="50"/>
        <v>-27.777777777777779</v>
      </c>
      <c r="V42" s="12">
        <f t="shared" si="50"/>
        <v>94.444444444444443</v>
      </c>
      <c r="W42" s="12">
        <f t="shared" si="42"/>
        <v>-10.731707317073173</v>
      </c>
      <c r="X42" s="12">
        <f t="shared" si="33"/>
        <v>-10.8003108003108</v>
      </c>
      <c r="Y42" s="12">
        <f>S42-AJ42</f>
        <v>-4.4596912521440828</v>
      </c>
      <c r="Z42" s="12">
        <f t="shared" si="50"/>
        <v>76</v>
      </c>
      <c r="AA42" s="12">
        <f t="shared" si="50"/>
        <v>325</v>
      </c>
      <c r="AB42" s="12">
        <f t="shared" si="50"/>
        <v>28.571428571428569</v>
      </c>
      <c r="AC42" s="12">
        <f t="shared" si="44"/>
        <v>-3.1177094379639456</v>
      </c>
      <c r="AD42" s="12">
        <f>R42-AL42</f>
        <v>-9.6983824256551578</v>
      </c>
      <c r="AE42" s="12">
        <f t="shared" si="35"/>
        <v>7.6313594662218378</v>
      </c>
      <c r="AH42" s="12">
        <f t="shared" ref="AH42:AJ42" si="51">AH36/AH9*100</f>
        <v>58.048780487804876</v>
      </c>
      <c r="AI42" s="12">
        <f t="shared" si="51"/>
        <v>42.424242424242422</v>
      </c>
      <c r="AJ42" s="12">
        <f t="shared" si="51"/>
        <v>72.641509433962256</v>
      </c>
      <c r="AK42" s="12">
        <f>AK36/AK9*100</f>
        <v>50.434782608695649</v>
      </c>
      <c r="AL42" s="12">
        <f>AL36/AL9*100</f>
        <v>41.32231404958678</v>
      </c>
      <c r="AM42" s="12">
        <f>AM36/AM9*100</f>
        <v>60.550458715596335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58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1</v>
      </c>
      <c r="L9" s="17">
        <f>SUM(L10:L30)</f>
        <v>0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5</v>
      </c>
      <c r="R9" s="17">
        <f>SUM(R10:R30)</f>
        <v>2</v>
      </c>
      <c r="S9" s="17">
        <f>SUM(S10:S30)</f>
        <v>3</v>
      </c>
      <c r="T9" s="17">
        <f>U9+V9</f>
        <v>0</v>
      </c>
      <c r="U9" s="17">
        <f>SUM(U10:U30)</f>
        <v>-1</v>
      </c>
      <c r="V9" s="17">
        <f>SUM(V10:V30)</f>
        <v>1</v>
      </c>
      <c r="W9" s="15">
        <f>IF(Q9=T9,IF(Q9&gt;0,"皆増",0),(1-(Q9/(Q9-T9)))*-100)</f>
        <v>0</v>
      </c>
      <c r="X9" s="15">
        <f t="shared" ref="X9:Y30" si="1">IF(R9=U9,IF(R9&gt;0,"皆増",0),(1-(R9/(R9-U9)))*-100)</f>
        <v>-33.333333333333336</v>
      </c>
      <c r="Y9" s="15">
        <f t="shared" si="1"/>
        <v>50</v>
      </c>
      <c r="Z9" s="17">
        <f>AA9+AB9</f>
        <v>-2</v>
      </c>
      <c r="AA9" s="17">
        <f>SUM(AA10:AA30)</f>
        <v>-1</v>
      </c>
      <c r="AB9" s="17">
        <f>SUM(AB10:AB30)</f>
        <v>-1</v>
      </c>
      <c r="AC9" s="15">
        <f>IF(Q9=Z9,IF(Q9&gt;0,"皆増",0),(1-(Q9/(Q9-Z9)))*-100)</f>
        <v>-28.571428571428569</v>
      </c>
      <c r="AD9" s="15">
        <f t="shared" ref="AD9:AE30" si="2">IF(R9=AA9,IF(R9&gt;0,"皆増",0),(1-(R9/(R9-AA9)))*-100)</f>
        <v>-33.333333333333336</v>
      </c>
      <c r="AE9" s="15">
        <f t="shared" si="2"/>
        <v>-25</v>
      </c>
      <c r="AH9" s="4">
        <f t="shared" ref="AH9:AJ30" si="3">Q9-T9</f>
        <v>5</v>
      </c>
      <c r="AI9" s="4">
        <f t="shared" si="3"/>
        <v>3</v>
      </c>
      <c r="AJ9" s="4">
        <f t="shared" si="3"/>
        <v>2</v>
      </c>
      <c r="AK9" s="4">
        <f t="shared" ref="AK9:AM30" si="4">Q9-Z9</f>
        <v>7</v>
      </c>
      <c r="AL9" s="4">
        <f t="shared" si="4"/>
        <v>3</v>
      </c>
      <c r="AM9" s="4">
        <f t="shared" si="4"/>
        <v>4</v>
      </c>
    </row>
    <row r="10" spans="1:39" s="1" customFormat="1" ht="18" customHeight="1" x14ac:dyDescent="0.15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1</v>
      </c>
      <c r="L10" s="17">
        <v>0</v>
      </c>
      <c r="M10" s="17">
        <v>1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-3</v>
      </c>
      <c r="U27" s="17">
        <v>-1</v>
      </c>
      <c r="V27" s="17">
        <v>-2</v>
      </c>
      <c r="W27" s="15">
        <f t="shared" si="11"/>
        <v>-100</v>
      </c>
      <c r="X27" s="15">
        <f t="shared" si="1"/>
        <v>-100</v>
      </c>
      <c r="Y27" s="15">
        <f t="shared" si="1"/>
        <v>-100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-100</v>
      </c>
      <c r="AD27" s="15">
        <f t="shared" si="2"/>
        <v>-100</v>
      </c>
      <c r="AE27" s="15">
        <f t="shared" si="2"/>
        <v>0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-3</v>
      </c>
      <c r="AA28" s="17">
        <v>-1</v>
      </c>
      <c r="AB28" s="17">
        <v>-2</v>
      </c>
      <c r="AC28" s="15">
        <f t="shared" si="13"/>
        <v>-100</v>
      </c>
      <c r="AD28" s="15">
        <f t="shared" si="2"/>
        <v>-100</v>
      </c>
      <c r="AE28" s="15">
        <f t="shared" si="2"/>
        <v>-100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2</v>
      </c>
      <c r="U29" s="17">
        <v>0</v>
      </c>
      <c r="V29" s="17">
        <v>2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</v>
      </c>
      <c r="R34" s="17">
        <f t="shared" si="22"/>
        <v>1</v>
      </c>
      <c r="S34" s="17">
        <f t="shared" si="22"/>
        <v>3</v>
      </c>
      <c r="T34" s="17">
        <f t="shared" si="22"/>
        <v>-1</v>
      </c>
      <c r="U34" s="17">
        <f t="shared" si="22"/>
        <v>-2</v>
      </c>
      <c r="V34" s="17">
        <f t="shared" si="22"/>
        <v>1</v>
      </c>
      <c r="W34" s="15">
        <f t="shared" si="15"/>
        <v>-19.999999999999996</v>
      </c>
      <c r="X34" s="15">
        <f t="shared" si="15"/>
        <v>-66.666666666666671</v>
      </c>
      <c r="Y34" s="15">
        <f t="shared" si="15"/>
        <v>50</v>
      </c>
      <c r="Z34" s="17">
        <f t="shared" ref="Z34:AB34" si="23">SUM(Z23:Z30)</f>
        <v>-3</v>
      </c>
      <c r="AA34" s="17">
        <f t="shared" si="23"/>
        <v>-2</v>
      </c>
      <c r="AB34" s="17">
        <f t="shared" si="23"/>
        <v>-1</v>
      </c>
      <c r="AC34" s="15">
        <f t="shared" si="17"/>
        <v>-42.857142857142861</v>
      </c>
      <c r="AD34" s="15">
        <f t="shared" si="17"/>
        <v>-66.666666666666671</v>
      </c>
      <c r="AE34" s="15">
        <f t="shared" si="17"/>
        <v>-25</v>
      </c>
      <c r="AH34" s="4">
        <f t="shared" ref="AH34:AJ34" si="24">SUM(AH23:AH30)</f>
        <v>5</v>
      </c>
      <c r="AI34" s="4">
        <f t="shared" si="24"/>
        <v>3</v>
      </c>
      <c r="AJ34" s="4">
        <f t="shared" si="24"/>
        <v>2</v>
      </c>
      <c r="AK34" s="4">
        <f>SUM(AK23:AK30)</f>
        <v>7</v>
      </c>
      <c r="AL34" s="4">
        <f>SUM(AL23:AL30)</f>
        <v>3</v>
      </c>
      <c r="AM34" s="4">
        <f>SUM(AM23:AM30)</f>
        <v>4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</v>
      </c>
      <c r="R35" s="17">
        <f t="shared" si="25"/>
        <v>0</v>
      </c>
      <c r="S35" s="17">
        <f t="shared" si="25"/>
        <v>3</v>
      </c>
      <c r="T35" s="17">
        <f t="shared" si="25"/>
        <v>-1</v>
      </c>
      <c r="U35" s="17">
        <f t="shared" si="25"/>
        <v>-2</v>
      </c>
      <c r="V35" s="17">
        <f t="shared" si="25"/>
        <v>1</v>
      </c>
      <c r="W35" s="15">
        <f t="shared" si="15"/>
        <v>-25</v>
      </c>
      <c r="X35" s="15">
        <f t="shared" si="15"/>
        <v>-100</v>
      </c>
      <c r="Y35" s="15">
        <f t="shared" si="15"/>
        <v>50</v>
      </c>
      <c r="Z35" s="17">
        <f t="shared" ref="Z35:AB35" si="26">SUM(Z25:Z30)</f>
        <v>-3</v>
      </c>
      <c r="AA35" s="17">
        <f t="shared" si="26"/>
        <v>-2</v>
      </c>
      <c r="AB35" s="17">
        <f t="shared" si="26"/>
        <v>-1</v>
      </c>
      <c r="AC35" s="15">
        <f t="shared" si="17"/>
        <v>-50</v>
      </c>
      <c r="AD35" s="15">
        <f t="shared" si="17"/>
        <v>-100</v>
      </c>
      <c r="AE35" s="15">
        <f t="shared" si="17"/>
        <v>-25</v>
      </c>
      <c r="AH35" s="4">
        <f t="shared" ref="AH35:AJ35" si="27">SUM(AH25:AH30)</f>
        <v>4</v>
      </c>
      <c r="AI35" s="4">
        <f t="shared" si="27"/>
        <v>2</v>
      </c>
      <c r="AJ35" s="4">
        <f t="shared" si="27"/>
        <v>2</v>
      </c>
      <c r="AK35" s="4">
        <f>SUM(AK25:AK30)</f>
        <v>6</v>
      </c>
      <c r="AL35" s="4">
        <f>SUM(AL25:AL30)</f>
        <v>2</v>
      </c>
      <c r="AM35" s="4">
        <f>SUM(AM25:AM30)</f>
        <v>4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</v>
      </c>
      <c r="R36" s="17">
        <f t="shared" si="28"/>
        <v>0</v>
      </c>
      <c r="S36" s="17">
        <f t="shared" si="28"/>
        <v>3</v>
      </c>
      <c r="T36" s="17">
        <f t="shared" si="28"/>
        <v>0</v>
      </c>
      <c r="U36" s="17">
        <f t="shared" si="28"/>
        <v>-1</v>
      </c>
      <c r="V36" s="17">
        <f t="shared" si="28"/>
        <v>1</v>
      </c>
      <c r="W36" s="15">
        <f t="shared" si="15"/>
        <v>0</v>
      </c>
      <c r="X36" s="15">
        <f t="shared" si="15"/>
        <v>-100</v>
      </c>
      <c r="Y36" s="15">
        <f t="shared" si="15"/>
        <v>50</v>
      </c>
      <c r="Z36" s="17">
        <f t="shared" ref="Z36:AB36" si="29">SUM(Z27:Z30)</f>
        <v>-3</v>
      </c>
      <c r="AA36" s="17">
        <f t="shared" si="29"/>
        <v>-2</v>
      </c>
      <c r="AB36" s="17">
        <f t="shared" si="29"/>
        <v>-1</v>
      </c>
      <c r="AC36" s="15">
        <f t="shared" si="17"/>
        <v>-50</v>
      </c>
      <c r="AD36" s="15">
        <f t="shared" si="17"/>
        <v>-100</v>
      </c>
      <c r="AE36" s="15">
        <f t="shared" si="17"/>
        <v>-25</v>
      </c>
      <c r="AH36" s="4">
        <f t="shared" ref="AH36:AJ36" si="30">SUM(AH27:AH30)</f>
        <v>3</v>
      </c>
      <c r="AI36" s="4">
        <f t="shared" si="30"/>
        <v>1</v>
      </c>
      <c r="AJ36" s="4">
        <f t="shared" si="30"/>
        <v>2</v>
      </c>
      <c r="AK36" s="4">
        <f>SUM(AK27:AK30)</f>
        <v>6</v>
      </c>
      <c r="AL36" s="4">
        <f>SUM(AL27:AL30)</f>
        <v>2</v>
      </c>
      <c r="AM36" s="4">
        <f>SUM(AM27:AM30)</f>
        <v>4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20</v>
      </c>
      <c r="R39" s="12">
        <f>R33/R9*100</f>
        <v>50</v>
      </c>
      <c r="S39" s="13">
        <f t="shared" si="37"/>
        <v>0</v>
      </c>
      <c r="T39" s="12" t="e">
        <f>T33/T9*100</f>
        <v>#DIV/0!</v>
      </c>
      <c r="U39" s="12">
        <f t="shared" ref="U39:V39" si="38">U33/U9*100</f>
        <v>-100</v>
      </c>
      <c r="V39" s="12">
        <f t="shared" si="38"/>
        <v>0</v>
      </c>
      <c r="W39" s="12">
        <f>Q39-AH39</f>
        <v>20</v>
      </c>
      <c r="X39" s="12">
        <f t="shared" si="33"/>
        <v>50</v>
      </c>
      <c r="Y39" s="12">
        <f>S39-AJ39</f>
        <v>0</v>
      </c>
      <c r="Z39" s="12">
        <f t="shared" si="37"/>
        <v>-50</v>
      </c>
      <c r="AA39" s="12">
        <f t="shared" si="37"/>
        <v>-100</v>
      </c>
      <c r="AB39" s="12">
        <f t="shared" si="37"/>
        <v>0</v>
      </c>
      <c r="AC39" s="12">
        <f>Q39-AK39</f>
        <v>20</v>
      </c>
      <c r="AD39" s="12">
        <f t="shared" si="35"/>
        <v>50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80</v>
      </c>
      <c r="R40" s="12">
        <f t="shared" si="40"/>
        <v>50</v>
      </c>
      <c r="S40" s="12">
        <f t="shared" si="40"/>
        <v>100</v>
      </c>
      <c r="T40" s="12" t="e">
        <f>T34/T9*100</f>
        <v>#DIV/0!</v>
      </c>
      <c r="U40" s="12">
        <f t="shared" ref="U40:V40" si="41">U34/U9*100</f>
        <v>200</v>
      </c>
      <c r="V40" s="12">
        <f t="shared" si="41"/>
        <v>100</v>
      </c>
      <c r="W40" s="12">
        <f t="shared" ref="W40:W42" si="42">Q40-AH40</f>
        <v>-20</v>
      </c>
      <c r="X40" s="12">
        <f t="shared" si="33"/>
        <v>-50</v>
      </c>
      <c r="Y40" s="12">
        <f>S40-AJ40</f>
        <v>0</v>
      </c>
      <c r="Z40" s="12">
        <f>Z34/Z9*100</f>
        <v>150</v>
      </c>
      <c r="AA40" s="12">
        <f t="shared" ref="AA40:AB40" si="43">AA34/AA9*100</f>
        <v>200</v>
      </c>
      <c r="AB40" s="12">
        <f t="shared" si="43"/>
        <v>100</v>
      </c>
      <c r="AC40" s="12">
        <f t="shared" ref="AC40:AC42" si="44">Q40-AK40</f>
        <v>-20</v>
      </c>
      <c r="AD40" s="12">
        <f t="shared" si="35"/>
        <v>-50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60</v>
      </c>
      <c r="R41" s="12">
        <f t="shared" si="46"/>
        <v>0</v>
      </c>
      <c r="S41" s="12">
        <f t="shared" si="46"/>
        <v>100</v>
      </c>
      <c r="T41" s="12" t="e">
        <f>T35/T9*100</f>
        <v>#DIV/0!</v>
      </c>
      <c r="U41" s="12">
        <f t="shared" ref="U41:V41" si="47">U35/U9*100</f>
        <v>200</v>
      </c>
      <c r="V41" s="12">
        <f t="shared" si="47"/>
        <v>100</v>
      </c>
      <c r="W41" s="12">
        <f t="shared" si="42"/>
        <v>-20</v>
      </c>
      <c r="X41" s="12">
        <f t="shared" si="33"/>
        <v>-66.666666666666657</v>
      </c>
      <c r="Y41" s="12">
        <f>S41-AJ41</f>
        <v>0</v>
      </c>
      <c r="Z41" s="12">
        <f>Z35/Z9*100</f>
        <v>150</v>
      </c>
      <c r="AA41" s="12">
        <f t="shared" ref="AA41:AB41" si="48">AA35/AA9*100</f>
        <v>200</v>
      </c>
      <c r="AB41" s="12">
        <f t="shared" si="48"/>
        <v>100</v>
      </c>
      <c r="AC41" s="12">
        <f t="shared" si="44"/>
        <v>-25.714285714285708</v>
      </c>
      <c r="AD41" s="12">
        <f>R41-AL41</f>
        <v>-66.666666666666657</v>
      </c>
      <c r="AE41" s="12">
        <f t="shared" si="35"/>
        <v>0</v>
      </c>
      <c r="AH41" s="12">
        <f>AH35/AH9*100</f>
        <v>80</v>
      </c>
      <c r="AI41" s="12">
        <f>AI35/AI9*100</f>
        <v>66.666666666666657</v>
      </c>
      <c r="AJ41" s="12">
        <f>AJ35/AJ9*100</f>
        <v>100</v>
      </c>
      <c r="AK41" s="12">
        <f t="shared" ref="AK41:AM41" si="49">AK35/AK9*100</f>
        <v>85.714285714285708</v>
      </c>
      <c r="AL41" s="12">
        <f t="shared" si="49"/>
        <v>66.666666666666657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60</v>
      </c>
      <c r="R42" s="12">
        <f t="shared" si="50"/>
        <v>0</v>
      </c>
      <c r="S42" s="12">
        <f t="shared" si="50"/>
        <v>100</v>
      </c>
      <c r="T42" s="12" t="e">
        <f t="shared" si="50"/>
        <v>#DIV/0!</v>
      </c>
      <c r="U42" s="12">
        <f t="shared" si="50"/>
        <v>100</v>
      </c>
      <c r="V42" s="12">
        <f t="shared" si="50"/>
        <v>100</v>
      </c>
      <c r="W42" s="12">
        <f t="shared" si="42"/>
        <v>0</v>
      </c>
      <c r="X42" s="12">
        <f t="shared" si="33"/>
        <v>-33.333333333333329</v>
      </c>
      <c r="Y42" s="12">
        <f>S42-AJ42</f>
        <v>0</v>
      </c>
      <c r="Z42" s="12">
        <f t="shared" si="50"/>
        <v>150</v>
      </c>
      <c r="AA42" s="12">
        <f t="shared" si="50"/>
        <v>200</v>
      </c>
      <c r="AB42" s="12">
        <f t="shared" si="50"/>
        <v>100</v>
      </c>
      <c r="AC42" s="12">
        <f t="shared" si="44"/>
        <v>-25.714285714285708</v>
      </c>
      <c r="AD42" s="12">
        <f>R42-AL42</f>
        <v>-66.666666666666657</v>
      </c>
      <c r="AE42" s="12">
        <f t="shared" si="35"/>
        <v>0</v>
      </c>
      <c r="AH42" s="12">
        <f t="shared" ref="AH42:AJ42" si="51">AH36/AH9*100</f>
        <v>60</v>
      </c>
      <c r="AI42" s="12">
        <f t="shared" si="51"/>
        <v>33.333333333333329</v>
      </c>
      <c r="AJ42" s="12">
        <f t="shared" si="51"/>
        <v>100</v>
      </c>
      <c r="AK42" s="12">
        <f>AK36/AK9*100</f>
        <v>85.714285714285708</v>
      </c>
      <c r="AL42" s="12">
        <f>AL36/AL9*100</f>
        <v>66.666666666666657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41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88</v>
      </c>
      <c r="C9" s="17">
        <f>SUM(C10:C30)</f>
        <v>48</v>
      </c>
      <c r="D9" s="17">
        <f>SUM(D10:D30)</f>
        <v>40</v>
      </c>
      <c r="E9" s="17">
        <f>F9+G9</f>
        <v>-8</v>
      </c>
      <c r="F9" s="17">
        <f>SUM(F10:F30)</f>
        <v>2</v>
      </c>
      <c r="G9" s="17">
        <f>SUM(G10:G30)</f>
        <v>-10</v>
      </c>
      <c r="H9" s="15">
        <f>IF(B9=E9,0,(1-(B9/(B9-E9)))*-100)</f>
        <v>-8.3333333333333375</v>
      </c>
      <c r="I9" s="15">
        <f>IF(C9=F9,0,(1-(C9/(C9-F9)))*-100)</f>
        <v>4.3478260869565188</v>
      </c>
      <c r="J9" s="15">
        <f>IF(D9=G9,0,(1-(D9/(D9-G9)))*-100)</f>
        <v>-19.999999999999996</v>
      </c>
      <c r="K9" s="17">
        <f>L9+M9</f>
        <v>-11</v>
      </c>
      <c r="L9" s="17">
        <f>SUM(L10:L30)</f>
        <v>-6</v>
      </c>
      <c r="M9" s="17">
        <f>SUM(M10:M30)</f>
        <v>-5</v>
      </c>
      <c r="N9" s="15">
        <f>IF(B9=K9,0,(1-(B9/(B9-K9)))*-100)</f>
        <v>-11.111111111111116</v>
      </c>
      <c r="O9" s="15">
        <f t="shared" ref="O9:P10" si="0">IF(C9=L9,0,(1-(C9/(C9-L9)))*-100)</f>
        <v>-11.111111111111116</v>
      </c>
      <c r="P9" s="15">
        <f>IF(D9=M9,0,(1-(D9/(D9-M9)))*-100)</f>
        <v>-11.111111111111116</v>
      </c>
      <c r="Q9" s="17">
        <f>R9+S9</f>
        <v>185</v>
      </c>
      <c r="R9" s="17">
        <f>SUM(R10:R30)</f>
        <v>100</v>
      </c>
      <c r="S9" s="17">
        <f>SUM(S10:S30)</f>
        <v>85</v>
      </c>
      <c r="T9" s="17">
        <f>U9+V9</f>
        <v>4</v>
      </c>
      <c r="U9" s="17">
        <f>SUM(U10:U30)</f>
        <v>11</v>
      </c>
      <c r="V9" s="17">
        <f>SUM(V10:V30)</f>
        <v>-7</v>
      </c>
      <c r="W9" s="15">
        <f>IF(Q9=T9,IF(Q9&gt;0,"皆増",0),(1-(Q9/(Q9-T9)))*-100)</f>
        <v>2.2099447513812098</v>
      </c>
      <c r="X9" s="15">
        <f t="shared" ref="X9:Y30" si="1">IF(R9=U9,IF(R9&gt;0,"皆増",0),(1-(R9/(R9-U9)))*-100)</f>
        <v>12.359550561797761</v>
      </c>
      <c r="Y9" s="15">
        <f t="shared" si="1"/>
        <v>-7.608695652173914</v>
      </c>
      <c r="Z9" s="17">
        <f>AA9+AB9</f>
        <v>-4</v>
      </c>
      <c r="AA9" s="17">
        <f>SUM(AA10:AA30)</f>
        <v>14</v>
      </c>
      <c r="AB9" s="17">
        <f>SUM(AB10:AB30)</f>
        <v>-18</v>
      </c>
      <c r="AC9" s="15">
        <f>IF(Q9=Z9,IF(Q9&gt;0,"皆増",0),(1-(Q9/(Q9-Z9)))*-100)</f>
        <v>-2.1164021164021163</v>
      </c>
      <c r="AD9" s="15">
        <f t="shared" ref="AD9:AE30" si="2">IF(R9=AA9,IF(R9&gt;0,"皆増",0),(1-(R9/(R9-AA9)))*-100)</f>
        <v>16.279069767441868</v>
      </c>
      <c r="AE9" s="15">
        <f t="shared" si="2"/>
        <v>-17.475728155339809</v>
      </c>
      <c r="AH9" s="4">
        <f t="shared" ref="AH9:AJ30" si="3">Q9-T9</f>
        <v>181</v>
      </c>
      <c r="AI9" s="4">
        <f t="shared" si="3"/>
        <v>89</v>
      </c>
      <c r="AJ9" s="4">
        <f t="shared" si="3"/>
        <v>92</v>
      </c>
      <c r="AK9" s="4">
        <f t="shared" ref="AK9:AM30" si="4">Q9-Z9</f>
        <v>189</v>
      </c>
      <c r="AL9" s="4">
        <f t="shared" si="4"/>
        <v>86</v>
      </c>
      <c r="AM9" s="4">
        <f t="shared" si="4"/>
        <v>103</v>
      </c>
    </row>
    <row r="10" spans="1:39" s="1" customFormat="1" ht="18" customHeight="1" x14ac:dyDescent="0.15">
      <c r="A10" s="4" t="s">
        <v>1</v>
      </c>
      <c r="B10" s="17">
        <f t="shared" ref="B10" si="5">C10+D10</f>
        <v>88</v>
      </c>
      <c r="C10" s="17">
        <v>48</v>
      </c>
      <c r="D10" s="17">
        <v>40</v>
      </c>
      <c r="E10" s="17">
        <f t="shared" ref="E10" si="6">F10+G10</f>
        <v>-8</v>
      </c>
      <c r="F10" s="17">
        <v>2</v>
      </c>
      <c r="G10" s="17">
        <v>-10</v>
      </c>
      <c r="H10" s="15">
        <f>IF(B10=E10,0,(1-(B10/(B10-E10)))*-100)</f>
        <v>-8.3333333333333375</v>
      </c>
      <c r="I10" s="15">
        <f t="shared" ref="I10" si="7">IF(C10=F10,0,(1-(C10/(C10-F10)))*-100)</f>
        <v>4.3478260869565188</v>
      </c>
      <c r="J10" s="15">
        <f>IF(D10=G10,0,(1-(D10/(D10-G10)))*-100)</f>
        <v>-19.999999999999996</v>
      </c>
      <c r="K10" s="17">
        <f t="shared" ref="K10" si="8">L10+M10</f>
        <v>-11</v>
      </c>
      <c r="L10" s="17">
        <v>-6</v>
      </c>
      <c r="M10" s="17">
        <v>-5</v>
      </c>
      <c r="N10" s="15">
        <f>IF(B10=K10,0,(1-(B10/(B10-K10)))*-100)</f>
        <v>-11.111111111111116</v>
      </c>
      <c r="O10" s="15">
        <f t="shared" si="0"/>
        <v>-11.111111111111116</v>
      </c>
      <c r="P10" s="15">
        <f t="shared" si="0"/>
        <v>-11.111111111111116</v>
      </c>
      <c r="Q10" s="17">
        <f t="shared" ref="Q10:Q30" si="9">R10+S10</f>
        <v>1</v>
      </c>
      <c r="R10" s="17">
        <v>1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1</v>
      </c>
      <c r="AA10" s="17">
        <v>1</v>
      </c>
      <c r="AB10" s="17">
        <v>0</v>
      </c>
      <c r="AC10" s="15" t="str">
        <f t="shared" ref="AC10:AC30" si="13">IF(Q10=Z10,IF(Q10&gt;0,"皆増",0),(1-(Q10/(Q10-Z10)))*-100)</f>
        <v>皆増</v>
      </c>
      <c r="AD10" s="15" t="str">
        <f t="shared" si="2"/>
        <v>皆増</v>
      </c>
      <c r="AE10" s="15">
        <f t="shared" si="2"/>
        <v>0</v>
      </c>
      <c r="AH10" s="4">
        <f t="shared" si="3"/>
        <v>1</v>
      </c>
      <c r="AI10" s="4">
        <f t="shared" si="3"/>
        <v>1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-1</v>
      </c>
      <c r="U13" s="17">
        <v>0</v>
      </c>
      <c r="V13" s="17">
        <v>-1</v>
      </c>
      <c r="W13" s="15">
        <f t="shared" si="11"/>
        <v>-100</v>
      </c>
      <c r="X13" s="15">
        <f t="shared" si="1"/>
        <v>0</v>
      </c>
      <c r="Y13" s="15">
        <f t="shared" si="1"/>
        <v>-100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1</v>
      </c>
      <c r="AI13" s="4">
        <f t="shared" si="3"/>
        <v>0</v>
      </c>
      <c r="AJ13" s="4">
        <f t="shared" si="3"/>
        <v>1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-1</v>
      </c>
      <c r="AA16" s="17">
        <v>-1</v>
      </c>
      <c r="AB16" s="17">
        <v>0</v>
      </c>
      <c r="AC16" s="15">
        <f t="shared" si="13"/>
        <v>-100</v>
      </c>
      <c r="AD16" s="15">
        <f t="shared" si="2"/>
        <v>-100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1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-1</v>
      </c>
      <c r="U17" s="17">
        <v>0</v>
      </c>
      <c r="V17" s="17">
        <v>-1</v>
      </c>
      <c r="W17" s="15">
        <f t="shared" si="11"/>
        <v>-100</v>
      </c>
      <c r="X17" s="15">
        <f t="shared" si="1"/>
        <v>0</v>
      </c>
      <c r="Y17" s="15">
        <f t="shared" si="1"/>
        <v>-100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1</v>
      </c>
      <c r="AI17" s="4">
        <f t="shared" si="3"/>
        <v>0</v>
      </c>
      <c r="AJ17" s="4">
        <f t="shared" si="3"/>
        <v>1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1</v>
      </c>
      <c r="U18" s="17">
        <v>1</v>
      </c>
      <c r="V18" s="17">
        <v>0</v>
      </c>
      <c r="W18" s="15" t="str">
        <f t="shared" si="11"/>
        <v>皆増</v>
      </c>
      <c r="X18" s="15" t="str">
        <f t="shared" si="1"/>
        <v>皆増</v>
      </c>
      <c r="Y18" s="15">
        <f t="shared" si="1"/>
        <v>0</v>
      </c>
      <c r="Z18" s="17">
        <f t="shared" si="12"/>
        <v>1</v>
      </c>
      <c r="AA18" s="17">
        <v>1</v>
      </c>
      <c r="AB18" s="17">
        <v>0</v>
      </c>
      <c r="AC18" s="15" t="str">
        <f t="shared" si="13"/>
        <v>皆増</v>
      </c>
      <c r="AD18" s="15" t="str">
        <f t="shared" si="2"/>
        <v>皆増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0</v>
      </c>
      <c r="S19" s="17">
        <v>1</v>
      </c>
      <c r="T19" s="17">
        <f t="shared" si="10"/>
        <v>0</v>
      </c>
      <c r="U19" s="17">
        <v>-1</v>
      </c>
      <c r="V19" s="17">
        <v>1</v>
      </c>
      <c r="W19" s="15">
        <f t="shared" si="11"/>
        <v>0</v>
      </c>
      <c r="X19" s="15">
        <f t="shared" si="1"/>
        <v>-100</v>
      </c>
      <c r="Y19" s="15" t="str">
        <f t="shared" si="1"/>
        <v>皆増</v>
      </c>
      <c r="Z19" s="17">
        <f t="shared" si="12"/>
        <v>-3</v>
      </c>
      <c r="AA19" s="17">
        <v>-4</v>
      </c>
      <c r="AB19" s="17">
        <v>1</v>
      </c>
      <c r="AC19" s="15">
        <f t="shared" si="13"/>
        <v>-75</v>
      </c>
      <c r="AD19" s="15">
        <f t="shared" si="2"/>
        <v>-100</v>
      </c>
      <c r="AE19" s="15" t="str">
        <f t="shared" si="2"/>
        <v>皆増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4</v>
      </c>
      <c r="AL19" s="4">
        <f t="shared" si="4"/>
        <v>4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2</v>
      </c>
      <c r="R20" s="17">
        <v>2</v>
      </c>
      <c r="S20" s="17">
        <v>0</v>
      </c>
      <c r="T20" s="17">
        <f t="shared" si="10"/>
        <v>-1</v>
      </c>
      <c r="U20" s="17">
        <v>0</v>
      </c>
      <c r="V20" s="17">
        <v>-1</v>
      </c>
      <c r="W20" s="15">
        <f t="shared" si="11"/>
        <v>-33.333333333333336</v>
      </c>
      <c r="X20" s="15">
        <f t="shared" si="1"/>
        <v>0</v>
      </c>
      <c r="Y20" s="15">
        <f t="shared" si="1"/>
        <v>-100</v>
      </c>
      <c r="Z20" s="17">
        <f t="shared" si="12"/>
        <v>-1</v>
      </c>
      <c r="AA20" s="17">
        <v>1</v>
      </c>
      <c r="AB20" s="17">
        <v>-2</v>
      </c>
      <c r="AC20" s="15">
        <f t="shared" si="13"/>
        <v>-33.333333333333336</v>
      </c>
      <c r="AD20" s="15">
        <f t="shared" si="2"/>
        <v>100</v>
      </c>
      <c r="AE20" s="15">
        <f t="shared" si="2"/>
        <v>-100</v>
      </c>
      <c r="AH20" s="4">
        <f t="shared" si="3"/>
        <v>3</v>
      </c>
      <c r="AI20" s="4">
        <f t="shared" si="3"/>
        <v>2</v>
      </c>
      <c r="AJ20" s="4">
        <f t="shared" si="3"/>
        <v>1</v>
      </c>
      <c r="AK20" s="4">
        <f t="shared" si="4"/>
        <v>3</v>
      </c>
      <c r="AL20" s="4">
        <f t="shared" si="4"/>
        <v>1</v>
      </c>
      <c r="AM20" s="4">
        <f t="shared" si="4"/>
        <v>2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3</v>
      </c>
      <c r="R21" s="17">
        <v>2</v>
      </c>
      <c r="S21" s="17">
        <v>1</v>
      </c>
      <c r="T21" s="17">
        <f t="shared" si="10"/>
        <v>1</v>
      </c>
      <c r="U21" s="17">
        <v>1</v>
      </c>
      <c r="V21" s="17">
        <v>0</v>
      </c>
      <c r="W21" s="15">
        <f t="shared" si="11"/>
        <v>50</v>
      </c>
      <c r="X21" s="15">
        <f t="shared" si="1"/>
        <v>100</v>
      </c>
      <c r="Y21" s="15">
        <f t="shared" si="1"/>
        <v>0</v>
      </c>
      <c r="Z21" s="17">
        <f t="shared" si="12"/>
        <v>0</v>
      </c>
      <c r="AA21" s="17">
        <v>1</v>
      </c>
      <c r="AB21" s="17">
        <v>-1</v>
      </c>
      <c r="AC21" s="15">
        <f t="shared" si="13"/>
        <v>0</v>
      </c>
      <c r="AD21" s="15">
        <f t="shared" si="2"/>
        <v>100</v>
      </c>
      <c r="AE21" s="15">
        <f t="shared" si="2"/>
        <v>-50</v>
      </c>
      <c r="AH21" s="4">
        <f t="shared" si="3"/>
        <v>2</v>
      </c>
      <c r="AI21" s="4">
        <f t="shared" si="3"/>
        <v>1</v>
      </c>
      <c r="AJ21" s="4">
        <f t="shared" si="3"/>
        <v>1</v>
      </c>
      <c r="AK21" s="4">
        <f t="shared" si="4"/>
        <v>3</v>
      </c>
      <c r="AL21" s="4">
        <f t="shared" si="4"/>
        <v>1</v>
      </c>
      <c r="AM21" s="4">
        <f t="shared" si="4"/>
        <v>2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6</v>
      </c>
      <c r="R22" s="17">
        <v>5</v>
      </c>
      <c r="S22" s="17">
        <v>1</v>
      </c>
      <c r="T22" s="17">
        <f t="shared" si="10"/>
        <v>3</v>
      </c>
      <c r="U22" s="17">
        <v>2</v>
      </c>
      <c r="V22" s="17">
        <v>1</v>
      </c>
      <c r="W22" s="15">
        <f t="shared" si="11"/>
        <v>100</v>
      </c>
      <c r="X22" s="15">
        <f t="shared" si="1"/>
        <v>66.666666666666671</v>
      </c>
      <c r="Y22" s="15" t="str">
        <f t="shared" si="1"/>
        <v>皆増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-14.28571428571429</v>
      </c>
      <c r="AD22" s="15">
        <f t="shared" si="2"/>
        <v>0</v>
      </c>
      <c r="AE22" s="15">
        <f t="shared" si="2"/>
        <v>-50</v>
      </c>
      <c r="AH22" s="4">
        <f t="shared" si="3"/>
        <v>3</v>
      </c>
      <c r="AI22" s="4">
        <f t="shared" si="3"/>
        <v>3</v>
      </c>
      <c r="AJ22" s="4">
        <f t="shared" si="3"/>
        <v>0</v>
      </c>
      <c r="AK22" s="4">
        <f t="shared" si="4"/>
        <v>7</v>
      </c>
      <c r="AL22" s="4">
        <f t="shared" si="4"/>
        <v>5</v>
      </c>
      <c r="AM22" s="4">
        <f t="shared" si="4"/>
        <v>2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11</v>
      </c>
      <c r="R23" s="17">
        <v>9</v>
      </c>
      <c r="S23" s="17">
        <v>2</v>
      </c>
      <c r="T23" s="17">
        <f t="shared" si="10"/>
        <v>3</v>
      </c>
      <c r="U23" s="17">
        <v>2</v>
      </c>
      <c r="V23" s="17">
        <v>1</v>
      </c>
      <c r="W23" s="15">
        <f t="shared" si="11"/>
        <v>37.5</v>
      </c>
      <c r="X23" s="15">
        <f t="shared" si="1"/>
        <v>28.57142857142858</v>
      </c>
      <c r="Y23" s="15">
        <f t="shared" si="1"/>
        <v>100</v>
      </c>
      <c r="Z23" s="17">
        <f t="shared" si="12"/>
        <v>3</v>
      </c>
      <c r="AA23" s="17">
        <v>4</v>
      </c>
      <c r="AB23" s="17">
        <v>-1</v>
      </c>
      <c r="AC23" s="15">
        <f t="shared" si="13"/>
        <v>37.5</v>
      </c>
      <c r="AD23" s="15">
        <f t="shared" si="2"/>
        <v>80</v>
      </c>
      <c r="AE23" s="15">
        <f t="shared" si="2"/>
        <v>-33.333333333333336</v>
      </c>
      <c r="AH23" s="4">
        <f t="shared" si="3"/>
        <v>8</v>
      </c>
      <c r="AI23" s="4">
        <f t="shared" si="3"/>
        <v>7</v>
      </c>
      <c r="AJ23" s="4">
        <f t="shared" si="3"/>
        <v>1</v>
      </c>
      <c r="AK23" s="4">
        <f t="shared" si="4"/>
        <v>8</v>
      </c>
      <c r="AL23" s="4">
        <f t="shared" si="4"/>
        <v>5</v>
      </c>
      <c r="AM23" s="4">
        <f t="shared" si="4"/>
        <v>3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18</v>
      </c>
      <c r="R24" s="17">
        <v>8</v>
      </c>
      <c r="S24" s="17">
        <v>10</v>
      </c>
      <c r="T24" s="17">
        <f t="shared" si="10"/>
        <v>8</v>
      </c>
      <c r="U24" s="17">
        <v>2</v>
      </c>
      <c r="V24" s="17">
        <v>6</v>
      </c>
      <c r="W24" s="15">
        <f t="shared" si="11"/>
        <v>80</v>
      </c>
      <c r="X24" s="15">
        <f t="shared" si="1"/>
        <v>33.333333333333329</v>
      </c>
      <c r="Y24" s="15">
        <f t="shared" si="1"/>
        <v>150</v>
      </c>
      <c r="Z24" s="17">
        <f t="shared" si="12"/>
        <v>-8</v>
      </c>
      <c r="AA24" s="17">
        <v>-8</v>
      </c>
      <c r="AB24" s="17">
        <v>0</v>
      </c>
      <c r="AC24" s="15">
        <f t="shared" si="13"/>
        <v>-30.76923076923077</v>
      </c>
      <c r="AD24" s="15">
        <f t="shared" si="2"/>
        <v>-50</v>
      </c>
      <c r="AE24" s="15">
        <f t="shared" si="2"/>
        <v>0</v>
      </c>
      <c r="AH24" s="4">
        <f t="shared" si="3"/>
        <v>10</v>
      </c>
      <c r="AI24" s="4">
        <f t="shared" si="3"/>
        <v>6</v>
      </c>
      <c r="AJ24" s="4">
        <f t="shared" si="3"/>
        <v>4</v>
      </c>
      <c r="AK24" s="4">
        <f t="shared" si="4"/>
        <v>26</v>
      </c>
      <c r="AL24" s="4">
        <f t="shared" si="4"/>
        <v>16</v>
      </c>
      <c r="AM24" s="4">
        <f t="shared" si="4"/>
        <v>10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23</v>
      </c>
      <c r="R25" s="17">
        <v>14</v>
      </c>
      <c r="S25" s="17">
        <v>9</v>
      </c>
      <c r="T25" s="17">
        <f t="shared" si="10"/>
        <v>2</v>
      </c>
      <c r="U25" s="17">
        <v>-1</v>
      </c>
      <c r="V25" s="17">
        <v>3</v>
      </c>
      <c r="W25" s="15">
        <f t="shared" si="11"/>
        <v>9.5238095238095344</v>
      </c>
      <c r="X25" s="15">
        <f t="shared" si="1"/>
        <v>-6.6666666666666652</v>
      </c>
      <c r="Y25" s="15">
        <f t="shared" si="1"/>
        <v>50</v>
      </c>
      <c r="Z25" s="17">
        <f t="shared" si="12"/>
        <v>-2</v>
      </c>
      <c r="AA25" s="17">
        <v>-1</v>
      </c>
      <c r="AB25" s="17">
        <v>-1</v>
      </c>
      <c r="AC25" s="15">
        <f t="shared" si="13"/>
        <v>-7.9999999999999964</v>
      </c>
      <c r="AD25" s="15">
        <f t="shared" si="2"/>
        <v>-6.6666666666666652</v>
      </c>
      <c r="AE25" s="15">
        <f t="shared" si="2"/>
        <v>-9.9999999999999982</v>
      </c>
      <c r="AH25" s="4">
        <f t="shared" si="3"/>
        <v>21</v>
      </c>
      <c r="AI25" s="4">
        <f t="shared" si="3"/>
        <v>15</v>
      </c>
      <c r="AJ25" s="4">
        <f t="shared" si="3"/>
        <v>6</v>
      </c>
      <c r="AK25" s="4">
        <f t="shared" si="4"/>
        <v>25</v>
      </c>
      <c r="AL25" s="4">
        <f t="shared" si="4"/>
        <v>15</v>
      </c>
      <c r="AM25" s="4">
        <f t="shared" si="4"/>
        <v>10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26</v>
      </c>
      <c r="R26" s="17">
        <v>14</v>
      </c>
      <c r="S26" s="17">
        <v>12</v>
      </c>
      <c r="T26" s="17">
        <f t="shared" si="10"/>
        <v>4</v>
      </c>
      <c r="U26" s="17">
        <v>0</v>
      </c>
      <c r="V26" s="17">
        <v>4</v>
      </c>
      <c r="W26" s="15">
        <f t="shared" si="11"/>
        <v>18.181818181818187</v>
      </c>
      <c r="X26" s="15">
        <f t="shared" si="1"/>
        <v>0</v>
      </c>
      <c r="Y26" s="15">
        <f t="shared" si="1"/>
        <v>50</v>
      </c>
      <c r="Z26" s="17">
        <f t="shared" si="12"/>
        <v>-10</v>
      </c>
      <c r="AA26" s="17">
        <v>-4</v>
      </c>
      <c r="AB26" s="17">
        <v>-6</v>
      </c>
      <c r="AC26" s="15">
        <f t="shared" si="13"/>
        <v>-27.777777777777779</v>
      </c>
      <c r="AD26" s="15">
        <f t="shared" si="2"/>
        <v>-22.222222222222221</v>
      </c>
      <c r="AE26" s="15">
        <f t="shared" si="2"/>
        <v>-33.333333333333336</v>
      </c>
      <c r="AH26" s="4">
        <f t="shared" si="3"/>
        <v>22</v>
      </c>
      <c r="AI26" s="4">
        <f t="shared" si="3"/>
        <v>14</v>
      </c>
      <c r="AJ26" s="4">
        <f t="shared" si="3"/>
        <v>8</v>
      </c>
      <c r="AK26" s="4">
        <f t="shared" si="4"/>
        <v>36</v>
      </c>
      <c r="AL26" s="4">
        <f t="shared" si="4"/>
        <v>18</v>
      </c>
      <c r="AM26" s="4">
        <f t="shared" si="4"/>
        <v>18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32</v>
      </c>
      <c r="R27" s="17">
        <v>23</v>
      </c>
      <c r="S27" s="17">
        <v>9</v>
      </c>
      <c r="T27" s="17">
        <f t="shared" si="10"/>
        <v>-13</v>
      </c>
      <c r="U27" s="17">
        <v>2</v>
      </c>
      <c r="V27" s="17">
        <v>-15</v>
      </c>
      <c r="W27" s="15">
        <f t="shared" si="11"/>
        <v>-28.888888888888886</v>
      </c>
      <c r="X27" s="15">
        <f t="shared" si="1"/>
        <v>9.5238095238095344</v>
      </c>
      <c r="Y27" s="15">
        <f t="shared" si="1"/>
        <v>-62.5</v>
      </c>
      <c r="Z27" s="17">
        <f t="shared" si="12"/>
        <v>8</v>
      </c>
      <c r="AA27" s="17">
        <v>11</v>
      </c>
      <c r="AB27" s="17">
        <v>-3</v>
      </c>
      <c r="AC27" s="15">
        <f t="shared" si="13"/>
        <v>33.333333333333329</v>
      </c>
      <c r="AD27" s="15">
        <f t="shared" si="2"/>
        <v>91.666666666666671</v>
      </c>
      <c r="AE27" s="15">
        <f t="shared" si="2"/>
        <v>-25</v>
      </c>
      <c r="AH27" s="4">
        <f t="shared" si="3"/>
        <v>45</v>
      </c>
      <c r="AI27" s="4">
        <f t="shared" si="3"/>
        <v>21</v>
      </c>
      <c r="AJ27" s="4">
        <f t="shared" si="3"/>
        <v>24</v>
      </c>
      <c r="AK27" s="4">
        <f t="shared" si="4"/>
        <v>24</v>
      </c>
      <c r="AL27" s="4">
        <f t="shared" si="4"/>
        <v>12</v>
      </c>
      <c r="AM27" s="4">
        <f t="shared" si="4"/>
        <v>12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40</v>
      </c>
      <c r="R28" s="17">
        <v>15</v>
      </c>
      <c r="S28" s="17">
        <v>25</v>
      </c>
      <c r="T28" s="17">
        <f t="shared" si="10"/>
        <v>4</v>
      </c>
      <c r="U28" s="17">
        <v>3</v>
      </c>
      <c r="V28" s="17">
        <v>1</v>
      </c>
      <c r="W28" s="15">
        <f t="shared" si="11"/>
        <v>11.111111111111116</v>
      </c>
      <c r="X28" s="15">
        <f t="shared" si="1"/>
        <v>25</v>
      </c>
      <c r="Y28" s="15">
        <f t="shared" si="1"/>
        <v>4.1666666666666741</v>
      </c>
      <c r="Z28" s="17">
        <f t="shared" si="12"/>
        <v>9</v>
      </c>
      <c r="AA28" s="17">
        <v>12</v>
      </c>
      <c r="AB28" s="17">
        <v>-3</v>
      </c>
      <c r="AC28" s="15">
        <f t="shared" si="13"/>
        <v>29.032258064516125</v>
      </c>
      <c r="AD28" s="15">
        <f t="shared" si="2"/>
        <v>400</v>
      </c>
      <c r="AE28" s="15">
        <f t="shared" si="2"/>
        <v>-10.71428571428571</v>
      </c>
      <c r="AH28" s="4">
        <f t="shared" si="3"/>
        <v>36</v>
      </c>
      <c r="AI28" s="4">
        <f t="shared" si="3"/>
        <v>12</v>
      </c>
      <c r="AJ28" s="4">
        <f t="shared" si="3"/>
        <v>24</v>
      </c>
      <c r="AK28" s="4">
        <f t="shared" si="4"/>
        <v>31</v>
      </c>
      <c r="AL28" s="4">
        <f t="shared" si="4"/>
        <v>3</v>
      </c>
      <c r="AM28" s="4">
        <f t="shared" si="4"/>
        <v>28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18</v>
      </c>
      <c r="R29" s="17">
        <v>6</v>
      </c>
      <c r="S29" s="17">
        <v>12</v>
      </c>
      <c r="T29" s="17">
        <f t="shared" si="10"/>
        <v>0</v>
      </c>
      <c r="U29" s="17">
        <v>2</v>
      </c>
      <c r="V29" s="17">
        <v>-2</v>
      </c>
      <c r="W29" s="15">
        <f t="shared" si="11"/>
        <v>0</v>
      </c>
      <c r="X29" s="15">
        <f t="shared" si="1"/>
        <v>50</v>
      </c>
      <c r="Y29" s="15">
        <f t="shared" si="1"/>
        <v>-14.28571428571429</v>
      </c>
      <c r="Z29" s="17">
        <f t="shared" si="12"/>
        <v>0</v>
      </c>
      <c r="AA29" s="17">
        <v>1</v>
      </c>
      <c r="AB29" s="17">
        <v>-1</v>
      </c>
      <c r="AC29" s="15">
        <f t="shared" si="13"/>
        <v>0</v>
      </c>
      <c r="AD29" s="15">
        <f t="shared" si="2"/>
        <v>19.999999999999996</v>
      </c>
      <c r="AE29" s="15">
        <f t="shared" si="2"/>
        <v>-7.6923076923076872</v>
      </c>
      <c r="AH29" s="4">
        <f t="shared" si="3"/>
        <v>18</v>
      </c>
      <c r="AI29" s="4">
        <f t="shared" si="3"/>
        <v>4</v>
      </c>
      <c r="AJ29" s="4">
        <f t="shared" si="3"/>
        <v>14</v>
      </c>
      <c r="AK29" s="4">
        <f t="shared" si="4"/>
        <v>18</v>
      </c>
      <c r="AL29" s="4">
        <f t="shared" si="4"/>
        <v>5</v>
      </c>
      <c r="AM29" s="4">
        <f t="shared" si="4"/>
        <v>13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3</v>
      </c>
      <c r="R30" s="17">
        <v>0</v>
      </c>
      <c r="S30" s="17">
        <v>3</v>
      </c>
      <c r="T30" s="17">
        <f t="shared" si="10"/>
        <v>-6</v>
      </c>
      <c r="U30" s="17">
        <v>-2</v>
      </c>
      <c r="V30" s="17">
        <v>-4</v>
      </c>
      <c r="W30" s="15">
        <f t="shared" si="11"/>
        <v>-66.666666666666671</v>
      </c>
      <c r="X30" s="15">
        <f t="shared" si="1"/>
        <v>-100</v>
      </c>
      <c r="Y30" s="15">
        <f t="shared" si="1"/>
        <v>-57.142857142857139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9</v>
      </c>
      <c r="AI30" s="4">
        <f t="shared" si="3"/>
        <v>2</v>
      </c>
      <c r="AJ30" s="4">
        <f t="shared" si="3"/>
        <v>7</v>
      </c>
      <c r="AK30" s="4">
        <f t="shared" si="4"/>
        <v>3</v>
      </c>
      <c r="AL30" s="4">
        <f t="shared" si="4"/>
        <v>0</v>
      </c>
      <c r="AM30" s="4">
        <f t="shared" si="4"/>
        <v>3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V32" si="14">SUM(R10:R12)</f>
        <v>1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1</v>
      </c>
      <c r="AA32" s="17">
        <f t="shared" si="16"/>
        <v>1</v>
      </c>
      <c r="AB32" s="17">
        <f t="shared" si="16"/>
        <v>0</v>
      </c>
      <c r="AC32" s="15" t="str">
        <f t="shared" ref="AC32:AE36" si="17">IF(Q32=Z32,IF(Q32&gt;0,"皆増",0),(1-(Q32/(Q32-Z32)))*-100)</f>
        <v>皆増</v>
      </c>
      <c r="AD32" s="15" t="str">
        <f t="shared" si="17"/>
        <v>皆増</v>
      </c>
      <c r="AE32" s="15">
        <f t="shared" si="17"/>
        <v>0</v>
      </c>
      <c r="AH32" s="4">
        <f t="shared" ref="AH32:AM32" si="18">SUM(AH10:AH12)</f>
        <v>1</v>
      </c>
      <c r="AI32" s="4">
        <f t="shared" si="18"/>
        <v>1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13</v>
      </c>
      <c r="R33" s="17">
        <f t="shared" si="19"/>
        <v>10</v>
      </c>
      <c r="S33" s="17">
        <f>SUM(S13:S22)</f>
        <v>3</v>
      </c>
      <c r="T33" s="17">
        <f t="shared" si="19"/>
        <v>2</v>
      </c>
      <c r="U33" s="17">
        <f t="shared" si="19"/>
        <v>3</v>
      </c>
      <c r="V33" s="17">
        <f t="shared" si="19"/>
        <v>-1</v>
      </c>
      <c r="W33" s="15">
        <f t="shared" si="15"/>
        <v>18.181818181818187</v>
      </c>
      <c r="X33" s="15">
        <f t="shared" si="15"/>
        <v>42.857142857142861</v>
      </c>
      <c r="Y33" s="15">
        <f t="shared" si="15"/>
        <v>-25</v>
      </c>
      <c r="Z33" s="17">
        <f t="shared" ref="Z33:AB33" si="20">SUM(Z13:Z22)</f>
        <v>-5</v>
      </c>
      <c r="AA33" s="17">
        <f t="shared" si="20"/>
        <v>-2</v>
      </c>
      <c r="AB33" s="17">
        <f t="shared" si="20"/>
        <v>-3</v>
      </c>
      <c r="AC33" s="15">
        <f t="shared" si="17"/>
        <v>-27.777777777777779</v>
      </c>
      <c r="AD33" s="15">
        <f t="shared" si="17"/>
        <v>-16.666666666666664</v>
      </c>
      <c r="AE33" s="15">
        <f t="shared" si="17"/>
        <v>-50</v>
      </c>
      <c r="AH33" s="4">
        <f t="shared" ref="AH33:AJ33" si="21">SUM(AH13:AH22)</f>
        <v>11</v>
      </c>
      <c r="AI33" s="4">
        <f t="shared" si="21"/>
        <v>7</v>
      </c>
      <c r="AJ33" s="4">
        <f t="shared" si="21"/>
        <v>4</v>
      </c>
      <c r="AK33" s="4">
        <f>SUM(AK13:AK22)</f>
        <v>18</v>
      </c>
      <c r="AL33" s="4">
        <f>SUM(AL13:AL22)</f>
        <v>12</v>
      </c>
      <c r="AM33" s="4">
        <f>SUM(AM13:AM22)</f>
        <v>6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171</v>
      </c>
      <c r="R34" s="17">
        <f t="shared" si="22"/>
        <v>89</v>
      </c>
      <c r="S34" s="17">
        <f t="shared" si="22"/>
        <v>82</v>
      </c>
      <c r="T34" s="17">
        <f t="shared" si="22"/>
        <v>2</v>
      </c>
      <c r="U34" s="17">
        <f t="shared" si="22"/>
        <v>8</v>
      </c>
      <c r="V34" s="17">
        <f t="shared" si="22"/>
        <v>-6</v>
      </c>
      <c r="W34" s="15">
        <f t="shared" si="15"/>
        <v>1.1834319526627279</v>
      </c>
      <c r="X34" s="15">
        <f t="shared" si="15"/>
        <v>9.8765432098765427</v>
      </c>
      <c r="Y34" s="15">
        <f t="shared" si="15"/>
        <v>-6.8181818181818237</v>
      </c>
      <c r="Z34" s="17">
        <f t="shared" ref="Z34:AB34" si="23">SUM(Z23:Z30)</f>
        <v>0</v>
      </c>
      <c r="AA34" s="17">
        <f t="shared" si="23"/>
        <v>15</v>
      </c>
      <c r="AB34" s="17">
        <f t="shared" si="23"/>
        <v>-15</v>
      </c>
      <c r="AC34" s="15">
        <f t="shared" si="17"/>
        <v>0</v>
      </c>
      <c r="AD34" s="15">
        <f t="shared" si="17"/>
        <v>20.270270270270263</v>
      </c>
      <c r="AE34" s="15">
        <f t="shared" si="17"/>
        <v>-15.463917525773196</v>
      </c>
      <c r="AH34" s="4">
        <f t="shared" ref="AH34:AJ34" si="24">SUM(AH23:AH30)</f>
        <v>169</v>
      </c>
      <c r="AI34" s="4">
        <f t="shared" si="24"/>
        <v>81</v>
      </c>
      <c r="AJ34" s="4">
        <f t="shared" si="24"/>
        <v>88</v>
      </c>
      <c r="AK34" s="4">
        <f>SUM(AK23:AK30)</f>
        <v>171</v>
      </c>
      <c r="AL34" s="4">
        <f>SUM(AL23:AL30)</f>
        <v>74</v>
      </c>
      <c r="AM34" s="4">
        <f>SUM(AM23:AM30)</f>
        <v>97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142</v>
      </c>
      <c r="R35" s="17">
        <f t="shared" si="25"/>
        <v>72</v>
      </c>
      <c r="S35" s="17">
        <f t="shared" si="25"/>
        <v>70</v>
      </c>
      <c r="T35" s="17">
        <f t="shared" si="25"/>
        <v>-9</v>
      </c>
      <c r="U35" s="17">
        <f t="shared" si="25"/>
        <v>4</v>
      </c>
      <c r="V35" s="17">
        <f t="shared" si="25"/>
        <v>-13</v>
      </c>
      <c r="W35" s="15">
        <f t="shared" si="15"/>
        <v>-5.9602649006622492</v>
      </c>
      <c r="X35" s="15">
        <f t="shared" si="15"/>
        <v>5.8823529411764719</v>
      </c>
      <c r="Y35" s="15">
        <f t="shared" si="15"/>
        <v>-15.662650602409634</v>
      </c>
      <c r="Z35" s="17">
        <f t="shared" ref="Z35:AB35" si="26">SUM(Z25:Z30)</f>
        <v>5</v>
      </c>
      <c r="AA35" s="17">
        <f t="shared" si="26"/>
        <v>19</v>
      </c>
      <c r="AB35" s="17">
        <f t="shared" si="26"/>
        <v>-14</v>
      </c>
      <c r="AC35" s="15">
        <f t="shared" si="17"/>
        <v>3.649635036496357</v>
      </c>
      <c r="AD35" s="15">
        <f t="shared" si="17"/>
        <v>35.849056603773576</v>
      </c>
      <c r="AE35" s="15">
        <f t="shared" si="17"/>
        <v>-16.666666666666664</v>
      </c>
      <c r="AH35" s="4">
        <f t="shared" ref="AH35:AJ35" si="27">SUM(AH25:AH30)</f>
        <v>151</v>
      </c>
      <c r="AI35" s="4">
        <f t="shared" si="27"/>
        <v>68</v>
      </c>
      <c r="AJ35" s="4">
        <f t="shared" si="27"/>
        <v>83</v>
      </c>
      <c r="AK35" s="4">
        <f>SUM(AK25:AK30)</f>
        <v>137</v>
      </c>
      <c r="AL35" s="4">
        <f>SUM(AL25:AL30)</f>
        <v>53</v>
      </c>
      <c r="AM35" s="4">
        <f>SUM(AM25:AM30)</f>
        <v>84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93</v>
      </c>
      <c r="R36" s="17">
        <f t="shared" si="28"/>
        <v>44</v>
      </c>
      <c r="S36" s="17">
        <f t="shared" si="28"/>
        <v>49</v>
      </c>
      <c r="T36" s="17">
        <f t="shared" si="28"/>
        <v>-15</v>
      </c>
      <c r="U36" s="17">
        <f t="shared" si="28"/>
        <v>5</v>
      </c>
      <c r="V36" s="17">
        <f t="shared" si="28"/>
        <v>-20</v>
      </c>
      <c r="W36" s="15">
        <f t="shared" si="15"/>
        <v>-13.888888888888884</v>
      </c>
      <c r="X36" s="15">
        <f t="shared" si="15"/>
        <v>12.820512820512819</v>
      </c>
      <c r="Y36" s="15">
        <f t="shared" si="15"/>
        <v>-28.985507246376805</v>
      </c>
      <c r="Z36" s="17">
        <f t="shared" ref="Z36:AB36" si="29">SUM(Z27:Z30)</f>
        <v>17</v>
      </c>
      <c r="AA36" s="17">
        <f t="shared" si="29"/>
        <v>24</v>
      </c>
      <c r="AB36" s="17">
        <f t="shared" si="29"/>
        <v>-7</v>
      </c>
      <c r="AC36" s="15">
        <f t="shared" si="17"/>
        <v>22.368421052631572</v>
      </c>
      <c r="AD36" s="15">
        <f t="shared" si="17"/>
        <v>120.00000000000001</v>
      </c>
      <c r="AE36" s="15">
        <f t="shared" si="17"/>
        <v>-12.5</v>
      </c>
      <c r="AH36" s="4">
        <f t="shared" ref="AH36:AJ36" si="30">SUM(AH27:AH30)</f>
        <v>108</v>
      </c>
      <c r="AI36" s="4">
        <f t="shared" si="30"/>
        <v>39</v>
      </c>
      <c r="AJ36" s="4">
        <f t="shared" si="30"/>
        <v>69</v>
      </c>
      <c r="AK36" s="4">
        <f>SUM(AK27:AK30)</f>
        <v>76</v>
      </c>
      <c r="AL36" s="4">
        <f>SUM(AL27:AL30)</f>
        <v>20</v>
      </c>
      <c r="AM36" s="4">
        <f>SUM(AM27:AM30)</f>
        <v>56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0.54054054054054057</v>
      </c>
      <c r="R38" s="12">
        <f t="shared" si="31"/>
        <v>1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-1.1945647304763218E-2</v>
      </c>
      <c r="X38" s="12">
        <f t="shared" ref="X38:Y42" si="33">R38-AI38</f>
        <v>-0.12359550561797761</v>
      </c>
      <c r="Y38" s="12">
        <f t="shared" si="33"/>
        <v>0</v>
      </c>
      <c r="Z38" s="12">
        <f>Z32/Z9*100</f>
        <v>-25</v>
      </c>
      <c r="AA38" s="12">
        <f t="shared" ref="AA38:AB38" si="34">AA32/AA9*100</f>
        <v>7.1428571428571423</v>
      </c>
      <c r="AB38" s="12">
        <f t="shared" si="34"/>
        <v>0</v>
      </c>
      <c r="AC38" s="12">
        <f>Q38-AK38</f>
        <v>0.54054054054054057</v>
      </c>
      <c r="AD38" s="12">
        <f t="shared" ref="AD38:AE42" si="35">R38-AL38</f>
        <v>1</v>
      </c>
      <c r="AE38" s="12">
        <f t="shared" si="35"/>
        <v>0</v>
      </c>
      <c r="AH38" s="12">
        <f t="shared" ref="AH38:AJ38" si="36">AH32/AH9*100</f>
        <v>0.55248618784530379</v>
      </c>
      <c r="AI38" s="12">
        <f t="shared" si="36"/>
        <v>1.1235955056179776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7.0270270270270272</v>
      </c>
      <c r="R39" s="12">
        <f>R33/R9*100</f>
        <v>10</v>
      </c>
      <c r="S39" s="13">
        <f t="shared" si="37"/>
        <v>3.5294117647058822</v>
      </c>
      <c r="T39" s="12">
        <f>T33/T9*100</f>
        <v>50</v>
      </c>
      <c r="U39" s="12">
        <f t="shared" ref="U39:V39" si="38">U33/U9*100</f>
        <v>27.27272727272727</v>
      </c>
      <c r="V39" s="12">
        <f t="shared" si="38"/>
        <v>14.285714285714285</v>
      </c>
      <c r="W39" s="12">
        <f>Q39-AH39</f>
        <v>0.94967896072868463</v>
      </c>
      <c r="X39" s="12">
        <f t="shared" si="33"/>
        <v>2.1348314606741576</v>
      </c>
      <c r="Y39" s="12">
        <f>S39-AJ39</f>
        <v>-0.81841432225063926</v>
      </c>
      <c r="Z39" s="12">
        <f t="shared" si="37"/>
        <v>125</v>
      </c>
      <c r="AA39" s="12">
        <f t="shared" si="37"/>
        <v>-14.285714285714285</v>
      </c>
      <c r="AB39" s="12">
        <f t="shared" si="37"/>
        <v>16.666666666666664</v>
      </c>
      <c r="AC39" s="12">
        <f>Q39-AK39</f>
        <v>-2.4967824967824965</v>
      </c>
      <c r="AD39" s="12">
        <f t="shared" si="35"/>
        <v>-3.9534883720930232</v>
      </c>
      <c r="AE39" s="12">
        <f t="shared" si="35"/>
        <v>-2.2958309537407198</v>
      </c>
      <c r="AH39" s="12">
        <f t="shared" ref="AH39:AJ39" si="39">AH33/AH9*100</f>
        <v>6.0773480662983426</v>
      </c>
      <c r="AI39" s="12">
        <f t="shared" si="39"/>
        <v>7.8651685393258424</v>
      </c>
      <c r="AJ39" s="12">
        <f t="shared" si="39"/>
        <v>4.3478260869565215</v>
      </c>
      <c r="AK39" s="12">
        <f>AK33/AK9*100</f>
        <v>9.5238095238095237</v>
      </c>
      <c r="AL39" s="12">
        <f>AL33/AL9*100</f>
        <v>13.953488372093023</v>
      </c>
      <c r="AM39" s="12">
        <f>AM33/AM9*100</f>
        <v>5.825242718446602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92.432432432432435</v>
      </c>
      <c r="R40" s="12">
        <f t="shared" si="40"/>
        <v>89</v>
      </c>
      <c r="S40" s="12">
        <f t="shared" si="40"/>
        <v>96.470588235294116</v>
      </c>
      <c r="T40" s="12">
        <f>T34/T9*100</f>
        <v>50</v>
      </c>
      <c r="U40" s="12">
        <f t="shared" ref="U40:V40" si="41">U34/U9*100</f>
        <v>72.727272727272734</v>
      </c>
      <c r="V40" s="12">
        <f t="shared" si="41"/>
        <v>85.714285714285708</v>
      </c>
      <c r="W40" s="12">
        <f t="shared" ref="W40:W42" si="42">Q40-AH40</f>
        <v>-0.93773331342391941</v>
      </c>
      <c r="X40" s="12">
        <f t="shared" si="33"/>
        <v>-2.0112359550561791</v>
      </c>
      <c r="Y40" s="12">
        <f>S40-AJ40</f>
        <v>0.81841432225063215</v>
      </c>
      <c r="Z40" s="12">
        <f>Z34/Z9*100</f>
        <v>0</v>
      </c>
      <c r="AA40" s="12">
        <f t="shared" ref="AA40:AB40" si="43">AA34/AA9*100</f>
        <v>107.14285714285714</v>
      </c>
      <c r="AB40" s="12">
        <f t="shared" si="43"/>
        <v>83.333333333333343</v>
      </c>
      <c r="AC40" s="12">
        <f t="shared" ref="AC40:AC42" si="44">Q40-AK40</f>
        <v>1.9562419562419535</v>
      </c>
      <c r="AD40" s="12">
        <f t="shared" si="35"/>
        <v>2.9534883720930196</v>
      </c>
      <c r="AE40" s="12">
        <f t="shared" si="35"/>
        <v>2.2958309537407189</v>
      </c>
      <c r="AH40" s="12">
        <f t="shared" ref="AH40:AJ40" si="45">AH34/AH9*100</f>
        <v>93.370165745856355</v>
      </c>
      <c r="AI40" s="12">
        <f t="shared" si="45"/>
        <v>91.011235955056179</v>
      </c>
      <c r="AJ40" s="12">
        <f t="shared" si="45"/>
        <v>95.652173913043484</v>
      </c>
      <c r="AK40" s="12">
        <f>AK34/AK9*100</f>
        <v>90.476190476190482</v>
      </c>
      <c r="AL40" s="12">
        <f>AL34/AL9*100</f>
        <v>86.04651162790698</v>
      </c>
      <c r="AM40" s="12">
        <f>AM34/AM9*100</f>
        <v>94.174757281553397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76.756756756756758</v>
      </c>
      <c r="R41" s="12">
        <f t="shared" si="46"/>
        <v>72</v>
      </c>
      <c r="S41" s="12">
        <f t="shared" si="46"/>
        <v>82.35294117647058</v>
      </c>
      <c r="T41" s="12">
        <f>T35/T9*100</f>
        <v>-225</v>
      </c>
      <c r="U41" s="12">
        <f t="shared" ref="U41:V41" si="47">U35/U9*100</f>
        <v>36.363636363636367</v>
      </c>
      <c r="V41" s="12">
        <f t="shared" si="47"/>
        <v>185.71428571428572</v>
      </c>
      <c r="W41" s="12">
        <f t="shared" si="42"/>
        <v>-6.6686576078841284</v>
      </c>
      <c r="X41" s="12">
        <f t="shared" si="33"/>
        <v>-4.4044943820224631</v>
      </c>
      <c r="Y41" s="12">
        <f>S41-AJ41</f>
        <v>-7.8644501278772481</v>
      </c>
      <c r="Z41" s="12">
        <f>Z35/Z9*100</f>
        <v>-125</v>
      </c>
      <c r="AA41" s="12">
        <f t="shared" ref="AA41:AB41" si="48">AA35/AA9*100</f>
        <v>135.71428571428572</v>
      </c>
      <c r="AB41" s="12">
        <f t="shared" si="48"/>
        <v>77.777777777777786</v>
      </c>
      <c r="AC41" s="12">
        <f t="shared" si="44"/>
        <v>4.2699842699842634</v>
      </c>
      <c r="AD41" s="12">
        <f>R41-AL41</f>
        <v>10.372093023255815</v>
      </c>
      <c r="AE41" s="12">
        <f t="shared" si="35"/>
        <v>0.79954311821815338</v>
      </c>
      <c r="AH41" s="12">
        <f>AH35/AH9*100</f>
        <v>83.425414364640886</v>
      </c>
      <c r="AI41" s="12">
        <f>AI35/AI9*100</f>
        <v>76.404494382022463</v>
      </c>
      <c r="AJ41" s="12">
        <f>AJ35/AJ9*100</f>
        <v>90.217391304347828</v>
      </c>
      <c r="AK41" s="12">
        <f t="shared" ref="AK41:AM41" si="49">AK35/AK9*100</f>
        <v>72.486772486772495</v>
      </c>
      <c r="AL41" s="12">
        <f t="shared" si="49"/>
        <v>61.627906976744185</v>
      </c>
      <c r="AM41" s="12">
        <f t="shared" si="49"/>
        <v>81.553398058252426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50.270270270270267</v>
      </c>
      <c r="R42" s="12">
        <f t="shared" si="50"/>
        <v>44</v>
      </c>
      <c r="S42" s="12">
        <f t="shared" si="50"/>
        <v>57.647058823529406</v>
      </c>
      <c r="T42" s="12">
        <f t="shared" si="50"/>
        <v>-375</v>
      </c>
      <c r="U42" s="12">
        <f t="shared" si="50"/>
        <v>45.454545454545453</v>
      </c>
      <c r="V42" s="12">
        <f t="shared" si="50"/>
        <v>285.71428571428572</v>
      </c>
      <c r="W42" s="12">
        <f t="shared" si="42"/>
        <v>-9.3982380170225568</v>
      </c>
      <c r="X42" s="12">
        <f t="shared" si="33"/>
        <v>0.17977528089887329</v>
      </c>
      <c r="Y42" s="12">
        <f>S42-AJ42</f>
        <v>-17.352941176470594</v>
      </c>
      <c r="Z42" s="12">
        <f t="shared" si="50"/>
        <v>-425</v>
      </c>
      <c r="AA42" s="12">
        <f t="shared" si="50"/>
        <v>171.42857142857142</v>
      </c>
      <c r="AB42" s="12">
        <f t="shared" si="50"/>
        <v>38.888888888888893</v>
      </c>
      <c r="AC42" s="12">
        <f t="shared" si="44"/>
        <v>10.058630058630058</v>
      </c>
      <c r="AD42" s="12">
        <f>R42-AL42</f>
        <v>20.744186046511629</v>
      </c>
      <c r="AE42" s="12">
        <f t="shared" si="35"/>
        <v>3.2781267846944573</v>
      </c>
      <c r="AH42" s="12">
        <f t="shared" ref="AH42:AJ42" si="51">AH36/AH9*100</f>
        <v>59.668508287292823</v>
      </c>
      <c r="AI42" s="12">
        <f t="shared" si="51"/>
        <v>43.820224719101127</v>
      </c>
      <c r="AJ42" s="12">
        <f t="shared" si="51"/>
        <v>75</v>
      </c>
      <c r="AK42" s="12">
        <f>AK36/AK9*100</f>
        <v>40.211640211640209</v>
      </c>
      <c r="AL42" s="12">
        <f>AL36/AL9*100</f>
        <v>23.255813953488371</v>
      </c>
      <c r="AM42" s="12">
        <f>AM36/AM9*100</f>
        <v>54.368932038834949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42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29</v>
      </c>
      <c r="C9" s="17">
        <f>SUM(C10:C30)</f>
        <v>13</v>
      </c>
      <c r="D9" s="17">
        <f>SUM(D10:D30)</f>
        <v>16</v>
      </c>
      <c r="E9" s="17">
        <f>F9+G9</f>
        <v>-4</v>
      </c>
      <c r="F9" s="17">
        <f>SUM(F10:F30)</f>
        <v>0</v>
      </c>
      <c r="G9" s="17">
        <f>SUM(G10:G30)</f>
        <v>-4</v>
      </c>
      <c r="H9" s="15">
        <f>IF(B9=E9,0,(1-(B9/(B9-E9)))*-100)</f>
        <v>-12.121212121212121</v>
      </c>
      <c r="I9" s="15">
        <f>IF(C9=F9,0,(1-(C9/(C9-F9)))*-100)</f>
        <v>0</v>
      </c>
      <c r="J9" s="15">
        <f>IF(D9=G9,0,(1-(D9/(D9-G9)))*-100)</f>
        <v>-19.999999999999996</v>
      </c>
      <c r="K9" s="17">
        <f>L9+M9</f>
        <v>0</v>
      </c>
      <c r="L9" s="17">
        <f>SUM(L10:L30)</f>
        <v>-2</v>
      </c>
      <c r="M9" s="17">
        <f>SUM(M10:M30)</f>
        <v>2</v>
      </c>
      <c r="N9" s="15">
        <f>IF(B9=K9,0,(1-(B9/(B9-K9)))*-100)</f>
        <v>0</v>
      </c>
      <c r="O9" s="15">
        <f t="shared" ref="O9:P10" si="0">IF(C9=L9,0,(1-(C9/(C9-L9)))*-100)</f>
        <v>-13.33333333333333</v>
      </c>
      <c r="P9" s="15">
        <f>IF(D9=M9,0,(1-(D9/(D9-M9)))*-100)</f>
        <v>14.285714285714279</v>
      </c>
      <c r="Q9" s="17">
        <f>R9+S9</f>
        <v>82</v>
      </c>
      <c r="R9" s="17">
        <f>SUM(R10:R30)</f>
        <v>42</v>
      </c>
      <c r="S9" s="17">
        <f>SUM(S10:S30)</f>
        <v>40</v>
      </c>
      <c r="T9" s="17">
        <f>U9+V9</f>
        <v>37</v>
      </c>
      <c r="U9" s="17">
        <f>SUM(U10:U30)</f>
        <v>15</v>
      </c>
      <c r="V9" s="17">
        <f>SUM(V10:V30)</f>
        <v>22</v>
      </c>
      <c r="W9" s="15">
        <f>IF(Q9=T9,IF(Q9&gt;0,"皆増",0),(1-(Q9/(Q9-T9)))*-100)</f>
        <v>82.222222222222214</v>
      </c>
      <c r="X9" s="15">
        <f t="shared" ref="X9:Y30" si="1">IF(R9=U9,IF(R9&gt;0,"皆増",0),(1-(R9/(R9-U9)))*-100)</f>
        <v>55.555555555555557</v>
      </c>
      <c r="Y9" s="15">
        <f t="shared" si="1"/>
        <v>122.22222222222223</v>
      </c>
      <c r="Z9" s="17">
        <f>AA9+AB9</f>
        <v>-1</v>
      </c>
      <c r="AA9" s="17">
        <f>SUM(AA10:AA30)</f>
        <v>-1</v>
      </c>
      <c r="AB9" s="17">
        <f>SUM(AB10:AB30)</f>
        <v>0</v>
      </c>
      <c r="AC9" s="15">
        <f>IF(Q9=Z9,IF(Q9&gt;0,"皆増",0),(1-(Q9/(Q9-Z9)))*-100)</f>
        <v>-1.2048192771084376</v>
      </c>
      <c r="AD9" s="15">
        <f t="shared" ref="AD9:AE30" si="2">IF(R9=AA9,IF(R9&gt;0,"皆増",0),(1-(R9/(R9-AA9)))*-100)</f>
        <v>-2.3255813953488413</v>
      </c>
      <c r="AE9" s="15">
        <f t="shared" si="2"/>
        <v>0</v>
      </c>
      <c r="AH9" s="4">
        <f t="shared" ref="AH9:AJ30" si="3">Q9-T9</f>
        <v>45</v>
      </c>
      <c r="AI9" s="4">
        <f t="shared" si="3"/>
        <v>27</v>
      </c>
      <c r="AJ9" s="4">
        <f t="shared" si="3"/>
        <v>18</v>
      </c>
      <c r="AK9" s="4">
        <f t="shared" ref="AK9:AM30" si="4">Q9-Z9</f>
        <v>83</v>
      </c>
      <c r="AL9" s="4">
        <f t="shared" si="4"/>
        <v>43</v>
      </c>
      <c r="AM9" s="4">
        <f t="shared" si="4"/>
        <v>40</v>
      </c>
    </row>
    <row r="10" spans="1:39" s="1" customFormat="1" ht="18" customHeight="1" x14ac:dyDescent="0.15">
      <c r="A10" s="4" t="s">
        <v>1</v>
      </c>
      <c r="B10" s="17">
        <f t="shared" ref="B10" si="5">C10+D10</f>
        <v>29</v>
      </c>
      <c r="C10" s="17">
        <v>13</v>
      </c>
      <c r="D10" s="17">
        <v>16</v>
      </c>
      <c r="E10" s="17">
        <f t="shared" ref="E10" si="6">F10+G10</f>
        <v>-4</v>
      </c>
      <c r="F10" s="17">
        <v>0</v>
      </c>
      <c r="G10" s="17">
        <v>-4</v>
      </c>
      <c r="H10" s="15">
        <f>IF(B10=E10,0,(1-(B10/(B10-E10)))*-100)</f>
        <v>-12.121212121212121</v>
      </c>
      <c r="I10" s="15">
        <f t="shared" ref="I10" si="7">IF(C10=F10,0,(1-(C10/(C10-F10)))*-100)</f>
        <v>0</v>
      </c>
      <c r="J10" s="15">
        <f>IF(D10=G10,0,(1-(D10/(D10-G10)))*-100)</f>
        <v>-19.999999999999996</v>
      </c>
      <c r="K10" s="17">
        <f t="shared" ref="K10" si="8">L10+M10</f>
        <v>0</v>
      </c>
      <c r="L10" s="17">
        <v>-2</v>
      </c>
      <c r="M10" s="17">
        <v>2</v>
      </c>
      <c r="N10" s="15">
        <f>IF(B10=K10,0,(1-(B10/(B10-K10)))*-100)</f>
        <v>0</v>
      </c>
      <c r="O10" s="15">
        <f t="shared" si="0"/>
        <v>-13.33333333333333</v>
      </c>
      <c r="P10" s="15">
        <f t="shared" si="0"/>
        <v>14.285714285714279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-1</v>
      </c>
      <c r="AA13" s="17">
        <v>0</v>
      </c>
      <c r="AB13" s="17">
        <v>-1</v>
      </c>
      <c r="AC13" s="15">
        <f t="shared" si="13"/>
        <v>-100</v>
      </c>
      <c r="AD13" s="15">
        <f t="shared" si="2"/>
        <v>0</v>
      </c>
      <c r="AE13" s="15">
        <f t="shared" si="2"/>
        <v>-100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1</v>
      </c>
      <c r="AL13" s="4">
        <f t="shared" si="4"/>
        <v>0</v>
      </c>
      <c r="AM13" s="4">
        <f t="shared" si="4"/>
        <v>1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-1</v>
      </c>
      <c r="U16" s="17">
        <v>-1</v>
      </c>
      <c r="V16" s="17">
        <v>0</v>
      </c>
      <c r="W16" s="15">
        <f t="shared" si="11"/>
        <v>-100</v>
      </c>
      <c r="X16" s="15">
        <f t="shared" si="1"/>
        <v>-100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1</v>
      </c>
      <c r="AI16" s="4">
        <f t="shared" si="3"/>
        <v>1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0</v>
      </c>
      <c r="S18" s="17">
        <v>1</v>
      </c>
      <c r="T18" s="17">
        <f t="shared" si="10"/>
        <v>1</v>
      </c>
      <c r="U18" s="17">
        <v>0</v>
      </c>
      <c r="V18" s="17">
        <v>1</v>
      </c>
      <c r="W18" s="15" t="str">
        <f t="shared" si="11"/>
        <v>皆増</v>
      </c>
      <c r="X18" s="15">
        <f t="shared" si="1"/>
        <v>0</v>
      </c>
      <c r="Y18" s="15" t="str">
        <f t="shared" si="1"/>
        <v>皆増</v>
      </c>
      <c r="Z18" s="17">
        <f t="shared" si="12"/>
        <v>0</v>
      </c>
      <c r="AA18" s="17">
        <v>-1</v>
      </c>
      <c r="AB18" s="17">
        <v>1</v>
      </c>
      <c r="AC18" s="15">
        <f t="shared" si="13"/>
        <v>0</v>
      </c>
      <c r="AD18" s="15">
        <f t="shared" si="2"/>
        <v>-100</v>
      </c>
      <c r="AE18" s="15" t="str">
        <f t="shared" si="2"/>
        <v>皆増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-2</v>
      </c>
      <c r="U20" s="17">
        <v>-1</v>
      </c>
      <c r="V20" s="17">
        <v>-1</v>
      </c>
      <c r="W20" s="15">
        <f t="shared" si="11"/>
        <v>-100</v>
      </c>
      <c r="X20" s="15">
        <f t="shared" si="1"/>
        <v>-100</v>
      </c>
      <c r="Y20" s="15">
        <f t="shared" si="1"/>
        <v>-100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2</v>
      </c>
      <c r="AI20" s="4">
        <f t="shared" si="3"/>
        <v>1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3</v>
      </c>
      <c r="R21" s="17">
        <v>2</v>
      </c>
      <c r="S21" s="17">
        <v>1</v>
      </c>
      <c r="T21" s="17">
        <f t="shared" si="10"/>
        <v>3</v>
      </c>
      <c r="U21" s="17">
        <v>2</v>
      </c>
      <c r="V21" s="17">
        <v>1</v>
      </c>
      <c r="W21" s="15" t="str">
        <f t="shared" si="11"/>
        <v>皆増</v>
      </c>
      <c r="X21" s="15" t="str">
        <f t="shared" si="1"/>
        <v>皆増</v>
      </c>
      <c r="Y21" s="15" t="str">
        <f t="shared" si="1"/>
        <v>皆増</v>
      </c>
      <c r="Z21" s="17">
        <f t="shared" si="12"/>
        <v>1</v>
      </c>
      <c r="AA21" s="17">
        <v>1</v>
      </c>
      <c r="AB21" s="17">
        <v>0</v>
      </c>
      <c r="AC21" s="15">
        <f t="shared" si="13"/>
        <v>50</v>
      </c>
      <c r="AD21" s="15">
        <f t="shared" si="2"/>
        <v>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2</v>
      </c>
      <c r="AL21" s="4">
        <f t="shared" si="4"/>
        <v>1</v>
      </c>
      <c r="AM21" s="4">
        <f t="shared" si="4"/>
        <v>1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6</v>
      </c>
      <c r="R22" s="17">
        <v>2</v>
      </c>
      <c r="S22" s="17">
        <v>4</v>
      </c>
      <c r="T22" s="17">
        <f t="shared" si="10"/>
        <v>6</v>
      </c>
      <c r="U22" s="17">
        <v>2</v>
      </c>
      <c r="V22" s="17">
        <v>4</v>
      </c>
      <c r="W22" s="15" t="str">
        <f t="shared" si="11"/>
        <v>皆増</v>
      </c>
      <c r="X22" s="15" t="str">
        <f t="shared" si="1"/>
        <v>皆増</v>
      </c>
      <c r="Y22" s="15" t="str">
        <f t="shared" si="1"/>
        <v>皆増</v>
      </c>
      <c r="Z22" s="17">
        <f t="shared" si="12"/>
        <v>2</v>
      </c>
      <c r="AA22" s="17">
        <v>-2</v>
      </c>
      <c r="AB22" s="17">
        <v>4</v>
      </c>
      <c r="AC22" s="15">
        <f t="shared" si="13"/>
        <v>50</v>
      </c>
      <c r="AD22" s="15">
        <f t="shared" si="2"/>
        <v>-50</v>
      </c>
      <c r="AE22" s="15" t="str">
        <f t="shared" si="2"/>
        <v>皆増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4</v>
      </c>
      <c r="AL22" s="4">
        <f t="shared" si="4"/>
        <v>4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10</v>
      </c>
      <c r="R23" s="17">
        <v>6</v>
      </c>
      <c r="S23" s="17">
        <v>4</v>
      </c>
      <c r="T23" s="17">
        <f t="shared" si="10"/>
        <v>8</v>
      </c>
      <c r="U23" s="17">
        <v>4</v>
      </c>
      <c r="V23" s="17">
        <v>4</v>
      </c>
      <c r="W23" s="15">
        <f t="shared" si="11"/>
        <v>400</v>
      </c>
      <c r="X23" s="15">
        <f t="shared" si="1"/>
        <v>200</v>
      </c>
      <c r="Y23" s="15" t="str">
        <f t="shared" si="1"/>
        <v>皆増</v>
      </c>
      <c r="Z23" s="17">
        <f t="shared" si="12"/>
        <v>3</v>
      </c>
      <c r="AA23" s="17">
        <v>2</v>
      </c>
      <c r="AB23" s="17">
        <v>1</v>
      </c>
      <c r="AC23" s="15">
        <f t="shared" si="13"/>
        <v>42.857142857142861</v>
      </c>
      <c r="AD23" s="15">
        <f t="shared" si="2"/>
        <v>50</v>
      </c>
      <c r="AE23" s="15">
        <f t="shared" si="2"/>
        <v>33.333333333333329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7</v>
      </c>
      <c r="AL23" s="4">
        <f t="shared" si="4"/>
        <v>4</v>
      </c>
      <c r="AM23" s="4">
        <f t="shared" si="4"/>
        <v>3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2</v>
      </c>
      <c r="S24" s="17">
        <v>1</v>
      </c>
      <c r="T24" s="17">
        <f t="shared" si="10"/>
        <v>2</v>
      </c>
      <c r="U24" s="17">
        <v>1</v>
      </c>
      <c r="V24" s="17">
        <v>1</v>
      </c>
      <c r="W24" s="15">
        <f t="shared" si="11"/>
        <v>200</v>
      </c>
      <c r="X24" s="15">
        <f t="shared" si="1"/>
        <v>100</v>
      </c>
      <c r="Y24" s="15" t="str">
        <f t="shared" si="1"/>
        <v>皆増</v>
      </c>
      <c r="Z24" s="17">
        <f t="shared" si="12"/>
        <v>-6</v>
      </c>
      <c r="AA24" s="17">
        <v>-3</v>
      </c>
      <c r="AB24" s="17">
        <v>-3</v>
      </c>
      <c r="AC24" s="15">
        <f t="shared" si="13"/>
        <v>-66.666666666666671</v>
      </c>
      <c r="AD24" s="15">
        <f t="shared" si="2"/>
        <v>-60</v>
      </c>
      <c r="AE24" s="15">
        <f t="shared" si="2"/>
        <v>-75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9</v>
      </c>
      <c r="AL24" s="4">
        <f t="shared" si="4"/>
        <v>5</v>
      </c>
      <c r="AM24" s="4">
        <f t="shared" si="4"/>
        <v>4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5</v>
      </c>
      <c r="R25" s="17">
        <v>4</v>
      </c>
      <c r="S25" s="17">
        <v>1</v>
      </c>
      <c r="T25" s="17">
        <f t="shared" si="10"/>
        <v>2</v>
      </c>
      <c r="U25" s="17">
        <v>2</v>
      </c>
      <c r="V25" s="17">
        <v>0</v>
      </c>
      <c r="W25" s="15">
        <f t="shared" si="11"/>
        <v>66.666666666666671</v>
      </c>
      <c r="X25" s="15">
        <f t="shared" si="1"/>
        <v>100</v>
      </c>
      <c r="Y25" s="15">
        <f t="shared" si="1"/>
        <v>0</v>
      </c>
      <c r="Z25" s="17">
        <f t="shared" si="12"/>
        <v>-3</v>
      </c>
      <c r="AA25" s="17">
        <v>-1</v>
      </c>
      <c r="AB25" s="17">
        <v>-2</v>
      </c>
      <c r="AC25" s="15">
        <f t="shared" si="13"/>
        <v>-37.5</v>
      </c>
      <c r="AD25" s="15">
        <f t="shared" si="2"/>
        <v>-19.999999999999996</v>
      </c>
      <c r="AE25" s="15">
        <f t="shared" si="2"/>
        <v>-66.666666666666671</v>
      </c>
      <c r="AH25" s="4">
        <f t="shared" si="3"/>
        <v>3</v>
      </c>
      <c r="AI25" s="4">
        <f t="shared" si="3"/>
        <v>2</v>
      </c>
      <c r="AJ25" s="4">
        <f t="shared" si="3"/>
        <v>1</v>
      </c>
      <c r="AK25" s="4">
        <f t="shared" si="4"/>
        <v>8</v>
      </c>
      <c r="AL25" s="4">
        <f t="shared" si="4"/>
        <v>5</v>
      </c>
      <c r="AM25" s="4">
        <f t="shared" si="4"/>
        <v>3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11</v>
      </c>
      <c r="R26" s="17">
        <v>8</v>
      </c>
      <c r="S26" s="17">
        <v>3</v>
      </c>
      <c r="T26" s="17">
        <f t="shared" si="10"/>
        <v>-1</v>
      </c>
      <c r="U26" s="17">
        <v>0</v>
      </c>
      <c r="V26" s="17">
        <v>-1</v>
      </c>
      <c r="W26" s="15">
        <f t="shared" si="11"/>
        <v>-8.3333333333333375</v>
      </c>
      <c r="X26" s="15">
        <f t="shared" si="1"/>
        <v>0</v>
      </c>
      <c r="Y26" s="15">
        <f t="shared" si="1"/>
        <v>-25</v>
      </c>
      <c r="Z26" s="17">
        <f t="shared" si="12"/>
        <v>-1</v>
      </c>
      <c r="AA26" s="17">
        <v>1</v>
      </c>
      <c r="AB26" s="17">
        <v>-2</v>
      </c>
      <c r="AC26" s="15">
        <f t="shared" si="13"/>
        <v>-8.3333333333333375</v>
      </c>
      <c r="AD26" s="15">
        <f t="shared" si="2"/>
        <v>14.285714285714279</v>
      </c>
      <c r="AE26" s="15">
        <f t="shared" si="2"/>
        <v>-40</v>
      </c>
      <c r="AH26" s="4">
        <f t="shared" si="3"/>
        <v>12</v>
      </c>
      <c r="AI26" s="4">
        <f t="shared" si="3"/>
        <v>8</v>
      </c>
      <c r="AJ26" s="4">
        <f t="shared" si="3"/>
        <v>4</v>
      </c>
      <c r="AK26" s="4">
        <f t="shared" si="4"/>
        <v>12</v>
      </c>
      <c r="AL26" s="4">
        <f t="shared" si="4"/>
        <v>7</v>
      </c>
      <c r="AM26" s="4">
        <f t="shared" si="4"/>
        <v>5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12</v>
      </c>
      <c r="R27" s="17">
        <v>6</v>
      </c>
      <c r="S27" s="17">
        <v>6</v>
      </c>
      <c r="T27" s="17">
        <f t="shared" si="10"/>
        <v>3</v>
      </c>
      <c r="U27" s="17">
        <v>0</v>
      </c>
      <c r="V27" s="17">
        <v>3</v>
      </c>
      <c r="W27" s="15">
        <f t="shared" si="11"/>
        <v>33.333333333333329</v>
      </c>
      <c r="X27" s="15">
        <f t="shared" si="1"/>
        <v>0</v>
      </c>
      <c r="Y27" s="15">
        <f t="shared" si="1"/>
        <v>100</v>
      </c>
      <c r="Z27" s="17">
        <f t="shared" si="12"/>
        <v>-1</v>
      </c>
      <c r="AA27" s="17">
        <v>0</v>
      </c>
      <c r="AB27" s="17">
        <v>-1</v>
      </c>
      <c r="AC27" s="15">
        <f t="shared" si="13"/>
        <v>-7.6923076923076872</v>
      </c>
      <c r="AD27" s="15">
        <f t="shared" si="2"/>
        <v>0</v>
      </c>
      <c r="AE27" s="15">
        <f t="shared" si="2"/>
        <v>-14.28571428571429</v>
      </c>
      <c r="AH27" s="4">
        <f t="shared" si="3"/>
        <v>9</v>
      </c>
      <c r="AI27" s="4">
        <f t="shared" si="3"/>
        <v>6</v>
      </c>
      <c r="AJ27" s="4">
        <f t="shared" si="3"/>
        <v>3</v>
      </c>
      <c r="AK27" s="4">
        <f t="shared" si="4"/>
        <v>13</v>
      </c>
      <c r="AL27" s="4">
        <f t="shared" si="4"/>
        <v>6</v>
      </c>
      <c r="AM27" s="4">
        <f t="shared" si="4"/>
        <v>7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13</v>
      </c>
      <c r="R28" s="17">
        <v>6</v>
      </c>
      <c r="S28" s="17">
        <v>7</v>
      </c>
      <c r="T28" s="17">
        <f t="shared" si="10"/>
        <v>5</v>
      </c>
      <c r="U28" s="17">
        <v>2</v>
      </c>
      <c r="V28" s="17">
        <v>3</v>
      </c>
      <c r="W28" s="15">
        <f t="shared" si="11"/>
        <v>62.5</v>
      </c>
      <c r="X28" s="15">
        <f t="shared" si="1"/>
        <v>50</v>
      </c>
      <c r="Y28" s="15">
        <f t="shared" si="1"/>
        <v>75</v>
      </c>
      <c r="Z28" s="17">
        <f t="shared" si="12"/>
        <v>-3</v>
      </c>
      <c r="AA28" s="17">
        <v>0</v>
      </c>
      <c r="AB28" s="17">
        <v>-3</v>
      </c>
      <c r="AC28" s="15">
        <f t="shared" si="13"/>
        <v>-18.75</v>
      </c>
      <c r="AD28" s="15">
        <f t="shared" si="2"/>
        <v>0</v>
      </c>
      <c r="AE28" s="15">
        <f t="shared" si="2"/>
        <v>-30.000000000000004</v>
      </c>
      <c r="AH28" s="4">
        <f t="shared" si="3"/>
        <v>8</v>
      </c>
      <c r="AI28" s="4">
        <f t="shared" si="3"/>
        <v>4</v>
      </c>
      <c r="AJ28" s="4">
        <f t="shared" si="3"/>
        <v>4</v>
      </c>
      <c r="AK28" s="4">
        <f t="shared" si="4"/>
        <v>16</v>
      </c>
      <c r="AL28" s="4">
        <f t="shared" si="4"/>
        <v>6</v>
      </c>
      <c r="AM28" s="4">
        <f t="shared" si="4"/>
        <v>10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17</v>
      </c>
      <c r="R29" s="17">
        <v>6</v>
      </c>
      <c r="S29" s="17">
        <v>11</v>
      </c>
      <c r="T29" s="17">
        <f t="shared" si="10"/>
        <v>13</v>
      </c>
      <c r="U29" s="17">
        <v>4</v>
      </c>
      <c r="V29" s="17">
        <v>9</v>
      </c>
      <c r="W29" s="15">
        <f t="shared" si="11"/>
        <v>325</v>
      </c>
      <c r="X29" s="15">
        <f t="shared" si="1"/>
        <v>200</v>
      </c>
      <c r="Y29" s="15">
        <f t="shared" si="1"/>
        <v>450</v>
      </c>
      <c r="Z29" s="17">
        <f t="shared" si="12"/>
        <v>8</v>
      </c>
      <c r="AA29" s="17">
        <v>3</v>
      </c>
      <c r="AB29" s="17">
        <v>5</v>
      </c>
      <c r="AC29" s="15">
        <f t="shared" si="13"/>
        <v>88.888888888888886</v>
      </c>
      <c r="AD29" s="15">
        <f t="shared" si="2"/>
        <v>100</v>
      </c>
      <c r="AE29" s="15">
        <f t="shared" si="2"/>
        <v>83.333333333333329</v>
      </c>
      <c r="AH29" s="4">
        <f t="shared" si="3"/>
        <v>4</v>
      </c>
      <c r="AI29" s="4">
        <f t="shared" si="3"/>
        <v>2</v>
      </c>
      <c r="AJ29" s="4">
        <f t="shared" si="3"/>
        <v>2</v>
      </c>
      <c r="AK29" s="4">
        <f t="shared" si="4"/>
        <v>9</v>
      </c>
      <c r="AL29" s="4">
        <f t="shared" si="4"/>
        <v>3</v>
      </c>
      <c r="AM29" s="4">
        <f t="shared" si="4"/>
        <v>6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-2</v>
      </c>
      <c r="U30" s="17">
        <v>0</v>
      </c>
      <c r="V30" s="17">
        <v>-2</v>
      </c>
      <c r="W30" s="15">
        <f t="shared" si="11"/>
        <v>-66.666666666666671</v>
      </c>
      <c r="X30" s="15">
        <f t="shared" si="1"/>
        <v>0</v>
      </c>
      <c r="Y30" s="15">
        <f t="shared" si="1"/>
        <v>-66.666666666666671</v>
      </c>
      <c r="Z30" s="17">
        <f t="shared" si="12"/>
        <v>0</v>
      </c>
      <c r="AA30" s="17">
        <v>-1</v>
      </c>
      <c r="AB30" s="17">
        <v>1</v>
      </c>
      <c r="AC30" s="15">
        <f t="shared" si="13"/>
        <v>0</v>
      </c>
      <c r="AD30" s="15">
        <f t="shared" si="2"/>
        <v>-100</v>
      </c>
      <c r="AE30" s="15" t="str">
        <f t="shared" si="2"/>
        <v>皆増</v>
      </c>
      <c r="AH30" s="4">
        <f t="shared" si="3"/>
        <v>3</v>
      </c>
      <c r="AI30" s="4">
        <f t="shared" si="3"/>
        <v>0</v>
      </c>
      <c r="AJ30" s="4">
        <f t="shared" si="3"/>
        <v>3</v>
      </c>
      <c r="AK30" s="4">
        <f t="shared" si="4"/>
        <v>1</v>
      </c>
      <c r="AL30" s="4">
        <f t="shared" si="4"/>
        <v>1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10</v>
      </c>
      <c r="R33" s="17">
        <f t="shared" si="19"/>
        <v>4</v>
      </c>
      <c r="S33" s="17">
        <f>SUM(S13:S22)</f>
        <v>6</v>
      </c>
      <c r="T33" s="17">
        <f t="shared" si="19"/>
        <v>7</v>
      </c>
      <c r="U33" s="17">
        <f t="shared" si="19"/>
        <v>2</v>
      </c>
      <c r="V33" s="17">
        <f t="shared" si="19"/>
        <v>5</v>
      </c>
      <c r="W33" s="15">
        <f t="shared" si="15"/>
        <v>233.33333333333334</v>
      </c>
      <c r="X33" s="15">
        <f t="shared" si="15"/>
        <v>100</v>
      </c>
      <c r="Y33" s="15">
        <f t="shared" si="15"/>
        <v>500</v>
      </c>
      <c r="Z33" s="17">
        <f t="shared" ref="Z33:AB33" si="20">SUM(Z13:Z22)</f>
        <v>2</v>
      </c>
      <c r="AA33" s="17">
        <f t="shared" si="20"/>
        <v>-2</v>
      </c>
      <c r="AB33" s="17">
        <f t="shared" si="20"/>
        <v>4</v>
      </c>
      <c r="AC33" s="15">
        <f t="shared" si="17"/>
        <v>25</v>
      </c>
      <c r="AD33" s="15">
        <f t="shared" si="17"/>
        <v>-33.333333333333336</v>
      </c>
      <c r="AE33" s="15">
        <f t="shared" si="17"/>
        <v>200</v>
      </c>
      <c r="AH33" s="4">
        <f t="shared" ref="AH33:AJ33" si="21">SUM(AH13:AH22)</f>
        <v>3</v>
      </c>
      <c r="AI33" s="4">
        <f t="shared" si="21"/>
        <v>2</v>
      </c>
      <c r="AJ33" s="4">
        <f t="shared" si="21"/>
        <v>1</v>
      </c>
      <c r="AK33" s="4">
        <f>SUM(AK13:AK22)</f>
        <v>8</v>
      </c>
      <c r="AL33" s="4">
        <f>SUM(AL13:AL22)</f>
        <v>6</v>
      </c>
      <c r="AM33" s="4">
        <f>SUM(AM13:AM22)</f>
        <v>2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72</v>
      </c>
      <c r="R34" s="17">
        <f t="shared" si="22"/>
        <v>38</v>
      </c>
      <c r="S34" s="17">
        <f t="shared" si="22"/>
        <v>34</v>
      </c>
      <c r="T34" s="17">
        <f t="shared" si="22"/>
        <v>30</v>
      </c>
      <c r="U34" s="17">
        <f t="shared" si="22"/>
        <v>13</v>
      </c>
      <c r="V34" s="17">
        <f t="shared" si="22"/>
        <v>17</v>
      </c>
      <c r="W34" s="15">
        <f t="shared" si="15"/>
        <v>71.428571428571416</v>
      </c>
      <c r="X34" s="15">
        <f t="shared" si="15"/>
        <v>52</v>
      </c>
      <c r="Y34" s="15">
        <f t="shared" si="15"/>
        <v>100</v>
      </c>
      <c r="Z34" s="17">
        <f t="shared" ref="Z34:AB34" si="23">SUM(Z23:Z30)</f>
        <v>-3</v>
      </c>
      <c r="AA34" s="17">
        <f t="shared" si="23"/>
        <v>1</v>
      </c>
      <c r="AB34" s="17">
        <f t="shared" si="23"/>
        <v>-4</v>
      </c>
      <c r="AC34" s="15">
        <f t="shared" si="17"/>
        <v>-4.0000000000000036</v>
      </c>
      <c r="AD34" s="15">
        <f t="shared" si="17"/>
        <v>2.7027027027026973</v>
      </c>
      <c r="AE34" s="15">
        <f t="shared" si="17"/>
        <v>-10.526315789473683</v>
      </c>
      <c r="AH34" s="4">
        <f t="shared" ref="AH34:AJ34" si="24">SUM(AH23:AH30)</f>
        <v>42</v>
      </c>
      <c r="AI34" s="4">
        <f t="shared" si="24"/>
        <v>25</v>
      </c>
      <c r="AJ34" s="4">
        <f t="shared" si="24"/>
        <v>17</v>
      </c>
      <c r="AK34" s="4">
        <f>SUM(AK23:AK30)</f>
        <v>75</v>
      </c>
      <c r="AL34" s="4">
        <f>SUM(AL23:AL30)</f>
        <v>37</v>
      </c>
      <c r="AM34" s="4">
        <f>SUM(AM23:AM30)</f>
        <v>38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59</v>
      </c>
      <c r="R35" s="17">
        <f t="shared" si="25"/>
        <v>30</v>
      </c>
      <c r="S35" s="17">
        <f t="shared" si="25"/>
        <v>29</v>
      </c>
      <c r="T35" s="17">
        <f t="shared" si="25"/>
        <v>20</v>
      </c>
      <c r="U35" s="17">
        <f t="shared" si="25"/>
        <v>8</v>
      </c>
      <c r="V35" s="17">
        <f t="shared" si="25"/>
        <v>12</v>
      </c>
      <c r="W35" s="15">
        <f t="shared" si="15"/>
        <v>51.282051282051277</v>
      </c>
      <c r="X35" s="15">
        <f t="shared" si="15"/>
        <v>36.363636363636353</v>
      </c>
      <c r="Y35" s="15">
        <f t="shared" si="15"/>
        <v>70.588235294117638</v>
      </c>
      <c r="Z35" s="17">
        <f t="shared" ref="Z35:AB35" si="26">SUM(Z25:Z30)</f>
        <v>0</v>
      </c>
      <c r="AA35" s="17">
        <f t="shared" si="26"/>
        <v>2</v>
      </c>
      <c r="AB35" s="17">
        <f t="shared" si="26"/>
        <v>-2</v>
      </c>
      <c r="AC35" s="15">
        <f t="shared" si="17"/>
        <v>0</v>
      </c>
      <c r="AD35" s="15">
        <f t="shared" si="17"/>
        <v>7.1428571428571397</v>
      </c>
      <c r="AE35" s="15">
        <f t="shared" si="17"/>
        <v>-6.4516129032258114</v>
      </c>
      <c r="AH35" s="4">
        <f t="shared" ref="AH35:AJ35" si="27">SUM(AH25:AH30)</f>
        <v>39</v>
      </c>
      <c r="AI35" s="4">
        <f t="shared" si="27"/>
        <v>22</v>
      </c>
      <c r="AJ35" s="4">
        <f t="shared" si="27"/>
        <v>17</v>
      </c>
      <c r="AK35" s="4">
        <f>SUM(AK25:AK30)</f>
        <v>59</v>
      </c>
      <c r="AL35" s="4">
        <f>SUM(AL25:AL30)</f>
        <v>28</v>
      </c>
      <c r="AM35" s="4">
        <f>SUM(AM25:AM30)</f>
        <v>31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43</v>
      </c>
      <c r="R36" s="17">
        <f t="shared" si="28"/>
        <v>18</v>
      </c>
      <c r="S36" s="17">
        <f t="shared" si="28"/>
        <v>25</v>
      </c>
      <c r="T36" s="17">
        <f t="shared" si="28"/>
        <v>19</v>
      </c>
      <c r="U36" s="17">
        <f t="shared" si="28"/>
        <v>6</v>
      </c>
      <c r="V36" s="17">
        <f t="shared" si="28"/>
        <v>13</v>
      </c>
      <c r="W36" s="15">
        <f t="shared" si="15"/>
        <v>79.166666666666671</v>
      </c>
      <c r="X36" s="15">
        <f t="shared" si="15"/>
        <v>50</v>
      </c>
      <c r="Y36" s="15">
        <f t="shared" si="15"/>
        <v>108.33333333333334</v>
      </c>
      <c r="Z36" s="17">
        <f t="shared" ref="Z36:AB36" si="29">SUM(Z27:Z30)</f>
        <v>4</v>
      </c>
      <c r="AA36" s="17">
        <f t="shared" si="29"/>
        <v>2</v>
      </c>
      <c r="AB36" s="17">
        <f t="shared" si="29"/>
        <v>2</v>
      </c>
      <c r="AC36" s="15">
        <f t="shared" si="17"/>
        <v>10.256410256410264</v>
      </c>
      <c r="AD36" s="15">
        <f t="shared" si="17"/>
        <v>12.5</v>
      </c>
      <c r="AE36" s="15">
        <f t="shared" si="17"/>
        <v>8.6956521739130377</v>
      </c>
      <c r="AH36" s="4">
        <f t="shared" ref="AH36:AJ36" si="30">SUM(AH27:AH30)</f>
        <v>24</v>
      </c>
      <c r="AI36" s="4">
        <f t="shared" si="30"/>
        <v>12</v>
      </c>
      <c r="AJ36" s="4">
        <f t="shared" si="30"/>
        <v>12</v>
      </c>
      <c r="AK36" s="4">
        <f>SUM(AK27:AK30)</f>
        <v>39</v>
      </c>
      <c r="AL36" s="4">
        <f>SUM(AL27:AL30)</f>
        <v>16</v>
      </c>
      <c r="AM36" s="4">
        <f>SUM(AM27:AM30)</f>
        <v>23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12.195121951219512</v>
      </c>
      <c r="R39" s="12">
        <f>R33/R9*100</f>
        <v>9.5238095238095237</v>
      </c>
      <c r="S39" s="13">
        <f t="shared" si="37"/>
        <v>15</v>
      </c>
      <c r="T39" s="12">
        <f>T33/T9*100</f>
        <v>18.918918918918919</v>
      </c>
      <c r="U39" s="12">
        <f t="shared" ref="U39:V39" si="38">U33/U9*100</f>
        <v>13.333333333333334</v>
      </c>
      <c r="V39" s="12">
        <f t="shared" si="38"/>
        <v>22.727272727272727</v>
      </c>
      <c r="W39" s="12">
        <f>Q39-AH39</f>
        <v>5.5284552845528454</v>
      </c>
      <c r="X39" s="12">
        <f t="shared" si="33"/>
        <v>2.1164021164021172</v>
      </c>
      <c r="Y39" s="12">
        <f>S39-AJ39</f>
        <v>9.4444444444444446</v>
      </c>
      <c r="Z39" s="12">
        <f t="shared" si="37"/>
        <v>-200</v>
      </c>
      <c r="AA39" s="12">
        <f t="shared" si="37"/>
        <v>200</v>
      </c>
      <c r="AB39" s="12" t="e">
        <f t="shared" si="37"/>
        <v>#DIV/0!</v>
      </c>
      <c r="AC39" s="12">
        <f>Q39-AK39</f>
        <v>2.5565677343520417</v>
      </c>
      <c r="AD39" s="12">
        <f t="shared" si="35"/>
        <v>-4.4296788482834994</v>
      </c>
      <c r="AE39" s="12">
        <f t="shared" si="35"/>
        <v>10</v>
      </c>
      <c r="AH39" s="12">
        <f t="shared" ref="AH39:AJ39" si="39">AH33/AH9*100</f>
        <v>6.666666666666667</v>
      </c>
      <c r="AI39" s="12">
        <f t="shared" si="39"/>
        <v>7.4074074074074066</v>
      </c>
      <c r="AJ39" s="12">
        <f t="shared" si="39"/>
        <v>5.5555555555555554</v>
      </c>
      <c r="AK39" s="12">
        <f>AK33/AK9*100</f>
        <v>9.6385542168674707</v>
      </c>
      <c r="AL39" s="12">
        <f>AL33/AL9*100</f>
        <v>13.953488372093023</v>
      </c>
      <c r="AM39" s="12">
        <f>AM33/AM9*100</f>
        <v>5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87.804878048780495</v>
      </c>
      <c r="R40" s="12">
        <f t="shared" si="40"/>
        <v>90.476190476190482</v>
      </c>
      <c r="S40" s="12">
        <f t="shared" si="40"/>
        <v>85</v>
      </c>
      <c r="T40" s="12">
        <f>T34/T9*100</f>
        <v>81.081081081081081</v>
      </c>
      <c r="U40" s="12">
        <f t="shared" ref="U40:V40" si="41">U34/U9*100</f>
        <v>86.666666666666671</v>
      </c>
      <c r="V40" s="12">
        <f t="shared" si="41"/>
        <v>77.272727272727266</v>
      </c>
      <c r="W40" s="12">
        <f t="shared" ref="W40:W42" si="42">Q40-AH40</f>
        <v>-5.5284552845528339</v>
      </c>
      <c r="X40" s="12">
        <f t="shared" si="33"/>
        <v>-2.1164021164021136</v>
      </c>
      <c r="Y40" s="12">
        <f>S40-AJ40</f>
        <v>-9.4444444444444429</v>
      </c>
      <c r="Z40" s="12">
        <f>Z34/Z9*100</f>
        <v>300</v>
      </c>
      <c r="AA40" s="12">
        <f t="shared" ref="AA40:AB40" si="43">AA34/AA9*100</f>
        <v>-100</v>
      </c>
      <c r="AB40" s="12" t="e">
        <f t="shared" si="43"/>
        <v>#DIV/0!</v>
      </c>
      <c r="AC40" s="12">
        <f t="shared" ref="AC40:AC42" si="44">Q40-AK40</f>
        <v>-2.5565677343520434</v>
      </c>
      <c r="AD40" s="12">
        <f t="shared" si="35"/>
        <v>4.4296788482835012</v>
      </c>
      <c r="AE40" s="12">
        <f t="shared" si="35"/>
        <v>-10</v>
      </c>
      <c r="AH40" s="12">
        <f t="shared" ref="AH40:AJ40" si="45">AH34/AH9*100</f>
        <v>93.333333333333329</v>
      </c>
      <c r="AI40" s="12">
        <f t="shared" si="45"/>
        <v>92.592592592592595</v>
      </c>
      <c r="AJ40" s="12">
        <f t="shared" si="45"/>
        <v>94.444444444444443</v>
      </c>
      <c r="AK40" s="12">
        <f>AK34/AK9*100</f>
        <v>90.361445783132538</v>
      </c>
      <c r="AL40" s="12">
        <f>AL34/AL9*100</f>
        <v>86.04651162790698</v>
      </c>
      <c r="AM40" s="12">
        <f>AM34/AM9*100</f>
        <v>95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71.951219512195124</v>
      </c>
      <c r="R41" s="12">
        <f t="shared" si="46"/>
        <v>71.428571428571431</v>
      </c>
      <c r="S41" s="12">
        <f t="shared" si="46"/>
        <v>72.5</v>
      </c>
      <c r="T41" s="12">
        <f>T35/T9*100</f>
        <v>54.054054054054056</v>
      </c>
      <c r="U41" s="12">
        <f t="shared" ref="U41:V41" si="47">U35/U9*100</f>
        <v>53.333333333333336</v>
      </c>
      <c r="V41" s="12">
        <f t="shared" si="47"/>
        <v>54.54545454545454</v>
      </c>
      <c r="W41" s="12">
        <f t="shared" si="42"/>
        <v>-14.715447154471548</v>
      </c>
      <c r="X41" s="12">
        <f t="shared" si="33"/>
        <v>-10.05291005291005</v>
      </c>
      <c r="Y41" s="12">
        <f>S41-AJ41</f>
        <v>-21.944444444444443</v>
      </c>
      <c r="Z41" s="12">
        <f>Z35/Z9*100</f>
        <v>0</v>
      </c>
      <c r="AA41" s="12">
        <f t="shared" ref="AA41:AB41" si="48">AA35/AA9*100</f>
        <v>-200</v>
      </c>
      <c r="AB41" s="12" t="e">
        <f t="shared" si="48"/>
        <v>#DIV/0!</v>
      </c>
      <c r="AC41" s="12">
        <f t="shared" si="44"/>
        <v>0.8668821627975376</v>
      </c>
      <c r="AD41" s="12">
        <f>R41-AL41</f>
        <v>6.3122923588039868</v>
      </c>
      <c r="AE41" s="12">
        <f t="shared" si="35"/>
        <v>-5</v>
      </c>
      <c r="AH41" s="12">
        <f>AH35/AH9*100</f>
        <v>86.666666666666671</v>
      </c>
      <c r="AI41" s="12">
        <f>AI35/AI9*100</f>
        <v>81.481481481481481</v>
      </c>
      <c r="AJ41" s="12">
        <f>AJ35/AJ9*100</f>
        <v>94.444444444444443</v>
      </c>
      <c r="AK41" s="12">
        <f t="shared" ref="AK41:AM41" si="49">AK35/AK9*100</f>
        <v>71.084337349397586</v>
      </c>
      <c r="AL41" s="12">
        <f t="shared" si="49"/>
        <v>65.116279069767444</v>
      </c>
      <c r="AM41" s="12">
        <f t="shared" si="49"/>
        <v>77.5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52.439024390243901</v>
      </c>
      <c r="R42" s="12">
        <f t="shared" si="50"/>
        <v>42.857142857142854</v>
      </c>
      <c r="S42" s="12">
        <f t="shared" si="50"/>
        <v>62.5</v>
      </c>
      <c r="T42" s="12">
        <f t="shared" si="50"/>
        <v>51.351351351351347</v>
      </c>
      <c r="U42" s="12">
        <f t="shared" si="50"/>
        <v>40</v>
      </c>
      <c r="V42" s="12">
        <f t="shared" si="50"/>
        <v>59.090909090909093</v>
      </c>
      <c r="W42" s="12">
        <f t="shared" si="42"/>
        <v>-0.89430894308943465</v>
      </c>
      <c r="X42" s="12">
        <f t="shared" si="33"/>
        <v>-1.5873015873015888</v>
      </c>
      <c r="Y42" s="12">
        <f>S42-AJ42</f>
        <v>-4.1666666666666572</v>
      </c>
      <c r="Z42" s="12">
        <f t="shared" si="50"/>
        <v>-400</v>
      </c>
      <c r="AA42" s="12">
        <f t="shared" si="50"/>
        <v>-200</v>
      </c>
      <c r="AB42" s="12" t="e">
        <f t="shared" si="50"/>
        <v>#DIV/0!</v>
      </c>
      <c r="AC42" s="12">
        <f t="shared" si="44"/>
        <v>5.4510725830149838</v>
      </c>
      <c r="AD42" s="12">
        <f>R42-AL42</f>
        <v>5.6478405315614566</v>
      </c>
      <c r="AE42" s="12">
        <f t="shared" si="35"/>
        <v>5.0000000000000071</v>
      </c>
      <c r="AH42" s="12">
        <f t="shared" ref="AH42:AJ42" si="51">AH36/AH9*100</f>
        <v>53.333333333333336</v>
      </c>
      <c r="AI42" s="12">
        <f t="shared" si="51"/>
        <v>44.444444444444443</v>
      </c>
      <c r="AJ42" s="12">
        <f t="shared" si="51"/>
        <v>66.666666666666657</v>
      </c>
      <c r="AK42" s="12">
        <f>AK36/AK9*100</f>
        <v>46.987951807228917</v>
      </c>
      <c r="AL42" s="12">
        <f>AL36/AL9*100</f>
        <v>37.209302325581397</v>
      </c>
      <c r="AM42" s="12">
        <f>AM36/AM9*100</f>
        <v>57.499999999999993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43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23</v>
      </c>
      <c r="C9" s="17">
        <f>SUM(C10:C30)</f>
        <v>12</v>
      </c>
      <c r="D9" s="17">
        <f>SUM(D10:D30)</f>
        <v>11</v>
      </c>
      <c r="E9" s="17">
        <f>F9+G9</f>
        <v>3</v>
      </c>
      <c r="F9" s="17">
        <f>SUM(F10:F30)</f>
        <v>4</v>
      </c>
      <c r="G9" s="17">
        <f>SUM(G10:G30)</f>
        <v>-1</v>
      </c>
      <c r="H9" s="15">
        <f>IF(B9=E9,0,(1-(B9/(B9-E9)))*-100)</f>
        <v>14.999999999999991</v>
      </c>
      <c r="I9" s="15">
        <f>IF(C9=F9,0,(1-(C9/(C9-F9)))*-100)</f>
        <v>50</v>
      </c>
      <c r="J9" s="15">
        <f>IF(D9=G9,0,(1-(D9/(D9-G9)))*-100)</f>
        <v>-8.3333333333333375</v>
      </c>
      <c r="K9" s="17">
        <f>L9+M9</f>
        <v>1</v>
      </c>
      <c r="L9" s="17">
        <f>SUM(L10:L30)</f>
        <v>-3</v>
      </c>
      <c r="M9" s="17">
        <f>SUM(M10:M30)</f>
        <v>4</v>
      </c>
      <c r="N9" s="15">
        <f>IF(B9=K9,0,(1-(B9/(B9-K9)))*-100)</f>
        <v>4.5454545454545414</v>
      </c>
      <c r="O9" s="15">
        <f t="shared" ref="O9:P10" si="0">IF(C9=L9,0,(1-(C9/(C9-L9)))*-100)</f>
        <v>-19.999999999999996</v>
      </c>
      <c r="P9" s="15">
        <f>IF(D9=M9,0,(1-(D9/(D9-M9)))*-100)</f>
        <v>57.142857142857139</v>
      </c>
      <c r="Q9" s="17">
        <f>R9+S9</f>
        <v>51</v>
      </c>
      <c r="R9" s="17">
        <f>SUM(R10:R30)</f>
        <v>27</v>
      </c>
      <c r="S9" s="17">
        <f>SUM(S10:S30)</f>
        <v>24</v>
      </c>
      <c r="T9" s="17">
        <f>U9+V9</f>
        <v>13</v>
      </c>
      <c r="U9" s="17">
        <f>SUM(U10:U30)</f>
        <v>11</v>
      </c>
      <c r="V9" s="17">
        <f>SUM(V10:V30)</f>
        <v>2</v>
      </c>
      <c r="W9" s="15">
        <f>IF(Q9=T9,IF(Q9&gt;0,"皆増",0),(1-(Q9/(Q9-T9)))*-100)</f>
        <v>34.210526315789465</v>
      </c>
      <c r="X9" s="15">
        <f t="shared" ref="X9:Y30" si="1">IF(R9=U9,IF(R9&gt;0,"皆増",0),(1-(R9/(R9-U9)))*-100)</f>
        <v>68.75</v>
      </c>
      <c r="Y9" s="15">
        <f t="shared" si="1"/>
        <v>9.0909090909090828</v>
      </c>
      <c r="Z9" s="17">
        <f>AA9+AB9</f>
        <v>-1</v>
      </c>
      <c r="AA9" s="17">
        <f>SUM(AA10:AA30)</f>
        <v>1</v>
      </c>
      <c r="AB9" s="17">
        <f>SUM(AB10:AB30)</f>
        <v>-2</v>
      </c>
      <c r="AC9" s="15">
        <f>IF(Q9=Z9,IF(Q9&gt;0,"皆増",0),(1-(Q9/(Q9-Z9)))*-100)</f>
        <v>-1.9230769230769273</v>
      </c>
      <c r="AD9" s="15">
        <f t="shared" ref="AD9:AE30" si="2">IF(R9=AA9,IF(R9&gt;0,"皆増",0),(1-(R9/(R9-AA9)))*-100)</f>
        <v>3.8461538461538547</v>
      </c>
      <c r="AE9" s="15">
        <f t="shared" si="2"/>
        <v>-7.6923076923076872</v>
      </c>
      <c r="AH9" s="4">
        <f t="shared" ref="AH9:AJ30" si="3">Q9-T9</f>
        <v>38</v>
      </c>
      <c r="AI9" s="4">
        <f t="shared" si="3"/>
        <v>16</v>
      </c>
      <c r="AJ9" s="4">
        <f t="shared" si="3"/>
        <v>22</v>
      </c>
      <c r="AK9" s="4">
        <f t="shared" ref="AK9:AM30" si="4">Q9-Z9</f>
        <v>52</v>
      </c>
      <c r="AL9" s="4">
        <f t="shared" si="4"/>
        <v>26</v>
      </c>
      <c r="AM9" s="4">
        <f t="shared" si="4"/>
        <v>26</v>
      </c>
    </row>
    <row r="10" spans="1:39" s="1" customFormat="1" ht="18" customHeight="1" x14ac:dyDescent="0.15">
      <c r="A10" s="4" t="s">
        <v>1</v>
      </c>
      <c r="B10" s="17">
        <f t="shared" ref="B10" si="5">C10+D10</f>
        <v>23</v>
      </c>
      <c r="C10" s="17">
        <v>12</v>
      </c>
      <c r="D10" s="17">
        <v>11</v>
      </c>
      <c r="E10" s="17">
        <f t="shared" ref="E10" si="6">F10+G10</f>
        <v>3</v>
      </c>
      <c r="F10" s="17">
        <v>4</v>
      </c>
      <c r="G10" s="17">
        <v>-1</v>
      </c>
      <c r="H10" s="15">
        <f>IF(B10=E10,0,(1-(B10/(B10-E10)))*-100)</f>
        <v>14.999999999999991</v>
      </c>
      <c r="I10" s="15">
        <f t="shared" ref="I10" si="7">IF(C10=F10,0,(1-(C10/(C10-F10)))*-100)</f>
        <v>50</v>
      </c>
      <c r="J10" s="15">
        <f>IF(D10=G10,0,(1-(D10/(D10-G10)))*-100)</f>
        <v>-8.3333333333333375</v>
      </c>
      <c r="K10" s="17">
        <f t="shared" ref="K10" si="8">L10+M10</f>
        <v>1</v>
      </c>
      <c r="L10" s="17">
        <v>-3</v>
      </c>
      <c r="M10" s="17">
        <v>4</v>
      </c>
      <c r="N10" s="15">
        <f>IF(B10=K10,0,(1-(B10/(B10-K10)))*-100)</f>
        <v>4.5454545454545414</v>
      </c>
      <c r="O10" s="15">
        <f t="shared" si="0"/>
        <v>-19.999999999999996</v>
      </c>
      <c r="P10" s="15">
        <f t="shared" si="0"/>
        <v>57.142857142857139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-1</v>
      </c>
      <c r="AA16" s="17">
        <v>-1</v>
      </c>
      <c r="AB16" s="17">
        <v>0</v>
      </c>
      <c r="AC16" s="15">
        <f t="shared" si="13"/>
        <v>-100</v>
      </c>
      <c r="AD16" s="15">
        <f t="shared" si="2"/>
        <v>-100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1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0</v>
      </c>
      <c r="S20" s="17">
        <v>1</v>
      </c>
      <c r="T20" s="17">
        <f t="shared" si="10"/>
        <v>1</v>
      </c>
      <c r="U20" s="17">
        <v>0</v>
      </c>
      <c r="V20" s="17">
        <v>1</v>
      </c>
      <c r="W20" s="15" t="str">
        <f t="shared" si="11"/>
        <v>皆増</v>
      </c>
      <c r="X20" s="15">
        <f t="shared" si="1"/>
        <v>0</v>
      </c>
      <c r="Y20" s="15" t="str">
        <f t="shared" si="1"/>
        <v>皆増</v>
      </c>
      <c r="Z20" s="17">
        <f t="shared" si="12"/>
        <v>1</v>
      </c>
      <c r="AA20" s="17">
        <v>0</v>
      </c>
      <c r="AB20" s="17">
        <v>1</v>
      </c>
      <c r="AC20" s="15" t="str">
        <f t="shared" si="13"/>
        <v>皆増</v>
      </c>
      <c r="AD20" s="15">
        <f t="shared" si="2"/>
        <v>0</v>
      </c>
      <c r="AE20" s="15" t="str">
        <f t="shared" si="2"/>
        <v>皆増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2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>
        <f t="shared" si="13"/>
        <v>100</v>
      </c>
      <c r="AD22" s="15">
        <f t="shared" si="2"/>
        <v>100</v>
      </c>
      <c r="AE22" s="15">
        <f t="shared" si="2"/>
        <v>0</v>
      </c>
      <c r="AH22" s="4">
        <f t="shared" si="3"/>
        <v>2</v>
      </c>
      <c r="AI22" s="4">
        <f t="shared" si="3"/>
        <v>2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3</v>
      </c>
      <c r="R23" s="17">
        <v>3</v>
      </c>
      <c r="S23" s="17">
        <v>0</v>
      </c>
      <c r="T23" s="17">
        <f t="shared" si="10"/>
        <v>2</v>
      </c>
      <c r="U23" s="17">
        <v>2</v>
      </c>
      <c r="V23" s="17">
        <v>0</v>
      </c>
      <c r="W23" s="15">
        <f t="shared" si="11"/>
        <v>200</v>
      </c>
      <c r="X23" s="15">
        <f t="shared" si="1"/>
        <v>200</v>
      </c>
      <c r="Y23" s="15">
        <f t="shared" si="1"/>
        <v>0</v>
      </c>
      <c r="Z23" s="17">
        <f t="shared" si="12"/>
        <v>-2</v>
      </c>
      <c r="AA23" s="17">
        <v>0</v>
      </c>
      <c r="AB23" s="17">
        <v>-2</v>
      </c>
      <c r="AC23" s="15">
        <f t="shared" si="13"/>
        <v>-40</v>
      </c>
      <c r="AD23" s="15">
        <f t="shared" si="2"/>
        <v>0</v>
      </c>
      <c r="AE23" s="15">
        <f t="shared" si="2"/>
        <v>-100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5</v>
      </c>
      <c r="AL23" s="4">
        <f t="shared" si="4"/>
        <v>3</v>
      </c>
      <c r="AM23" s="4">
        <f t="shared" si="4"/>
        <v>2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4</v>
      </c>
      <c r="R24" s="17">
        <v>2</v>
      </c>
      <c r="S24" s="17">
        <v>2</v>
      </c>
      <c r="T24" s="17">
        <f t="shared" si="10"/>
        <v>4</v>
      </c>
      <c r="U24" s="17">
        <v>2</v>
      </c>
      <c r="V24" s="17">
        <v>2</v>
      </c>
      <c r="W24" s="15" t="str">
        <f t="shared" si="11"/>
        <v>皆増</v>
      </c>
      <c r="X24" s="15" t="str">
        <f t="shared" si="1"/>
        <v>皆増</v>
      </c>
      <c r="Y24" s="15" t="str">
        <f t="shared" si="1"/>
        <v>皆増</v>
      </c>
      <c r="Z24" s="17">
        <f t="shared" si="12"/>
        <v>-5</v>
      </c>
      <c r="AA24" s="17">
        <v>-4</v>
      </c>
      <c r="AB24" s="17">
        <v>-1</v>
      </c>
      <c r="AC24" s="15">
        <f t="shared" si="13"/>
        <v>-55.555555555555557</v>
      </c>
      <c r="AD24" s="15">
        <f t="shared" si="2"/>
        <v>-66.666666666666671</v>
      </c>
      <c r="AE24" s="15">
        <f t="shared" si="2"/>
        <v>-33.333333333333336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9</v>
      </c>
      <c r="AL24" s="4">
        <f t="shared" si="4"/>
        <v>6</v>
      </c>
      <c r="AM24" s="4">
        <f t="shared" si="4"/>
        <v>3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8</v>
      </c>
      <c r="R25" s="17">
        <v>7</v>
      </c>
      <c r="S25" s="17">
        <v>1</v>
      </c>
      <c r="T25" s="17">
        <f t="shared" si="10"/>
        <v>2</v>
      </c>
      <c r="U25" s="17">
        <v>5</v>
      </c>
      <c r="V25" s="17">
        <v>-3</v>
      </c>
      <c r="W25" s="15">
        <f t="shared" si="11"/>
        <v>33.333333333333329</v>
      </c>
      <c r="X25" s="15">
        <f t="shared" si="1"/>
        <v>250</v>
      </c>
      <c r="Y25" s="15">
        <f t="shared" si="1"/>
        <v>-75</v>
      </c>
      <c r="Z25" s="17">
        <f t="shared" si="12"/>
        <v>2</v>
      </c>
      <c r="AA25" s="17">
        <v>4</v>
      </c>
      <c r="AB25" s="17">
        <v>-2</v>
      </c>
      <c r="AC25" s="15">
        <f t="shared" si="13"/>
        <v>33.333333333333329</v>
      </c>
      <c r="AD25" s="15">
        <f t="shared" si="2"/>
        <v>133.33333333333334</v>
      </c>
      <c r="AE25" s="15">
        <f t="shared" si="2"/>
        <v>-66.666666666666671</v>
      </c>
      <c r="AH25" s="4">
        <f t="shared" si="3"/>
        <v>6</v>
      </c>
      <c r="AI25" s="4">
        <f t="shared" si="3"/>
        <v>2</v>
      </c>
      <c r="AJ25" s="4">
        <f t="shared" si="3"/>
        <v>4</v>
      </c>
      <c r="AK25" s="4">
        <f t="shared" si="4"/>
        <v>6</v>
      </c>
      <c r="AL25" s="4">
        <f t="shared" si="4"/>
        <v>3</v>
      </c>
      <c r="AM25" s="4">
        <f t="shared" si="4"/>
        <v>3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2</v>
      </c>
      <c r="S26" s="17">
        <v>2</v>
      </c>
      <c r="T26" s="17">
        <f t="shared" si="10"/>
        <v>-3</v>
      </c>
      <c r="U26" s="17">
        <v>-3</v>
      </c>
      <c r="V26" s="17">
        <v>0</v>
      </c>
      <c r="W26" s="15">
        <f t="shared" si="11"/>
        <v>-42.857142857142861</v>
      </c>
      <c r="X26" s="15">
        <f t="shared" si="1"/>
        <v>-60</v>
      </c>
      <c r="Y26" s="15">
        <f t="shared" si="1"/>
        <v>0</v>
      </c>
      <c r="Z26" s="17">
        <f t="shared" si="12"/>
        <v>-5</v>
      </c>
      <c r="AA26" s="17">
        <v>-3</v>
      </c>
      <c r="AB26" s="17">
        <v>-2</v>
      </c>
      <c r="AC26" s="15">
        <f t="shared" si="13"/>
        <v>-55.555555555555557</v>
      </c>
      <c r="AD26" s="15">
        <f t="shared" si="2"/>
        <v>-60</v>
      </c>
      <c r="AE26" s="15">
        <f t="shared" si="2"/>
        <v>-50</v>
      </c>
      <c r="AH26" s="4">
        <f t="shared" si="3"/>
        <v>7</v>
      </c>
      <c r="AI26" s="4">
        <f t="shared" si="3"/>
        <v>5</v>
      </c>
      <c r="AJ26" s="4">
        <f t="shared" si="3"/>
        <v>2</v>
      </c>
      <c r="AK26" s="4">
        <f t="shared" si="4"/>
        <v>9</v>
      </c>
      <c r="AL26" s="4">
        <f t="shared" si="4"/>
        <v>5</v>
      </c>
      <c r="AM26" s="4">
        <f t="shared" si="4"/>
        <v>4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12</v>
      </c>
      <c r="R27" s="17">
        <v>7</v>
      </c>
      <c r="S27" s="17">
        <v>5</v>
      </c>
      <c r="T27" s="17">
        <f t="shared" si="10"/>
        <v>0</v>
      </c>
      <c r="U27" s="17">
        <v>4</v>
      </c>
      <c r="V27" s="17">
        <v>-4</v>
      </c>
      <c r="W27" s="15">
        <f t="shared" si="11"/>
        <v>0</v>
      </c>
      <c r="X27" s="15">
        <f t="shared" si="1"/>
        <v>133.33333333333334</v>
      </c>
      <c r="Y27" s="15">
        <f t="shared" si="1"/>
        <v>-44.444444444444443</v>
      </c>
      <c r="Z27" s="17">
        <f t="shared" si="12"/>
        <v>4</v>
      </c>
      <c r="AA27" s="17">
        <v>3</v>
      </c>
      <c r="AB27" s="17">
        <v>1</v>
      </c>
      <c r="AC27" s="15">
        <f t="shared" si="13"/>
        <v>50</v>
      </c>
      <c r="AD27" s="15">
        <f t="shared" si="2"/>
        <v>75</v>
      </c>
      <c r="AE27" s="15">
        <f t="shared" si="2"/>
        <v>25</v>
      </c>
      <c r="AH27" s="4">
        <f t="shared" si="3"/>
        <v>12</v>
      </c>
      <c r="AI27" s="4">
        <f t="shared" si="3"/>
        <v>3</v>
      </c>
      <c r="AJ27" s="4">
        <f t="shared" si="3"/>
        <v>9</v>
      </c>
      <c r="AK27" s="4">
        <f t="shared" si="4"/>
        <v>8</v>
      </c>
      <c r="AL27" s="4">
        <f t="shared" si="4"/>
        <v>4</v>
      </c>
      <c r="AM27" s="4">
        <f t="shared" si="4"/>
        <v>4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11</v>
      </c>
      <c r="R28" s="17">
        <v>3</v>
      </c>
      <c r="S28" s="17">
        <v>8</v>
      </c>
      <c r="T28" s="17">
        <f t="shared" si="10"/>
        <v>5</v>
      </c>
      <c r="U28" s="17">
        <v>2</v>
      </c>
      <c r="V28" s="17">
        <v>3</v>
      </c>
      <c r="W28" s="15">
        <f t="shared" si="11"/>
        <v>83.333333333333329</v>
      </c>
      <c r="X28" s="15">
        <f t="shared" si="1"/>
        <v>200</v>
      </c>
      <c r="Y28" s="15">
        <f t="shared" si="1"/>
        <v>60.000000000000007</v>
      </c>
      <c r="Z28" s="17">
        <f t="shared" si="12"/>
        <v>4</v>
      </c>
      <c r="AA28" s="17">
        <v>0</v>
      </c>
      <c r="AB28" s="17">
        <v>4</v>
      </c>
      <c r="AC28" s="15">
        <f t="shared" si="13"/>
        <v>57.142857142857139</v>
      </c>
      <c r="AD28" s="15">
        <f t="shared" si="2"/>
        <v>0</v>
      </c>
      <c r="AE28" s="15">
        <f t="shared" si="2"/>
        <v>100</v>
      </c>
      <c r="AH28" s="4">
        <f t="shared" si="3"/>
        <v>6</v>
      </c>
      <c r="AI28" s="4">
        <f t="shared" si="3"/>
        <v>1</v>
      </c>
      <c r="AJ28" s="4">
        <f t="shared" si="3"/>
        <v>5</v>
      </c>
      <c r="AK28" s="4">
        <f t="shared" si="4"/>
        <v>7</v>
      </c>
      <c r="AL28" s="4">
        <f t="shared" si="4"/>
        <v>3</v>
      </c>
      <c r="AM28" s="4">
        <f t="shared" si="4"/>
        <v>4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6</v>
      </c>
      <c r="R29" s="17">
        <v>1</v>
      </c>
      <c r="S29" s="17">
        <v>5</v>
      </c>
      <c r="T29" s="17">
        <f t="shared" si="10"/>
        <v>2</v>
      </c>
      <c r="U29" s="17">
        <v>-1</v>
      </c>
      <c r="V29" s="17">
        <v>3</v>
      </c>
      <c r="W29" s="15">
        <f t="shared" si="11"/>
        <v>50</v>
      </c>
      <c r="X29" s="15">
        <f t="shared" si="1"/>
        <v>-50</v>
      </c>
      <c r="Y29" s="15">
        <f t="shared" si="1"/>
        <v>150</v>
      </c>
      <c r="Z29" s="17">
        <f t="shared" si="12"/>
        <v>4</v>
      </c>
      <c r="AA29" s="17">
        <v>1</v>
      </c>
      <c r="AB29" s="17">
        <v>3</v>
      </c>
      <c r="AC29" s="15">
        <f t="shared" si="13"/>
        <v>200</v>
      </c>
      <c r="AD29" s="15" t="str">
        <f t="shared" si="2"/>
        <v>皆増</v>
      </c>
      <c r="AE29" s="15">
        <f t="shared" si="2"/>
        <v>150</v>
      </c>
      <c r="AH29" s="4">
        <f t="shared" si="3"/>
        <v>4</v>
      </c>
      <c r="AI29" s="4">
        <f t="shared" si="3"/>
        <v>2</v>
      </c>
      <c r="AJ29" s="4">
        <f t="shared" si="3"/>
        <v>2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-4</v>
      </c>
      <c r="AA30" s="17">
        <v>0</v>
      </c>
      <c r="AB30" s="17">
        <v>-4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4</v>
      </c>
      <c r="AL30" s="4">
        <f t="shared" si="4"/>
        <v>0</v>
      </c>
      <c r="AM30" s="4">
        <f t="shared" si="4"/>
        <v>4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2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>
        <f t="shared" si="15"/>
        <v>50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>
        <f t="shared" si="17"/>
        <v>50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48</v>
      </c>
      <c r="R34" s="17">
        <f t="shared" si="22"/>
        <v>25</v>
      </c>
      <c r="S34" s="17">
        <f t="shared" si="22"/>
        <v>23</v>
      </c>
      <c r="T34" s="17">
        <f t="shared" si="22"/>
        <v>12</v>
      </c>
      <c r="U34" s="17">
        <f t="shared" si="22"/>
        <v>11</v>
      </c>
      <c r="V34" s="17">
        <f t="shared" si="22"/>
        <v>1</v>
      </c>
      <c r="W34" s="15">
        <f t="shared" si="15"/>
        <v>33.333333333333329</v>
      </c>
      <c r="X34" s="15">
        <f t="shared" si="15"/>
        <v>78.571428571428584</v>
      </c>
      <c r="Y34" s="15">
        <f t="shared" si="15"/>
        <v>4.5454545454545414</v>
      </c>
      <c r="Z34" s="17">
        <f t="shared" ref="Z34:AB34" si="23">SUM(Z23:Z30)</f>
        <v>-2</v>
      </c>
      <c r="AA34" s="17">
        <f t="shared" si="23"/>
        <v>1</v>
      </c>
      <c r="AB34" s="17">
        <f t="shared" si="23"/>
        <v>-3</v>
      </c>
      <c r="AC34" s="15">
        <f t="shared" si="17"/>
        <v>-4.0000000000000036</v>
      </c>
      <c r="AD34" s="15">
        <f t="shared" si="17"/>
        <v>4.1666666666666741</v>
      </c>
      <c r="AE34" s="15">
        <f t="shared" si="17"/>
        <v>-11.538461538461542</v>
      </c>
      <c r="AH34" s="4">
        <f t="shared" ref="AH34:AJ34" si="24">SUM(AH23:AH30)</f>
        <v>36</v>
      </c>
      <c r="AI34" s="4">
        <f t="shared" si="24"/>
        <v>14</v>
      </c>
      <c r="AJ34" s="4">
        <f t="shared" si="24"/>
        <v>22</v>
      </c>
      <c r="AK34" s="4">
        <f>SUM(AK23:AK30)</f>
        <v>50</v>
      </c>
      <c r="AL34" s="4">
        <f>SUM(AL23:AL30)</f>
        <v>24</v>
      </c>
      <c r="AM34" s="4">
        <f>SUM(AM23:AM30)</f>
        <v>26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41</v>
      </c>
      <c r="R35" s="17">
        <f t="shared" si="25"/>
        <v>20</v>
      </c>
      <c r="S35" s="17">
        <f t="shared" si="25"/>
        <v>21</v>
      </c>
      <c r="T35" s="17">
        <f t="shared" si="25"/>
        <v>6</v>
      </c>
      <c r="U35" s="17">
        <f t="shared" si="25"/>
        <v>7</v>
      </c>
      <c r="V35" s="17">
        <f t="shared" si="25"/>
        <v>-1</v>
      </c>
      <c r="W35" s="15">
        <f t="shared" si="15"/>
        <v>17.142857142857149</v>
      </c>
      <c r="X35" s="15">
        <f t="shared" si="15"/>
        <v>53.846153846153854</v>
      </c>
      <c r="Y35" s="15">
        <f t="shared" si="15"/>
        <v>-4.5454545454545414</v>
      </c>
      <c r="Z35" s="17">
        <f t="shared" ref="Z35:AB35" si="26">SUM(Z25:Z30)</f>
        <v>5</v>
      </c>
      <c r="AA35" s="17">
        <f t="shared" si="26"/>
        <v>5</v>
      </c>
      <c r="AB35" s="17">
        <f t="shared" si="26"/>
        <v>0</v>
      </c>
      <c r="AC35" s="15">
        <f t="shared" si="17"/>
        <v>13.888888888888884</v>
      </c>
      <c r="AD35" s="15">
        <f t="shared" si="17"/>
        <v>33.333333333333329</v>
      </c>
      <c r="AE35" s="15">
        <f t="shared" si="17"/>
        <v>0</v>
      </c>
      <c r="AH35" s="4">
        <f t="shared" ref="AH35:AJ35" si="27">SUM(AH25:AH30)</f>
        <v>35</v>
      </c>
      <c r="AI35" s="4">
        <f t="shared" si="27"/>
        <v>13</v>
      </c>
      <c r="AJ35" s="4">
        <f t="shared" si="27"/>
        <v>22</v>
      </c>
      <c r="AK35" s="4">
        <f>SUM(AK25:AK30)</f>
        <v>36</v>
      </c>
      <c r="AL35" s="4">
        <f>SUM(AL25:AL30)</f>
        <v>15</v>
      </c>
      <c r="AM35" s="4">
        <f>SUM(AM25:AM30)</f>
        <v>21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29</v>
      </c>
      <c r="R36" s="17">
        <f t="shared" si="28"/>
        <v>11</v>
      </c>
      <c r="S36" s="17">
        <f t="shared" si="28"/>
        <v>18</v>
      </c>
      <c r="T36" s="17">
        <f t="shared" si="28"/>
        <v>7</v>
      </c>
      <c r="U36" s="17">
        <f t="shared" si="28"/>
        <v>5</v>
      </c>
      <c r="V36" s="17">
        <f t="shared" si="28"/>
        <v>2</v>
      </c>
      <c r="W36" s="15">
        <f t="shared" si="15"/>
        <v>31.818181818181813</v>
      </c>
      <c r="X36" s="15">
        <f t="shared" si="15"/>
        <v>83.333333333333329</v>
      </c>
      <c r="Y36" s="15">
        <f t="shared" si="15"/>
        <v>12.5</v>
      </c>
      <c r="Z36" s="17">
        <f t="shared" ref="Z36:AB36" si="29">SUM(Z27:Z30)</f>
        <v>8</v>
      </c>
      <c r="AA36" s="17">
        <f t="shared" si="29"/>
        <v>4</v>
      </c>
      <c r="AB36" s="17">
        <f t="shared" si="29"/>
        <v>4</v>
      </c>
      <c r="AC36" s="15">
        <f t="shared" si="17"/>
        <v>38.095238095238095</v>
      </c>
      <c r="AD36" s="15">
        <f t="shared" si="17"/>
        <v>57.142857142857139</v>
      </c>
      <c r="AE36" s="15">
        <f t="shared" si="17"/>
        <v>28.57142857142858</v>
      </c>
      <c r="AH36" s="4">
        <f t="shared" ref="AH36:AJ36" si="30">SUM(AH27:AH30)</f>
        <v>22</v>
      </c>
      <c r="AI36" s="4">
        <f t="shared" si="30"/>
        <v>6</v>
      </c>
      <c r="AJ36" s="4">
        <f t="shared" si="30"/>
        <v>16</v>
      </c>
      <c r="AK36" s="4">
        <f>SUM(AK27:AK30)</f>
        <v>21</v>
      </c>
      <c r="AL36" s="4">
        <f>SUM(AL27:AL30)</f>
        <v>7</v>
      </c>
      <c r="AM36" s="4">
        <f>SUM(AM27:AM30)</f>
        <v>14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5.8823529411764701</v>
      </c>
      <c r="R39" s="12">
        <f>R33/R9*100</f>
        <v>7.4074074074074066</v>
      </c>
      <c r="S39" s="13">
        <f t="shared" si="37"/>
        <v>4.1666666666666661</v>
      </c>
      <c r="T39" s="12">
        <f>T33/T9*100</f>
        <v>7.6923076923076925</v>
      </c>
      <c r="U39" s="12">
        <f t="shared" ref="U39:V39" si="38">U33/U9*100</f>
        <v>0</v>
      </c>
      <c r="V39" s="12">
        <f t="shared" si="38"/>
        <v>50</v>
      </c>
      <c r="W39" s="12">
        <f>Q39-AH39</f>
        <v>0.61919504643962853</v>
      </c>
      <c r="X39" s="12">
        <f t="shared" si="33"/>
        <v>-5.0925925925925934</v>
      </c>
      <c r="Y39" s="12">
        <f>S39-AJ39</f>
        <v>4.1666666666666661</v>
      </c>
      <c r="Z39" s="12">
        <f t="shared" si="37"/>
        <v>-100</v>
      </c>
      <c r="AA39" s="12">
        <f t="shared" si="37"/>
        <v>0</v>
      </c>
      <c r="AB39" s="12">
        <f t="shared" si="37"/>
        <v>-50</v>
      </c>
      <c r="AC39" s="12">
        <f>Q39-AK39</f>
        <v>2.0361990950226239</v>
      </c>
      <c r="AD39" s="12">
        <f t="shared" si="35"/>
        <v>-0.28490028490028596</v>
      </c>
      <c r="AE39" s="12">
        <f t="shared" si="35"/>
        <v>4.1666666666666661</v>
      </c>
      <c r="AH39" s="12">
        <f t="shared" ref="AH39:AJ39" si="39">AH33/AH9*100</f>
        <v>5.2631578947368416</v>
      </c>
      <c r="AI39" s="12">
        <f t="shared" si="39"/>
        <v>12.5</v>
      </c>
      <c r="AJ39" s="12">
        <f t="shared" si="39"/>
        <v>0</v>
      </c>
      <c r="AK39" s="12">
        <f>AK33/AK9*100</f>
        <v>3.8461538461538463</v>
      </c>
      <c r="AL39" s="12">
        <f>AL33/AL9*100</f>
        <v>7.6923076923076925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94.117647058823522</v>
      </c>
      <c r="R40" s="12">
        <f t="shared" si="40"/>
        <v>92.592592592592595</v>
      </c>
      <c r="S40" s="12">
        <f t="shared" si="40"/>
        <v>95.833333333333343</v>
      </c>
      <c r="T40" s="12">
        <f>T34/T9*100</f>
        <v>92.307692307692307</v>
      </c>
      <c r="U40" s="12">
        <f t="shared" ref="U40:V40" si="41">U34/U9*100</f>
        <v>100</v>
      </c>
      <c r="V40" s="12">
        <f t="shared" si="41"/>
        <v>50</v>
      </c>
      <c r="W40" s="12">
        <f t="shared" ref="W40:W42" si="42">Q40-AH40</f>
        <v>-0.61919504643962853</v>
      </c>
      <c r="X40" s="12">
        <f t="shared" si="33"/>
        <v>5.0925925925925952</v>
      </c>
      <c r="Y40" s="12">
        <f>S40-AJ40</f>
        <v>-4.1666666666666572</v>
      </c>
      <c r="Z40" s="12">
        <f>Z34/Z9*100</f>
        <v>200</v>
      </c>
      <c r="AA40" s="12">
        <f t="shared" ref="AA40:AB40" si="43">AA34/AA9*100</f>
        <v>100</v>
      </c>
      <c r="AB40" s="12">
        <f t="shared" si="43"/>
        <v>150</v>
      </c>
      <c r="AC40" s="12">
        <f t="shared" ref="AC40:AC42" si="44">Q40-AK40</f>
        <v>-2.0361990950226385</v>
      </c>
      <c r="AD40" s="12">
        <f t="shared" si="35"/>
        <v>0.28490028490028863</v>
      </c>
      <c r="AE40" s="12">
        <f t="shared" si="35"/>
        <v>-4.1666666666666572</v>
      </c>
      <c r="AH40" s="12">
        <f t="shared" ref="AH40:AJ40" si="45">AH34/AH9*100</f>
        <v>94.73684210526315</v>
      </c>
      <c r="AI40" s="12">
        <f t="shared" si="45"/>
        <v>87.5</v>
      </c>
      <c r="AJ40" s="12">
        <f t="shared" si="45"/>
        <v>100</v>
      </c>
      <c r="AK40" s="12">
        <f>AK34/AK9*100</f>
        <v>96.15384615384616</v>
      </c>
      <c r="AL40" s="12">
        <f>AL34/AL9*100</f>
        <v>92.307692307692307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80.392156862745097</v>
      </c>
      <c r="R41" s="12">
        <f t="shared" si="46"/>
        <v>74.074074074074076</v>
      </c>
      <c r="S41" s="12">
        <f t="shared" si="46"/>
        <v>87.5</v>
      </c>
      <c r="T41" s="12">
        <f>T35/T9*100</f>
        <v>46.153846153846153</v>
      </c>
      <c r="U41" s="12">
        <f t="shared" ref="U41:V41" si="47">U35/U9*100</f>
        <v>63.636363636363633</v>
      </c>
      <c r="V41" s="12">
        <f t="shared" si="47"/>
        <v>-50</v>
      </c>
      <c r="W41" s="12">
        <f t="shared" si="42"/>
        <v>-11.713106295149643</v>
      </c>
      <c r="X41" s="12">
        <f t="shared" si="33"/>
        <v>-7.1759259259259238</v>
      </c>
      <c r="Y41" s="12">
        <f>S41-AJ41</f>
        <v>-12.5</v>
      </c>
      <c r="Z41" s="12">
        <f>Z35/Z9*100</f>
        <v>-500</v>
      </c>
      <c r="AA41" s="12">
        <f t="shared" ref="AA41:AB41" si="48">AA35/AA9*100</f>
        <v>500</v>
      </c>
      <c r="AB41" s="12">
        <f t="shared" si="48"/>
        <v>0</v>
      </c>
      <c r="AC41" s="12">
        <f t="shared" si="44"/>
        <v>11.16138763197587</v>
      </c>
      <c r="AD41" s="12">
        <f>R41-AL41</f>
        <v>16.38176638176639</v>
      </c>
      <c r="AE41" s="12">
        <f t="shared" si="35"/>
        <v>6.7307692307692264</v>
      </c>
      <c r="AH41" s="12">
        <f>AH35/AH9*100</f>
        <v>92.10526315789474</v>
      </c>
      <c r="AI41" s="12">
        <f>AI35/AI9*100</f>
        <v>81.25</v>
      </c>
      <c r="AJ41" s="12">
        <f>AJ35/AJ9*100</f>
        <v>100</v>
      </c>
      <c r="AK41" s="12">
        <f t="shared" ref="AK41:AM41" si="49">AK35/AK9*100</f>
        <v>69.230769230769226</v>
      </c>
      <c r="AL41" s="12">
        <f t="shared" si="49"/>
        <v>57.692307692307686</v>
      </c>
      <c r="AM41" s="12">
        <f t="shared" si="49"/>
        <v>80.769230769230774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56.862745098039213</v>
      </c>
      <c r="R42" s="12">
        <f t="shared" si="50"/>
        <v>40.74074074074074</v>
      </c>
      <c r="S42" s="12">
        <f t="shared" si="50"/>
        <v>75</v>
      </c>
      <c r="T42" s="12">
        <f t="shared" si="50"/>
        <v>53.846153846153847</v>
      </c>
      <c r="U42" s="12">
        <f t="shared" si="50"/>
        <v>45.454545454545453</v>
      </c>
      <c r="V42" s="12">
        <f t="shared" si="50"/>
        <v>100</v>
      </c>
      <c r="W42" s="12">
        <f t="shared" si="42"/>
        <v>-1.0319917440660547</v>
      </c>
      <c r="X42" s="12">
        <f t="shared" si="33"/>
        <v>3.2407407407407405</v>
      </c>
      <c r="Y42" s="12">
        <f>S42-AJ42</f>
        <v>2.2727272727272663</v>
      </c>
      <c r="Z42" s="12">
        <f t="shared" si="50"/>
        <v>-800</v>
      </c>
      <c r="AA42" s="12">
        <f t="shared" si="50"/>
        <v>400</v>
      </c>
      <c r="AB42" s="12">
        <f t="shared" si="50"/>
        <v>-200</v>
      </c>
      <c r="AC42" s="12">
        <f t="shared" si="44"/>
        <v>16.478129713423826</v>
      </c>
      <c r="AD42" s="12">
        <f>R42-AL42</f>
        <v>13.817663817663817</v>
      </c>
      <c r="AE42" s="12">
        <f t="shared" si="35"/>
        <v>21.153846153846153</v>
      </c>
      <c r="AH42" s="12">
        <f t="shared" ref="AH42:AJ42" si="51">AH36/AH9*100</f>
        <v>57.894736842105267</v>
      </c>
      <c r="AI42" s="12">
        <f t="shared" si="51"/>
        <v>37.5</v>
      </c>
      <c r="AJ42" s="12">
        <f t="shared" si="51"/>
        <v>72.727272727272734</v>
      </c>
      <c r="AK42" s="12">
        <f>AK36/AK9*100</f>
        <v>40.384615384615387</v>
      </c>
      <c r="AL42" s="12">
        <f>AL36/AL9*100</f>
        <v>26.923076923076923</v>
      </c>
      <c r="AM42" s="12">
        <f>AM36/AM9*100</f>
        <v>53.846153846153847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44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5</v>
      </c>
      <c r="C9" s="17">
        <f>SUM(C10:C30)</f>
        <v>3</v>
      </c>
      <c r="D9" s="17">
        <f>SUM(D10:D30)</f>
        <v>2</v>
      </c>
      <c r="E9" s="17">
        <f>F9+G9</f>
        <v>-2</v>
      </c>
      <c r="F9" s="17">
        <f>SUM(F10:F30)</f>
        <v>-1</v>
      </c>
      <c r="G9" s="17">
        <f>SUM(G10:G30)</f>
        <v>-1</v>
      </c>
      <c r="H9" s="15">
        <f>IF(B9=E9,0,(1-(B9/(B9-E9)))*-100)</f>
        <v>-28.571428571428569</v>
      </c>
      <c r="I9" s="15">
        <f>IF(C9=F9,0,(1-(C9/(C9-F9)))*-100)</f>
        <v>-25</v>
      </c>
      <c r="J9" s="15">
        <f>IF(D9=G9,0,(1-(D9/(D9-G9)))*-100)</f>
        <v>-33.333333333333336</v>
      </c>
      <c r="K9" s="17">
        <f>L9+M9</f>
        <v>-2</v>
      </c>
      <c r="L9" s="17">
        <f>SUM(L10:L30)</f>
        <v>0</v>
      </c>
      <c r="M9" s="17">
        <f>SUM(M10:M30)</f>
        <v>-2</v>
      </c>
      <c r="N9" s="15">
        <f>IF(B9=K9,0,(1-(B9/(B9-K9)))*-100)</f>
        <v>-28.571428571428569</v>
      </c>
      <c r="O9" s="15">
        <f t="shared" ref="O9:P10" si="0">IF(C9=L9,0,(1-(C9/(C9-L9)))*-100)</f>
        <v>0</v>
      </c>
      <c r="P9" s="15">
        <f>IF(D9=M9,0,(1-(D9/(D9-M9)))*-100)</f>
        <v>-50</v>
      </c>
      <c r="Q9" s="17">
        <f>R9+S9</f>
        <v>16</v>
      </c>
      <c r="R9" s="17">
        <f>SUM(R10:R30)</f>
        <v>7</v>
      </c>
      <c r="S9" s="17">
        <f>SUM(S10:S30)</f>
        <v>9</v>
      </c>
      <c r="T9" s="17">
        <f>U9+V9</f>
        <v>1</v>
      </c>
      <c r="U9" s="17">
        <f>SUM(U10:U30)</f>
        <v>-1</v>
      </c>
      <c r="V9" s="17">
        <f>SUM(V10:V30)</f>
        <v>2</v>
      </c>
      <c r="W9" s="15">
        <f>IF(Q9=T9,IF(Q9&gt;0,"皆増",0),(1-(Q9/(Q9-T9)))*-100)</f>
        <v>6.6666666666666652</v>
      </c>
      <c r="X9" s="15">
        <f t="shared" ref="X9:Y30" si="1">IF(R9=U9,IF(R9&gt;0,"皆増",0),(1-(R9/(R9-U9)))*-100)</f>
        <v>-12.5</v>
      </c>
      <c r="Y9" s="15">
        <f t="shared" si="1"/>
        <v>28.57142857142858</v>
      </c>
      <c r="Z9" s="17">
        <f>AA9+AB9</f>
        <v>4</v>
      </c>
      <c r="AA9" s="17">
        <f>SUM(AA10:AA30)</f>
        <v>-1</v>
      </c>
      <c r="AB9" s="17">
        <f>SUM(AB10:AB30)</f>
        <v>5</v>
      </c>
      <c r="AC9" s="15">
        <f>IF(Q9=Z9,IF(Q9&gt;0,"皆増",0),(1-(Q9/(Q9-Z9)))*-100)</f>
        <v>33.333333333333329</v>
      </c>
      <c r="AD9" s="15">
        <f t="shared" ref="AD9:AE30" si="2">IF(R9=AA9,IF(R9&gt;0,"皆増",0),(1-(R9/(R9-AA9)))*-100)</f>
        <v>-12.5</v>
      </c>
      <c r="AE9" s="15">
        <f t="shared" si="2"/>
        <v>125</v>
      </c>
      <c r="AH9" s="4">
        <f t="shared" ref="AH9:AJ30" si="3">Q9-T9</f>
        <v>15</v>
      </c>
      <c r="AI9" s="4">
        <f t="shared" si="3"/>
        <v>8</v>
      </c>
      <c r="AJ9" s="4">
        <f t="shared" si="3"/>
        <v>7</v>
      </c>
      <c r="AK9" s="4">
        <f t="shared" ref="AK9:AM30" si="4">Q9-Z9</f>
        <v>12</v>
      </c>
      <c r="AL9" s="4">
        <f t="shared" si="4"/>
        <v>8</v>
      </c>
      <c r="AM9" s="4">
        <f t="shared" si="4"/>
        <v>4</v>
      </c>
    </row>
    <row r="10" spans="1:39" s="1" customFormat="1" ht="18" customHeight="1" x14ac:dyDescent="0.15">
      <c r="A10" s="4" t="s">
        <v>1</v>
      </c>
      <c r="B10" s="17">
        <f t="shared" ref="B10" si="5">C10+D10</f>
        <v>5</v>
      </c>
      <c r="C10" s="17">
        <v>3</v>
      </c>
      <c r="D10" s="17">
        <v>2</v>
      </c>
      <c r="E10" s="17">
        <f t="shared" ref="E10" si="6">F10+G10</f>
        <v>-2</v>
      </c>
      <c r="F10" s="17">
        <v>-1</v>
      </c>
      <c r="G10" s="17">
        <v>-1</v>
      </c>
      <c r="H10" s="15">
        <f>IF(B10=E10,0,(1-(B10/(B10-E10)))*-100)</f>
        <v>-28.571428571428569</v>
      </c>
      <c r="I10" s="15">
        <f t="shared" ref="I10" si="7">IF(C10=F10,0,(1-(C10/(C10-F10)))*-100)</f>
        <v>-25</v>
      </c>
      <c r="J10" s="15">
        <f>IF(D10=G10,0,(1-(D10/(D10-G10)))*-100)</f>
        <v>-33.333333333333336</v>
      </c>
      <c r="K10" s="17">
        <f t="shared" ref="K10" si="8">L10+M10</f>
        <v>-2</v>
      </c>
      <c r="L10" s="17">
        <v>0</v>
      </c>
      <c r="M10" s="17">
        <v>-2</v>
      </c>
      <c r="N10" s="15">
        <f>IF(B10=K10,0,(1-(B10/(B10-K10)))*-100)</f>
        <v>-28.571428571428569</v>
      </c>
      <c r="O10" s="15">
        <f t="shared" si="0"/>
        <v>0</v>
      </c>
      <c r="P10" s="15">
        <f t="shared" si="0"/>
        <v>-50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1</v>
      </c>
      <c r="U22" s="17">
        <v>0</v>
      </c>
      <c r="V22" s="17">
        <v>1</v>
      </c>
      <c r="W22" s="15" t="str">
        <f t="shared" si="11"/>
        <v>皆増</v>
      </c>
      <c r="X22" s="15">
        <f t="shared" si="1"/>
        <v>0</v>
      </c>
      <c r="Y22" s="15" t="str">
        <f t="shared" si="1"/>
        <v>皆増</v>
      </c>
      <c r="Z22" s="17">
        <f t="shared" si="12"/>
        <v>1</v>
      </c>
      <c r="AA22" s="17">
        <v>0</v>
      </c>
      <c r="AB22" s="17">
        <v>1</v>
      </c>
      <c r="AC22" s="15" t="str">
        <f t="shared" si="13"/>
        <v>皆増</v>
      </c>
      <c r="AD22" s="15">
        <f t="shared" si="2"/>
        <v>0</v>
      </c>
      <c r="AE22" s="15" t="str">
        <f t="shared" si="2"/>
        <v>皆増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0</v>
      </c>
      <c r="U23" s="17">
        <v>-1</v>
      </c>
      <c r="V23" s="17">
        <v>1</v>
      </c>
      <c r="W23" s="15">
        <f t="shared" si="11"/>
        <v>0</v>
      </c>
      <c r="X23" s="15">
        <f t="shared" si="1"/>
        <v>-100</v>
      </c>
      <c r="Y23" s="15" t="str">
        <f t="shared" si="1"/>
        <v>皆増</v>
      </c>
      <c r="Z23" s="17">
        <f t="shared" si="12"/>
        <v>1</v>
      </c>
      <c r="AA23" s="17">
        <v>0</v>
      </c>
      <c r="AB23" s="17">
        <v>1</v>
      </c>
      <c r="AC23" s="15" t="str">
        <f t="shared" si="13"/>
        <v>皆増</v>
      </c>
      <c r="AD23" s="15">
        <f t="shared" si="2"/>
        <v>0</v>
      </c>
      <c r="AE23" s="15" t="str">
        <f t="shared" si="2"/>
        <v>皆増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-2</v>
      </c>
      <c r="U25" s="17">
        <v>-1</v>
      </c>
      <c r="V25" s="17">
        <v>-1</v>
      </c>
      <c r="W25" s="15">
        <f t="shared" si="11"/>
        <v>-66.666666666666671</v>
      </c>
      <c r="X25" s="15">
        <f t="shared" si="1"/>
        <v>-50</v>
      </c>
      <c r="Y25" s="15">
        <f t="shared" si="1"/>
        <v>-100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3</v>
      </c>
      <c r="AI25" s="4">
        <f t="shared" si="3"/>
        <v>2</v>
      </c>
      <c r="AJ25" s="4">
        <f t="shared" si="3"/>
        <v>1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0</v>
      </c>
      <c r="S26" s="17">
        <v>2</v>
      </c>
      <c r="T26" s="17">
        <f t="shared" si="10"/>
        <v>2</v>
      </c>
      <c r="U26" s="17">
        <v>0</v>
      </c>
      <c r="V26" s="17">
        <v>2</v>
      </c>
      <c r="W26" s="15" t="str">
        <f t="shared" si="11"/>
        <v>皆増</v>
      </c>
      <c r="X26" s="15">
        <f t="shared" si="1"/>
        <v>0</v>
      </c>
      <c r="Y26" s="15" t="str">
        <f t="shared" si="1"/>
        <v>皆増</v>
      </c>
      <c r="Z26" s="17">
        <f t="shared" si="12"/>
        <v>-2</v>
      </c>
      <c r="AA26" s="17">
        <v>-3</v>
      </c>
      <c r="AB26" s="17">
        <v>1</v>
      </c>
      <c r="AC26" s="15">
        <f t="shared" si="13"/>
        <v>-50</v>
      </c>
      <c r="AD26" s="15">
        <f t="shared" si="2"/>
        <v>-100</v>
      </c>
      <c r="AE26" s="15">
        <f t="shared" si="2"/>
        <v>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4</v>
      </c>
      <c r="AL26" s="4">
        <f t="shared" si="4"/>
        <v>3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1</v>
      </c>
      <c r="S27" s="17">
        <v>2</v>
      </c>
      <c r="T27" s="17">
        <f t="shared" si="10"/>
        <v>-1</v>
      </c>
      <c r="U27" s="17">
        <v>-1</v>
      </c>
      <c r="V27" s="17">
        <v>0</v>
      </c>
      <c r="W27" s="15">
        <f t="shared" si="11"/>
        <v>-25</v>
      </c>
      <c r="X27" s="15">
        <f t="shared" si="1"/>
        <v>-50</v>
      </c>
      <c r="Y27" s="15">
        <f t="shared" si="1"/>
        <v>0</v>
      </c>
      <c r="Z27" s="17">
        <f t="shared" si="12"/>
        <v>1</v>
      </c>
      <c r="AA27" s="17">
        <v>1</v>
      </c>
      <c r="AB27" s="17">
        <v>0</v>
      </c>
      <c r="AC27" s="15">
        <f t="shared" si="13"/>
        <v>50</v>
      </c>
      <c r="AD27" s="15" t="str">
        <f t="shared" si="2"/>
        <v>皆増</v>
      </c>
      <c r="AE27" s="15">
        <f t="shared" si="2"/>
        <v>0</v>
      </c>
      <c r="AH27" s="4">
        <f t="shared" si="3"/>
        <v>4</v>
      </c>
      <c r="AI27" s="4">
        <f t="shared" si="3"/>
        <v>2</v>
      </c>
      <c r="AJ27" s="4">
        <f t="shared" si="3"/>
        <v>2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-1</v>
      </c>
      <c r="U28" s="17">
        <v>-1</v>
      </c>
      <c r="V28" s="17">
        <v>0</v>
      </c>
      <c r="W28" s="15">
        <f t="shared" si="11"/>
        <v>-33.333333333333336</v>
      </c>
      <c r="X28" s="15">
        <f t="shared" si="1"/>
        <v>-50</v>
      </c>
      <c r="Y28" s="15">
        <f t="shared" si="1"/>
        <v>0</v>
      </c>
      <c r="Z28" s="17">
        <f t="shared" si="12"/>
        <v>-1</v>
      </c>
      <c r="AA28" s="17">
        <v>-2</v>
      </c>
      <c r="AB28" s="17">
        <v>1</v>
      </c>
      <c r="AC28" s="15">
        <f t="shared" si="13"/>
        <v>-33.333333333333336</v>
      </c>
      <c r="AD28" s="15">
        <f t="shared" si="2"/>
        <v>-66.666666666666671</v>
      </c>
      <c r="AE28" s="15" t="str">
        <f t="shared" si="2"/>
        <v>皆増</v>
      </c>
      <c r="AH28" s="4">
        <f t="shared" si="3"/>
        <v>3</v>
      </c>
      <c r="AI28" s="4">
        <f t="shared" si="3"/>
        <v>2</v>
      </c>
      <c r="AJ28" s="4">
        <f t="shared" si="3"/>
        <v>1</v>
      </c>
      <c r="AK28" s="4">
        <f t="shared" si="4"/>
        <v>3</v>
      </c>
      <c r="AL28" s="4">
        <f t="shared" si="4"/>
        <v>3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2</v>
      </c>
      <c r="S29" s="17">
        <v>2</v>
      </c>
      <c r="T29" s="17">
        <f t="shared" si="10"/>
        <v>1</v>
      </c>
      <c r="U29" s="17">
        <v>1</v>
      </c>
      <c r="V29" s="17">
        <v>0</v>
      </c>
      <c r="W29" s="15">
        <f t="shared" si="11"/>
        <v>33.333333333333329</v>
      </c>
      <c r="X29" s="15">
        <f t="shared" si="1"/>
        <v>100</v>
      </c>
      <c r="Y29" s="15">
        <f t="shared" si="1"/>
        <v>0</v>
      </c>
      <c r="Z29" s="17">
        <f t="shared" si="12"/>
        <v>3</v>
      </c>
      <c r="AA29" s="17">
        <v>2</v>
      </c>
      <c r="AB29" s="17">
        <v>1</v>
      </c>
      <c r="AC29" s="15">
        <f t="shared" si="13"/>
        <v>300</v>
      </c>
      <c r="AD29" s="15" t="str">
        <f t="shared" si="2"/>
        <v>皆増</v>
      </c>
      <c r="AE29" s="15">
        <f t="shared" si="2"/>
        <v>100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2</v>
      </c>
      <c r="U33" s="17">
        <f t="shared" si="19"/>
        <v>1</v>
      </c>
      <c r="V33" s="17">
        <f t="shared" si="19"/>
        <v>1</v>
      </c>
      <c r="W33" s="15" t="str">
        <f t="shared" si="15"/>
        <v>皆増</v>
      </c>
      <c r="X33" s="15" t="str">
        <f t="shared" si="15"/>
        <v>皆増</v>
      </c>
      <c r="Y33" s="15" t="str">
        <f t="shared" si="15"/>
        <v>皆増</v>
      </c>
      <c r="Z33" s="17">
        <f t="shared" ref="Z33:AB33" si="20">SUM(Z13:Z22)</f>
        <v>2</v>
      </c>
      <c r="AA33" s="17">
        <f t="shared" si="20"/>
        <v>1</v>
      </c>
      <c r="AB33" s="17">
        <f t="shared" si="20"/>
        <v>1</v>
      </c>
      <c r="AC33" s="15" t="str">
        <f t="shared" si="17"/>
        <v>皆増</v>
      </c>
      <c r="AD33" s="15" t="str">
        <f t="shared" si="17"/>
        <v>皆増</v>
      </c>
      <c r="AE33" s="15" t="str">
        <f t="shared" si="17"/>
        <v>皆増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14</v>
      </c>
      <c r="R34" s="17">
        <f t="shared" si="22"/>
        <v>6</v>
      </c>
      <c r="S34" s="17">
        <f t="shared" si="22"/>
        <v>8</v>
      </c>
      <c r="T34" s="17">
        <f t="shared" si="22"/>
        <v>-1</v>
      </c>
      <c r="U34" s="17">
        <f t="shared" si="22"/>
        <v>-2</v>
      </c>
      <c r="V34" s="17">
        <f t="shared" si="22"/>
        <v>1</v>
      </c>
      <c r="W34" s="15">
        <f t="shared" si="15"/>
        <v>-6.6666666666666652</v>
      </c>
      <c r="X34" s="15">
        <f t="shared" si="15"/>
        <v>-25</v>
      </c>
      <c r="Y34" s="15">
        <f t="shared" si="15"/>
        <v>14.285714285714279</v>
      </c>
      <c r="Z34" s="17">
        <f t="shared" ref="Z34:AB34" si="23">SUM(Z23:Z30)</f>
        <v>2</v>
      </c>
      <c r="AA34" s="17">
        <f t="shared" si="23"/>
        <v>-2</v>
      </c>
      <c r="AB34" s="17">
        <f t="shared" si="23"/>
        <v>4</v>
      </c>
      <c r="AC34" s="15">
        <f t="shared" si="17"/>
        <v>16.666666666666675</v>
      </c>
      <c r="AD34" s="15">
        <f t="shared" si="17"/>
        <v>-25</v>
      </c>
      <c r="AE34" s="15">
        <f t="shared" si="17"/>
        <v>100</v>
      </c>
      <c r="AH34" s="4">
        <f t="shared" ref="AH34:AJ34" si="24">SUM(AH23:AH30)</f>
        <v>15</v>
      </c>
      <c r="AI34" s="4">
        <f t="shared" si="24"/>
        <v>8</v>
      </c>
      <c r="AJ34" s="4">
        <f t="shared" si="24"/>
        <v>7</v>
      </c>
      <c r="AK34" s="4">
        <f>SUM(AK23:AK30)</f>
        <v>12</v>
      </c>
      <c r="AL34" s="4">
        <f>SUM(AL23:AL30)</f>
        <v>8</v>
      </c>
      <c r="AM34" s="4">
        <f>SUM(AM23:AM30)</f>
        <v>4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</v>
      </c>
      <c r="R35" s="17">
        <f t="shared" si="25"/>
        <v>5</v>
      </c>
      <c r="S35" s="17">
        <f t="shared" si="25"/>
        <v>7</v>
      </c>
      <c r="T35" s="17">
        <f t="shared" si="25"/>
        <v>-2</v>
      </c>
      <c r="U35" s="17">
        <f t="shared" si="25"/>
        <v>-2</v>
      </c>
      <c r="V35" s="17">
        <f t="shared" si="25"/>
        <v>0</v>
      </c>
      <c r="W35" s="15">
        <f t="shared" si="15"/>
        <v>-14.28571428571429</v>
      </c>
      <c r="X35" s="15">
        <f t="shared" si="15"/>
        <v>-28.571428571428569</v>
      </c>
      <c r="Y35" s="15">
        <f t="shared" si="15"/>
        <v>0</v>
      </c>
      <c r="Z35" s="17">
        <f t="shared" ref="Z35:AB35" si="26">SUM(Z25:Z30)</f>
        <v>1</v>
      </c>
      <c r="AA35" s="17">
        <f t="shared" si="26"/>
        <v>-2</v>
      </c>
      <c r="AB35" s="17">
        <f t="shared" si="26"/>
        <v>3</v>
      </c>
      <c r="AC35" s="15">
        <f t="shared" si="17"/>
        <v>9.0909090909090828</v>
      </c>
      <c r="AD35" s="15">
        <f t="shared" si="17"/>
        <v>-28.571428571428569</v>
      </c>
      <c r="AE35" s="15">
        <f t="shared" si="17"/>
        <v>75</v>
      </c>
      <c r="AH35" s="4">
        <f t="shared" ref="AH35:AJ35" si="27">SUM(AH25:AH30)</f>
        <v>14</v>
      </c>
      <c r="AI35" s="4">
        <f t="shared" si="27"/>
        <v>7</v>
      </c>
      <c r="AJ35" s="4">
        <f t="shared" si="27"/>
        <v>7</v>
      </c>
      <c r="AK35" s="4">
        <f>SUM(AK25:AK30)</f>
        <v>11</v>
      </c>
      <c r="AL35" s="4">
        <f>SUM(AL25:AL30)</f>
        <v>7</v>
      </c>
      <c r="AM35" s="4">
        <f>SUM(AM25:AM30)</f>
        <v>4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4</v>
      </c>
      <c r="S36" s="17">
        <f t="shared" si="28"/>
        <v>5</v>
      </c>
      <c r="T36" s="17">
        <f t="shared" si="28"/>
        <v>-2</v>
      </c>
      <c r="U36" s="17">
        <f t="shared" si="28"/>
        <v>-1</v>
      </c>
      <c r="V36" s="17">
        <f t="shared" si="28"/>
        <v>-1</v>
      </c>
      <c r="W36" s="15">
        <f t="shared" si="15"/>
        <v>-18.181818181818176</v>
      </c>
      <c r="X36" s="15">
        <f t="shared" si="15"/>
        <v>-19.999999999999996</v>
      </c>
      <c r="Y36" s="15">
        <f t="shared" si="15"/>
        <v>-16.666666666666664</v>
      </c>
      <c r="Z36" s="17">
        <f t="shared" ref="Z36:AB36" si="29">SUM(Z27:Z30)</f>
        <v>3</v>
      </c>
      <c r="AA36" s="17">
        <f t="shared" si="29"/>
        <v>1</v>
      </c>
      <c r="AB36" s="17">
        <f t="shared" si="29"/>
        <v>2</v>
      </c>
      <c r="AC36" s="15">
        <f t="shared" si="17"/>
        <v>50</v>
      </c>
      <c r="AD36" s="15">
        <f t="shared" si="17"/>
        <v>33.333333333333329</v>
      </c>
      <c r="AE36" s="15">
        <f t="shared" si="17"/>
        <v>66.666666666666671</v>
      </c>
      <c r="AH36" s="4">
        <f t="shared" ref="AH36:AJ36" si="30">SUM(AH27:AH30)</f>
        <v>11</v>
      </c>
      <c r="AI36" s="4">
        <f t="shared" si="30"/>
        <v>5</v>
      </c>
      <c r="AJ36" s="4">
        <f t="shared" si="30"/>
        <v>6</v>
      </c>
      <c r="AK36" s="4">
        <f>SUM(AK27:AK30)</f>
        <v>6</v>
      </c>
      <c r="AL36" s="4">
        <f>SUM(AL27:AL30)</f>
        <v>3</v>
      </c>
      <c r="AM36" s="4">
        <f>SUM(AM27:AM30)</f>
        <v>3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12.5</v>
      </c>
      <c r="R39" s="12">
        <f>R33/R9*100</f>
        <v>14.285714285714285</v>
      </c>
      <c r="S39" s="13">
        <f t="shared" si="37"/>
        <v>11.111111111111111</v>
      </c>
      <c r="T39" s="12">
        <f>T33/T9*100</f>
        <v>200</v>
      </c>
      <c r="U39" s="12">
        <f t="shared" ref="U39:V39" si="38">U33/U9*100</f>
        <v>-100</v>
      </c>
      <c r="V39" s="12">
        <f t="shared" si="38"/>
        <v>50</v>
      </c>
      <c r="W39" s="12">
        <f>Q39-AH39</f>
        <v>12.5</v>
      </c>
      <c r="X39" s="12">
        <f t="shared" si="33"/>
        <v>14.285714285714285</v>
      </c>
      <c r="Y39" s="12">
        <f>S39-AJ39</f>
        <v>11.111111111111111</v>
      </c>
      <c r="Z39" s="12">
        <f t="shared" si="37"/>
        <v>50</v>
      </c>
      <c r="AA39" s="12">
        <f t="shared" si="37"/>
        <v>-100</v>
      </c>
      <c r="AB39" s="12">
        <f t="shared" si="37"/>
        <v>20</v>
      </c>
      <c r="AC39" s="12">
        <f>Q39-AK39</f>
        <v>12.5</v>
      </c>
      <c r="AD39" s="12">
        <f t="shared" si="35"/>
        <v>14.285714285714285</v>
      </c>
      <c r="AE39" s="12">
        <f t="shared" si="35"/>
        <v>11.111111111111111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87.5</v>
      </c>
      <c r="R40" s="12">
        <f t="shared" si="40"/>
        <v>85.714285714285708</v>
      </c>
      <c r="S40" s="12">
        <f t="shared" si="40"/>
        <v>88.888888888888886</v>
      </c>
      <c r="T40" s="12">
        <f>T34/T9*100</f>
        <v>-100</v>
      </c>
      <c r="U40" s="12">
        <f t="shared" ref="U40:V40" si="41">U34/U9*100</f>
        <v>200</v>
      </c>
      <c r="V40" s="12">
        <f t="shared" si="41"/>
        <v>50</v>
      </c>
      <c r="W40" s="12">
        <f t="shared" ref="W40:W42" si="42">Q40-AH40</f>
        <v>-12.5</v>
      </c>
      <c r="X40" s="12">
        <f t="shared" si="33"/>
        <v>-14.285714285714292</v>
      </c>
      <c r="Y40" s="12">
        <f>S40-AJ40</f>
        <v>-11.111111111111114</v>
      </c>
      <c r="Z40" s="12">
        <f>Z34/Z9*100</f>
        <v>50</v>
      </c>
      <c r="AA40" s="12">
        <f t="shared" ref="AA40:AB40" si="43">AA34/AA9*100</f>
        <v>200</v>
      </c>
      <c r="AB40" s="12">
        <f t="shared" si="43"/>
        <v>80</v>
      </c>
      <c r="AC40" s="12">
        <f t="shared" ref="AC40:AC42" si="44">Q40-AK40</f>
        <v>-12.5</v>
      </c>
      <c r="AD40" s="12">
        <f t="shared" si="35"/>
        <v>-14.285714285714292</v>
      </c>
      <c r="AE40" s="12">
        <f t="shared" si="35"/>
        <v>-11.111111111111114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</v>
      </c>
      <c r="R41" s="12">
        <f t="shared" si="46"/>
        <v>71.428571428571431</v>
      </c>
      <c r="S41" s="12">
        <f t="shared" si="46"/>
        <v>77.777777777777786</v>
      </c>
      <c r="T41" s="12">
        <f>T35/T9*100</f>
        <v>-200</v>
      </c>
      <c r="U41" s="12">
        <f t="shared" ref="U41:V41" si="47">U35/U9*100</f>
        <v>200</v>
      </c>
      <c r="V41" s="12">
        <f t="shared" si="47"/>
        <v>0</v>
      </c>
      <c r="W41" s="12">
        <f t="shared" si="42"/>
        <v>-18.333333333333329</v>
      </c>
      <c r="X41" s="12">
        <f t="shared" si="33"/>
        <v>-16.071428571428569</v>
      </c>
      <c r="Y41" s="12">
        <f>S41-AJ41</f>
        <v>-22.222222222222214</v>
      </c>
      <c r="Z41" s="12">
        <f>Z35/Z9*100</f>
        <v>25</v>
      </c>
      <c r="AA41" s="12">
        <f t="shared" ref="AA41:AB41" si="48">AA35/AA9*100</f>
        <v>200</v>
      </c>
      <c r="AB41" s="12">
        <f t="shared" si="48"/>
        <v>60</v>
      </c>
      <c r="AC41" s="12">
        <f t="shared" si="44"/>
        <v>-16.666666666666657</v>
      </c>
      <c r="AD41" s="12">
        <f>R41-AL41</f>
        <v>-16.071428571428569</v>
      </c>
      <c r="AE41" s="12">
        <f t="shared" si="35"/>
        <v>-22.222222222222214</v>
      </c>
      <c r="AH41" s="12">
        <f>AH35/AH9*100</f>
        <v>93.333333333333329</v>
      </c>
      <c r="AI41" s="12">
        <f>AI35/AI9*100</f>
        <v>87.5</v>
      </c>
      <c r="AJ41" s="12">
        <f>AJ35/AJ9*100</f>
        <v>100</v>
      </c>
      <c r="AK41" s="12">
        <f t="shared" ref="AK41:AM41" si="49">AK35/AK9*100</f>
        <v>91.666666666666657</v>
      </c>
      <c r="AL41" s="12">
        <f t="shared" si="49"/>
        <v>87.5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56.25</v>
      </c>
      <c r="R42" s="12">
        <f t="shared" si="50"/>
        <v>57.142857142857139</v>
      </c>
      <c r="S42" s="12">
        <f t="shared" si="50"/>
        <v>55.555555555555557</v>
      </c>
      <c r="T42" s="12">
        <f t="shared" si="50"/>
        <v>-200</v>
      </c>
      <c r="U42" s="12">
        <f t="shared" si="50"/>
        <v>100</v>
      </c>
      <c r="V42" s="12">
        <f t="shared" si="50"/>
        <v>-50</v>
      </c>
      <c r="W42" s="12">
        <f t="shared" si="42"/>
        <v>-17.083333333333329</v>
      </c>
      <c r="X42" s="12">
        <f t="shared" si="33"/>
        <v>-5.3571428571428612</v>
      </c>
      <c r="Y42" s="12">
        <f>S42-AJ42</f>
        <v>-30.158730158730151</v>
      </c>
      <c r="Z42" s="12">
        <f t="shared" si="50"/>
        <v>75</v>
      </c>
      <c r="AA42" s="12">
        <f t="shared" si="50"/>
        <v>-100</v>
      </c>
      <c r="AB42" s="12">
        <f t="shared" si="50"/>
        <v>40</v>
      </c>
      <c r="AC42" s="12">
        <f t="shared" si="44"/>
        <v>6.25</v>
      </c>
      <c r="AD42" s="12">
        <f>R42-AL42</f>
        <v>19.642857142857139</v>
      </c>
      <c r="AE42" s="12">
        <f t="shared" si="35"/>
        <v>-19.444444444444443</v>
      </c>
      <c r="AH42" s="12">
        <f t="shared" ref="AH42:AJ42" si="51">AH36/AH9*100</f>
        <v>73.333333333333329</v>
      </c>
      <c r="AI42" s="12">
        <f t="shared" si="51"/>
        <v>62.5</v>
      </c>
      <c r="AJ42" s="12">
        <f t="shared" si="51"/>
        <v>85.714285714285708</v>
      </c>
      <c r="AK42" s="12">
        <f>AK36/AK9*100</f>
        <v>50</v>
      </c>
      <c r="AL42" s="12">
        <f>AL36/AL9*100</f>
        <v>37.5</v>
      </c>
      <c r="AM42" s="12">
        <f>AM36/AM9*100</f>
        <v>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45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3</v>
      </c>
      <c r="C9" s="17">
        <f>SUM(C10:C30)</f>
        <v>2</v>
      </c>
      <c r="D9" s="17">
        <f>SUM(D10:D30)</f>
        <v>1</v>
      </c>
      <c r="E9" s="17">
        <f>F9+G9</f>
        <v>3</v>
      </c>
      <c r="F9" s="17">
        <f>SUM(F10:F30)</f>
        <v>2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1</v>
      </c>
      <c r="L9" s="17">
        <f>SUM(L10:L30)</f>
        <v>1</v>
      </c>
      <c r="M9" s="17">
        <f>SUM(M10:M30)</f>
        <v>0</v>
      </c>
      <c r="N9" s="15">
        <f>IF(B9=K9,0,(1-(B9/(B9-K9)))*-100)</f>
        <v>50</v>
      </c>
      <c r="O9" s="15">
        <f t="shared" ref="O9:P10" si="0">IF(C9=L9,0,(1-(C9/(C9-L9)))*-100)</f>
        <v>100</v>
      </c>
      <c r="P9" s="15">
        <f>IF(D9=M9,0,(1-(D9/(D9-M9)))*-100)</f>
        <v>0</v>
      </c>
      <c r="Q9" s="17">
        <f>R9+S9</f>
        <v>6</v>
      </c>
      <c r="R9" s="17">
        <f>SUM(R10:R30)</f>
        <v>3</v>
      </c>
      <c r="S9" s="17">
        <f>SUM(S10:S30)</f>
        <v>3</v>
      </c>
      <c r="T9" s="17">
        <f>U9+V9</f>
        <v>1</v>
      </c>
      <c r="U9" s="17">
        <f>SUM(U10:U30)</f>
        <v>1</v>
      </c>
      <c r="V9" s="17">
        <f>SUM(V10:V30)</f>
        <v>0</v>
      </c>
      <c r="W9" s="15">
        <f>IF(Q9=T9,IF(Q9&gt;0,"皆増",0),(1-(Q9/(Q9-T9)))*-100)</f>
        <v>19.999999999999996</v>
      </c>
      <c r="X9" s="15">
        <f t="shared" ref="X9:Y30" si="1">IF(R9=U9,IF(R9&gt;0,"皆増",0),(1-(R9/(R9-U9)))*-100)</f>
        <v>50</v>
      </c>
      <c r="Y9" s="15">
        <f t="shared" si="1"/>
        <v>0</v>
      </c>
      <c r="Z9" s="17">
        <f>AA9+AB9</f>
        <v>-1</v>
      </c>
      <c r="AA9" s="17">
        <f>SUM(AA10:AA30)</f>
        <v>0</v>
      </c>
      <c r="AB9" s="17">
        <f>SUM(AB10:AB30)</f>
        <v>-1</v>
      </c>
      <c r="AC9" s="15">
        <f>IF(Q9=Z9,IF(Q9&gt;0,"皆増",0),(1-(Q9/(Q9-Z9)))*-100)</f>
        <v>-14.28571428571429</v>
      </c>
      <c r="AD9" s="15">
        <f t="shared" ref="AD9:AE30" si="2">IF(R9=AA9,IF(R9&gt;0,"皆増",0),(1-(R9/(R9-AA9)))*-100)</f>
        <v>0</v>
      </c>
      <c r="AE9" s="15">
        <f t="shared" si="2"/>
        <v>-25</v>
      </c>
      <c r="AH9" s="4">
        <f t="shared" ref="AH9:AJ30" si="3">Q9-T9</f>
        <v>5</v>
      </c>
      <c r="AI9" s="4">
        <f t="shared" si="3"/>
        <v>2</v>
      </c>
      <c r="AJ9" s="4">
        <f t="shared" si="3"/>
        <v>3</v>
      </c>
      <c r="AK9" s="4">
        <f t="shared" ref="AK9:AM30" si="4">Q9-Z9</f>
        <v>7</v>
      </c>
      <c r="AL9" s="4">
        <f t="shared" si="4"/>
        <v>3</v>
      </c>
      <c r="AM9" s="4">
        <f t="shared" si="4"/>
        <v>4</v>
      </c>
    </row>
    <row r="10" spans="1:39" s="1" customFormat="1" ht="18" customHeight="1" x14ac:dyDescent="0.15">
      <c r="A10" s="4" t="s">
        <v>1</v>
      </c>
      <c r="B10" s="17">
        <f t="shared" ref="B10" si="5">C10+D10</f>
        <v>3</v>
      </c>
      <c r="C10" s="17">
        <v>2</v>
      </c>
      <c r="D10" s="17">
        <v>1</v>
      </c>
      <c r="E10" s="17">
        <f t="shared" ref="E10" si="6">F10+G10</f>
        <v>3</v>
      </c>
      <c r="F10" s="17">
        <v>2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1</v>
      </c>
      <c r="L10" s="17">
        <v>1</v>
      </c>
      <c r="M10" s="17">
        <v>0</v>
      </c>
      <c r="N10" s="15">
        <f>IF(B10=K10,0,(1-(B10/(B10-K10)))*-100)</f>
        <v>50</v>
      </c>
      <c r="O10" s="15">
        <f t="shared" si="0"/>
        <v>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0</v>
      </c>
      <c r="V26" s="17">
        <v>-1</v>
      </c>
      <c r="W26" s="15">
        <f t="shared" si="11"/>
        <v>-100</v>
      </c>
      <c r="X26" s="15">
        <f t="shared" si="1"/>
        <v>0</v>
      </c>
      <c r="Y26" s="15">
        <f t="shared" si="1"/>
        <v>-100</v>
      </c>
      <c r="Z26" s="17">
        <f t="shared" si="12"/>
        <v>-2</v>
      </c>
      <c r="AA26" s="17">
        <v>-2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-1</v>
      </c>
      <c r="U27" s="17">
        <v>-2</v>
      </c>
      <c r="V27" s="17">
        <v>1</v>
      </c>
      <c r="W27" s="15">
        <f t="shared" si="11"/>
        <v>-50</v>
      </c>
      <c r="X27" s="15">
        <f t="shared" si="1"/>
        <v>-100</v>
      </c>
      <c r="Y27" s="15" t="str">
        <f t="shared" si="1"/>
        <v>皆増</v>
      </c>
      <c r="Z27" s="17">
        <f t="shared" si="12"/>
        <v>1</v>
      </c>
      <c r="AA27" s="17">
        <v>0</v>
      </c>
      <c r="AB27" s="17">
        <v>1</v>
      </c>
      <c r="AC27" s="15" t="str">
        <f t="shared" si="13"/>
        <v>皆増</v>
      </c>
      <c r="AD27" s="15">
        <f t="shared" si="2"/>
        <v>0</v>
      </c>
      <c r="AE27" s="15" t="str">
        <f t="shared" si="2"/>
        <v>皆増</v>
      </c>
      <c r="AH27" s="4">
        <f t="shared" si="3"/>
        <v>2</v>
      </c>
      <c r="AI27" s="4">
        <f t="shared" si="3"/>
        <v>2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2</v>
      </c>
      <c r="U28" s="17">
        <v>1</v>
      </c>
      <c r="V28" s="17">
        <v>1</v>
      </c>
      <c r="W28" s="15">
        <f t="shared" si="11"/>
        <v>200</v>
      </c>
      <c r="X28" s="15" t="str">
        <f t="shared" si="1"/>
        <v>皆増</v>
      </c>
      <c r="Y28" s="15">
        <f t="shared" si="1"/>
        <v>100</v>
      </c>
      <c r="Z28" s="17">
        <f t="shared" si="12"/>
        <v>1</v>
      </c>
      <c r="AA28" s="17">
        <v>1</v>
      </c>
      <c r="AB28" s="17">
        <v>0</v>
      </c>
      <c r="AC28" s="15">
        <f t="shared" si="13"/>
        <v>50</v>
      </c>
      <c r="AD28" s="15" t="str">
        <f t="shared" si="2"/>
        <v>皆増</v>
      </c>
      <c r="AE28" s="15">
        <f t="shared" si="2"/>
        <v>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</v>
      </c>
      <c r="R34" s="17">
        <f t="shared" si="22"/>
        <v>3</v>
      </c>
      <c r="S34" s="17">
        <f t="shared" si="22"/>
        <v>3</v>
      </c>
      <c r="T34" s="17">
        <f t="shared" si="22"/>
        <v>1</v>
      </c>
      <c r="U34" s="17">
        <f t="shared" si="22"/>
        <v>1</v>
      </c>
      <c r="V34" s="17">
        <f t="shared" si="22"/>
        <v>0</v>
      </c>
      <c r="W34" s="15">
        <f t="shared" si="15"/>
        <v>19.999999999999996</v>
      </c>
      <c r="X34" s="15">
        <f t="shared" si="15"/>
        <v>50</v>
      </c>
      <c r="Y34" s="15">
        <f t="shared" si="15"/>
        <v>0</v>
      </c>
      <c r="Z34" s="17">
        <f t="shared" ref="Z34:AB34" si="23">SUM(Z23:Z30)</f>
        <v>-1</v>
      </c>
      <c r="AA34" s="17">
        <f t="shared" si="23"/>
        <v>0</v>
      </c>
      <c r="AB34" s="17">
        <f t="shared" si="23"/>
        <v>-1</v>
      </c>
      <c r="AC34" s="15">
        <f t="shared" si="17"/>
        <v>-14.28571428571429</v>
      </c>
      <c r="AD34" s="15">
        <f t="shared" si="17"/>
        <v>0</v>
      </c>
      <c r="AE34" s="15">
        <f t="shared" si="17"/>
        <v>-25</v>
      </c>
      <c r="AH34" s="4">
        <f t="shared" ref="AH34:AJ34" si="24">SUM(AH23:AH30)</f>
        <v>5</v>
      </c>
      <c r="AI34" s="4">
        <f t="shared" si="24"/>
        <v>2</v>
      </c>
      <c r="AJ34" s="4">
        <f t="shared" si="24"/>
        <v>3</v>
      </c>
      <c r="AK34" s="4">
        <f>SUM(AK23:AK30)</f>
        <v>7</v>
      </c>
      <c r="AL34" s="4">
        <f>SUM(AL23:AL30)</f>
        <v>3</v>
      </c>
      <c r="AM34" s="4">
        <f>SUM(AM23:AM30)</f>
        <v>4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</v>
      </c>
      <c r="R35" s="17">
        <f t="shared" si="25"/>
        <v>1</v>
      </c>
      <c r="S35" s="17">
        <f t="shared" si="25"/>
        <v>3</v>
      </c>
      <c r="T35" s="17">
        <f t="shared" si="25"/>
        <v>-1</v>
      </c>
      <c r="U35" s="17">
        <f t="shared" si="25"/>
        <v>-1</v>
      </c>
      <c r="V35" s="17">
        <f t="shared" si="25"/>
        <v>0</v>
      </c>
      <c r="W35" s="15">
        <f t="shared" si="15"/>
        <v>-19.999999999999996</v>
      </c>
      <c r="X35" s="15">
        <f t="shared" si="15"/>
        <v>-50</v>
      </c>
      <c r="Y35" s="15">
        <f t="shared" si="15"/>
        <v>0</v>
      </c>
      <c r="Z35" s="17">
        <f t="shared" ref="Z35:AB35" si="26">SUM(Z25:Z30)</f>
        <v>-3</v>
      </c>
      <c r="AA35" s="17">
        <f t="shared" si="26"/>
        <v>-2</v>
      </c>
      <c r="AB35" s="17">
        <f t="shared" si="26"/>
        <v>-1</v>
      </c>
      <c r="AC35" s="15">
        <f t="shared" si="17"/>
        <v>-42.857142857142861</v>
      </c>
      <c r="AD35" s="15">
        <f t="shared" si="17"/>
        <v>-66.666666666666671</v>
      </c>
      <c r="AE35" s="15">
        <f t="shared" si="17"/>
        <v>-25</v>
      </c>
      <c r="AH35" s="4">
        <f t="shared" ref="AH35:AJ35" si="27">SUM(AH25:AH30)</f>
        <v>5</v>
      </c>
      <c r="AI35" s="4">
        <f t="shared" si="27"/>
        <v>2</v>
      </c>
      <c r="AJ35" s="4">
        <f t="shared" si="27"/>
        <v>3</v>
      </c>
      <c r="AK35" s="4">
        <f>SUM(AK25:AK30)</f>
        <v>7</v>
      </c>
      <c r="AL35" s="4">
        <f>SUM(AL25:AL30)</f>
        <v>3</v>
      </c>
      <c r="AM35" s="4">
        <f>SUM(AM25:AM30)</f>
        <v>4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1</v>
      </c>
      <c r="S36" s="17">
        <f t="shared" si="28"/>
        <v>3</v>
      </c>
      <c r="T36" s="17">
        <f t="shared" si="28"/>
        <v>0</v>
      </c>
      <c r="U36" s="17">
        <f t="shared" si="28"/>
        <v>-1</v>
      </c>
      <c r="V36" s="17">
        <f t="shared" si="28"/>
        <v>1</v>
      </c>
      <c r="W36" s="15">
        <f t="shared" si="15"/>
        <v>0</v>
      </c>
      <c r="X36" s="15">
        <f t="shared" si="15"/>
        <v>-50</v>
      </c>
      <c r="Y36" s="15">
        <f t="shared" si="15"/>
        <v>50</v>
      </c>
      <c r="Z36" s="17">
        <f t="shared" ref="Z36:AB36" si="29">SUM(Z27:Z30)</f>
        <v>0</v>
      </c>
      <c r="AA36" s="17">
        <f t="shared" si="29"/>
        <v>1</v>
      </c>
      <c r="AB36" s="17">
        <f t="shared" si="29"/>
        <v>-1</v>
      </c>
      <c r="AC36" s="15">
        <f t="shared" si="17"/>
        <v>0</v>
      </c>
      <c r="AD36" s="15" t="str">
        <f t="shared" si="17"/>
        <v>皆増</v>
      </c>
      <c r="AE36" s="15">
        <f t="shared" si="17"/>
        <v>-25</v>
      </c>
      <c r="AH36" s="4">
        <f t="shared" ref="AH36:AJ36" si="30">SUM(AH27:AH30)</f>
        <v>4</v>
      </c>
      <c r="AI36" s="4">
        <f t="shared" si="30"/>
        <v>2</v>
      </c>
      <c r="AJ36" s="4">
        <f t="shared" si="30"/>
        <v>2</v>
      </c>
      <c r="AK36" s="4">
        <f>SUM(AK27:AK30)</f>
        <v>4</v>
      </c>
      <c r="AL36" s="4">
        <f>SUM(AL27:AL30)</f>
        <v>0</v>
      </c>
      <c r="AM36" s="4">
        <f>SUM(AM27:AM30)</f>
        <v>4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 t="e">
        <f t="shared" si="37"/>
        <v>#DIV/0!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66.666666666666657</v>
      </c>
      <c r="R41" s="12">
        <f t="shared" si="46"/>
        <v>33.333333333333329</v>
      </c>
      <c r="S41" s="12">
        <f t="shared" si="46"/>
        <v>100</v>
      </c>
      <c r="T41" s="12">
        <f>T35/T9*100</f>
        <v>-100</v>
      </c>
      <c r="U41" s="12">
        <f t="shared" ref="U41:V41" si="47">U35/U9*100</f>
        <v>-100</v>
      </c>
      <c r="V41" s="12" t="e">
        <f t="shared" si="47"/>
        <v>#DIV/0!</v>
      </c>
      <c r="W41" s="12">
        <f t="shared" si="42"/>
        <v>-33.333333333333343</v>
      </c>
      <c r="X41" s="12">
        <f t="shared" si="33"/>
        <v>-66.666666666666671</v>
      </c>
      <c r="Y41" s="12">
        <f>S41-AJ41</f>
        <v>0</v>
      </c>
      <c r="Z41" s="12">
        <f>Z35/Z9*100</f>
        <v>300</v>
      </c>
      <c r="AA41" s="12" t="e">
        <f t="shared" ref="AA41:AB41" si="48">AA35/AA9*100</f>
        <v>#DIV/0!</v>
      </c>
      <c r="AB41" s="12">
        <f t="shared" si="48"/>
        <v>100</v>
      </c>
      <c r="AC41" s="12">
        <f t="shared" si="44"/>
        <v>-33.333333333333343</v>
      </c>
      <c r="AD41" s="12">
        <f>R41-AL41</f>
        <v>-66.666666666666671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>
        <f t="shared" si="50"/>
        <v>33.333333333333329</v>
      </c>
      <c r="S42" s="12">
        <f t="shared" si="50"/>
        <v>100</v>
      </c>
      <c r="T42" s="12">
        <f t="shared" si="50"/>
        <v>0</v>
      </c>
      <c r="U42" s="12">
        <f t="shared" si="50"/>
        <v>-100</v>
      </c>
      <c r="V42" s="12" t="e">
        <f t="shared" si="50"/>
        <v>#DIV/0!</v>
      </c>
      <c r="W42" s="12">
        <f t="shared" si="42"/>
        <v>-13.333333333333343</v>
      </c>
      <c r="X42" s="12">
        <f t="shared" si="33"/>
        <v>-66.666666666666671</v>
      </c>
      <c r="Y42" s="12">
        <f>S42-AJ42</f>
        <v>33.333333333333343</v>
      </c>
      <c r="Z42" s="12">
        <f t="shared" si="50"/>
        <v>0</v>
      </c>
      <c r="AA42" s="12" t="e">
        <f t="shared" si="50"/>
        <v>#DIV/0!</v>
      </c>
      <c r="AB42" s="12">
        <f t="shared" si="50"/>
        <v>100</v>
      </c>
      <c r="AC42" s="12">
        <f t="shared" si="44"/>
        <v>9.5238095238095184</v>
      </c>
      <c r="AD42" s="12">
        <f>R42-AL42</f>
        <v>33.333333333333329</v>
      </c>
      <c r="AE42" s="12">
        <f t="shared" si="35"/>
        <v>0</v>
      </c>
      <c r="AH42" s="12">
        <f t="shared" ref="AH42:AJ42" si="51">AH36/AH9*100</f>
        <v>80</v>
      </c>
      <c r="AI42" s="12">
        <f t="shared" si="51"/>
        <v>100</v>
      </c>
      <c r="AJ42" s="12">
        <f t="shared" si="51"/>
        <v>66.666666666666657</v>
      </c>
      <c r="AK42" s="12">
        <f>AK36/AK9*100</f>
        <v>57.142857142857139</v>
      </c>
      <c r="AL42" s="12">
        <f>AL36/AL9*100</f>
        <v>0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46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4</v>
      </c>
      <c r="C9" s="17">
        <f>SUM(C10:C30)</f>
        <v>1</v>
      </c>
      <c r="D9" s="17">
        <f>SUM(D10:D30)</f>
        <v>3</v>
      </c>
      <c r="E9" s="17">
        <f>F9+G9</f>
        <v>1</v>
      </c>
      <c r="F9" s="17">
        <f>SUM(F10:F30)</f>
        <v>-1</v>
      </c>
      <c r="G9" s="17">
        <f>SUM(G10:G30)</f>
        <v>2</v>
      </c>
      <c r="H9" s="15">
        <f>IF(B9=E9,0,(1-(B9/(B9-E9)))*-100)</f>
        <v>33.333333333333329</v>
      </c>
      <c r="I9" s="15">
        <f>IF(C9=F9,0,(1-(C9/(C9-F9)))*-100)</f>
        <v>-50</v>
      </c>
      <c r="J9" s="15">
        <f>IF(D9=G9,0,(1-(D9/(D9-G9)))*-100)</f>
        <v>200</v>
      </c>
      <c r="K9" s="17">
        <f>L9+M9</f>
        <v>2</v>
      </c>
      <c r="L9" s="17">
        <f>SUM(L10:L30)</f>
        <v>0</v>
      </c>
      <c r="M9" s="17">
        <f>SUM(M10:M30)</f>
        <v>2</v>
      </c>
      <c r="N9" s="15">
        <f>IF(B9=K9,0,(1-(B9/(B9-K9)))*-100)</f>
        <v>100</v>
      </c>
      <c r="O9" s="15">
        <f t="shared" ref="O9:P10" si="0">IF(C9=L9,0,(1-(C9/(C9-L9)))*-100)</f>
        <v>0</v>
      </c>
      <c r="P9" s="15">
        <f>IF(D9=M9,0,(1-(D9/(D9-M9)))*-100)</f>
        <v>200</v>
      </c>
      <c r="Q9" s="17">
        <f>R9+S9</f>
        <v>10</v>
      </c>
      <c r="R9" s="17">
        <f>SUM(R10:R30)</f>
        <v>3</v>
      </c>
      <c r="S9" s="17">
        <f>SUM(S10:S30)</f>
        <v>7</v>
      </c>
      <c r="T9" s="17">
        <f>U9+V9</f>
        <v>3</v>
      </c>
      <c r="U9" s="17">
        <f>SUM(U10:U30)</f>
        <v>1</v>
      </c>
      <c r="V9" s="17">
        <f>SUM(V10:V30)</f>
        <v>2</v>
      </c>
      <c r="W9" s="15">
        <f>IF(Q9=T9,IF(Q9&gt;0,"皆増",0),(1-(Q9/(Q9-T9)))*-100)</f>
        <v>42.857142857142861</v>
      </c>
      <c r="X9" s="15">
        <f t="shared" ref="X9:Y30" si="1">IF(R9=U9,IF(R9&gt;0,"皆増",0),(1-(R9/(R9-U9)))*-100)</f>
        <v>50</v>
      </c>
      <c r="Y9" s="15">
        <f t="shared" si="1"/>
        <v>39.999999999999993</v>
      </c>
      <c r="Z9" s="17">
        <f>AA9+AB9</f>
        <v>0</v>
      </c>
      <c r="AA9" s="17">
        <f>SUM(AA10:AA30)</f>
        <v>0</v>
      </c>
      <c r="AB9" s="17">
        <f>SUM(AB10:AB30)</f>
        <v>0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0</v>
      </c>
      <c r="AE9" s="15">
        <f t="shared" si="2"/>
        <v>0</v>
      </c>
      <c r="AH9" s="4">
        <f t="shared" ref="AH9:AJ30" si="3">Q9-T9</f>
        <v>7</v>
      </c>
      <c r="AI9" s="4">
        <f t="shared" si="3"/>
        <v>2</v>
      </c>
      <c r="AJ9" s="4">
        <f t="shared" si="3"/>
        <v>5</v>
      </c>
      <c r="AK9" s="4">
        <f t="shared" ref="AK9:AM30" si="4">Q9-Z9</f>
        <v>10</v>
      </c>
      <c r="AL9" s="4">
        <f t="shared" si="4"/>
        <v>3</v>
      </c>
      <c r="AM9" s="4">
        <f t="shared" si="4"/>
        <v>7</v>
      </c>
    </row>
    <row r="10" spans="1:39" s="1" customFormat="1" ht="18" customHeight="1" x14ac:dyDescent="0.15">
      <c r="A10" s="4" t="s">
        <v>1</v>
      </c>
      <c r="B10" s="17">
        <f t="shared" ref="B10" si="5">C10+D10</f>
        <v>4</v>
      </c>
      <c r="C10" s="17">
        <v>1</v>
      </c>
      <c r="D10" s="17">
        <v>3</v>
      </c>
      <c r="E10" s="17">
        <f t="shared" ref="E10" si="6">F10+G10</f>
        <v>1</v>
      </c>
      <c r="F10" s="17">
        <v>-1</v>
      </c>
      <c r="G10" s="17">
        <v>2</v>
      </c>
      <c r="H10" s="15">
        <f>IF(B10=E10,0,(1-(B10/(B10-E10)))*-100)</f>
        <v>33.333333333333329</v>
      </c>
      <c r="I10" s="15">
        <f t="shared" ref="I10" si="7">IF(C10=F10,0,(1-(C10/(C10-F10)))*-100)</f>
        <v>-50</v>
      </c>
      <c r="J10" s="15">
        <f>IF(D10=G10,0,(1-(D10/(D10-G10)))*-100)</f>
        <v>200</v>
      </c>
      <c r="K10" s="17">
        <f t="shared" ref="K10" si="8">L10+M10</f>
        <v>2</v>
      </c>
      <c r="L10" s="17">
        <v>0</v>
      </c>
      <c r="M10" s="17">
        <v>2</v>
      </c>
      <c r="N10" s="15">
        <f>IF(B10=K10,0,(1-(B10/(B10-K10)))*-100)</f>
        <v>100</v>
      </c>
      <c r="O10" s="15">
        <f t="shared" si="0"/>
        <v>0</v>
      </c>
      <c r="P10" s="15">
        <f t="shared" si="0"/>
        <v>200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0</v>
      </c>
      <c r="AB24" s="17">
        <v>-1</v>
      </c>
      <c r="AC24" s="15">
        <f t="shared" si="13"/>
        <v>-100</v>
      </c>
      <c r="AD24" s="15">
        <f t="shared" si="2"/>
        <v>0</v>
      </c>
      <c r="AE24" s="15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2</v>
      </c>
      <c r="U25" s="17">
        <v>1</v>
      </c>
      <c r="V25" s="17">
        <v>1</v>
      </c>
      <c r="W25" s="15" t="str">
        <f t="shared" si="11"/>
        <v>皆増</v>
      </c>
      <c r="X25" s="15" t="str">
        <f t="shared" si="1"/>
        <v>皆増</v>
      </c>
      <c r="Y25" s="15" t="str">
        <f t="shared" si="1"/>
        <v>皆増</v>
      </c>
      <c r="Z25" s="17">
        <f t="shared" si="12"/>
        <v>2</v>
      </c>
      <c r="AA25" s="17">
        <v>1</v>
      </c>
      <c r="AB25" s="17">
        <v>1</v>
      </c>
      <c r="AC25" s="15" t="str">
        <f t="shared" si="13"/>
        <v>皆増</v>
      </c>
      <c r="AD25" s="15" t="str">
        <f t="shared" si="2"/>
        <v>皆増</v>
      </c>
      <c r="AE25" s="15" t="str">
        <f t="shared" si="2"/>
        <v>皆増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0</v>
      </c>
      <c r="U26" s="17">
        <v>1</v>
      </c>
      <c r="V26" s="17">
        <v>-1</v>
      </c>
      <c r="W26" s="15">
        <f t="shared" si="11"/>
        <v>0</v>
      </c>
      <c r="X26" s="15" t="str">
        <f t="shared" si="1"/>
        <v>皆増</v>
      </c>
      <c r="Y26" s="15">
        <f t="shared" si="1"/>
        <v>-100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-50</v>
      </c>
      <c r="AD26" s="15">
        <f t="shared" si="2"/>
        <v>-50</v>
      </c>
      <c r="AE26" s="15">
        <f t="shared" si="2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1</v>
      </c>
      <c r="U27" s="17">
        <v>0</v>
      </c>
      <c r="V27" s="17">
        <v>1</v>
      </c>
      <c r="W27" s="15">
        <f t="shared" si="11"/>
        <v>100</v>
      </c>
      <c r="X27" s="15">
        <f t="shared" si="1"/>
        <v>0</v>
      </c>
      <c r="Y27" s="15" t="str">
        <f t="shared" si="1"/>
        <v>皆増</v>
      </c>
      <c r="Z27" s="17">
        <f t="shared" si="12"/>
        <v>-1</v>
      </c>
      <c r="AA27" s="17">
        <v>0</v>
      </c>
      <c r="AB27" s="17">
        <v>-1</v>
      </c>
      <c r="AC27" s="15">
        <f t="shared" si="13"/>
        <v>-33.333333333333336</v>
      </c>
      <c r="AD27" s="15">
        <f t="shared" si="2"/>
        <v>0</v>
      </c>
      <c r="AE27" s="15">
        <f t="shared" si="2"/>
        <v>-50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0</v>
      </c>
      <c r="S28" s="17">
        <v>3</v>
      </c>
      <c r="T28" s="17">
        <f t="shared" si="10"/>
        <v>-2</v>
      </c>
      <c r="U28" s="17">
        <v>-1</v>
      </c>
      <c r="V28" s="17">
        <v>-1</v>
      </c>
      <c r="W28" s="15">
        <f t="shared" si="11"/>
        <v>-40</v>
      </c>
      <c r="X28" s="15">
        <f t="shared" si="1"/>
        <v>-100</v>
      </c>
      <c r="Y28" s="15">
        <f t="shared" si="1"/>
        <v>-25</v>
      </c>
      <c r="Z28" s="17">
        <f t="shared" si="12"/>
        <v>1</v>
      </c>
      <c r="AA28" s="17">
        <v>0</v>
      </c>
      <c r="AB28" s="17">
        <v>1</v>
      </c>
      <c r="AC28" s="15">
        <f t="shared" si="13"/>
        <v>50</v>
      </c>
      <c r="AD28" s="15">
        <f t="shared" si="2"/>
        <v>0</v>
      </c>
      <c r="AE28" s="15">
        <f t="shared" si="2"/>
        <v>50</v>
      </c>
      <c r="AH28" s="4">
        <f t="shared" si="3"/>
        <v>5</v>
      </c>
      <c r="AI28" s="4">
        <f t="shared" si="3"/>
        <v>1</v>
      </c>
      <c r="AJ28" s="4">
        <f t="shared" si="3"/>
        <v>4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2</v>
      </c>
      <c r="U29" s="17">
        <v>0</v>
      </c>
      <c r="V29" s="17">
        <v>2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10</v>
      </c>
      <c r="R34" s="17">
        <f t="shared" si="22"/>
        <v>3</v>
      </c>
      <c r="S34" s="17">
        <f t="shared" si="22"/>
        <v>7</v>
      </c>
      <c r="T34" s="17">
        <f t="shared" si="22"/>
        <v>3</v>
      </c>
      <c r="U34" s="17">
        <f t="shared" si="22"/>
        <v>1</v>
      </c>
      <c r="V34" s="17">
        <f t="shared" si="22"/>
        <v>2</v>
      </c>
      <c r="W34" s="15">
        <f t="shared" si="15"/>
        <v>42.857142857142861</v>
      </c>
      <c r="X34" s="15">
        <f t="shared" si="15"/>
        <v>50</v>
      </c>
      <c r="Y34" s="15">
        <f t="shared" si="15"/>
        <v>39.999999999999993</v>
      </c>
      <c r="Z34" s="17">
        <f t="shared" ref="Z34:AB34" si="23">SUM(Z23:Z30)</f>
        <v>0</v>
      </c>
      <c r="AA34" s="17">
        <f t="shared" si="23"/>
        <v>0</v>
      </c>
      <c r="AB34" s="17">
        <f t="shared" si="23"/>
        <v>0</v>
      </c>
      <c r="AC34" s="15">
        <f t="shared" si="17"/>
        <v>0</v>
      </c>
      <c r="AD34" s="15">
        <f t="shared" si="17"/>
        <v>0</v>
      </c>
      <c r="AE34" s="15">
        <f t="shared" si="17"/>
        <v>0</v>
      </c>
      <c r="AH34" s="4">
        <f t="shared" ref="AH34:AJ34" si="24">SUM(AH23:AH30)</f>
        <v>7</v>
      </c>
      <c r="AI34" s="4">
        <f t="shared" si="24"/>
        <v>2</v>
      </c>
      <c r="AJ34" s="4">
        <f t="shared" si="24"/>
        <v>5</v>
      </c>
      <c r="AK34" s="4">
        <f>SUM(AK23:AK30)</f>
        <v>10</v>
      </c>
      <c r="AL34" s="4">
        <f>SUM(AL23:AL30)</f>
        <v>3</v>
      </c>
      <c r="AM34" s="4">
        <f>SUM(AM23:AM30)</f>
        <v>7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3</v>
      </c>
      <c r="S35" s="17">
        <f t="shared" si="25"/>
        <v>7</v>
      </c>
      <c r="T35" s="17">
        <f t="shared" si="25"/>
        <v>3</v>
      </c>
      <c r="U35" s="17">
        <f t="shared" si="25"/>
        <v>1</v>
      </c>
      <c r="V35" s="17">
        <f t="shared" si="25"/>
        <v>2</v>
      </c>
      <c r="W35" s="15">
        <f t="shared" si="15"/>
        <v>42.857142857142861</v>
      </c>
      <c r="X35" s="15">
        <f t="shared" si="15"/>
        <v>50</v>
      </c>
      <c r="Y35" s="15">
        <f t="shared" si="15"/>
        <v>39.999999999999993</v>
      </c>
      <c r="Z35" s="17">
        <f t="shared" ref="Z35:AB35" si="26">SUM(Z25:Z30)</f>
        <v>1</v>
      </c>
      <c r="AA35" s="17">
        <f t="shared" si="26"/>
        <v>0</v>
      </c>
      <c r="AB35" s="17">
        <f t="shared" si="26"/>
        <v>1</v>
      </c>
      <c r="AC35" s="15">
        <f t="shared" si="17"/>
        <v>11.111111111111116</v>
      </c>
      <c r="AD35" s="15">
        <f t="shared" si="17"/>
        <v>0</v>
      </c>
      <c r="AE35" s="15">
        <f t="shared" si="17"/>
        <v>16.666666666666675</v>
      </c>
      <c r="AH35" s="4">
        <f t="shared" ref="AH35:AJ35" si="27">SUM(AH25:AH30)</f>
        <v>7</v>
      </c>
      <c r="AI35" s="4">
        <f t="shared" si="27"/>
        <v>2</v>
      </c>
      <c r="AJ35" s="4">
        <f t="shared" si="27"/>
        <v>5</v>
      </c>
      <c r="AK35" s="4">
        <f>SUM(AK25:AK30)</f>
        <v>9</v>
      </c>
      <c r="AL35" s="4">
        <f>SUM(AL25:AL30)</f>
        <v>3</v>
      </c>
      <c r="AM35" s="4">
        <f>SUM(AM25:AM30)</f>
        <v>6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</v>
      </c>
      <c r="R36" s="17">
        <f t="shared" si="28"/>
        <v>1</v>
      </c>
      <c r="S36" s="17">
        <f t="shared" si="28"/>
        <v>6</v>
      </c>
      <c r="T36" s="17">
        <f t="shared" si="28"/>
        <v>1</v>
      </c>
      <c r="U36" s="17">
        <f t="shared" si="28"/>
        <v>-1</v>
      </c>
      <c r="V36" s="17">
        <f t="shared" si="28"/>
        <v>2</v>
      </c>
      <c r="W36" s="15">
        <f t="shared" si="15"/>
        <v>16.666666666666675</v>
      </c>
      <c r="X36" s="15">
        <f t="shared" si="15"/>
        <v>-50</v>
      </c>
      <c r="Y36" s="15">
        <f t="shared" si="15"/>
        <v>50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6</v>
      </c>
      <c r="AI36" s="4">
        <f t="shared" si="30"/>
        <v>2</v>
      </c>
      <c r="AJ36" s="4">
        <f t="shared" si="30"/>
        <v>4</v>
      </c>
      <c r="AK36" s="4">
        <f>SUM(AK27:AK30)</f>
        <v>7</v>
      </c>
      <c r="AL36" s="4">
        <f>SUM(AL27:AL30)</f>
        <v>1</v>
      </c>
      <c r="AM36" s="4">
        <f>SUM(AM27:AM30)</f>
        <v>6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 t="e">
        <f t="shared" ref="AA38:AB38" si="34">AA32/AA9*100</f>
        <v>#DIV/0!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 t="e">
        <f t="shared" si="37"/>
        <v>#DIV/0!</v>
      </c>
      <c r="AA39" s="12" t="e">
        <f t="shared" si="37"/>
        <v>#DIV/0!</v>
      </c>
      <c r="AB39" s="12" t="e">
        <f t="shared" si="37"/>
        <v>#DIV/0!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 t="e">
        <f>Z34/Z9*100</f>
        <v>#DIV/0!</v>
      </c>
      <c r="AA40" s="12" t="e">
        <f t="shared" ref="AA40:AB40" si="43">AA34/AA9*100</f>
        <v>#DIV/0!</v>
      </c>
      <c r="AB40" s="12" t="e">
        <f t="shared" si="43"/>
        <v>#DIV/0!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0</v>
      </c>
      <c r="X41" s="12">
        <f t="shared" si="33"/>
        <v>0</v>
      </c>
      <c r="Y41" s="12">
        <f>S41-AJ41</f>
        <v>0</v>
      </c>
      <c r="Z41" s="12" t="e">
        <f>Z35/Z9*100</f>
        <v>#DIV/0!</v>
      </c>
      <c r="AA41" s="12" t="e">
        <f t="shared" ref="AA41:AB41" si="48">AA35/AA9*100</f>
        <v>#DIV/0!</v>
      </c>
      <c r="AB41" s="12" t="e">
        <f t="shared" si="48"/>
        <v>#DIV/0!</v>
      </c>
      <c r="AC41" s="12">
        <f t="shared" si="44"/>
        <v>10</v>
      </c>
      <c r="AD41" s="12">
        <f>R41-AL41</f>
        <v>0</v>
      </c>
      <c r="AE41" s="12">
        <f t="shared" si="35"/>
        <v>14.285714285714292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90</v>
      </c>
      <c r="AL41" s="12">
        <f t="shared" si="49"/>
        <v>100</v>
      </c>
      <c r="AM41" s="12">
        <f t="shared" si="49"/>
        <v>85.714285714285708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70</v>
      </c>
      <c r="R42" s="12">
        <f t="shared" si="50"/>
        <v>33.333333333333329</v>
      </c>
      <c r="S42" s="12">
        <f t="shared" si="50"/>
        <v>85.714285714285708</v>
      </c>
      <c r="T42" s="12">
        <f t="shared" si="50"/>
        <v>33.333333333333329</v>
      </c>
      <c r="U42" s="12">
        <f t="shared" si="50"/>
        <v>-100</v>
      </c>
      <c r="V42" s="12">
        <f t="shared" si="50"/>
        <v>100</v>
      </c>
      <c r="W42" s="12">
        <f t="shared" si="42"/>
        <v>-15.714285714285708</v>
      </c>
      <c r="X42" s="12">
        <f t="shared" si="33"/>
        <v>-66.666666666666671</v>
      </c>
      <c r="Y42" s="12">
        <f>S42-AJ42</f>
        <v>5.7142857142857082</v>
      </c>
      <c r="Z42" s="12" t="e">
        <f t="shared" si="50"/>
        <v>#DIV/0!</v>
      </c>
      <c r="AA42" s="12" t="e">
        <f t="shared" si="50"/>
        <v>#DIV/0!</v>
      </c>
      <c r="AB42" s="12" t="e">
        <f t="shared" si="50"/>
        <v>#DIV/0!</v>
      </c>
      <c r="AC42" s="12">
        <f t="shared" si="44"/>
        <v>0</v>
      </c>
      <c r="AD42" s="12">
        <f>R42-AL42</f>
        <v>0</v>
      </c>
      <c r="AE42" s="12">
        <f t="shared" si="35"/>
        <v>0</v>
      </c>
      <c r="AH42" s="12">
        <f t="shared" ref="AH42:AJ42" si="51">AH36/AH9*100</f>
        <v>85.714285714285708</v>
      </c>
      <c r="AI42" s="12">
        <f t="shared" si="51"/>
        <v>100</v>
      </c>
      <c r="AJ42" s="12">
        <f t="shared" si="51"/>
        <v>80</v>
      </c>
      <c r="AK42" s="12">
        <f>AK36/AK9*100</f>
        <v>70</v>
      </c>
      <c r="AL42" s="12">
        <f>AL36/AL9*100</f>
        <v>33.333333333333329</v>
      </c>
      <c r="AM42" s="12">
        <f>AM36/AM9*100</f>
        <v>85.714285714285708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47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7</v>
      </c>
      <c r="C9" s="17">
        <f>SUM(C10:C30)</f>
        <v>3</v>
      </c>
      <c r="D9" s="17">
        <f>SUM(D10:D30)</f>
        <v>4</v>
      </c>
      <c r="E9" s="17">
        <f>F9+G9</f>
        <v>-1</v>
      </c>
      <c r="F9" s="17">
        <f>SUM(F10:F30)</f>
        <v>-1</v>
      </c>
      <c r="G9" s="17">
        <f>SUM(G10:G30)</f>
        <v>0</v>
      </c>
      <c r="H9" s="15">
        <f>IF(B9=E9,0,(1-(B9/(B9-E9)))*-100)</f>
        <v>-12.5</v>
      </c>
      <c r="I9" s="15">
        <f>IF(C9=F9,0,(1-(C9/(C9-F9)))*-100)</f>
        <v>-25</v>
      </c>
      <c r="J9" s="15">
        <f>IF(D9=G9,0,(1-(D9/(D9-G9)))*-100)</f>
        <v>0</v>
      </c>
      <c r="K9" s="17">
        <f>L9+M9</f>
        <v>-3</v>
      </c>
      <c r="L9" s="17">
        <f>SUM(L10:L30)</f>
        <v>-4</v>
      </c>
      <c r="M9" s="17">
        <f>SUM(M10:M30)</f>
        <v>1</v>
      </c>
      <c r="N9" s="15">
        <f>IF(B9=K9,0,(1-(B9/(B9-K9)))*-100)</f>
        <v>-30.000000000000004</v>
      </c>
      <c r="O9" s="15">
        <f t="shared" ref="O9:P10" si="0">IF(C9=L9,0,(1-(C9/(C9-L9)))*-100)</f>
        <v>-57.142857142857139</v>
      </c>
      <c r="P9" s="15">
        <f>IF(D9=M9,0,(1-(D9/(D9-M9)))*-100)</f>
        <v>33.333333333333329</v>
      </c>
      <c r="Q9" s="17">
        <f>R9+S9</f>
        <v>23</v>
      </c>
      <c r="R9" s="17">
        <f>SUM(R10:R30)</f>
        <v>15</v>
      </c>
      <c r="S9" s="17">
        <f>SUM(S10:S30)</f>
        <v>8</v>
      </c>
      <c r="T9" s="17">
        <f>U9+V9</f>
        <v>-10</v>
      </c>
      <c r="U9" s="17">
        <f>SUM(U10:U30)</f>
        <v>-3</v>
      </c>
      <c r="V9" s="17">
        <f>SUM(V10:V30)</f>
        <v>-7</v>
      </c>
      <c r="W9" s="15">
        <f>IF(Q9=T9,IF(Q9&gt;0,"皆増",0),(1-(Q9/(Q9-T9)))*-100)</f>
        <v>-30.303030303030297</v>
      </c>
      <c r="X9" s="15">
        <f t="shared" ref="X9:Y30" si="1">IF(R9=U9,IF(R9&gt;0,"皆増",0),(1-(R9/(R9-U9)))*-100)</f>
        <v>-16.666666666666664</v>
      </c>
      <c r="Y9" s="15">
        <f t="shared" si="1"/>
        <v>-46.666666666666664</v>
      </c>
      <c r="Z9" s="17">
        <f>AA9+AB9</f>
        <v>-5</v>
      </c>
      <c r="AA9" s="17">
        <f>SUM(AA10:AA30)</f>
        <v>3</v>
      </c>
      <c r="AB9" s="17">
        <f>SUM(AB10:AB30)</f>
        <v>-8</v>
      </c>
      <c r="AC9" s="15">
        <f>IF(Q9=Z9,IF(Q9&gt;0,"皆増",0),(1-(Q9/(Q9-Z9)))*-100)</f>
        <v>-17.857142857142861</v>
      </c>
      <c r="AD9" s="15">
        <f t="shared" ref="AD9:AE30" si="2">IF(R9=AA9,IF(R9&gt;0,"皆増",0),(1-(R9/(R9-AA9)))*-100)</f>
        <v>25</v>
      </c>
      <c r="AE9" s="15">
        <f t="shared" si="2"/>
        <v>-50</v>
      </c>
      <c r="AH9" s="4">
        <f t="shared" ref="AH9:AJ30" si="3">Q9-T9</f>
        <v>33</v>
      </c>
      <c r="AI9" s="4">
        <f t="shared" si="3"/>
        <v>18</v>
      </c>
      <c r="AJ9" s="4">
        <f t="shared" si="3"/>
        <v>15</v>
      </c>
      <c r="AK9" s="4">
        <f t="shared" ref="AK9:AM30" si="4">Q9-Z9</f>
        <v>28</v>
      </c>
      <c r="AL9" s="4">
        <f t="shared" si="4"/>
        <v>12</v>
      </c>
      <c r="AM9" s="4">
        <f t="shared" si="4"/>
        <v>16</v>
      </c>
    </row>
    <row r="10" spans="1:39" s="1" customFormat="1" ht="18" customHeight="1" x14ac:dyDescent="0.15">
      <c r="A10" s="4" t="s">
        <v>1</v>
      </c>
      <c r="B10" s="17">
        <f t="shared" ref="B10" si="5">C10+D10</f>
        <v>7</v>
      </c>
      <c r="C10" s="17">
        <v>3</v>
      </c>
      <c r="D10" s="17">
        <v>4</v>
      </c>
      <c r="E10" s="17">
        <f t="shared" ref="E10" si="6">F10+G10</f>
        <v>-1</v>
      </c>
      <c r="F10" s="17">
        <v>-1</v>
      </c>
      <c r="G10" s="17">
        <v>0</v>
      </c>
      <c r="H10" s="15">
        <f>IF(B10=E10,0,(1-(B10/(B10-E10)))*-100)</f>
        <v>-12.5</v>
      </c>
      <c r="I10" s="15">
        <f t="shared" ref="I10" si="7">IF(C10=F10,0,(1-(C10/(C10-F10)))*-100)</f>
        <v>-25</v>
      </c>
      <c r="J10" s="15">
        <f>IF(D10=G10,0,(1-(D10/(D10-G10)))*-100)</f>
        <v>0</v>
      </c>
      <c r="K10" s="17">
        <f t="shared" ref="K10" si="8">L10+M10</f>
        <v>-3</v>
      </c>
      <c r="L10" s="17">
        <v>-4</v>
      </c>
      <c r="M10" s="17">
        <v>1</v>
      </c>
      <c r="N10" s="15">
        <f>IF(B10=K10,0,(1-(B10/(B10-K10)))*-100)</f>
        <v>-30.000000000000004</v>
      </c>
      <c r="O10" s="15">
        <f t="shared" si="0"/>
        <v>-57.142857142857139</v>
      </c>
      <c r="P10" s="15">
        <f t="shared" si="0"/>
        <v>33.333333333333329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83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-2</v>
      </c>
      <c r="U20" s="17">
        <v>-2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2</v>
      </c>
      <c r="AI20" s="4">
        <f t="shared" si="3"/>
        <v>2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-2</v>
      </c>
      <c r="U22" s="17">
        <v>0</v>
      </c>
      <c r="V22" s="17">
        <v>-2</v>
      </c>
      <c r="W22" s="15">
        <f t="shared" si="11"/>
        <v>-100</v>
      </c>
      <c r="X22" s="15">
        <f t="shared" si="1"/>
        <v>0</v>
      </c>
      <c r="Y22" s="15">
        <f t="shared" si="1"/>
        <v>-100</v>
      </c>
      <c r="Z22" s="17">
        <f t="shared" si="12"/>
        <v>-2</v>
      </c>
      <c r="AA22" s="17">
        <v>-2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2</v>
      </c>
      <c r="AI22" s="4">
        <f t="shared" si="3"/>
        <v>0</v>
      </c>
      <c r="AJ22" s="4">
        <f t="shared" si="3"/>
        <v>2</v>
      </c>
      <c r="AK22" s="4">
        <f t="shared" si="4"/>
        <v>2</v>
      </c>
      <c r="AL22" s="4">
        <f t="shared" si="4"/>
        <v>2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-3</v>
      </c>
      <c r="U23" s="17">
        <v>-3</v>
      </c>
      <c r="V23" s="17">
        <v>0</v>
      </c>
      <c r="W23" s="15">
        <f t="shared" si="11"/>
        <v>-75</v>
      </c>
      <c r="X23" s="15">
        <f t="shared" si="1"/>
        <v>-75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4</v>
      </c>
      <c r="AI23" s="4">
        <f t="shared" si="3"/>
        <v>4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2</v>
      </c>
      <c r="S24" s="17">
        <v>1</v>
      </c>
      <c r="T24" s="17">
        <f t="shared" si="10"/>
        <v>0</v>
      </c>
      <c r="U24" s="17">
        <v>-1</v>
      </c>
      <c r="V24" s="17">
        <v>1</v>
      </c>
      <c r="W24" s="15">
        <f t="shared" si="11"/>
        <v>0</v>
      </c>
      <c r="X24" s="15">
        <f t="shared" si="1"/>
        <v>-33.333333333333336</v>
      </c>
      <c r="Y24" s="15" t="str">
        <f t="shared" si="1"/>
        <v>皆増</v>
      </c>
      <c r="Z24" s="17">
        <f t="shared" si="12"/>
        <v>1</v>
      </c>
      <c r="AA24" s="17">
        <v>1</v>
      </c>
      <c r="AB24" s="17">
        <v>0</v>
      </c>
      <c r="AC24" s="15">
        <f t="shared" si="13"/>
        <v>50</v>
      </c>
      <c r="AD24" s="15">
        <f t="shared" si="2"/>
        <v>100</v>
      </c>
      <c r="AE24" s="15">
        <f t="shared" si="2"/>
        <v>0</v>
      </c>
      <c r="AH24" s="4">
        <f t="shared" si="3"/>
        <v>3</v>
      </c>
      <c r="AI24" s="4">
        <f t="shared" si="3"/>
        <v>3</v>
      </c>
      <c r="AJ24" s="4">
        <f t="shared" si="3"/>
        <v>0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4</v>
      </c>
      <c r="R25" s="17">
        <v>4</v>
      </c>
      <c r="S25" s="17">
        <v>0</v>
      </c>
      <c r="T25" s="17">
        <f t="shared" si="10"/>
        <v>0</v>
      </c>
      <c r="U25" s="17">
        <v>3</v>
      </c>
      <c r="V25" s="17">
        <v>-3</v>
      </c>
      <c r="W25" s="15">
        <f t="shared" si="11"/>
        <v>0</v>
      </c>
      <c r="X25" s="15">
        <f t="shared" si="1"/>
        <v>300</v>
      </c>
      <c r="Y25" s="15">
        <f t="shared" si="1"/>
        <v>-100</v>
      </c>
      <c r="Z25" s="17">
        <f t="shared" si="12"/>
        <v>0</v>
      </c>
      <c r="AA25" s="17">
        <v>3</v>
      </c>
      <c r="AB25" s="17">
        <v>-3</v>
      </c>
      <c r="AC25" s="15">
        <f t="shared" si="13"/>
        <v>0</v>
      </c>
      <c r="AD25" s="15">
        <f t="shared" si="2"/>
        <v>300</v>
      </c>
      <c r="AE25" s="15">
        <f t="shared" si="2"/>
        <v>-100</v>
      </c>
      <c r="AH25" s="4">
        <f t="shared" si="3"/>
        <v>4</v>
      </c>
      <c r="AI25" s="4">
        <f t="shared" si="3"/>
        <v>1</v>
      </c>
      <c r="AJ25" s="4">
        <f t="shared" si="3"/>
        <v>3</v>
      </c>
      <c r="AK25" s="4">
        <f t="shared" si="4"/>
        <v>4</v>
      </c>
      <c r="AL25" s="4">
        <f t="shared" si="4"/>
        <v>1</v>
      </c>
      <c r="AM25" s="4">
        <f t="shared" si="4"/>
        <v>3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-50</v>
      </c>
      <c r="X26" s="15">
        <f t="shared" si="1"/>
        <v>-50</v>
      </c>
      <c r="Y26" s="15">
        <f t="shared" si="1"/>
        <v>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-50</v>
      </c>
      <c r="AD26" s="15">
        <f t="shared" si="2"/>
        <v>-50</v>
      </c>
      <c r="AE26" s="15">
        <f t="shared" si="2"/>
        <v>0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8</v>
      </c>
      <c r="R27" s="17">
        <v>4</v>
      </c>
      <c r="S27" s="17">
        <v>4</v>
      </c>
      <c r="T27" s="17">
        <f t="shared" si="10"/>
        <v>2</v>
      </c>
      <c r="U27" s="17">
        <v>1</v>
      </c>
      <c r="V27" s="17">
        <v>1</v>
      </c>
      <c r="W27" s="15">
        <f t="shared" si="11"/>
        <v>33.333333333333329</v>
      </c>
      <c r="X27" s="15">
        <f t="shared" si="1"/>
        <v>33.333333333333329</v>
      </c>
      <c r="Y27" s="15">
        <f t="shared" si="1"/>
        <v>33.333333333333329</v>
      </c>
      <c r="Z27" s="17">
        <f t="shared" si="12"/>
        <v>4</v>
      </c>
      <c r="AA27" s="17">
        <v>3</v>
      </c>
      <c r="AB27" s="17">
        <v>1</v>
      </c>
      <c r="AC27" s="15">
        <f t="shared" si="13"/>
        <v>100</v>
      </c>
      <c r="AD27" s="15">
        <f t="shared" si="2"/>
        <v>300</v>
      </c>
      <c r="AE27" s="15">
        <f t="shared" si="2"/>
        <v>33.333333333333329</v>
      </c>
      <c r="AH27" s="4">
        <f t="shared" si="3"/>
        <v>6</v>
      </c>
      <c r="AI27" s="4">
        <f t="shared" si="3"/>
        <v>3</v>
      </c>
      <c r="AJ27" s="4">
        <f t="shared" si="3"/>
        <v>3</v>
      </c>
      <c r="AK27" s="4">
        <f t="shared" si="4"/>
        <v>4</v>
      </c>
      <c r="AL27" s="4">
        <f t="shared" si="4"/>
        <v>1</v>
      </c>
      <c r="AM27" s="4">
        <f t="shared" si="4"/>
        <v>3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2</v>
      </c>
      <c r="S28" s="17">
        <v>1</v>
      </c>
      <c r="T28" s="17">
        <f t="shared" si="10"/>
        <v>-4</v>
      </c>
      <c r="U28" s="17">
        <v>-1</v>
      </c>
      <c r="V28" s="17">
        <v>-3</v>
      </c>
      <c r="W28" s="15">
        <f t="shared" si="11"/>
        <v>-57.142857142857139</v>
      </c>
      <c r="X28" s="15">
        <f t="shared" si="1"/>
        <v>-33.333333333333336</v>
      </c>
      <c r="Y28" s="15">
        <f t="shared" si="1"/>
        <v>-75</v>
      </c>
      <c r="Z28" s="17">
        <f t="shared" si="12"/>
        <v>-6</v>
      </c>
      <c r="AA28" s="17">
        <v>-1</v>
      </c>
      <c r="AB28" s="17">
        <v>-5</v>
      </c>
      <c r="AC28" s="15">
        <f t="shared" si="13"/>
        <v>-66.666666666666671</v>
      </c>
      <c r="AD28" s="15">
        <f t="shared" si="2"/>
        <v>-33.333333333333336</v>
      </c>
      <c r="AE28" s="15">
        <f t="shared" si="2"/>
        <v>-83.333333333333343</v>
      </c>
      <c r="AH28" s="4">
        <f t="shared" si="3"/>
        <v>7</v>
      </c>
      <c r="AI28" s="4">
        <f t="shared" si="3"/>
        <v>3</v>
      </c>
      <c r="AJ28" s="4">
        <f t="shared" si="3"/>
        <v>4</v>
      </c>
      <c r="AK28" s="4">
        <f t="shared" si="4"/>
        <v>9</v>
      </c>
      <c r="AL28" s="4">
        <f t="shared" si="4"/>
        <v>3</v>
      </c>
      <c r="AM28" s="4">
        <f t="shared" si="4"/>
        <v>6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1</v>
      </c>
      <c r="U29" s="17">
        <v>1</v>
      </c>
      <c r="V29" s="17">
        <v>0</v>
      </c>
      <c r="W29" s="15">
        <f t="shared" si="11"/>
        <v>50</v>
      </c>
      <c r="X29" s="15" t="str">
        <f t="shared" si="1"/>
        <v>皆増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-4</v>
      </c>
      <c r="U33" s="17">
        <f t="shared" si="19"/>
        <v>-2</v>
      </c>
      <c r="V33" s="17">
        <f t="shared" si="19"/>
        <v>-2</v>
      </c>
      <c r="W33" s="15">
        <f t="shared" si="15"/>
        <v>-100</v>
      </c>
      <c r="X33" s="15">
        <f t="shared" si="15"/>
        <v>-100</v>
      </c>
      <c r="Y33" s="15">
        <f t="shared" si="15"/>
        <v>-100</v>
      </c>
      <c r="Z33" s="17">
        <f t="shared" ref="Z33:AB33" si="20">SUM(Z13:Z22)</f>
        <v>-2</v>
      </c>
      <c r="AA33" s="17">
        <f t="shared" si="20"/>
        <v>-2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4</v>
      </c>
      <c r="AI33" s="4">
        <f t="shared" si="21"/>
        <v>2</v>
      </c>
      <c r="AJ33" s="4">
        <f t="shared" si="21"/>
        <v>2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23</v>
      </c>
      <c r="R34" s="17">
        <f t="shared" si="22"/>
        <v>15</v>
      </c>
      <c r="S34" s="17">
        <f t="shared" si="22"/>
        <v>8</v>
      </c>
      <c r="T34" s="17">
        <f t="shared" si="22"/>
        <v>-6</v>
      </c>
      <c r="U34" s="17">
        <f t="shared" si="22"/>
        <v>-1</v>
      </c>
      <c r="V34" s="17">
        <f t="shared" si="22"/>
        <v>-5</v>
      </c>
      <c r="W34" s="15">
        <f t="shared" si="15"/>
        <v>-20.68965517241379</v>
      </c>
      <c r="X34" s="15">
        <f t="shared" si="15"/>
        <v>-6.25</v>
      </c>
      <c r="Y34" s="15">
        <f t="shared" si="15"/>
        <v>-38.46153846153846</v>
      </c>
      <c r="Z34" s="17">
        <f t="shared" ref="Z34:AB34" si="23">SUM(Z23:Z30)</f>
        <v>-3</v>
      </c>
      <c r="AA34" s="17">
        <f t="shared" si="23"/>
        <v>5</v>
      </c>
      <c r="AB34" s="17">
        <f t="shared" si="23"/>
        <v>-8</v>
      </c>
      <c r="AC34" s="15">
        <f t="shared" si="17"/>
        <v>-11.538461538461542</v>
      </c>
      <c r="AD34" s="15">
        <f t="shared" si="17"/>
        <v>50</v>
      </c>
      <c r="AE34" s="15">
        <f t="shared" si="17"/>
        <v>-50</v>
      </c>
      <c r="AH34" s="4">
        <f t="shared" ref="AH34:AJ34" si="24">SUM(AH23:AH30)</f>
        <v>29</v>
      </c>
      <c r="AI34" s="4">
        <f t="shared" si="24"/>
        <v>16</v>
      </c>
      <c r="AJ34" s="4">
        <f t="shared" si="24"/>
        <v>13</v>
      </c>
      <c r="AK34" s="4">
        <f>SUM(AK23:AK30)</f>
        <v>26</v>
      </c>
      <c r="AL34" s="4">
        <f>SUM(AL23:AL30)</f>
        <v>10</v>
      </c>
      <c r="AM34" s="4">
        <f>SUM(AM23:AM30)</f>
        <v>16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19</v>
      </c>
      <c r="R35" s="17">
        <f t="shared" si="25"/>
        <v>12</v>
      </c>
      <c r="S35" s="17">
        <f t="shared" si="25"/>
        <v>7</v>
      </c>
      <c r="T35" s="17">
        <f t="shared" si="25"/>
        <v>-3</v>
      </c>
      <c r="U35" s="17">
        <f t="shared" si="25"/>
        <v>3</v>
      </c>
      <c r="V35" s="17">
        <f t="shared" si="25"/>
        <v>-6</v>
      </c>
      <c r="W35" s="15">
        <f t="shared" si="15"/>
        <v>-13.636363636363635</v>
      </c>
      <c r="X35" s="15">
        <f t="shared" si="15"/>
        <v>33.333333333333329</v>
      </c>
      <c r="Y35" s="15">
        <f t="shared" si="15"/>
        <v>-46.153846153846153</v>
      </c>
      <c r="Z35" s="17">
        <f t="shared" ref="Z35:AB35" si="26">SUM(Z25:Z30)</f>
        <v>-4</v>
      </c>
      <c r="AA35" s="17">
        <f t="shared" si="26"/>
        <v>4</v>
      </c>
      <c r="AB35" s="17">
        <f t="shared" si="26"/>
        <v>-8</v>
      </c>
      <c r="AC35" s="15">
        <f t="shared" si="17"/>
        <v>-17.391304347826086</v>
      </c>
      <c r="AD35" s="15">
        <f t="shared" si="17"/>
        <v>50</v>
      </c>
      <c r="AE35" s="15">
        <f t="shared" si="17"/>
        <v>-53.333333333333336</v>
      </c>
      <c r="AH35" s="4">
        <f t="shared" ref="AH35:AJ35" si="27">SUM(AH25:AH30)</f>
        <v>22</v>
      </c>
      <c r="AI35" s="4">
        <f t="shared" si="27"/>
        <v>9</v>
      </c>
      <c r="AJ35" s="4">
        <f t="shared" si="27"/>
        <v>13</v>
      </c>
      <c r="AK35" s="4">
        <f>SUM(AK25:AK30)</f>
        <v>23</v>
      </c>
      <c r="AL35" s="4">
        <f>SUM(AL25:AL30)</f>
        <v>8</v>
      </c>
      <c r="AM35" s="4">
        <f>SUM(AM25:AM30)</f>
        <v>15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14</v>
      </c>
      <c r="R36" s="17">
        <f t="shared" si="28"/>
        <v>7</v>
      </c>
      <c r="S36" s="17">
        <f t="shared" si="28"/>
        <v>7</v>
      </c>
      <c r="T36" s="17">
        <f t="shared" si="28"/>
        <v>-2</v>
      </c>
      <c r="U36" s="17">
        <f t="shared" si="28"/>
        <v>1</v>
      </c>
      <c r="V36" s="17">
        <f t="shared" si="28"/>
        <v>-3</v>
      </c>
      <c r="W36" s="15">
        <f t="shared" si="15"/>
        <v>-12.5</v>
      </c>
      <c r="X36" s="15">
        <f t="shared" si="15"/>
        <v>16.666666666666675</v>
      </c>
      <c r="Y36" s="15">
        <f t="shared" si="15"/>
        <v>-30.000000000000004</v>
      </c>
      <c r="Z36" s="17">
        <f t="shared" ref="Z36:AB36" si="29">SUM(Z27:Z30)</f>
        <v>-3</v>
      </c>
      <c r="AA36" s="17">
        <f t="shared" si="29"/>
        <v>2</v>
      </c>
      <c r="AB36" s="17">
        <f t="shared" si="29"/>
        <v>-5</v>
      </c>
      <c r="AC36" s="15">
        <f t="shared" si="17"/>
        <v>-17.647058823529417</v>
      </c>
      <c r="AD36" s="15">
        <f t="shared" si="17"/>
        <v>39.999999999999993</v>
      </c>
      <c r="AE36" s="15">
        <f t="shared" si="17"/>
        <v>-41.666666666666664</v>
      </c>
      <c r="AH36" s="4">
        <f t="shared" ref="AH36:AJ36" si="30">SUM(AH27:AH30)</f>
        <v>16</v>
      </c>
      <c r="AI36" s="4">
        <f t="shared" si="30"/>
        <v>6</v>
      </c>
      <c r="AJ36" s="4">
        <f t="shared" si="30"/>
        <v>10</v>
      </c>
      <c r="AK36" s="4">
        <f>SUM(AK27:AK30)</f>
        <v>17</v>
      </c>
      <c r="AL36" s="4">
        <f>SUM(AL27:AL30)</f>
        <v>5</v>
      </c>
      <c r="AM36" s="4">
        <f>SUM(AM27:AM30)</f>
        <v>12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40</v>
      </c>
      <c r="U39" s="12">
        <f t="shared" ref="U39:V39" si="38">U33/U9*100</f>
        <v>66.666666666666657</v>
      </c>
      <c r="V39" s="12">
        <f t="shared" si="38"/>
        <v>28.571428571428569</v>
      </c>
      <c r="W39" s="12">
        <f>Q39-AH39</f>
        <v>-12.121212121212121</v>
      </c>
      <c r="X39" s="12">
        <f t="shared" si="33"/>
        <v>-11.111111111111111</v>
      </c>
      <c r="Y39" s="12">
        <f>S39-AJ39</f>
        <v>-13.333333333333334</v>
      </c>
      <c r="Z39" s="12">
        <f t="shared" si="37"/>
        <v>40</v>
      </c>
      <c r="AA39" s="12">
        <f t="shared" si="37"/>
        <v>-66.666666666666657</v>
      </c>
      <c r="AB39" s="12">
        <f t="shared" si="37"/>
        <v>0</v>
      </c>
      <c r="AC39" s="12">
        <f>Q39-AK39</f>
        <v>-7.1428571428571423</v>
      </c>
      <c r="AD39" s="12">
        <f t="shared" si="35"/>
        <v>-16.666666666666664</v>
      </c>
      <c r="AE39" s="12">
        <f t="shared" si="35"/>
        <v>0</v>
      </c>
      <c r="AH39" s="12">
        <f t="shared" ref="AH39:AJ39" si="39">AH33/AH9*100</f>
        <v>12.121212121212121</v>
      </c>
      <c r="AI39" s="12">
        <f t="shared" si="39"/>
        <v>11.111111111111111</v>
      </c>
      <c r="AJ39" s="12">
        <f t="shared" si="39"/>
        <v>13.333333333333334</v>
      </c>
      <c r="AK39" s="12">
        <f>AK33/AK9*100</f>
        <v>7.1428571428571423</v>
      </c>
      <c r="AL39" s="12">
        <f>AL33/AL9*100</f>
        <v>16.666666666666664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60</v>
      </c>
      <c r="U40" s="12">
        <f t="shared" ref="U40:V40" si="41">U34/U9*100</f>
        <v>33.333333333333329</v>
      </c>
      <c r="V40" s="12">
        <f t="shared" si="41"/>
        <v>71.428571428571431</v>
      </c>
      <c r="W40" s="12">
        <f t="shared" ref="W40:W42" si="42">Q40-AH40</f>
        <v>12.121212121212125</v>
      </c>
      <c r="X40" s="12">
        <f t="shared" si="33"/>
        <v>11.111111111111114</v>
      </c>
      <c r="Y40" s="12">
        <f>S40-AJ40</f>
        <v>13.333333333333329</v>
      </c>
      <c r="Z40" s="12">
        <f>Z34/Z9*100</f>
        <v>60</v>
      </c>
      <c r="AA40" s="12">
        <f t="shared" ref="AA40:AB40" si="43">AA34/AA9*100</f>
        <v>166.66666666666669</v>
      </c>
      <c r="AB40" s="12">
        <f t="shared" si="43"/>
        <v>100</v>
      </c>
      <c r="AC40" s="12">
        <f t="shared" ref="AC40:AC42" si="44">Q40-AK40</f>
        <v>7.1428571428571388</v>
      </c>
      <c r="AD40" s="12">
        <f t="shared" si="35"/>
        <v>16.666666666666657</v>
      </c>
      <c r="AE40" s="12">
        <f t="shared" si="35"/>
        <v>0</v>
      </c>
      <c r="AH40" s="12">
        <f t="shared" ref="AH40:AJ40" si="45">AH34/AH9*100</f>
        <v>87.878787878787875</v>
      </c>
      <c r="AI40" s="12">
        <f t="shared" si="45"/>
        <v>88.888888888888886</v>
      </c>
      <c r="AJ40" s="12">
        <f t="shared" si="45"/>
        <v>86.666666666666671</v>
      </c>
      <c r="AK40" s="12">
        <f>AK34/AK9*100</f>
        <v>92.857142857142861</v>
      </c>
      <c r="AL40" s="12">
        <f>AL34/AL9*100</f>
        <v>83.333333333333343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82.608695652173907</v>
      </c>
      <c r="R41" s="12">
        <f t="shared" si="46"/>
        <v>80</v>
      </c>
      <c r="S41" s="12">
        <f t="shared" si="46"/>
        <v>87.5</v>
      </c>
      <c r="T41" s="12">
        <f>T35/T9*100</f>
        <v>30</v>
      </c>
      <c r="U41" s="12">
        <f t="shared" ref="U41:V41" si="47">U35/U9*100</f>
        <v>-100</v>
      </c>
      <c r="V41" s="12">
        <f t="shared" si="47"/>
        <v>85.714285714285708</v>
      </c>
      <c r="W41" s="12">
        <f t="shared" si="42"/>
        <v>15.94202898550725</v>
      </c>
      <c r="X41" s="12">
        <f t="shared" si="33"/>
        <v>30</v>
      </c>
      <c r="Y41" s="12">
        <f>S41-AJ41</f>
        <v>0.8333333333333286</v>
      </c>
      <c r="Z41" s="12">
        <f>Z35/Z9*100</f>
        <v>80</v>
      </c>
      <c r="AA41" s="12">
        <f t="shared" ref="AA41:AB41" si="48">AA35/AA9*100</f>
        <v>133.33333333333331</v>
      </c>
      <c r="AB41" s="12">
        <f t="shared" si="48"/>
        <v>100</v>
      </c>
      <c r="AC41" s="12">
        <f t="shared" si="44"/>
        <v>0.46583850931676807</v>
      </c>
      <c r="AD41" s="12">
        <f>R41-AL41</f>
        <v>13.333333333333343</v>
      </c>
      <c r="AE41" s="12">
        <f t="shared" si="35"/>
        <v>-6.25</v>
      </c>
      <c r="AH41" s="12">
        <f>AH35/AH9*100</f>
        <v>66.666666666666657</v>
      </c>
      <c r="AI41" s="12">
        <f>AI35/AI9*100</f>
        <v>50</v>
      </c>
      <c r="AJ41" s="12">
        <f>AJ35/AJ9*100</f>
        <v>86.666666666666671</v>
      </c>
      <c r="AK41" s="12">
        <f t="shared" ref="AK41:AM41" si="49">AK35/AK9*100</f>
        <v>82.142857142857139</v>
      </c>
      <c r="AL41" s="12">
        <f t="shared" si="49"/>
        <v>66.666666666666657</v>
      </c>
      <c r="AM41" s="12">
        <f t="shared" si="49"/>
        <v>93.75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60.869565217391312</v>
      </c>
      <c r="R42" s="12">
        <f t="shared" si="50"/>
        <v>46.666666666666664</v>
      </c>
      <c r="S42" s="12">
        <f t="shared" si="50"/>
        <v>87.5</v>
      </c>
      <c r="T42" s="12">
        <f t="shared" si="50"/>
        <v>20</v>
      </c>
      <c r="U42" s="12">
        <f t="shared" si="50"/>
        <v>-33.333333333333329</v>
      </c>
      <c r="V42" s="12">
        <f t="shared" si="50"/>
        <v>42.857142857142854</v>
      </c>
      <c r="W42" s="12">
        <f t="shared" si="42"/>
        <v>12.384716732542827</v>
      </c>
      <c r="X42" s="12">
        <f t="shared" si="33"/>
        <v>13.333333333333336</v>
      </c>
      <c r="Y42" s="12">
        <f>S42-AJ42</f>
        <v>20.833333333333343</v>
      </c>
      <c r="Z42" s="12">
        <f t="shared" si="50"/>
        <v>60</v>
      </c>
      <c r="AA42" s="12">
        <f t="shared" si="50"/>
        <v>66.666666666666657</v>
      </c>
      <c r="AB42" s="12">
        <f t="shared" si="50"/>
        <v>62.5</v>
      </c>
      <c r="AC42" s="12">
        <f t="shared" si="44"/>
        <v>0.15527950310560357</v>
      </c>
      <c r="AD42" s="12">
        <f>R42-AL42</f>
        <v>4.9999999999999929</v>
      </c>
      <c r="AE42" s="12">
        <f t="shared" si="35"/>
        <v>12.5</v>
      </c>
      <c r="AH42" s="12">
        <f t="shared" ref="AH42:AJ42" si="51">AH36/AH9*100</f>
        <v>48.484848484848484</v>
      </c>
      <c r="AI42" s="12">
        <f t="shared" si="51"/>
        <v>33.333333333333329</v>
      </c>
      <c r="AJ42" s="12">
        <f t="shared" si="51"/>
        <v>66.666666666666657</v>
      </c>
      <c r="AK42" s="12">
        <f>AK36/AK9*100</f>
        <v>60.714285714285708</v>
      </c>
      <c r="AL42" s="12">
        <f>AL36/AL9*100</f>
        <v>41.666666666666671</v>
      </c>
      <c r="AM42" s="12">
        <f>AM36/AM9*100</f>
        <v>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野田 英志</cp:lastModifiedBy>
  <cp:lastPrinted>2017-11-02T09:42:44Z</cp:lastPrinted>
  <dcterms:created xsi:type="dcterms:W3CDTF">2017-09-15T07:09:36Z</dcterms:created>
  <dcterms:modified xsi:type="dcterms:W3CDTF">2020-02-19T04:22:20Z</dcterms:modified>
</cp:coreProperties>
</file>