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FE7F5306-F93F-4A21-8A88-2B15179F5CFC}"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<sst xmlns="http://schemas.openxmlformats.org/spreadsheetml/2006/main" count="207" uniqueCount="66">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</sst>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 t="shared" ref="B9:I9" si="0">B10+B11</f>
        <v>-394</v>
      </c>
      <c r="C9" s="17">
        <f t="shared" si="0"/>
        <v>-24</v>
      </c>
      <c r="D9" s="17">
        <f t="shared" si="0"/>
        <v>81</v>
      </c>
      <c r="E9" s="17">
        <f t="shared" si="0"/>
        <v>-421</v>
      </c>
      <c r="F9" s="17">
        <f t="shared" si="0"/>
        <v>320</v>
      </c>
      <c r="G9" s="17">
        <f t="shared" si="0"/>
        <v>-10</v>
      </c>
      <c r="H9" s="17">
        <f t="shared" si="0"/>
        <v>741</v>
      </c>
      <c r="I9" s="17">
        <f t="shared" si="0"/>
        <v>-41</v>
      </c>
      <c r="J9" s="28">
        <f t="shared" ref="J9:J19" si="1">K9-L9</f>
        <v>-8.9352613679637756</v>
      </c>
      <c r="K9" s="32">
        <v>6.7916475956019209</v>
      </c>
      <c r="L9" s="32">
        <v>15.726908963565696</v>
      </c>
      <c r="M9" s="17">
        <f t="shared" ref="M9:U9" si="2">M10+M11</f>
        <v>27</v>
      </c>
      <c r="N9" s="17">
        <f t="shared" si="2"/>
        <v>927</v>
      </c>
      <c r="O9" s="17">
        <f t="shared" si="2"/>
        <v>41</v>
      </c>
      <c r="P9" s="17">
        <f t="shared" si="2"/>
        <v>588</v>
      </c>
      <c r="Q9" s="17">
        <f t="shared" si="2"/>
        <v>339</v>
      </c>
      <c r="R9" s="17">
        <f t="shared" si="2"/>
        <v>900</v>
      </c>
      <c r="S9" s="17">
        <f t="shared" si="2"/>
        <v>-9</v>
      </c>
      <c r="T9" s="17">
        <f t="shared" si="2"/>
        <v>561</v>
      </c>
      <c r="U9" s="17">
        <f t="shared" si="2"/>
        <v>339</v>
      </c>
      <c r="V9" s="28">
        <v>0.57304526587891047</v>
      </c>
    </row>
    <row r="10" spans="1:22" ht="18.75" customHeight="1" x14ac:dyDescent="0.2">
      <c r="A10" s="6" t="s">
        <v>28</v>
      </c>
      <c r="B10" s="18">
        <f t="shared" ref="B10:I10" si="3">B20+B21+B22+B23</f>
        <v>-189</v>
      </c>
      <c r="C10" s="18">
        <f t="shared" si="3"/>
        <v>-8</v>
      </c>
      <c r="D10" s="18">
        <f t="shared" si="3"/>
        <v>163</v>
      </c>
      <c r="E10" s="18">
        <f t="shared" si="3"/>
        <v>-269</v>
      </c>
      <c r="F10" s="18">
        <f t="shared" si="3"/>
        <v>254</v>
      </c>
      <c r="G10" s="18">
        <f t="shared" si="3"/>
        <v>7</v>
      </c>
      <c r="H10" s="18">
        <f t="shared" si="3"/>
        <v>523</v>
      </c>
      <c r="I10" s="18">
        <f t="shared" si="3"/>
        <v>-31</v>
      </c>
      <c r="J10" s="25">
        <f t="shared" si="1"/>
        <v>-7.6242152585131233</v>
      </c>
      <c r="K10" s="33">
        <v>7.1990731437261459</v>
      </c>
      <c r="L10" s="33">
        <v>14.823288402239269</v>
      </c>
      <c r="M10" s="18">
        <f t="shared" ref="M10:U10" si="4">M20+M21+M22+M23</f>
        <v>80</v>
      </c>
      <c r="N10" s="18">
        <f t="shared" si="4"/>
        <v>702</v>
      </c>
      <c r="O10" s="18">
        <f t="shared" si="4"/>
        <v>87</v>
      </c>
      <c r="P10" s="18">
        <f t="shared" si="4"/>
        <v>472</v>
      </c>
      <c r="Q10" s="18">
        <f t="shared" si="4"/>
        <v>230</v>
      </c>
      <c r="R10" s="18">
        <f t="shared" si="4"/>
        <v>622</v>
      </c>
      <c r="S10" s="18">
        <f t="shared" si="4"/>
        <v>-38</v>
      </c>
      <c r="T10" s="18">
        <f t="shared" si="4"/>
        <v>423</v>
      </c>
      <c r="U10" s="18">
        <f t="shared" si="4"/>
        <v>199</v>
      </c>
      <c r="V10" s="25">
        <v>2.2674246121972104</v>
      </c>
    </row>
    <row r="11" spans="1:22" ht="18.75" customHeight="1" x14ac:dyDescent="0.2">
      <c r="A11" s="2" t="s">
        <v>27</v>
      </c>
      <c r="B11" s="19">
        <f t="shared" ref="B11:I11" si="5">B12+B13+B14+B15+B16</f>
        <v>-205</v>
      </c>
      <c r="C11" s="19">
        <f t="shared" si="5"/>
        <v>-16</v>
      </c>
      <c r="D11" s="19">
        <f t="shared" si="5"/>
        <v>-82</v>
      </c>
      <c r="E11" s="19">
        <f t="shared" si="5"/>
        <v>-152</v>
      </c>
      <c r="F11" s="19">
        <f t="shared" si="5"/>
        <v>66</v>
      </c>
      <c r="G11" s="19">
        <f t="shared" si="5"/>
        <v>-17</v>
      </c>
      <c r="H11" s="19">
        <f t="shared" si="5"/>
        <v>218</v>
      </c>
      <c r="I11" s="19">
        <f t="shared" si="5"/>
        <v>-10</v>
      </c>
      <c r="J11" s="27">
        <f t="shared" si="1"/>
        <v>-12.84393757004116</v>
      </c>
      <c r="K11" s="34">
        <v>5.5769728922547115</v>
      </c>
      <c r="L11" s="34">
        <v>18.420910462295872</v>
      </c>
      <c r="M11" s="19">
        <f t="shared" ref="M11:U11" si="6">M12+M13+M14+M15+M16</f>
        <v>-53</v>
      </c>
      <c r="N11" s="19">
        <f t="shared" si="6"/>
        <v>225</v>
      </c>
      <c r="O11" s="19">
        <f t="shared" si="6"/>
        <v>-46</v>
      </c>
      <c r="P11" s="19">
        <f t="shared" si="6"/>
        <v>116</v>
      </c>
      <c r="Q11" s="19">
        <f t="shared" si="6"/>
        <v>109</v>
      </c>
      <c r="R11" s="19">
        <f t="shared" si="6"/>
        <v>278</v>
      </c>
      <c r="S11" s="19">
        <f t="shared" si="6"/>
        <v>29</v>
      </c>
      <c r="T11" s="19">
        <f t="shared" si="6"/>
        <v>138</v>
      </c>
      <c r="U11" s="19">
        <f t="shared" si="6"/>
        <v>140</v>
      </c>
      <c r="V11" s="30">
        <v>-4.4784782316590857</v>
      </c>
    </row>
    <row r="12" spans="1:22" ht="18.75" customHeight="1" x14ac:dyDescent="0.2">
      <c r="A12" s="6" t="s">
        <v>26</v>
      </c>
      <c r="B12" s="18">
        <f t="shared" ref="B12:I12" si="7">B24</f>
        <v>-23</v>
      </c>
      <c r="C12" s="18">
        <f t="shared" si="7"/>
        <v>-15</v>
      </c>
      <c r="D12" s="18">
        <f t="shared" si="7"/>
        <v>-14</v>
      </c>
      <c r="E12" s="18">
        <f t="shared" si="7"/>
        <v>-11</v>
      </c>
      <c r="F12" s="18">
        <f t="shared" si="7"/>
        <v>5</v>
      </c>
      <c r="G12" s="18">
        <f t="shared" si="7"/>
        <v>-2</v>
      </c>
      <c r="H12" s="18">
        <f t="shared" si="7"/>
        <v>16</v>
      </c>
      <c r="I12" s="18">
        <f t="shared" si="7"/>
        <v>4</v>
      </c>
      <c r="J12" s="25">
        <f t="shared" si="1"/>
        <v>-11.900574337206585</v>
      </c>
      <c r="K12" s="33">
        <v>5.4093519714575393</v>
      </c>
      <c r="L12" s="33">
        <v>17.309926308664124</v>
      </c>
      <c r="M12" s="18">
        <f t="shared" ref="M12:U12" si="8">M24</f>
        <v>-12</v>
      </c>
      <c r="N12" s="18">
        <f t="shared" si="8"/>
        <v>12</v>
      </c>
      <c r="O12" s="18">
        <f t="shared" si="8"/>
        <v>-2</v>
      </c>
      <c r="P12" s="18">
        <f t="shared" si="8"/>
        <v>9</v>
      </c>
      <c r="Q12" s="18">
        <f t="shared" si="8"/>
        <v>3</v>
      </c>
      <c r="R12" s="18">
        <f t="shared" si="8"/>
        <v>24</v>
      </c>
      <c r="S12" s="18">
        <f t="shared" si="8"/>
        <v>6</v>
      </c>
      <c r="T12" s="18">
        <f t="shared" si="8"/>
        <v>14</v>
      </c>
      <c r="U12" s="18">
        <f t="shared" si="8"/>
        <v>10</v>
      </c>
      <c r="V12" s="25">
        <v>-12.982444731498095</v>
      </c>
    </row>
    <row r="13" spans="1:22" ht="18.75" customHeight="1" x14ac:dyDescent="0.2">
      <c r="A13" s="4" t="s">
        <v>25</v>
      </c>
      <c r="B13" s="20">
        <f t="shared" ref="B13:I13" si="9">B25+B26+B27</f>
        <v>-35</v>
      </c>
      <c r="C13" s="20">
        <f t="shared" si="9"/>
        <v>23</v>
      </c>
      <c r="D13" s="20">
        <f t="shared" si="9"/>
        <v>10</v>
      </c>
      <c r="E13" s="20">
        <f t="shared" si="9"/>
        <v>-25</v>
      </c>
      <c r="F13" s="20">
        <f t="shared" si="9"/>
        <v>14</v>
      </c>
      <c r="G13" s="20">
        <f t="shared" si="9"/>
        <v>0</v>
      </c>
      <c r="H13" s="20">
        <f t="shared" si="9"/>
        <v>39</v>
      </c>
      <c r="I13" s="20">
        <f t="shared" si="9"/>
        <v>-6</v>
      </c>
      <c r="J13" s="26">
        <f t="shared" si="1"/>
        <v>-11.573137167604322</v>
      </c>
      <c r="K13" s="35">
        <v>6.4809568138584206</v>
      </c>
      <c r="L13" s="35">
        <v>18.054093981462742</v>
      </c>
      <c r="M13" s="20">
        <f t="shared" ref="M13:U13" si="10">M25+M26+M27</f>
        <v>-10</v>
      </c>
      <c r="N13" s="20">
        <f t="shared" si="10"/>
        <v>34</v>
      </c>
      <c r="O13" s="20">
        <f t="shared" si="10"/>
        <v>-3</v>
      </c>
      <c r="P13" s="20">
        <f t="shared" si="10"/>
        <v>17</v>
      </c>
      <c r="Q13" s="20">
        <f t="shared" si="10"/>
        <v>17</v>
      </c>
      <c r="R13" s="20">
        <f t="shared" si="10"/>
        <v>44</v>
      </c>
      <c r="S13" s="20">
        <f t="shared" si="10"/>
        <v>-7</v>
      </c>
      <c r="T13" s="20">
        <f t="shared" si="10"/>
        <v>19</v>
      </c>
      <c r="U13" s="20">
        <f t="shared" si="10"/>
        <v>25</v>
      </c>
      <c r="V13" s="26">
        <v>-4.6292548670417339</v>
      </c>
    </row>
    <row r="14" spans="1:22" ht="18.75" customHeight="1" x14ac:dyDescent="0.2">
      <c r="A14" s="4" t="s">
        <v>24</v>
      </c>
      <c r="B14" s="20">
        <f t="shared" ref="B14:I14" si="11">B28+B29+B30+B31</f>
        <v>-89</v>
      </c>
      <c r="C14" s="20">
        <f t="shared" si="11"/>
        <v>-57</v>
      </c>
      <c r="D14" s="20">
        <f t="shared" si="11"/>
        <v>-59</v>
      </c>
      <c r="E14" s="20">
        <f t="shared" si="11"/>
        <v>-59</v>
      </c>
      <c r="F14" s="20">
        <f t="shared" si="11"/>
        <v>29</v>
      </c>
      <c r="G14" s="20">
        <f t="shared" si="11"/>
        <v>-7</v>
      </c>
      <c r="H14" s="20">
        <f t="shared" si="11"/>
        <v>88</v>
      </c>
      <c r="I14" s="20">
        <f t="shared" si="11"/>
        <v>3</v>
      </c>
      <c r="J14" s="26">
        <f t="shared" si="1"/>
        <v>-13.100516158152603</v>
      </c>
      <c r="K14" s="35">
        <v>6.4392367557021277</v>
      </c>
      <c r="L14" s="35">
        <v>19.539752913854731</v>
      </c>
      <c r="M14" s="20">
        <f t="shared" ref="M14:U14" si="12">M28+M29+M30+M31</f>
        <v>-30</v>
      </c>
      <c r="N14" s="20">
        <f t="shared" si="12"/>
        <v>86</v>
      </c>
      <c r="O14" s="20">
        <f t="shared" si="12"/>
        <v>-28</v>
      </c>
      <c r="P14" s="20">
        <f t="shared" si="12"/>
        <v>42</v>
      </c>
      <c r="Q14" s="20">
        <f t="shared" si="12"/>
        <v>44</v>
      </c>
      <c r="R14" s="20">
        <f t="shared" si="12"/>
        <v>116</v>
      </c>
      <c r="S14" s="20">
        <f t="shared" si="12"/>
        <v>21</v>
      </c>
      <c r="T14" s="20">
        <f t="shared" si="12"/>
        <v>62</v>
      </c>
      <c r="U14" s="20">
        <f t="shared" si="12"/>
        <v>54</v>
      </c>
      <c r="V14" s="26">
        <v>-6.6612794024504751</v>
      </c>
    </row>
    <row r="15" spans="1:22" ht="18.75" customHeight="1" x14ac:dyDescent="0.2">
      <c r="A15" s="4" t="s">
        <v>23</v>
      </c>
      <c r="B15" s="20">
        <f t="shared" ref="B15:I15" si="13">B32+B33+B34+B35</f>
        <v>-34</v>
      </c>
      <c r="C15" s="20">
        <f t="shared" si="13"/>
        <v>21</v>
      </c>
      <c r="D15" s="20">
        <f t="shared" si="13"/>
        <v>-12</v>
      </c>
      <c r="E15" s="20">
        <f t="shared" si="13"/>
        <v>-45</v>
      </c>
      <c r="F15" s="20">
        <f t="shared" si="13"/>
        <v>17</v>
      </c>
      <c r="G15" s="20">
        <f t="shared" si="13"/>
        <v>-7</v>
      </c>
      <c r="H15" s="20">
        <f t="shared" si="13"/>
        <v>62</v>
      </c>
      <c r="I15" s="22">
        <f t="shared" si="13"/>
        <v>-2</v>
      </c>
      <c r="J15" s="26">
        <f>K15-L15</f>
        <v>-13.212233228405578</v>
      </c>
      <c r="K15" s="35">
        <v>4.9912881085087744</v>
      </c>
      <c r="L15" s="35">
        <v>18.203521336914353</v>
      </c>
      <c r="M15" s="22">
        <f t="shared" ref="M15:U15" si="14">M32+M33+M34+M35</f>
        <v>11</v>
      </c>
      <c r="N15" s="20">
        <f t="shared" si="14"/>
        <v>87</v>
      </c>
      <c r="O15" s="20">
        <f t="shared" si="14"/>
        <v>-4</v>
      </c>
      <c r="P15" s="20">
        <f t="shared" si="14"/>
        <v>43</v>
      </c>
      <c r="Q15" s="20">
        <f t="shared" si="14"/>
        <v>44</v>
      </c>
      <c r="R15" s="20">
        <f>R32+R33+R34+R35</f>
        <v>76</v>
      </c>
      <c r="S15" s="20">
        <f t="shared" si="14"/>
        <v>3</v>
      </c>
      <c r="T15" s="20">
        <f t="shared" si="14"/>
        <v>35</v>
      </c>
      <c r="U15" s="20">
        <f t="shared" si="14"/>
        <v>41</v>
      </c>
      <c r="V15" s="26">
        <v>3.229657011388035</v>
      </c>
    </row>
    <row r="16" spans="1:22" ht="18.75" customHeight="1" x14ac:dyDescent="0.2">
      <c r="A16" s="2" t="s">
        <v>22</v>
      </c>
      <c r="B16" s="19">
        <f t="shared" ref="B16:I16" si="15">B36+B37+B38</f>
        <v>-24</v>
      </c>
      <c r="C16" s="19">
        <f t="shared" si="15"/>
        <v>12</v>
      </c>
      <c r="D16" s="19">
        <f t="shared" si="15"/>
        <v>-7</v>
      </c>
      <c r="E16" s="19">
        <f t="shared" si="15"/>
        <v>-12</v>
      </c>
      <c r="F16" s="19">
        <f t="shared" si="15"/>
        <v>1</v>
      </c>
      <c r="G16" s="19">
        <f t="shared" si="15"/>
        <v>-1</v>
      </c>
      <c r="H16" s="19">
        <f t="shared" si="15"/>
        <v>13</v>
      </c>
      <c r="I16" s="19">
        <f t="shared" si="15"/>
        <v>-9</v>
      </c>
      <c r="J16" s="27">
        <f t="shared" si="1"/>
        <v>-14.280558346420595</v>
      </c>
      <c r="K16" s="34">
        <v>1.1900465288683828</v>
      </c>
      <c r="L16" s="34">
        <v>15.470604875288977</v>
      </c>
      <c r="M16" s="19">
        <f t="shared" ref="M16:U16" si="16">M36+M37+M38</f>
        <v>-12</v>
      </c>
      <c r="N16" s="19">
        <f t="shared" si="16"/>
        <v>6</v>
      </c>
      <c r="O16" s="19">
        <f t="shared" si="16"/>
        <v>-9</v>
      </c>
      <c r="P16" s="19">
        <f t="shared" si="16"/>
        <v>5</v>
      </c>
      <c r="Q16" s="19">
        <f t="shared" si="16"/>
        <v>1</v>
      </c>
      <c r="R16" s="19">
        <f t="shared" si="16"/>
        <v>18</v>
      </c>
      <c r="S16" s="19">
        <f t="shared" si="16"/>
        <v>6</v>
      </c>
      <c r="T16" s="19">
        <f t="shared" si="16"/>
        <v>8</v>
      </c>
      <c r="U16" s="19">
        <f t="shared" si="16"/>
        <v>10</v>
      </c>
      <c r="V16" s="30">
        <v>-14.280558346420596</v>
      </c>
    </row>
    <row r="17" spans="1:22" ht="18.75" customHeight="1" x14ac:dyDescent="0.2">
      <c r="A17" s="6" t="s">
        <v>21</v>
      </c>
      <c r="B17" s="18">
        <f t="shared" ref="B17:I17" si="17">B12+B13+B20</f>
        <v>-89</v>
      </c>
      <c r="C17" s="18">
        <f t="shared" si="17"/>
        <v>48</v>
      </c>
      <c r="D17" s="18">
        <f t="shared" si="17"/>
        <v>127</v>
      </c>
      <c r="E17" s="18">
        <f t="shared" si="17"/>
        <v>-127</v>
      </c>
      <c r="F17" s="18">
        <f t="shared" si="17"/>
        <v>133</v>
      </c>
      <c r="G17" s="18">
        <f t="shared" si="17"/>
        <v>15</v>
      </c>
      <c r="H17" s="18">
        <f t="shared" si="17"/>
        <v>260</v>
      </c>
      <c r="I17" s="18">
        <f t="shared" si="17"/>
        <v>-27</v>
      </c>
      <c r="J17" s="25">
        <f t="shared" si="1"/>
        <v>-6.6459794197972171</v>
      </c>
      <c r="K17" s="33">
        <v>6.9599626994726771</v>
      </c>
      <c r="L17" s="33">
        <v>13.605942119269894</v>
      </c>
      <c r="M17" s="18">
        <f t="shared" ref="M17:U17" si="18">M12+M13+M20</f>
        <v>38</v>
      </c>
      <c r="N17" s="18">
        <f t="shared" si="18"/>
        <v>296</v>
      </c>
      <c r="O17" s="18">
        <f t="shared" si="18"/>
        <v>44</v>
      </c>
      <c r="P17" s="18">
        <f t="shared" si="18"/>
        <v>205</v>
      </c>
      <c r="Q17" s="18">
        <f t="shared" si="18"/>
        <v>91</v>
      </c>
      <c r="R17" s="18">
        <f t="shared" si="18"/>
        <v>258</v>
      </c>
      <c r="S17" s="18">
        <f t="shared" si="18"/>
        <v>-41</v>
      </c>
      <c r="T17" s="18">
        <f t="shared" si="18"/>
        <v>185</v>
      </c>
      <c r="U17" s="18">
        <f t="shared" si="18"/>
        <v>73</v>
      </c>
      <c r="V17" s="25">
        <v>1.988560771277907</v>
      </c>
    </row>
    <row r="18" spans="1:22" ht="18.75" customHeight="1" x14ac:dyDescent="0.2">
      <c r="A18" s="4" t="s">
        <v>20</v>
      </c>
      <c r="B18" s="20">
        <f t="shared" ref="B18:I18" si="19">B14+B22</f>
        <v>-154</v>
      </c>
      <c r="C18" s="20">
        <f t="shared" si="19"/>
        <v>-69</v>
      </c>
      <c r="D18" s="20">
        <f t="shared" si="19"/>
        <v>-65</v>
      </c>
      <c r="E18" s="20">
        <f t="shared" si="19"/>
        <v>-112</v>
      </c>
      <c r="F18" s="20">
        <f t="shared" si="19"/>
        <v>58</v>
      </c>
      <c r="G18" s="20">
        <f t="shared" si="19"/>
        <v>-7</v>
      </c>
      <c r="H18" s="20">
        <f t="shared" si="19"/>
        <v>170</v>
      </c>
      <c r="I18" s="20">
        <f t="shared" si="19"/>
        <v>2</v>
      </c>
      <c r="J18" s="26">
        <f t="shared" si="1"/>
        <v>-13.224283749151542</v>
      </c>
      <c r="K18" s="35">
        <v>6.8482897986677642</v>
      </c>
      <c r="L18" s="35">
        <v>20.072573547819307</v>
      </c>
      <c r="M18" s="20">
        <f t="shared" ref="M18:U18" si="20">M14+M22</f>
        <v>-42</v>
      </c>
      <c r="N18" s="20">
        <f t="shared" si="20"/>
        <v>171</v>
      </c>
      <c r="O18" s="20">
        <f t="shared" si="20"/>
        <v>-23</v>
      </c>
      <c r="P18" s="20">
        <f t="shared" si="20"/>
        <v>74</v>
      </c>
      <c r="Q18" s="20">
        <f t="shared" si="20"/>
        <v>97</v>
      </c>
      <c r="R18" s="20">
        <f t="shared" si="20"/>
        <v>213</v>
      </c>
      <c r="S18" s="20">
        <f t="shared" si="20"/>
        <v>33</v>
      </c>
      <c r="T18" s="20">
        <f t="shared" si="20"/>
        <v>113</v>
      </c>
      <c r="U18" s="20">
        <f t="shared" si="20"/>
        <v>100</v>
      </c>
      <c r="V18" s="26">
        <v>-4.9591064059318342</v>
      </c>
    </row>
    <row r="19" spans="1:22" ht="18.75" customHeight="1" x14ac:dyDescent="0.2">
      <c r="A19" s="2" t="s">
        <v>19</v>
      </c>
      <c r="B19" s="19">
        <f t="shared" ref="B19:I19" si="21">B15+B16+B21+B23</f>
        <v>-151</v>
      </c>
      <c r="C19" s="19">
        <f t="shared" si="21"/>
        <v>-3</v>
      </c>
      <c r="D19" s="19">
        <f t="shared" si="21"/>
        <v>19</v>
      </c>
      <c r="E19" s="19">
        <f t="shared" si="21"/>
        <v>-182</v>
      </c>
      <c r="F19" s="19">
        <f t="shared" si="21"/>
        <v>129</v>
      </c>
      <c r="G19" s="19">
        <f t="shared" si="21"/>
        <v>-18</v>
      </c>
      <c r="H19" s="19">
        <f t="shared" si="21"/>
        <v>311</v>
      </c>
      <c r="I19" s="21">
        <f t="shared" si="21"/>
        <v>-16</v>
      </c>
      <c r="J19" s="27">
        <f t="shared" si="1"/>
        <v>-9.3151181464408417</v>
      </c>
      <c r="K19" s="34">
        <v>6.6024738510487264</v>
      </c>
      <c r="L19" s="34">
        <v>15.917591997489568</v>
      </c>
      <c r="M19" s="21">
        <f t="shared" ref="M19:U19" si="22">M15+M16+M21+M23</f>
        <v>31</v>
      </c>
      <c r="N19" s="21">
        <f>N15+N16+N21+N23</f>
        <v>460</v>
      </c>
      <c r="O19" s="19">
        <f t="shared" si="22"/>
        <v>20</v>
      </c>
      <c r="P19" s="19">
        <f t="shared" si="22"/>
        <v>309</v>
      </c>
      <c r="Q19" s="19">
        <f t="shared" si="22"/>
        <v>151</v>
      </c>
      <c r="R19" s="19">
        <f t="shared" si="22"/>
        <v>429</v>
      </c>
      <c r="S19" s="19">
        <f t="shared" si="22"/>
        <v>-1</v>
      </c>
      <c r="T19" s="19">
        <f t="shared" si="22"/>
        <v>263</v>
      </c>
      <c r="U19" s="19">
        <f t="shared" si="22"/>
        <v>166</v>
      </c>
      <c r="V19" s="30">
        <v>1.5866410029651945</v>
      </c>
    </row>
    <row r="20" spans="1:22" ht="18.75" customHeight="1" x14ac:dyDescent="0.2">
      <c r="A20" s="5" t="s">
        <v>18</v>
      </c>
      <c r="B20" s="18">
        <f>E20+M20</f>
        <v>-31</v>
      </c>
      <c r="C20" s="18">
        <v>40</v>
      </c>
      <c r="D20" s="18">
        <f>G20-I20+O20-S20</f>
        <v>131</v>
      </c>
      <c r="E20" s="18">
        <f>F20-H20</f>
        <v>-91</v>
      </c>
      <c r="F20" s="18">
        <v>114</v>
      </c>
      <c r="G20" s="18">
        <v>17</v>
      </c>
      <c r="H20" s="18">
        <v>205</v>
      </c>
      <c r="I20" s="18">
        <v>-25</v>
      </c>
      <c r="J20" s="25">
        <f>K20-L20</f>
        <v>-5.6786987926499179</v>
      </c>
      <c r="K20" s="33">
        <v>7.1139743116713223</v>
      </c>
      <c r="L20" s="33">
        <v>12.79267310432124</v>
      </c>
      <c r="M20" s="18">
        <f>N20-R20</f>
        <v>60</v>
      </c>
      <c r="N20" s="18">
        <f>P20+Q20</f>
        <v>250</v>
      </c>
      <c r="O20" s="22">
        <v>49</v>
      </c>
      <c r="P20" s="22">
        <v>179</v>
      </c>
      <c r="Q20" s="22">
        <v>71</v>
      </c>
      <c r="R20" s="22">
        <f>SUM(T20:U20)</f>
        <v>190</v>
      </c>
      <c r="S20" s="22">
        <v>-40</v>
      </c>
      <c r="T20" s="22">
        <v>152</v>
      </c>
      <c r="U20" s="22">
        <v>38</v>
      </c>
      <c r="V20" s="29">
        <v>3.7441970061428016</v>
      </c>
    </row>
    <row r="21" spans="1:22" ht="18.75" customHeight="1" x14ac:dyDescent="0.2">
      <c r="A21" s="3" t="s">
        <v>17</v>
      </c>
      <c r="B21" s="20">
        <f t="shared" ref="B21:B38" si="23">E21+M21</f>
        <v>-59</v>
      </c>
      <c r="C21" s="20">
        <v>-7</v>
      </c>
      <c r="D21" s="20">
        <f t="shared" ref="D21:D38" si="24">G21-I21+O21-S21</f>
        <v>34</v>
      </c>
      <c r="E21" s="20">
        <f t="shared" ref="E21:E38" si="25">F21-H21</f>
        <v>-97</v>
      </c>
      <c r="F21" s="20">
        <v>88</v>
      </c>
      <c r="G21" s="20">
        <v>-11</v>
      </c>
      <c r="H21" s="20">
        <v>185</v>
      </c>
      <c r="I21" s="20">
        <v>-4</v>
      </c>
      <c r="J21" s="26">
        <f t="shared" ref="J21:J38" si="26">K21-L21</f>
        <v>-7.7573531741410191</v>
      </c>
      <c r="K21" s="35">
        <v>7.0375987559217501</v>
      </c>
      <c r="L21" s="35">
        <v>14.794951930062769</v>
      </c>
      <c r="M21" s="20">
        <f t="shared" ref="M21:M38" si="27">N21-R21</f>
        <v>38</v>
      </c>
      <c r="N21" s="20">
        <f t="shared" ref="N21:N38" si="28">P21+Q21</f>
        <v>295</v>
      </c>
      <c r="O21" s="20">
        <v>16</v>
      </c>
      <c r="P21" s="20">
        <v>216</v>
      </c>
      <c r="Q21" s="20">
        <v>79</v>
      </c>
      <c r="R21" s="20">
        <f t="shared" ref="R21:R38" si="29">SUM(T21:U21)</f>
        <v>257</v>
      </c>
      <c r="S21" s="20">
        <v>-25</v>
      </c>
      <c r="T21" s="20">
        <v>170</v>
      </c>
      <c r="U21" s="20">
        <v>87</v>
      </c>
      <c r="V21" s="26">
        <v>3.0389630991480274</v>
      </c>
    </row>
    <row r="22" spans="1:22" ht="18.75" customHeight="1" x14ac:dyDescent="0.2">
      <c r="A22" s="3" t="s">
        <v>16</v>
      </c>
      <c r="B22" s="20">
        <f t="shared" si="23"/>
        <v>-65</v>
      </c>
      <c r="C22" s="20">
        <v>-12</v>
      </c>
      <c r="D22" s="20">
        <f t="shared" si="24"/>
        <v>-6</v>
      </c>
      <c r="E22" s="20">
        <f t="shared" si="25"/>
        <v>-53</v>
      </c>
      <c r="F22" s="20">
        <v>29</v>
      </c>
      <c r="G22" s="20">
        <v>0</v>
      </c>
      <c r="H22" s="20">
        <v>82</v>
      </c>
      <c r="I22" s="20">
        <v>-1</v>
      </c>
      <c r="J22" s="26">
        <f t="shared" si="26"/>
        <v>-13.364842705764012</v>
      </c>
      <c r="K22" s="35">
        <v>7.3128384616444579</v>
      </c>
      <c r="L22" s="35">
        <v>20.677681167408469</v>
      </c>
      <c r="M22" s="20">
        <f t="shared" si="27"/>
        <v>-12</v>
      </c>
      <c r="N22" s="20">
        <f t="shared" si="28"/>
        <v>85</v>
      </c>
      <c r="O22" s="20">
        <v>5</v>
      </c>
      <c r="P22" s="20">
        <v>32</v>
      </c>
      <c r="Q22" s="20">
        <v>53</v>
      </c>
      <c r="R22" s="20">
        <f t="shared" si="29"/>
        <v>97</v>
      </c>
      <c r="S22" s="20">
        <v>12</v>
      </c>
      <c r="T22" s="20">
        <v>51</v>
      </c>
      <c r="U22" s="20">
        <v>46</v>
      </c>
      <c r="V22" s="26">
        <v>-3.0260021220597757</v>
      </c>
    </row>
    <row r="23" spans="1:22" ht="18.75" customHeight="1" x14ac:dyDescent="0.2">
      <c r="A23" s="1" t="s">
        <v>15</v>
      </c>
      <c r="B23" s="19">
        <f t="shared" si="23"/>
        <v>-34</v>
      </c>
      <c r="C23" s="19">
        <v>-29</v>
      </c>
      <c r="D23" s="19">
        <f t="shared" si="24"/>
        <v>4</v>
      </c>
      <c r="E23" s="19">
        <f t="shared" si="25"/>
        <v>-28</v>
      </c>
      <c r="F23" s="19">
        <v>23</v>
      </c>
      <c r="G23" s="19">
        <v>1</v>
      </c>
      <c r="H23" s="19">
        <v>51</v>
      </c>
      <c r="I23" s="21">
        <v>-1</v>
      </c>
      <c r="J23" s="27">
        <f t="shared" si="26"/>
        <v>-10.044380322110181</v>
      </c>
      <c r="K23" s="34">
        <v>8.2507409788762214</v>
      </c>
      <c r="L23" s="34">
        <v>18.295121300986402</v>
      </c>
      <c r="M23" s="21">
        <f t="shared" si="27"/>
        <v>-6</v>
      </c>
      <c r="N23" s="21">
        <f t="shared" si="28"/>
        <v>72</v>
      </c>
      <c r="O23" s="19">
        <v>17</v>
      </c>
      <c r="P23" s="19">
        <v>45</v>
      </c>
      <c r="Q23" s="19">
        <v>27</v>
      </c>
      <c r="R23" s="19">
        <f t="shared" si="29"/>
        <v>78</v>
      </c>
      <c r="S23" s="19">
        <v>15</v>
      </c>
      <c r="T23" s="19">
        <v>50</v>
      </c>
      <c r="U23" s="19">
        <v>28</v>
      </c>
      <c r="V23" s="31">
        <v>-2.1523672118807475</v>
      </c>
    </row>
    <row r="24" spans="1:22" ht="18.75" customHeight="1" x14ac:dyDescent="0.2">
      <c r="A24" s="7" t="s">
        <v>14</v>
      </c>
      <c r="B24" s="17">
        <f t="shared" si="23"/>
        <v>-23</v>
      </c>
      <c r="C24" s="17">
        <v>-15</v>
      </c>
      <c r="D24" s="18">
        <f t="shared" si="24"/>
        <v>-14</v>
      </c>
      <c r="E24" s="18">
        <f t="shared" si="25"/>
        <v>-11</v>
      </c>
      <c r="F24" s="17">
        <v>5</v>
      </c>
      <c r="G24" s="17">
        <v>-2</v>
      </c>
      <c r="H24" s="17">
        <v>16</v>
      </c>
      <c r="I24" s="23">
        <v>4</v>
      </c>
      <c r="J24" s="28">
        <f t="shared" si="26"/>
        <v>-11.900574337206585</v>
      </c>
      <c r="K24" s="32">
        <v>5.4093519714575393</v>
      </c>
      <c r="L24" s="32">
        <v>17.309926308664124</v>
      </c>
      <c r="M24" s="18">
        <f t="shared" si="27"/>
        <v>-12</v>
      </c>
      <c r="N24" s="17">
        <f t="shared" si="28"/>
        <v>12</v>
      </c>
      <c r="O24" s="17">
        <v>-2</v>
      </c>
      <c r="P24" s="17">
        <v>9</v>
      </c>
      <c r="Q24" s="17">
        <v>3</v>
      </c>
      <c r="R24" s="17">
        <f t="shared" si="29"/>
        <v>24</v>
      </c>
      <c r="S24" s="17">
        <v>6</v>
      </c>
      <c r="T24" s="17">
        <v>14</v>
      </c>
      <c r="U24" s="17">
        <v>10</v>
      </c>
      <c r="V24" s="28">
        <v>-12.982444731498095</v>
      </c>
    </row>
    <row r="25" spans="1:22" ht="18.75" customHeight="1" x14ac:dyDescent="0.2">
      <c r="A25" s="5" t="s">
        <v>13</v>
      </c>
      <c r="B25" s="18">
        <f t="shared" si="23"/>
        <v>-1</v>
      </c>
      <c r="C25" s="18">
        <v>4</v>
      </c>
      <c r="D25" s="18">
        <f t="shared" si="24"/>
        <v>6</v>
      </c>
      <c r="E25" s="18">
        <f t="shared" si="25"/>
        <v>-3</v>
      </c>
      <c r="F25" s="18">
        <v>3</v>
      </c>
      <c r="G25" s="18">
        <v>1</v>
      </c>
      <c r="H25" s="18">
        <v>6</v>
      </c>
      <c r="I25" s="18">
        <v>-1</v>
      </c>
      <c r="J25" s="25">
        <f t="shared" si="26"/>
        <v>-12.105042665314313</v>
      </c>
      <c r="K25" s="33">
        <v>12.105042665314313</v>
      </c>
      <c r="L25" s="33">
        <v>24.210085330628626</v>
      </c>
      <c r="M25" s="18">
        <f t="shared" si="27"/>
        <v>2</v>
      </c>
      <c r="N25" s="18">
        <f t="shared" si="28"/>
        <v>3</v>
      </c>
      <c r="O25" s="18">
        <v>2</v>
      </c>
      <c r="P25" s="18">
        <v>1</v>
      </c>
      <c r="Q25" s="18">
        <v>2</v>
      </c>
      <c r="R25" s="18">
        <f t="shared" si="29"/>
        <v>1</v>
      </c>
      <c r="S25" s="18">
        <v>-2</v>
      </c>
      <c r="T25" s="18">
        <v>1</v>
      </c>
      <c r="U25" s="18">
        <v>0</v>
      </c>
      <c r="V25" s="29">
        <v>8.070028443542876</v>
      </c>
    </row>
    <row r="26" spans="1:22" ht="18.75" customHeight="1" x14ac:dyDescent="0.2">
      <c r="A26" s="3" t="s">
        <v>12</v>
      </c>
      <c r="B26" s="20">
        <f t="shared" si="23"/>
        <v>-6</v>
      </c>
      <c r="C26" s="20">
        <v>11</v>
      </c>
      <c r="D26" s="20">
        <f t="shared" si="24"/>
        <v>9</v>
      </c>
      <c r="E26" s="20">
        <f t="shared" si="25"/>
        <v>-6</v>
      </c>
      <c r="F26" s="20">
        <v>4</v>
      </c>
      <c r="G26" s="20">
        <v>2</v>
      </c>
      <c r="H26" s="20">
        <v>10</v>
      </c>
      <c r="I26" s="20">
        <v>0</v>
      </c>
      <c r="J26" s="26">
        <f t="shared" si="26"/>
        <v>-10.808469587644087</v>
      </c>
      <c r="K26" s="35">
        <v>7.205646391762726</v>
      </c>
      <c r="L26" s="35">
        <v>18.014115979406814</v>
      </c>
      <c r="M26" s="20">
        <f t="shared" si="27"/>
        <v>0</v>
      </c>
      <c r="N26" s="20">
        <f t="shared" si="28"/>
        <v>7</v>
      </c>
      <c r="O26" s="20">
        <v>-1</v>
      </c>
      <c r="P26" s="20">
        <v>3</v>
      </c>
      <c r="Q26" s="20">
        <v>4</v>
      </c>
      <c r="R26" s="20">
        <f t="shared" si="29"/>
        <v>7</v>
      </c>
      <c r="S26" s="20">
        <v>-8</v>
      </c>
      <c r="T26" s="20">
        <v>6</v>
      </c>
      <c r="U26" s="20">
        <v>1</v>
      </c>
      <c r="V26" s="26">
        <v>0</v>
      </c>
    </row>
    <row r="27" spans="1:22" ht="18.75" customHeight="1" x14ac:dyDescent="0.2">
      <c r="A27" s="1" t="s">
        <v>11</v>
      </c>
      <c r="B27" s="19">
        <f t="shared" si="23"/>
        <v>-28</v>
      </c>
      <c r="C27" s="19">
        <v>8</v>
      </c>
      <c r="D27" s="19">
        <f t="shared" si="24"/>
        <v>-5</v>
      </c>
      <c r="E27" s="19">
        <f t="shared" si="25"/>
        <v>-16</v>
      </c>
      <c r="F27" s="19">
        <v>7</v>
      </c>
      <c r="G27" s="19">
        <v>-3</v>
      </c>
      <c r="H27" s="21">
        <v>23</v>
      </c>
      <c r="I27" s="21">
        <v>-5</v>
      </c>
      <c r="J27" s="27">
        <f t="shared" si="26"/>
        <v>-11.788768460212907</v>
      </c>
      <c r="K27" s="34">
        <v>5.1575862013431468</v>
      </c>
      <c r="L27" s="34">
        <v>16.946354661556054</v>
      </c>
      <c r="M27" s="21">
        <f t="shared" si="27"/>
        <v>-12</v>
      </c>
      <c r="N27" s="21">
        <f t="shared" si="28"/>
        <v>24</v>
      </c>
      <c r="O27" s="24">
        <v>-4</v>
      </c>
      <c r="P27" s="24">
        <v>13</v>
      </c>
      <c r="Q27" s="24">
        <v>11</v>
      </c>
      <c r="R27" s="24">
        <f t="shared" si="29"/>
        <v>36</v>
      </c>
      <c r="S27" s="24">
        <v>3</v>
      </c>
      <c r="T27" s="24">
        <v>12</v>
      </c>
      <c r="U27" s="24">
        <v>24</v>
      </c>
      <c r="V27" s="31">
        <v>-8.8415763451596803</v>
      </c>
    </row>
    <row r="28" spans="1:22" ht="18.75" customHeight="1" x14ac:dyDescent="0.2">
      <c r="A28" s="5" t="s">
        <v>10</v>
      </c>
      <c r="B28" s="18">
        <f t="shared" si="23"/>
        <v>-7</v>
      </c>
      <c r="C28" s="18">
        <v>-3</v>
      </c>
      <c r="D28" s="18">
        <f t="shared" si="24"/>
        <v>-6</v>
      </c>
      <c r="E28" s="18">
        <f>F28-H28</f>
        <v>-8</v>
      </c>
      <c r="F28" s="18">
        <v>4</v>
      </c>
      <c r="G28" s="18">
        <v>1</v>
      </c>
      <c r="H28" s="18">
        <v>12</v>
      </c>
      <c r="I28" s="18">
        <v>4</v>
      </c>
      <c r="J28" s="25">
        <f t="shared" si="26"/>
        <v>-15.390518641555452</v>
      </c>
      <c r="K28" s="33">
        <v>7.6952593207777262</v>
      </c>
      <c r="L28" s="33">
        <v>23.085777962333179</v>
      </c>
      <c r="M28" s="18">
        <f t="shared" si="27"/>
        <v>1</v>
      </c>
      <c r="N28" s="18">
        <f t="shared" si="28"/>
        <v>12</v>
      </c>
      <c r="O28" s="18">
        <v>-2</v>
      </c>
      <c r="P28" s="18">
        <v>7</v>
      </c>
      <c r="Q28" s="18">
        <v>5</v>
      </c>
      <c r="R28" s="18">
        <f t="shared" si="29"/>
        <v>11</v>
      </c>
      <c r="S28" s="18">
        <v>1</v>
      </c>
      <c r="T28" s="18">
        <v>5</v>
      </c>
      <c r="U28" s="18">
        <v>6</v>
      </c>
      <c r="V28" s="25">
        <v>1.9238148301944307</v>
      </c>
    </row>
    <row r="29" spans="1:22" ht="18.75" customHeight="1" x14ac:dyDescent="0.2">
      <c r="A29" s="3" t="s">
        <v>9</v>
      </c>
      <c r="B29" s="20">
        <f t="shared" si="23"/>
        <v>-36</v>
      </c>
      <c r="C29" s="20">
        <v>-30</v>
      </c>
      <c r="D29" s="20">
        <f t="shared" si="24"/>
        <v>-27</v>
      </c>
      <c r="E29" s="20">
        <f t="shared" si="25"/>
        <v>-15</v>
      </c>
      <c r="F29" s="20">
        <v>8</v>
      </c>
      <c r="G29" s="20">
        <v>-10</v>
      </c>
      <c r="H29" s="20">
        <v>23</v>
      </c>
      <c r="I29" s="20">
        <v>0</v>
      </c>
      <c r="J29" s="26">
        <f t="shared" si="26"/>
        <v>-10.96846117883986</v>
      </c>
      <c r="K29" s="35">
        <v>5.849845962047926</v>
      </c>
      <c r="L29" s="35">
        <v>16.818307140887786</v>
      </c>
      <c r="M29" s="22">
        <f t="shared" si="27"/>
        <v>-21</v>
      </c>
      <c r="N29" s="22">
        <f t="shared" si="28"/>
        <v>23</v>
      </c>
      <c r="O29" s="20">
        <v>-12</v>
      </c>
      <c r="P29" s="20">
        <v>5</v>
      </c>
      <c r="Q29" s="20">
        <v>18</v>
      </c>
      <c r="R29" s="20">
        <f t="shared" si="29"/>
        <v>44</v>
      </c>
      <c r="S29" s="20">
        <v>5</v>
      </c>
      <c r="T29" s="20">
        <v>24</v>
      </c>
      <c r="U29" s="20">
        <v>20</v>
      </c>
      <c r="V29" s="26">
        <v>-15.355845650375809</v>
      </c>
    </row>
    <row r="30" spans="1:22" ht="18.75" customHeight="1" x14ac:dyDescent="0.2">
      <c r="A30" s="3" t="s">
        <v>8</v>
      </c>
      <c r="B30" s="20">
        <f t="shared" si="23"/>
        <v>-27</v>
      </c>
      <c r="C30" s="20">
        <v>-12</v>
      </c>
      <c r="D30" s="20">
        <f t="shared" si="24"/>
        <v>-29</v>
      </c>
      <c r="E30" s="20">
        <f t="shared" si="25"/>
        <v>-26</v>
      </c>
      <c r="F30" s="20">
        <v>4</v>
      </c>
      <c r="G30" s="20">
        <v>0</v>
      </c>
      <c r="H30" s="20">
        <v>30</v>
      </c>
      <c r="I30" s="20">
        <v>-4</v>
      </c>
      <c r="J30" s="29">
        <f t="shared" si="26"/>
        <v>-18.619904278508059</v>
      </c>
      <c r="K30" s="36">
        <v>2.8646006582320096</v>
      </c>
      <c r="L30" s="36">
        <v>21.48450493674007</v>
      </c>
      <c r="M30" s="20">
        <f t="shared" si="27"/>
        <v>-1</v>
      </c>
      <c r="N30" s="20">
        <f t="shared" si="28"/>
        <v>32</v>
      </c>
      <c r="O30" s="20">
        <v>-15</v>
      </c>
      <c r="P30" s="20">
        <v>26</v>
      </c>
      <c r="Q30" s="20">
        <v>6</v>
      </c>
      <c r="R30" s="20">
        <f t="shared" si="29"/>
        <v>33</v>
      </c>
      <c r="S30" s="20">
        <v>18</v>
      </c>
      <c r="T30" s="20">
        <v>20</v>
      </c>
      <c r="U30" s="20">
        <v>13</v>
      </c>
      <c r="V30" s="26">
        <v>-0.71615016455799463</v>
      </c>
    </row>
    <row r="31" spans="1:22" ht="18.75" customHeight="1" x14ac:dyDescent="0.2">
      <c r="A31" s="1" t="s">
        <v>7</v>
      </c>
      <c r="B31" s="19">
        <f t="shared" si="23"/>
        <v>-19</v>
      </c>
      <c r="C31" s="19">
        <v>-12</v>
      </c>
      <c r="D31" s="19">
        <f t="shared" si="24"/>
        <v>3</v>
      </c>
      <c r="E31" s="19">
        <f t="shared" si="25"/>
        <v>-10</v>
      </c>
      <c r="F31" s="19">
        <v>13</v>
      </c>
      <c r="G31" s="19">
        <v>2</v>
      </c>
      <c r="H31" s="19">
        <v>23</v>
      </c>
      <c r="I31" s="21">
        <v>3</v>
      </c>
      <c r="J31" s="27">
        <f t="shared" si="26"/>
        <v>-8.1972169776457875</v>
      </c>
      <c r="K31" s="34">
        <v>10.656382070939522</v>
      </c>
      <c r="L31" s="34">
        <v>18.853599048585309</v>
      </c>
      <c r="M31" s="19">
        <f t="shared" si="27"/>
        <v>-9</v>
      </c>
      <c r="N31" s="19">
        <f t="shared" si="28"/>
        <v>19</v>
      </c>
      <c r="O31" s="19">
        <v>1</v>
      </c>
      <c r="P31" s="19">
        <v>4</v>
      </c>
      <c r="Q31" s="19">
        <v>15</v>
      </c>
      <c r="R31" s="19">
        <f t="shared" si="29"/>
        <v>28</v>
      </c>
      <c r="S31" s="19">
        <v>-3</v>
      </c>
      <c r="T31" s="19">
        <v>13</v>
      </c>
      <c r="U31" s="19">
        <v>15</v>
      </c>
      <c r="V31" s="30">
        <v>-7.3774952798812059</v>
      </c>
    </row>
    <row r="32" spans="1:22" ht="18.75" customHeight="1" x14ac:dyDescent="0.2">
      <c r="A32" s="5" t="s">
        <v>6</v>
      </c>
      <c r="B32" s="18">
        <f t="shared" si="23"/>
        <v>3</v>
      </c>
      <c r="C32" s="18">
        <v>-3</v>
      </c>
      <c r="D32" s="18">
        <f t="shared" si="24"/>
        <v>9</v>
      </c>
      <c r="E32" s="18">
        <f t="shared" si="25"/>
        <v>1</v>
      </c>
      <c r="F32" s="18">
        <v>4</v>
      </c>
      <c r="G32" s="18">
        <v>0</v>
      </c>
      <c r="H32" s="18">
        <v>3</v>
      </c>
      <c r="I32" s="18">
        <v>-1</v>
      </c>
      <c r="J32" s="25">
        <f t="shared" si="26"/>
        <v>3.3560123970731173</v>
      </c>
      <c r="K32" s="33">
        <v>13.424049588292469</v>
      </c>
      <c r="L32" s="33">
        <v>10.068037191219352</v>
      </c>
      <c r="M32" s="18">
        <f t="shared" si="27"/>
        <v>2</v>
      </c>
      <c r="N32" s="18">
        <f t="shared" si="28"/>
        <v>12</v>
      </c>
      <c r="O32" s="22">
        <v>-3</v>
      </c>
      <c r="P32" s="22">
        <v>1</v>
      </c>
      <c r="Q32" s="22">
        <v>11</v>
      </c>
      <c r="R32" s="22">
        <f t="shared" si="29"/>
        <v>10</v>
      </c>
      <c r="S32" s="22">
        <v>-11</v>
      </c>
      <c r="T32" s="22">
        <v>4</v>
      </c>
      <c r="U32" s="22">
        <v>6</v>
      </c>
      <c r="V32" s="29">
        <v>6.712024794146231</v>
      </c>
    </row>
    <row r="33" spans="1:22" ht="18.75" customHeight="1" x14ac:dyDescent="0.2">
      <c r="A33" s="3" t="s">
        <v>5</v>
      </c>
      <c r="B33" s="20">
        <f t="shared" si="23"/>
        <v>-23</v>
      </c>
      <c r="C33" s="20">
        <v>0</v>
      </c>
      <c r="D33" s="20">
        <f t="shared" si="24"/>
        <v>-4</v>
      </c>
      <c r="E33" s="20">
        <f t="shared" si="25"/>
        <v>-26</v>
      </c>
      <c r="F33" s="20">
        <v>2</v>
      </c>
      <c r="G33" s="20">
        <v>-7</v>
      </c>
      <c r="H33" s="20">
        <v>28</v>
      </c>
      <c r="I33" s="20">
        <v>-2</v>
      </c>
      <c r="J33" s="26">
        <f t="shared" si="26"/>
        <v>-19.730540039560605</v>
      </c>
      <c r="K33" s="35">
        <v>1.5177338491969696</v>
      </c>
      <c r="L33" s="35">
        <v>21.248273888757574</v>
      </c>
      <c r="M33" s="20">
        <f t="shared" si="27"/>
        <v>3</v>
      </c>
      <c r="N33" s="20">
        <f t="shared" si="28"/>
        <v>41</v>
      </c>
      <c r="O33" s="20">
        <v>13</v>
      </c>
      <c r="P33" s="20">
        <v>25</v>
      </c>
      <c r="Q33" s="20">
        <v>16</v>
      </c>
      <c r="R33" s="20">
        <f t="shared" si="29"/>
        <v>38</v>
      </c>
      <c r="S33" s="20">
        <v>12</v>
      </c>
      <c r="T33" s="20">
        <v>22</v>
      </c>
      <c r="U33" s="20">
        <v>16</v>
      </c>
      <c r="V33" s="26">
        <v>2.2766007737954546</v>
      </c>
    </row>
    <row r="34" spans="1:22" ht="18.75" customHeight="1" x14ac:dyDescent="0.2">
      <c r="A34" s="3" t="s">
        <v>4</v>
      </c>
      <c r="B34" s="20">
        <f t="shared" si="23"/>
        <v>-13</v>
      </c>
      <c r="C34" s="20">
        <v>-5</v>
      </c>
      <c r="D34" s="20">
        <f t="shared" si="24"/>
        <v>-13</v>
      </c>
      <c r="E34" s="20">
        <f t="shared" si="25"/>
        <v>-15</v>
      </c>
      <c r="F34" s="20">
        <v>1</v>
      </c>
      <c r="G34" s="20">
        <v>-4</v>
      </c>
      <c r="H34" s="20">
        <v>16</v>
      </c>
      <c r="I34" s="20">
        <v>2</v>
      </c>
      <c r="J34" s="26">
        <f t="shared" si="26"/>
        <v>-16.994220726758314</v>
      </c>
      <c r="K34" s="35">
        <v>1.1329480484505543</v>
      </c>
      <c r="L34" s="35">
        <v>18.127168775208869</v>
      </c>
      <c r="M34" s="20">
        <f>N34-R34</f>
        <v>2</v>
      </c>
      <c r="N34" s="20">
        <f t="shared" si="28"/>
        <v>19</v>
      </c>
      <c r="O34" s="20">
        <v>-1</v>
      </c>
      <c r="P34" s="20">
        <v>14</v>
      </c>
      <c r="Q34" s="20">
        <v>5</v>
      </c>
      <c r="R34" s="20">
        <f t="shared" si="29"/>
        <v>17</v>
      </c>
      <c r="S34" s="20">
        <v>6</v>
      </c>
      <c r="T34" s="20">
        <v>6</v>
      </c>
      <c r="U34" s="20">
        <v>11</v>
      </c>
      <c r="V34" s="26">
        <v>2.2658960969011126</v>
      </c>
    </row>
    <row r="35" spans="1:22" ht="18.75" customHeight="1" x14ac:dyDescent="0.2">
      <c r="A35" s="1" t="s">
        <v>3</v>
      </c>
      <c r="B35" s="19">
        <f t="shared" si="23"/>
        <v>-1</v>
      </c>
      <c r="C35" s="19">
        <v>29</v>
      </c>
      <c r="D35" s="19">
        <f t="shared" si="24"/>
        <v>-4</v>
      </c>
      <c r="E35" s="19">
        <f t="shared" si="25"/>
        <v>-5</v>
      </c>
      <c r="F35" s="19">
        <v>10</v>
      </c>
      <c r="G35" s="19">
        <v>4</v>
      </c>
      <c r="H35" s="19">
        <v>15</v>
      </c>
      <c r="I35" s="21">
        <v>-1</v>
      </c>
      <c r="J35" s="27">
        <f t="shared" si="26"/>
        <v>-5.5093101320127023</v>
      </c>
      <c r="K35" s="34">
        <v>11.01862026402541</v>
      </c>
      <c r="L35" s="34">
        <v>16.527930396038112</v>
      </c>
      <c r="M35" s="21">
        <f t="shared" si="27"/>
        <v>4</v>
      </c>
      <c r="N35" s="21">
        <f t="shared" si="28"/>
        <v>15</v>
      </c>
      <c r="O35" s="24">
        <v>-13</v>
      </c>
      <c r="P35" s="24">
        <v>3</v>
      </c>
      <c r="Q35" s="24">
        <v>12</v>
      </c>
      <c r="R35" s="24">
        <f t="shared" si="29"/>
        <v>11</v>
      </c>
      <c r="S35" s="24">
        <v>-4</v>
      </c>
      <c r="T35" s="24">
        <v>3</v>
      </c>
      <c r="U35" s="24">
        <v>8</v>
      </c>
      <c r="V35" s="31">
        <v>4.4074481056101611</v>
      </c>
    </row>
    <row r="36" spans="1:22" ht="18.75" customHeight="1" x14ac:dyDescent="0.2">
      <c r="A36" s="5" t="s">
        <v>2</v>
      </c>
      <c r="B36" s="18">
        <f t="shared" si="23"/>
        <v>-8</v>
      </c>
      <c r="C36" s="18">
        <v>-1</v>
      </c>
      <c r="D36" s="18">
        <f t="shared" si="24"/>
        <v>2</v>
      </c>
      <c r="E36" s="18">
        <f t="shared" si="25"/>
        <v>-6</v>
      </c>
      <c r="F36" s="18">
        <v>0</v>
      </c>
      <c r="G36" s="18">
        <v>-1</v>
      </c>
      <c r="H36" s="18">
        <v>6</v>
      </c>
      <c r="I36" s="18">
        <v>-7</v>
      </c>
      <c r="J36" s="25">
        <f t="shared" si="26"/>
        <v>-16.621001801365406</v>
      </c>
      <c r="K36" s="33">
        <v>0</v>
      </c>
      <c r="L36" s="33">
        <v>16.621001801365406</v>
      </c>
      <c r="M36" s="18">
        <f t="shared" si="27"/>
        <v>-2</v>
      </c>
      <c r="N36" s="18">
        <f t="shared" si="28"/>
        <v>4</v>
      </c>
      <c r="O36" s="18">
        <v>-3</v>
      </c>
      <c r="P36" s="18">
        <v>3</v>
      </c>
      <c r="Q36" s="18">
        <v>1</v>
      </c>
      <c r="R36" s="18">
        <f t="shared" si="29"/>
        <v>6</v>
      </c>
      <c r="S36" s="18">
        <v>1</v>
      </c>
      <c r="T36" s="18">
        <v>5</v>
      </c>
      <c r="U36" s="18">
        <v>1</v>
      </c>
      <c r="V36" s="25">
        <v>-5.5403339337884692</v>
      </c>
    </row>
    <row r="37" spans="1:22" ht="18.75" customHeight="1" x14ac:dyDescent="0.2">
      <c r="A37" s="3" t="s">
        <v>1</v>
      </c>
      <c r="B37" s="20">
        <f t="shared" si="23"/>
        <v>-3</v>
      </c>
      <c r="C37" s="20">
        <v>13</v>
      </c>
      <c r="D37" s="20">
        <f t="shared" si="24"/>
        <v>-3</v>
      </c>
      <c r="E37" s="20">
        <f t="shared" si="25"/>
        <v>-2</v>
      </c>
      <c r="F37" s="20">
        <v>0</v>
      </c>
      <c r="G37" s="20">
        <v>-1</v>
      </c>
      <c r="H37" s="20">
        <v>2</v>
      </c>
      <c r="I37" s="20">
        <v>0</v>
      </c>
      <c r="J37" s="26">
        <f t="shared" si="26"/>
        <v>-7.9184786136171876</v>
      </c>
      <c r="K37" s="35">
        <v>0</v>
      </c>
      <c r="L37" s="35">
        <v>7.9184786136171876</v>
      </c>
      <c r="M37" s="20">
        <f>N37-R37</f>
        <v>-1</v>
      </c>
      <c r="N37" s="22">
        <f t="shared" si="28"/>
        <v>2</v>
      </c>
      <c r="O37" s="20">
        <v>-3</v>
      </c>
      <c r="P37" s="20">
        <v>2</v>
      </c>
      <c r="Q37" s="20">
        <v>0</v>
      </c>
      <c r="R37" s="20">
        <f t="shared" si="29"/>
        <v>3</v>
      </c>
      <c r="S37" s="20">
        <v>-1</v>
      </c>
      <c r="T37" s="20">
        <v>1</v>
      </c>
      <c r="U37" s="20">
        <v>2</v>
      </c>
      <c r="V37" s="26">
        <v>-3.9592393068085947</v>
      </c>
    </row>
    <row r="38" spans="1:22" ht="18.75" customHeight="1" x14ac:dyDescent="0.2">
      <c r="A38" s="1" t="s">
        <v>0</v>
      </c>
      <c r="B38" s="19">
        <f t="shared" si="23"/>
        <v>-13</v>
      </c>
      <c r="C38" s="19">
        <v>0</v>
      </c>
      <c r="D38" s="19">
        <f t="shared" si="24"/>
        <v>-6</v>
      </c>
      <c r="E38" s="19">
        <f t="shared" si="25"/>
        <v>-4</v>
      </c>
      <c r="F38" s="19">
        <v>1</v>
      </c>
      <c r="G38" s="19">
        <v>1</v>
      </c>
      <c r="H38" s="19">
        <v>5</v>
      </c>
      <c r="I38" s="21">
        <v>-2</v>
      </c>
      <c r="J38" s="27">
        <f t="shared" si="26"/>
        <v>-17.641317314760144</v>
      </c>
      <c r="K38" s="34">
        <v>4.410329328690036</v>
      </c>
      <c r="L38" s="34">
        <v>22.05164664345018</v>
      </c>
      <c r="M38" s="21">
        <f t="shared" si="27"/>
        <v>-9</v>
      </c>
      <c r="N38" s="19">
        <f t="shared" si="28"/>
        <v>0</v>
      </c>
      <c r="O38" s="19">
        <v>-3</v>
      </c>
      <c r="P38" s="19">
        <v>0</v>
      </c>
      <c r="Q38" s="19">
        <v>0</v>
      </c>
      <c r="R38" s="19">
        <f t="shared" si="29"/>
        <v>9</v>
      </c>
      <c r="S38" s="19">
        <v>6</v>
      </c>
      <c r="T38" s="19">
        <v>2</v>
      </c>
      <c r="U38" s="19">
        <v>7</v>
      </c>
      <c r="V38" s="30">
        <v>-39.692963958210321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-216</v>
      </c>
      <c r="C9" s="17">
        <f t="shared" si="0"/>
        <v>-66</v>
      </c>
      <c r="D9" s="17">
        <f t="shared" si="0"/>
        <v>11</v>
      </c>
      <c r="E9" s="17">
        <f t="shared" si="0"/>
        <v>-232</v>
      </c>
      <c r="F9" s="17">
        <f t="shared" si="0"/>
        <v>164</v>
      </c>
      <c r="G9" s="17">
        <f t="shared" si="0"/>
        <v>-21</v>
      </c>
      <c r="H9" s="17">
        <f t="shared" si="0"/>
        <v>396</v>
      </c>
      <c r="I9" s="17">
        <f>I10+I11</f>
        <v>12</v>
      </c>
      <c r="J9" s="28">
        <f>K9-L9</f>
        <v>-10.305569755570412</v>
      </c>
      <c r="K9" s="28">
        <v>7.28497172376529</v>
      </c>
      <c r="L9" s="28">
        <v>17.590541479335702</v>
      </c>
      <c r="M9" s="17">
        <f t="shared" ref="M9:U9" si="1">M10+M11</f>
        <v>16</v>
      </c>
      <c r="N9" s="17">
        <f t="shared" si="1"/>
        <v>485</v>
      </c>
      <c r="O9" s="17">
        <f t="shared" si="1"/>
        <v>59</v>
      </c>
      <c r="P9" s="17">
        <f t="shared" si="1"/>
        <v>315</v>
      </c>
      <c r="Q9" s="17">
        <f t="shared" si="1"/>
        <v>170</v>
      </c>
      <c r="R9" s="17">
        <f>R10+R11</f>
        <v>469</v>
      </c>
      <c r="S9" s="17">
        <f t="shared" si="1"/>
        <v>15</v>
      </c>
      <c r="T9" s="17">
        <f t="shared" si="1"/>
        <v>299</v>
      </c>
      <c r="U9" s="17">
        <f t="shared" si="1"/>
        <v>170</v>
      </c>
      <c r="V9" s="28">
        <v>0.71072894866002656</v>
      </c>
    </row>
    <row r="10" spans="1:22" ht="15" customHeight="1" x14ac:dyDescent="0.2">
      <c r="A10" s="6" t="s">
        <v>28</v>
      </c>
      <c r="B10" s="18">
        <f t="shared" ref="B10:I10" si="2">B20+B21+B22+B23</f>
        <v>-116</v>
      </c>
      <c r="C10" s="18">
        <f t="shared" si="2"/>
        <v>-51</v>
      </c>
      <c r="D10" s="18">
        <f t="shared" si="2"/>
        <v>51</v>
      </c>
      <c r="E10" s="18">
        <f t="shared" si="2"/>
        <v>-157</v>
      </c>
      <c r="F10" s="18">
        <f t="shared" si="2"/>
        <v>129</v>
      </c>
      <c r="G10" s="18">
        <f t="shared" si="2"/>
        <v>-8</v>
      </c>
      <c r="H10" s="18">
        <f t="shared" si="2"/>
        <v>286</v>
      </c>
      <c r="I10" s="18">
        <f t="shared" si="2"/>
        <v>10</v>
      </c>
      <c r="J10" s="25">
        <f t="shared" ref="J10:J38" si="3">K10-L10</f>
        <v>-9.2922708817760622</v>
      </c>
      <c r="K10" s="25">
        <v>7.6350505971280995</v>
      </c>
      <c r="L10" s="25">
        <v>16.927321478904162</v>
      </c>
      <c r="M10" s="18">
        <f t="shared" ref="M10:U10" si="4">M20+M21+M22+M23</f>
        <v>41</v>
      </c>
      <c r="N10" s="18">
        <f t="shared" si="4"/>
        <v>372</v>
      </c>
      <c r="O10" s="18">
        <f t="shared" si="4"/>
        <v>63</v>
      </c>
      <c r="P10" s="18">
        <f t="shared" si="4"/>
        <v>255</v>
      </c>
      <c r="Q10" s="18">
        <f t="shared" si="4"/>
        <v>117</v>
      </c>
      <c r="R10" s="18">
        <f t="shared" si="4"/>
        <v>331</v>
      </c>
      <c r="S10" s="18">
        <f t="shared" si="4"/>
        <v>-6</v>
      </c>
      <c r="T10" s="18">
        <f t="shared" si="4"/>
        <v>233</v>
      </c>
      <c r="U10" s="18">
        <f t="shared" si="4"/>
        <v>98</v>
      </c>
      <c r="V10" s="25">
        <v>2.4266439882345097</v>
      </c>
    </row>
    <row r="11" spans="1:22" ht="15" customHeight="1" x14ac:dyDescent="0.2">
      <c r="A11" s="2" t="s">
        <v>27</v>
      </c>
      <c r="B11" s="19">
        <f t="shared" ref="B11:I11" si="5">B12+B13+B14+B15+B16</f>
        <v>-100</v>
      </c>
      <c r="C11" s="19">
        <f t="shared" si="5"/>
        <v>-15</v>
      </c>
      <c r="D11" s="19">
        <f t="shared" si="5"/>
        <v>-40</v>
      </c>
      <c r="E11" s="19">
        <f t="shared" si="5"/>
        <v>-75</v>
      </c>
      <c r="F11" s="19">
        <f t="shared" si="5"/>
        <v>35</v>
      </c>
      <c r="G11" s="19">
        <f t="shared" si="5"/>
        <v>-13</v>
      </c>
      <c r="H11" s="19">
        <f t="shared" si="5"/>
        <v>110</v>
      </c>
      <c r="I11" s="19">
        <f t="shared" si="5"/>
        <v>2</v>
      </c>
      <c r="J11" s="30">
        <f t="shared" si="3"/>
        <v>-13.35390174739088</v>
      </c>
      <c r="K11" s="30">
        <v>6.231820815449078</v>
      </c>
      <c r="L11" s="30">
        <v>19.585722562839958</v>
      </c>
      <c r="M11" s="19">
        <f t="shared" ref="M11:U11" si="6">M12+M13+M14+M15+M16</f>
        <v>-25</v>
      </c>
      <c r="N11" s="19">
        <f t="shared" si="6"/>
        <v>113</v>
      </c>
      <c r="O11" s="19">
        <f t="shared" si="6"/>
        <v>-4</v>
      </c>
      <c r="P11" s="19">
        <f t="shared" si="6"/>
        <v>60</v>
      </c>
      <c r="Q11" s="19">
        <f t="shared" si="6"/>
        <v>53</v>
      </c>
      <c r="R11" s="19">
        <f t="shared" si="6"/>
        <v>138</v>
      </c>
      <c r="S11" s="19">
        <f t="shared" si="6"/>
        <v>21</v>
      </c>
      <c r="T11" s="19">
        <f t="shared" si="6"/>
        <v>66</v>
      </c>
      <c r="U11" s="19">
        <f t="shared" si="6"/>
        <v>72</v>
      </c>
      <c r="V11" s="30">
        <v>-4.4513005824636274</v>
      </c>
    </row>
    <row r="12" spans="1:22" ht="15" customHeight="1" x14ac:dyDescent="0.2">
      <c r="A12" s="6" t="s">
        <v>26</v>
      </c>
      <c r="B12" s="18">
        <f t="shared" ref="B12:I12" si="7">B24</f>
        <v>-6</v>
      </c>
      <c r="C12" s="18">
        <f t="shared" si="7"/>
        <v>-4</v>
      </c>
      <c r="D12" s="18">
        <f t="shared" si="7"/>
        <v>2</v>
      </c>
      <c r="E12" s="18">
        <f t="shared" si="7"/>
        <v>-4</v>
      </c>
      <c r="F12" s="18">
        <f t="shared" si="7"/>
        <v>3</v>
      </c>
      <c r="G12" s="18">
        <f t="shared" si="7"/>
        <v>0</v>
      </c>
      <c r="H12" s="18">
        <f t="shared" si="7"/>
        <v>7</v>
      </c>
      <c r="I12" s="18">
        <f t="shared" si="7"/>
        <v>-1</v>
      </c>
      <c r="J12" s="25">
        <f t="shared" si="3"/>
        <v>-9.0125584831322314</v>
      </c>
      <c r="K12" s="25">
        <v>6.7594188623491753</v>
      </c>
      <c r="L12" s="25">
        <v>15.771977345481407</v>
      </c>
      <c r="M12" s="18">
        <f t="shared" ref="M12:U12" si="8">M24</f>
        <v>-2</v>
      </c>
      <c r="N12" s="18">
        <f t="shared" si="8"/>
        <v>7</v>
      </c>
      <c r="O12" s="18">
        <f t="shared" si="8"/>
        <v>1</v>
      </c>
      <c r="P12" s="18">
        <f t="shared" si="8"/>
        <v>6</v>
      </c>
      <c r="Q12" s="18">
        <f t="shared" si="8"/>
        <v>1</v>
      </c>
      <c r="R12" s="18">
        <f t="shared" si="8"/>
        <v>9</v>
      </c>
      <c r="S12" s="18">
        <f t="shared" si="8"/>
        <v>0</v>
      </c>
      <c r="T12" s="18">
        <f t="shared" si="8"/>
        <v>4</v>
      </c>
      <c r="U12" s="18">
        <f t="shared" si="8"/>
        <v>5</v>
      </c>
      <c r="V12" s="25">
        <v>-4.5062792415661193</v>
      </c>
    </row>
    <row r="13" spans="1:22" ht="15" customHeight="1" x14ac:dyDescent="0.2">
      <c r="A13" s="4" t="s">
        <v>25</v>
      </c>
      <c r="B13" s="20">
        <f t="shared" ref="B13:I13" si="9">B25+B26+B27</f>
        <v>-16</v>
      </c>
      <c r="C13" s="20">
        <f t="shared" si="9"/>
        <v>9</v>
      </c>
      <c r="D13" s="20">
        <f t="shared" si="9"/>
        <v>9</v>
      </c>
      <c r="E13" s="20">
        <f t="shared" si="9"/>
        <v>-15</v>
      </c>
      <c r="F13" s="20">
        <f t="shared" si="9"/>
        <v>6</v>
      </c>
      <c r="G13" s="20">
        <f t="shared" si="9"/>
        <v>-3</v>
      </c>
      <c r="H13" s="20">
        <f t="shared" si="9"/>
        <v>21</v>
      </c>
      <c r="I13" s="20">
        <f t="shared" si="9"/>
        <v>3</v>
      </c>
      <c r="J13" s="26">
        <f t="shared" si="3"/>
        <v>-14.621596284143688</v>
      </c>
      <c r="K13" s="26">
        <v>5.8486385136574768</v>
      </c>
      <c r="L13" s="26">
        <v>20.470234797801165</v>
      </c>
      <c r="M13" s="20">
        <f t="shared" ref="M13:U13" si="10">M25+M26+M27</f>
        <v>-1</v>
      </c>
      <c r="N13" s="20">
        <f t="shared" si="10"/>
        <v>17</v>
      </c>
      <c r="O13" s="20">
        <f t="shared" si="10"/>
        <v>3</v>
      </c>
      <c r="P13" s="20">
        <f t="shared" si="10"/>
        <v>8</v>
      </c>
      <c r="Q13" s="20">
        <f t="shared" si="10"/>
        <v>9</v>
      </c>
      <c r="R13" s="20">
        <f t="shared" si="10"/>
        <v>18</v>
      </c>
      <c r="S13" s="20">
        <f t="shared" si="10"/>
        <v>-12</v>
      </c>
      <c r="T13" s="20">
        <f t="shared" si="10"/>
        <v>9</v>
      </c>
      <c r="U13" s="20">
        <f t="shared" si="10"/>
        <v>9</v>
      </c>
      <c r="V13" s="26">
        <v>-0.97477308560958065</v>
      </c>
    </row>
    <row r="14" spans="1:22" ht="15" customHeight="1" x14ac:dyDescent="0.2">
      <c r="A14" s="4" t="s">
        <v>24</v>
      </c>
      <c r="B14" s="20">
        <f t="shared" ref="B14:I14" si="11">B28+B29+B30+B31</f>
        <v>-47</v>
      </c>
      <c r="C14" s="20">
        <f t="shared" si="11"/>
        <v>-30</v>
      </c>
      <c r="D14" s="20">
        <f t="shared" si="11"/>
        <v>-34</v>
      </c>
      <c r="E14" s="20">
        <f t="shared" si="11"/>
        <v>-25</v>
      </c>
      <c r="F14" s="20">
        <f t="shared" si="11"/>
        <v>19</v>
      </c>
      <c r="G14" s="20">
        <f t="shared" si="11"/>
        <v>-1</v>
      </c>
      <c r="H14" s="20">
        <f t="shared" si="11"/>
        <v>44</v>
      </c>
      <c r="I14" s="20">
        <f t="shared" si="11"/>
        <v>2</v>
      </c>
      <c r="J14" s="26">
        <f t="shared" si="3"/>
        <v>-11.687704534829361</v>
      </c>
      <c r="K14" s="26">
        <v>8.8826554464703129</v>
      </c>
      <c r="L14" s="26">
        <v>20.570359981299674</v>
      </c>
      <c r="M14" s="20">
        <f t="shared" ref="M14:U14" si="12">M28+M29+M30+M31</f>
        <v>-22</v>
      </c>
      <c r="N14" s="20">
        <f t="shared" si="12"/>
        <v>33</v>
      </c>
      <c r="O14" s="20">
        <f t="shared" si="12"/>
        <v>-17</v>
      </c>
      <c r="P14" s="20">
        <f t="shared" si="12"/>
        <v>12</v>
      </c>
      <c r="Q14" s="20">
        <f t="shared" si="12"/>
        <v>21</v>
      </c>
      <c r="R14" s="20">
        <f t="shared" si="12"/>
        <v>55</v>
      </c>
      <c r="S14" s="20">
        <f t="shared" si="12"/>
        <v>14</v>
      </c>
      <c r="T14" s="20">
        <f t="shared" si="12"/>
        <v>28</v>
      </c>
      <c r="U14" s="20">
        <f t="shared" si="12"/>
        <v>27</v>
      </c>
      <c r="V14" s="26">
        <v>-10.285179990649841</v>
      </c>
    </row>
    <row r="15" spans="1:22" ht="15" customHeight="1" x14ac:dyDescent="0.2">
      <c r="A15" s="4" t="s">
        <v>23</v>
      </c>
      <c r="B15" s="20">
        <f t="shared" ref="B15:I15" si="13">B32+B33+B34+B35</f>
        <v>-18</v>
      </c>
      <c r="C15" s="20">
        <f t="shared" si="13"/>
        <v>2</v>
      </c>
      <c r="D15" s="20">
        <f t="shared" si="13"/>
        <v>-14</v>
      </c>
      <c r="E15" s="20">
        <f t="shared" si="13"/>
        <v>-26</v>
      </c>
      <c r="F15" s="20">
        <f t="shared" si="13"/>
        <v>7</v>
      </c>
      <c r="G15" s="20">
        <f t="shared" si="13"/>
        <v>-7</v>
      </c>
      <c r="H15" s="20">
        <f t="shared" si="13"/>
        <v>33</v>
      </c>
      <c r="I15" s="20">
        <f t="shared" si="13"/>
        <v>1</v>
      </c>
      <c r="J15" s="26">
        <f t="shared" si="3"/>
        <v>-16.084241128398418</v>
      </c>
      <c r="K15" s="26">
        <v>4.3303726114918826</v>
      </c>
      <c r="L15" s="26">
        <v>20.414613739890299</v>
      </c>
      <c r="M15" s="20">
        <f t="shared" ref="M15:U15" si="14">M32+M33+M34+M35</f>
        <v>8</v>
      </c>
      <c r="N15" s="20">
        <f t="shared" si="14"/>
        <v>54</v>
      </c>
      <c r="O15" s="20">
        <f t="shared" si="14"/>
        <v>11</v>
      </c>
      <c r="P15" s="20">
        <f t="shared" si="14"/>
        <v>32</v>
      </c>
      <c r="Q15" s="20">
        <f t="shared" si="14"/>
        <v>22</v>
      </c>
      <c r="R15" s="20">
        <f t="shared" si="14"/>
        <v>46</v>
      </c>
      <c r="S15" s="20">
        <f t="shared" si="14"/>
        <v>17</v>
      </c>
      <c r="T15" s="20">
        <f t="shared" si="14"/>
        <v>21</v>
      </c>
      <c r="U15" s="20">
        <f t="shared" si="14"/>
        <v>25</v>
      </c>
      <c r="V15" s="26">
        <v>4.9489972702764362</v>
      </c>
    </row>
    <row r="16" spans="1:22" ht="15" customHeight="1" x14ac:dyDescent="0.2">
      <c r="A16" s="2" t="s">
        <v>22</v>
      </c>
      <c r="B16" s="19">
        <f t="shared" ref="B16:I16" si="15">B36+B37+B38</f>
        <v>-13</v>
      </c>
      <c r="C16" s="19">
        <f t="shared" si="15"/>
        <v>8</v>
      </c>
      <c r="D16" s="19">
        <f t="shared" si="15"/>
        <v>-3</v>
      </c>
      <c r="E16" s="19">
        <f t="shared" si="15"/>
        <v>-5</v>
      </c>
      <c r="F16" s="19">
        <f t="shared" si="15"/>
        <v>0</v>
      </c>
      <c r="G16" s="19">
        <f t="shared" si="15"/>
        <v>-2</v>
      </c>
      <c r="H16" s="19">
        <f t="shared" si="15"/>
        <v>5</v>
      </c>
      <c r="I16" s="19">
        <f t="shared" si="15"/>
        <v>-3</v>
      </c>
      <c r="J16" s="30">
        <f t="shared" si="3"/>
        <v>-12.783078835971445</v>
      </c>
      <c r="K16" s="30">
        <v>0</v>
      </c>
      <c r="L16" s="30">
        <v>12.783078835971445</v>
      </c>
      <c r="M16" s="19">
        <f t="shared" ref="M16:U16" si="16">M36+M37+M38</f>
        <v>-8</v>
      </c>
      <c r="N16" s="19">
        <f t="shared" si="16"/>
        <v>2</v>
      </c>
      <c r="O16" s="19">
        <f t="shared" si="16"/>
        <v>-2</v>
      </c>
      <c r="P16" s="19">
        <f t="shared" si="16"/>
        <v>2</v>
      </c>
      <c r="Q16" s="19">
        <f t="shared" si="16"/>
        <v>0</v>
      </c>
      <c r="R16" s="19">
        <f t="shared" si="16"/>
        <v>10</v>
      </c>
      <c r="S16" s="19">
        <f t="shared" si="16"/>
        <v>2</v>
      </c>
      <c r="T16" s="19">
        <f t="shared" si="16"/>
        <v>4</v>
      </c>
      <c r="U16" s="19">
        <f t="shared" si="16"/>
        <v>6</v>
      </c>
      <c r="V16" s="30">
        <v>-20.452926137554311</v>
      </c>
    </row>
    <row r="17" spans="1:22" ht="15" customHeight="1" x14ac:dyDescent="0.2">
      <c r="A17" s="6" t="s">
        <v>21</v>
      </c>
      <c r="B17" s="18">
        <f t="shared" ref="B17:I17" si="17">B12+B13+B20</f>
        <v>-41</v>
      </c>
      <c r="C17" s="18">
        <f t="shared" si="17"/>
        <v>14</v>
      </c>
      <c r="D17" s="18">
        <f t="shared" si="17"/>
        <v>76</v>
      </c>
      <c r="E17" s="18">
        <f t="shared" si="17"/>
        <v>-80</v>
      </c>
      <c r="F17" s="18">
        <f t="shared" si="17"/>
        <v>65</v>
      </c>
      <c r="G17" s="18">
        <f t="shared" si="17"/>
        <v>0</v>
      </c>
      <c r="H17" s="18">
        <f t="shared" si="17"/>
        <v>145</v>
      </c>
      <c r="I17" s="18">
        <f t="shared" si="17"/>
        <v>-2</v>
      </c>
      <c r="J17" s="25">
        <f t="shared" si="3"/>
        <v>-8.6582160349096462</v>
      </c>
      <c r="K17" s="25">
        <v>7.0348005283640846</v>
      </c>
      <c r="L17" s="25">
        <v>15.69301656327373</v>
      </c>
      <c r="M17" s="18">
        <f t="shared" ref="M17:U17" si="18">M12+M13+M20</f>
        <v>39</v>
      </c>
      <c r="N17" s="18">
        <f t="shared" si="18"/>
        <v>155</v>
      </c>
      <c r="O17" s="18">
        <f t="shared" si="18"/>
        <v>31</v>
      </c>
      <c r="P17" s="18">
        <f t="shared" si="18"/>
        <v>112</v>
      </c>
      <c r="Q17" s="18">
        <f t="shared" si="18"/>
        <v>43</v>
      </c>
      <c r="R17" s="18">
        <f t="shared" si="18"/>
        <v>116</v>
      </c>
      <c r="S17" s="18">
        <f t="shared" si="18"/>
        <v>-43</v>
      </c>
      <c r="T17" s="18">
        <f t="shared" si="18"/>
        <v>83</v>
      </c>
      <c r="U17" s="18">
        <f t="shared" si="18"/>
        <v>33</v>
      </c>
      <c r="V17" s="25">
        <v>4.2208803170184517</v>
      </c>
    </row>
    <row r="18" spans="1:22" ht="15" customHeight="1" x14ac:dyDescent="0.2">
      <c r="A18" s="4" t="s">
        <v>20</v>
      </c>
      <c r="B18" s="20">
        <f t="shared" ref="B18:I18" si="19">B14+B22</f>
        <v>-88</v>
      </c>
      <c r="C18" s="20">
        <f t="shared" si="19"/>
        <v>-52</v>
      </c>
      <c r="D18" s="20">
        <f t="shared" si="19"/>
        <v>-43</v>
      </c>
      <c r="E18" s="20">
        <f t="shared" si="19"/>
        <v>-54</v>
      </c>
      <c r="F18" s="20">
        <f t="shared" si="19"/>
        <v>32</v>
      </c>
      <c r="G18" s="20">
        <f t="shared" si="19"/>
        <v>-3</v>
      </c>
      <c r="H18" s="20">
        <f t="shared" si="19"/>
        <v>86</v>
      </c>
      <c r="I18" s="20">
        <f t="shared" si="19"/>
        <v>1</v>
      </c>
      <c r="J18" s="26">
        <f t="shared" si="3"/>
        <v>-13.490803400414201</v>
      </c>
      <c r="K18" s="26">
        <v>7.9945501632084133</v>
      </c>
      <c r="L18" s="26">
        <v>21.485353563622613</v>
      </c>
      <c r="M18" s="20">
        <f t="shared" ref="M18:U18" si="20">M14+M22</f>
        <v>-34</v>
      </c>
      <c r="N18" s="20">
        <f t="shared" si="20"/>
        <v>73</v>
      </c>
      <c r="O18" s="20">
        <f t="shared" si="20"/>
        <v>-14</v>
      </c>
      <c r="P18" s="20">
        <f t="shared" si="20"/>
        <v>31</v>
      </c>
      <c r="Q18" s="20">
        <f t="shared" si="20"/>
        <v>42</v>
      </c>
      <c r="R18" s="20">
        <f t="shared" si="20"/>
        <v>107</v>
      </c>
      <c r="S18" s="20">
        <f t="shared" si="20"/>
        <v>25</v>
      </c>
      <c r="T18" s="20">
        <f t="shared" si="20"/>
        <v>60</v>
      </c>
      <c r="U18" s="20">
        <f t="shared" si="20"/>
        <v>47</v>
      </c>
      <c r="V18" s="26">
        <v>-8.4942095484089393</v>
      </c>
    </row>
    <row r="19" spans="1:22" ht="15" customHeight="1" x14ac:dyDescent="0.2">
      <c r="A19" s="2" t="s">
        <v>19</v>
      </c>
      <c r="B19" s="19">
        <f t="shared" ref="B19:I19" si="21">B15+B16+B21+B23</f>
        <v>-87</v>
      </c>
      <c r="C19" s="19">
        <f t="shared" si="21"/>
        <v>-28</v>
      </c>
      <c r="D19" s="19">
        <f t="shared" si="21"/>
        <v>-22</v>
      </c>
      <c r="E19" s="19">
        <f t="shared" si="21"/>
        <v>-98</v>
      </c>
      <c r="F19" s="19">
        <f t="shared" si="21"/>
        <v>67</v>
      </c>
      <c r="G19" s="19">
        <f t="shared" si="21"/>
        <v>-18</v>
      </c>
      <c r="H19" s="19">
        <f t="shared" si="21"/>
        <v>165</v>
      </c>
      <c r="I19" s="19">
        <f t="shared" si="21"/>
        <v>13</v>
      </c>
      <c r="J19" s="30">
        <f t="shared" si="3"/>
        <v>-10.572201076968561</v>
      </c>
      <c r="K19" s="30">
        <v>7.227933389356056</v>
      </c>
      <c r="L19" s="30">
        <v>17.800134466324618</v>
      </c>
      <c r="M19" s="19">
        <f t="shared" ref="M19:U19" si="22">M15+M16+M21+M23</f>
        <v>11</v>
      </c>
      <c r="N19" s="19">
        <f t="shared" si="22"/>
        <v>257</v>
      </c>
      <c r="O19" s="19">
        <f t="shared" si="22"/>
        <v>42</v>
      </c>
      <c r="P19" s="19">
        <f t="shared" si="22"/>
        <v>172</v>
      </c>
      <c r="Q19" s="19">
        <f t="shared" si="22"/>
        <v>85</v>
      </c>
      <c r="R19" s="19">
        <f t="shared" si="22"/>
        <v>246</v>
      </c>
      <c r="S19" s="19">
        <f t="shared" si="22"/>
        <v>33</v>
      </c>
      <c r="T19" s="19">
        <f t="shared" si="22"/>
        <v>156</v>
      </c>
      <c r="U19" s="19">
        <f t="shared" si="22"/>
        <v>90</v>
      </c>
      <c r="V19" s="30">
        <v>1.1866756310883062</v>
      </c>
    </row>
    <row r="20" spans="1:22" ht="15" customHeight="1" x14ac:dyDescent="0.2">
      <c r="A20" s="5" t="s">
        <v>18</v>
      </c>
      <c r="B20" s="18">
        <f>E20+M20</f>
        <v>-19</v>
      </c>
      <c r="C20" s="18">
        <v>9</v>
      </c>
      <c r="D20" s="18">
        <f>G20-I20+O20-S20</f>
        <v>65</v>
      </c>
      <c r="E20" s="18">
        <f>F20-H20</f>
        <v>-61</v>
      </c>
      <c r="F20" s="18">
        <v>56</v>
      </c>
      <c r="G20" s="18">
        <v>3</v>
      </c>
      <c r="H20" s="18">
        <v>117</v>
      </c>
      <c r="I20" s="18">
        <v>-4</v>
      </c>
      <c r="J20" s="25">
        <f t="shared" si="3"/>
        <v>-7.8506333146614455</v>
      </c>
      <c r="K20" s="25">
        <v>7.2071387806727998</v>
      </c>
      <c r="L20" s="25">
        <v>15.057772095334245</v>
      </c>
      <c r="M20" s="18">
        <f>N20-R20</f>
        <v>42</v>
      </c>
      <c r="N20" s="18">
        <f>SUM(P20:Q20)</f>
        <v>131</v>
      </c>
      <c r="O20" s="22">
        <v>27</v>
      </c>
      <c r="P20" s="22">
        <v>98</v>
      </c>
      <c r="Q20" s="22">
        <v>33</v>
      </c>
      <c r="R20" s="22">
        <f>SUM(T20:U20)</f>
        <v>89</v>
      </c>
      <c r="S20" s="22">
        <v>-31</v>
      </c>
      <c r="T20" s="22">
        <v>70</v>
      </c>
      <c r="U20" s="22">
        <v>19</v>
      </c>
      <c r="V20" s="29">
        <v>5.4053540855045981</v>
      </c>
    </row>
    <row r="21" spans="1:22" ht="15" customHeight="1" x14ac:dyDescent="0.2">
      <c r="A21" s="3" t="s">
        <v>17</v>
      </c>
      <c r="B21" s="20">
        <f t="shared" ref="B21:B38" si="23">E21+M21</f>
        <v>-47</v>
      </c>
      <c r="C21" s="20">
        <v>-34</v>
      </c>
      <c r="D21" s="20">
        <f t="shared" ref="D21:D38" si="24">G21-I21+O21-S21</f>
        <v>-5</v>
      </c>
      <c r="E21" s="20">
        <f t="shared" ref="E21:E38" si="25">F21-H21</f>
        <v>-52</v>
      </c>
      <c r="F21" s="20">
        <v>48</v>
      </c>
      <c r="G21" s="20">
        <v>-6</v>
      </c>
      <c r="H21" s="20">
        <v>100</v>
      </c>
      <c r="I21" s="20">
        <v>14</v>
      </c>
      <c r="J21" s="26">
        <f t="shared" si="3"/>
        <v>-8.779537293658727</v>
      </c>
      <c r="K21" s="26">
        <v>8.1041882710695994</v>
      </c>
      <c r="L21" s="26">
        <v>16.883725564728326</v>
      </c>
      <c r="M21" s="20">
        <f t="shared" ref="M21:M38" si="26">N21-R21</f>
        <v>5</v>
      </c>
      <c r="N21" s="20">
        <f>SUM(P21:Q21)</f>
        <v>151</v>
      </c>
      <c r="O21" s="20">
        <v>10</v>
      </c>
      <c r="P21" s="20">
        <v>108</v>
      </c>
      <c r="Q21" s="20">
        <v>43</v>
      </c>
      <c r="R21" s="20">
        <f t="shared" ref="R21:R38" si="27">SUM(T21:U21)</f>
        <v>146</v>
      </c>
      <c r="S21" s="20">
        <v>-5</v>
      </c>
      <c r="T21" s="20">
        <v>101</v>
      </c>
      <c r="U21" s="20">
        <v>45</v>
      </c>
      <c r="V21" s="26">
        <v>0.84418627823641401</v>
      </c>
    </row>
    <row r="22" spans="1:22" ht="15" customHeight="1" x14ac:dyDescent="0.2">
      <c r="A22" s="3" t="s">
        <v>16</v>
      </c>
      <c r="B22" s="20">
        <f t="shared" si="23"/>
        <v>-41</v>
      </c>
      <c r="C22" s="20">
        <v>-22</v>
      </c>
      <c r="D22" s="20">
        <f t="shared" si="24"/>
        <v>-9</v>
      </c>
      <c r="E22" s="20">
        <f t="shared" si="25"/>
        <v>-29</v>
      </c>
      <c r="F22" s="20">
        <v>13</v>
      </c>
      <c r="G22" s="20">
        <v>-2</v>
      </c>
      <c r="H22" s="20">
        <v>42</v>
      </c>
      <c r="I22" s="20">
        <v>-1</v>
      </c>
      <c r="J22" s="26">
        <f t="shared" si="3"/>
        <v>-15.560220722332005</v>
      </c>
      <c r="K22" s="26">
        <v>6.975271358286764</v>
      </c>
      <c r="L22" s="26">
        <v>22.53549208061877</v>
      </c>
      <c r="M22" s="20">
        <f>N22-R22</f>
        <v>-12</v>
      </c>
      <c r="N22" s="20">
        <f t="shared" ref="N22:N38" si="28">SUM(P22:Q22)</f>
        <v>40</v>
      </c>
      <c r="O22" s="20">
        <v>3</v>
      </c>
      <c r="P22" s="20">
        <v>19</v>
      </c>
      <c r="Q22" s="20">
        <v>21</v>
      </c>
      <c r="R22" s="20">
        <f t="shared" si="27"/>
        <v>52</v>
      </c>
      <c r="S22" s="20">
        <v>11</v>
      </c>
      <c r="T22" s="20">
        <v>32</v>
      </c>
      <c r="U22" s="20">
        <v>20</v>
      </c>
      <c r="V22" s="26">
        <v>-6.4387120230339399</v>
      </c>
    </row>
    <row r="23" spans="1:22" ht="15" customHeight="1" x14ac:dyDescent="0.2">
      <c r="A23" s="1" t="s">
        <v>15</v>
      </c>
      <c r="B23" s="19">
        <f t="shared" si="23"/>
        <v>-9</v>
      </c>
      <c r="C23" s="19">
        <v>-4</v>
      </c>
      <c r="D23" s="19">
        <f t="shared" si="24"/>
        <v>0</v>
      </c>
      <c r="E23" s="19">
        <f t="shared" si="25"/>
        <v>-15</v>
      </c>
      <c r="F23" s="19">
        <v>12</v>
      </c>
      <c r="G23" s="19">
        <v>-3</v>
      </c>
      <c r="H23" s="19">
        <v>27</v>
      </c>
      <c r="I23" s="19">
        <v>1</v>
      </c>
      <c r="J23" s="30">
        <f t="shared" si="3"/>
        <v>-11.201566995164349</v>
      </c>
      <c r="K23" s="30">
        <v>8.9612535961314812</v>
      </c>
      <c r="L23" s="30">
        <v>20.16282059129583</v>
      </c>
      <c r="M23" s="19">
        <f t="shared" si="26"/>
        <v>6</v>
      </c>
      <c r="N23" s="19">
        <f t="shared" si="28"/>
        <v>50</v>
      </c>
      <c r="O23" s="19">
        <v>23</v>
      </c>
      <c r="P23" s="19">
        <v>30</v>
      </c>
      <c r="Q23" s="19">
        <v>20</v>
      </c>
      <c r="R23" s="19">
        <f t="shared" si="27"/>
        <v>44</v>
      </c>
      <c r="S23" s="24">
        <v>19</v>
      </c>
      <c r="T23" s="24">
        <v>30</v>
      </c>
      <c r="U23" s="24">
        <v>14</v>
      </c>
      <c r="V23" s="31">
        <v>4.4806267980657282</v>
      </c>
    </row>
    <row r="24" spans="1:22" ht="15" customHeight="1" x14ac:dyDescent="0.2">
      <c r="A24" s="7" t="s">
        <v>14</v>
      </c>
      <c r="B24" s="17">
        <f t="shared" si="23"/>
        <v>-6</v>
      </c>
      <c r="C24" s="17">
        <v>-4</v>
      </c>
      <c r="D24" s="17">
        <f t="shared" si="24"/>
        <v>2</v>
      </c>
      <c r="E24" s="18">
        <f t="shared" si="25"/>
        <v>-4</v>
      </c>
      <c r="F24" s="17">
        <v>3</v>
      </c>
      <c r="G24" s="17">
        <v>0</v>
      </c>
      <c r="H24" s="17">
        <v>7</v>
      </c>
      <c r="I24" s="23">
        <v>-1</v>
      </c>
      <c r="J24" s="38">
        <f t="shared" si="3"/>
        <v>-9.0125584831322314</v>
      </c>
      <c r="K24" s="38">
        <v>6.7594188623491753</v>
      </c>
      <c r="L24" s="38">
        <v>15.771977345481407</v>
      </c>
      <c r="M24" s="18">
        <f t="shared" si="26"/>
        <v>-2</v>
      </c>
      <c r="N24" s="17">
        <f t="shared" si="28"/>
        <v>7</v>
      </c>
      <c r="O24" s="17">
        <v>1</v>
      </c>
      <c r="P24" s="17">
        <v>6</v>
      </c>
      <c r="Q24" s="17">
        <v>1</v>
      </c>
      <c r="R24" s="17">
        <f t="shared" si="27"/>
        <v>9</v>
      </c>
      <c r="S24" s="17">
        <v>0</v>
      </c>
      <c r="T24" s="17">
        <v>4</v>
      </c>
      <c r="U24" s="17">
        <v>5</v>
      </c>
      <c r="V24" s="28">
        <v>-4.5062792415661193</v>
      </c>
    </row>
    <row r="25" spans="1:22" ht="15" customHeight="1" x14ac:dyDescent="0.2">
      <c r="A25" s="5" t="s">
        <v>13</v>
      </c>
      <c r="B25" s="18">
        <f t="shared" si="23"/>
        <v>1</v>
      </c>
      <c r="C25" s="18">
        <v>3</v>
      </c>
      <c r="D25" s="18">
        <f t="shared" si="24"/>
        <v>5</v>
      </c>
      <c r="E25" s="18">
        <f t="shared" si="25"/>
        <v>-1</v>
      </c>
      <c r="F25" s="18">
        <v>2</v>
      </c>
      <c r="G25" s="18">
        <v>1</v>
      </c>
      <c r="H25" s="18">
        <v>3</v>
      </c>
      <c r="I25" s="18">
        <v>0</v>
      </c>
      <c r="J25" s="25">
        <f t="shared" si="3"/>
        <v>-8.5865102639296218</v>
      </c>
      <c r="K25" s="25">
        <v>17.173020527859236</v>
      </c>
      <c r="L25" s="25">
        <v>25.759530791788858</v>
      </c>
      <c r="M25" s="18">
        <f t="shared" si="26"/>
        <v>2</v>
      </c>
      <c r="N25" s="18">
        <f t="shared" si="28"/>
        <v>2</v>
      </c>
      <c r="O25" s="18">
        <v>2</v>
      </c>
      <c r="P25" s="18">
        <v>0</v>
      </c>
      <c r="Q25" s="18">
        <v>2</v>
      </c>
      <c r="R25" s="18">
        <f t="shared" si="27"/>
        <v>0</v>
      </c>
      <c r="S25" s="22">
        <v>-2</v>
      </c>
      <c r="T25" s="22">
        <v>0</v>
      </c>
      <c r="U25" s="22">
        <v>0</v>
      </c>
      <c r="V25" s="29">
        <v>17.173020527859236</v>
      </c>
    </row>
    <row r="26" spans="1:22" ht="15" customHeight="1" x14ac:dyDescent="0.2">
      <c r="A26" s="3" t="s">
        <v>12</v>
      </c>
      <c r="B26" s="20">
        <f t="shared" si="23"/>
        <v>-2</v>
      </c>
      <c r="C26" s="20">
        <v>2</v>
      </c>
      <c r="D26" s="20">
        <f t="shared" si="24"/>
        <v>5</v>
      </c>
      <c r="E26" s="20">
        <f t="shared" si="25"/>
        <v>-2</v>
      </c>
      <c r="F26" s="20">
        <v>1</v>
      </c>
      <c r="G26" s="20">
        <v>0</v>
      </c>
      <c r="H26" s="20">
        <v>3</v>
      </c>
      <c r="I26" s="20">
        <v>0</v>
      </c>
      <c r="J26" s="26">
        <f t="shared" si="3"/>
        <v>-7.6940056128401606</v>
      </c>
      <c r="K26" s="26">
        <v>3.8470028064200799</v>
      </c>
      <c r="L26" s="26">
        <v>11.54100841926024</v>
      </c>
      <c r="M26" s="20">
        <f t="shared" si="26"/>
        <v>0</v>
      </c>
      <c r="N26" s="20">
        <f t="shared" si="28"/>
        <v>4</v>
      </c>
      <c r="O26" s="20">
        <v>1</v>
      </c>
      <c r="P26" s="20">
        <v>2</v>
      </c>
      <c r="Q26" s="20">
        <v>2</v>
      </c>
      <c r="R26" s="20">
        <f t="shared" si="27"/>
        <v>4</v>
      </c>
      <c r="S26" s="20">
        <v>-4</v>
      </c>
      <c r="T26" s="20">
        <v>4</v>
      </c>
      <c r="U26" s="20">
        <v>0</v>
      </c>
      <c r="V26" s="26">
        <v>0</v>
      </c>
    </row>
    <row r="27" spans="1:22" ht="15" customHeight="1" x14ac:dyDescent="0.2">
      <c r="A27" s="1" t="s">
        <v>11</v>
      </c>
      <c r="B27" s="19">
        <f t="shared" si="23"/>
        <v>-15</v>
      </c>
      <c r="C27" s="19">
        <v>4</v>
      </c>
      <c r="D27" s="19">
        <f t="shared" si="24"/>
        <v>-1</v>
      </c>
      <c r="E27" s="19">
        <f t="shared" si="25"/>
        <v>-12</v>
      </c>
      <c r="F27" s="19">
        <v>3</v>
      </c>
      <c r="G27" s="19">
        <v>-4</v>
      </c>
      <c r="H27" s="19">
        <v>15</v>
      </c>
      <c r="I27" s="19">
        <v>3</v>
      </c>
      <c r="J27" s="30">
        <f t="shared" si="3"/>
        <v>-18.476450098440104</v>
      </c>
      <c r="K27" s="30">
        <v>4.619112524610026</v>
      </c>
      <c r="L27" s="30">
        <v>23.095562623050128</v>
      </c>
      <c r="M27" s="19">
        <f t="shared" si="26"/>
        <v>-3</v>
      </c>
      <c r="N27" s="19">
        <f t="shared" si="28"/>
        <v>11</v>
      </c>
      <c r="O27" s="24">
        <v>0</v>
      </c>
      <c r="P27" s="24">
        <v>6</v>
      </c>
      <c r="Q27" s="24">
        <v>5</v>
      </c>
      <c r="R27" s="24">
        <f t="shared" si="27"/>
        <v>14</v>
      </c>
      <c r="S27" s="24">
        <v>-6</v>
      </c>
      <c r="T27" s="24">
        <v>5</v>
      </c>
      <c r="U27" s="24">
        <v>9</v>
      </c>
      <c r="V27" s="31">
        <v>-4.6191125246100242</v>
      </c>
    </row>
    <row r="28" spans="1:22" ht="15" customHeight="1" x14ac:dyDescent="0.2">
      <c r="A28" s="5" t="s">
        <v>10</v>
      </c>
      <c r="B28" s="18">
        <f t="shared" si="23"/>
        <v>-3</v>
      </c>
      <c r="C28" s="18">
        <v>-2</v>
      </c>
      <c r="D28" s="18">
        <f t="shared" si="24"/>
        <v>-2</v>
      </c>
      <c r="E28" s="18">
        <f t="shared" si="25"/>
        <v>-1</v>
      </c>
      <c r="F28" s="18">
        <v>4</v>
      </c>
      <c r="G28" s="18">
        <v>3</v>
      </c>
      <c r="H28" s="18">
        <v>5</v>
      </c>
      <c r="I28" s="18">
        <v>5</v>
      </c>
      <c r="J28" s="25">
        <f t="shared" si="3"/>
        <v>-4.0350142217714371</v>
      </c>
      <c r="K28" s="25">
        <v>16.140056887085748</v>
      </c>
      <c r="L28" s="25">
        <v>20.175071108857185</v>
      </c>
      <c r="M28" s="18">
        <f t="shared" si="26"/>
        <v>-2</v>
      </c>
      <c r="N28" s="18">
        <f t="shared" si="28"/>
        <v>5</v>
      </c>
      <c r="O28" s="18">
        <v>1</v>
      </c>
      <c r="P28" s="18">
        <v>3</v>
      </c>
      <c r="Q28" s="18">
        <v>2</v>
      </c>
      <c r="R28" s="18">
        <f t="shared" si="27"/>
        <v>7</v>
      </c>
      <c r="S28" s="18">
        <v>1</v>
      </c>
      <c r="T28" s="18">
        <v>3</v>
      </c>
      <c r="U28" s="18">
        <v>4</v>
      </c>
      <c r="V28" s="25">
        <v>-8.0700284435428742</v>
      </c>
    </row>
    <row r="29" spans="1:22" ht="15" customHeight="1" x14ac:dyDescent="0.2">
      <c r="A29" s="3" t="s">
        <v>9</v>
      </c>
      <c r="B29" s="20">
        <f t="shared" si="23"/>
        <v>-13</v>
      </c>
      <c r="C29" s="20">
        <v>-8</v>
      </c>
      <c r="D29" s="20">
        <f t="shared" si="24"/>
        <v>-18</v>
      </c>
      <c r="E29" s="20">
        <f>F29-H29</f>
        <v>-5</v>
      </c>
      <c r="F29" s="20">
        <v>5</v>
      </c>
      <c r="G29" s="20">
        <v>-5</v>
      </c>
      <c r="H29" s="20">
        <v>10</v>
      </c>
      <c r="I29" s="20">
        <v>-1</v>
      </c>
      <c r="J29" s="26">
        <f t="shared" si="3"/>
        <v>-7.6705117027697671</v>
      </c>
      <c r="K29" s="26">
        <v>7.6705117027697671</v>
      </c>
      <c r="L29" s="26">
        <v>15.341023405539534</v>
      </c>
      <c r="M29" s="20">
        <f t="shared" si="26"/>
        <v>-8</v>
      </c>
      <c r="N29" s="20">
        <f t="shared" si="28"/>
        <v>12</v>
      </c>
      <c r="O29" s="20">
        <v>-7</v>
      </c>
      <c r="P29" s="20">
        <v>3</v>
      </c>
      <c r="Q29" s="20">
        <v>9</v>
      </c>
      <c r="R29" s="20">
        <f t="shared" si="27"/>
        <v>20</v>
      </c>
      <c r="S29" s="20">
        <v>7</v>
      </c>
      <c r="T29" s="20">
        <v>12</v>
      </c>
      <c r="U29" s="20">
        <v>8</v>
      </c>
      <c r="V29" s="26">
        <v>-12.272818724431627</v>
      </c>
    </row>
    <row r="30" spans="1:22" ht="15" customHeight="1" x14ac:dyDescent="0.2">
      <c r="A30" s="3" t="s">
        <v>8</v>
      </c>
      <c r="B30" s="20">
        <f t="shared" si="23"/>
        <v>-23</v>
      </c>
      <c r="C30" s="20">
        <v>-12</v>
      </c>
      <c r="D30" s="20">
        <f t="shared" si="24"/>
        <v>-14</v>
      </c>
      <c r="E30" s="20">
        <f t="shared" si="25"/>
        <v>-16</v>
      </c>
      <c r="F30" s="20">
        <v>1</v>
      </c>
      <c r="G30" s="20">
        <v>-1</v>
      </c>
      <c r="H30" s="20">
        <v>17</v>
      </c>
      <c r="I30" s="20">
        <v>-1</v>
      </c>
      <c r="J30" s="26">
        <f t="shared" si="3"/>
        <v>-24.450326922916332</v>
      </c>
      <c r="K30" s="26">
        <v>1.528145432682271</v>
      </c>
      <c r="L30" s="26">
        <v>25.978472355598605</v>
      </c>
      <c r="M30" s="20">
        <f t="shared" si="26"/>
        <v>-7</v>
      </c>
      <c r="N30" s="20">
        <f t="shared" si="28"/>
        <v>5</v>
      </c>
      <c r="O30" s="20">
        <v>-11</v>
      </c>
      <c r="P30" s="20">
        <v>3</v>
      </c>
      <c r="Q30" s="20">
        <v>2</v>
      </c>
      <c r="R30" s="20">
        <f t="shared" si="27"/>
        <v>12</v>
      </c>
      <c r="S30" s="20">
        <v>3</v>
      </c>
      <c r="T30" s="20">
        <v>7</v>
      </c>
      <c r="U30" s="20">
        <v>5</v>
      </c>
      <c r="V30" s="26">
        <v>-10.697018028775901</v>
      </c>
    </row>
    <row r="31" spans="1:22" ht="15" customHeight="1" x14ac:dyDescent="0.2">
      <c r="A31" s="1" t="s">
        <v>7</v>
      </c>
      <c r="B31" s="19">
        <f t="shared" si="23"/>
        <v>-8</v>
      </c>
      <c r="C31" s="19">
        <v>-8</v>
      </c>
      <c r="D31" s="19">
        <f t="shared" si="24"/>
        <v>0</v>
      </c>
      <c r="E31" s="19">
        <f t="shared" si="25"/>
        <v>-3</v>
      </c>
      <c r="F31" s="19">
        <v>9</v>
      </c>
      <c r="G31" s="19">
        <v>2</v>
      </c>
      <c r="H31" s="19">
        <v>12</v>
      </c>
      <c r="I31" s="19">
        <v>-1</v>
      </c>
      <c r="J31" s="30">
        <f t="shared" si="3"/>
        <v>-5.1287800229814202</v>
      </c>
      <c r="K31" s="30">
        <v>15.386340068944257</v>
      </c>
      <c r="L31" s="30">
        <v>20.515120091925677</v>
      </c>
      <c r="M31" s="19">
        <f t="shared" si="26"/>
        <v>-5</v>
      </c>
      <c r="N31" s="19">
        <f t="shared" si="28"/>
        <v>11</v>
      </c>
      <c r="O31" s="19">
        <v>0</v>
      </c>
      <c r="P31" s="19">
        <v>3</v>
      </c>
      <c r="Q31" s="19">
        <v>8</v>
      </c>
      <c r="R31" s="19">
        <f t="shared" si="27"/>
        <v>16</v>
      </c>
      <c r="S31" s="19">
        <v>3</v>
      </c>
      <c r="T31" s="19">
        <v>6</v>
      </c>
      <c r="U31" s="19">
        <v>10</v>
      </c>
      <c r="V31" s="30">
        <v>-8.5479667049690313</v>
      </c>
    </row>
    <row r="32" spans="1:22" ht="15" customHeight="1" x14ac:dyDescent="0.2">
      <c r="A32" s="5" t="s">
        <v>6</v>
      </c>
      <c r="B32" s="18">
        <f t="shared" si="23"/>
        <v>-3</v>
      </c>
      <c r="C32" s="18">
        <v>-3</v>
      </c>
      <c r="D32" s="18">
        <f t="shared" si="24"/>
        <v>-4</v>
      </c>
      <c r="E32" s="18">
        <f t="shared" si="25"/>
        <v>-2</v>
      </c>
      <c r="F32" s="18">
        <v>1</v>
      </c>
      <c r="G32" s="18">
        <v>-1</v>
      </c>
      <c r="H32" s="18">
        <v>3</v>
      </c>
      <c r="I32" s="18">
        <v>2</v>
      </c>
      <c r="J32" s="25">
        <f t="shared" si="3"/>
        <v>-14.620992709477681</v>
      </c>
      <c r="K32" s="25">
        <v>7.3104963547388397</v>
      </c>
      <c r="L32" s="25">
        <v>21.931489064216521</v>
      </c>
      <c r="M32" s="18">
        <f t="shared" si="26"/>
        <v>-1</v>
      </c>
      <c r="N32" s="18">
        <f t="shared" si="28"/>
        <v>4</v>
      </c>
      <c r="O32" s="22">
        <v>-3</v>
      </c>
      <c r="P32" s="22">
        <v>0</v>
      </c>
      <c r="Q32" s="22">
        <v>4</v>
      </c>
      <c r="R32" s="22">
        <f t="shared" si="27"/>
        <v>5</v>
      </c>
      <c r="S32" s="22">
        <v>-2</v>
      </c>
      <c r="T32" s="22">
        <v>2</v>
      </c>
      <c r="U32" s="22">
        <v>3</v>
      </c>
      <c r="V32" s="29">
        <v>-7.310496354738838</v>
      </c>
    </row>
    <row r="33" spans="1:22" ht="15" customHeight="1" x14ac:dyDescent="0.2">
      <c r="A33" s="3" t="s">
        <v>5</v>
      </c>
      <c r="B33" s="20">
        <f t="shared" si="23"/>
        <v>-6</v>
      </c>
      <c r="C33" s="20">
        <v>1</v>
      </c>
      <c r="D33" s="20">
        <f t="shared" si="24"/>
        <v>3</v>
      </c>
      <c r="E33" s="20">
        <f t="shared" si="25"/>
        <v>-9</v>
      </c>
      <c r="F33" s="20">
        <v>1</v>
      </c>
      <c r="G33" s="20">
        <v>-4</v>
      </c>
      <c r="H33" s="20">
        <v>10</v>
      </c>
      <c r="I33" s="20">
        <v>-3</v>
      </c>
      <c r="J33" s="26">
        <f t="shared" si="3"/>
        <v>-14.2189300837855</v>
      </c>
      <c r="K33" s="26">
        <v>1.5798811204206109</v>
      </c>
      <c r="L33" s="26">
        <v>15.79881120420611</v>
      </c>
      <c r="M33" s="20">
        <f t="shared" si="26"/>
        <v>3</v>
      </c>
      <c r="N33" s="20">
        <f t="shared" si="28"/>
        <v>28</v>
      </c>
      <c r="O33" s="20">
        <v>18</v>
      </c>
      <c r="P33" s="20">
        <v>20</v>
      </c>
      <c r="Q33" s="20">
        <v>8</v>
      </c>
      <c r="R33" s="20">
        <f t="shared" si="27"/>
        <v>25</v>
      </c>
      <c r="S33" s="20">
        <v>14</v>
      </c>
      <c r="T33" s="20">
        <v>16</v>
      </c>
      <c r="U33" s="20">
        <v>9</v>
      </c>
      <c r="V33" s="26">
        <v>4.7396433612618338</v>
      </c>
    </row>
    <row r="34" spans="1:22" ht="15" customHeight="1" x14ac:dyDescent="0.2">
      <c r="A34" s="3" t="s">
        <v>4</v>
      </c>
      <c r="B34" s="20">
        <f t="shared" si="23"/>
        <v>-4</v>
      </c>
      <c r="C34" s="20">
        <v>2</v>
      </c>
      <c r="D34" s="20">
        <f t="shared" si="24"/>
        <v>-10</v>
      </c>
      <c r="E34" s="20">
        <f t="shared" si="25"/>
        <v>-7</v>
      </c>
      <c r="F34" s="20">
        <v>1</v>
      </c>
      <c r="G34" s="20">
        <v>-3</v>
      </c>
      <c r="H34" s="20">
        <v>8</v>
      </c>
      <c r="I34" s="20">
        <v>0</v>
      </c>
      <c r="J34" s="26">
        <f t="shared" si="3"/>
        <v>-16.706117099317282</v>
      </c>
      <c r="K34" s="26">
        <v>2.3865881570453258</v>
      </c>
      <c r="L34" s="26">
        <v>19.092705256362606</v>
      </c>
      <c r="M34" s="20">
        <f t="shared" si="26"/>
        <v>3</v>
      </c>
      <c r="N34" s="20">
        <f t="shared" si="28"/>
        <v>13</v>
      </c>
      <c r="O34" s="20">
        <v>-1</v>
      </c>
      <c r="P34" s="20">
        <v>10</v>
      </c>
      <c r="Q34" s="20">
        <v>3</v>
      </c>
      <c r="R34" s="20">
        <f t="shared" si="27"/>
        <v>10</v>
      </c>
      <c r="S34" s="20">
        <v>6</v>
      </c>
      <c r="T34" s="20">
        <v>3</v>
      </c>
      <c r="U34" s="20">
        <v>7</v>
      </c>
      <c r="V34" s="26">
        <v>7.1597644711359827</v>
      </c>
    </row>
    <row r="35" spans="1:22" ht="15" customHeight="1" x14ac:dyDescent="0.2">
      <c r="A35" s="1" t="s">
        <v>3</v>
      </c>
      <c r="B35" s="19">
        <f t="shared" si="23"/>
        <v>-5</v>
      </c>
      <c r="C35" s="19">
        <v>2</v>
      </c>
      <c r="D35" s="19">
        <f t="shared" si="24"/>
        <v>-3</v>
      </c>
      <c r="E35" s="19">
        <f t="shared" si="25"/>
        <v>-8</v>
      </c>
      <c r="F35" s="19">
        <v>4</v>
      </c>
      <c r="G35" s="19">
        <v>1</v>
      </c>
      <c r="H35" s="19">
        <v>12</v>
      </c>
      <c r="I35" s="19">
        <v>2</v>
      </c>
      <c r="J35" s="30">
        <f t="shared" si="3"/>
        <v>-18.703289683807093</v>
      </c>
      <c r="K35" s="30">
        <v>9.3516448419035463</v>
      </c>
      <c r="L35" s="30">
        <v>28.054934525710639</v>
      </c>
      <c r="M35" s="19">
        <f>N35-R35</f>
        <v>3</v>
      </c>
      <c r="N35" s="19">
        <f t="shared" si="28"/>
        <v>9</v>
      </c>
      <c r="O35" s="24">
        <v>-3</v>
      </c>
      <c r="P35" s="24">
        <v>2</v>
      </c>
      <c r="Q35" s="24">
        <v>7</v>
      </c>
      <c r="R35" s="24">
        <f t="shared" si="27"/>
        <v>6</v>
      </c>
      <c r="S35" s="24">
        <v>-1</v>
      </c>
      <c r="T35" s="24">
        <v>0</v>
      </c>
      <c r="U35" s="24">
        <v>6</v>
      </c>
      <c r="V35" s="31">
        <v>7.013733631427657</v>
      </c>
    </row>
    <row r="36" spans="1:22" ht="15" customHeight="1" x14ac:dyDescent="0.2">
      <c r="A36" s="5" t="s">
        <v>2</v>
      </c>
      <c r="B36" s="18">
        <f t="shared" si="23"/>
        <v>-3</v>
      </c>
      <c r="C36" s="18">
        <v>0</v>
      </c>
      <c r="D36" s="18">
        <f t="shared" si="24"/>
        <v>3</v>
      </c>
      <c r="E36" s="18">
        <f t="shared" si="25"/>
        <v>-2</v>
      </c>
      <c r="F36" s="18">
        <v>0</v>
      </c>
      <c r="G36" s="18">
        <v>-1</v>
      </c>
      <c r="H36" s="18">
        <v>2</v>
      </c>
      <c r="I36" s="18">
        <v>-2</v>
      </c>
      <c r="J36" s="25">
        <f t="shared" si="3"/>
        <v>-11.724380946279272</v>
      </c>
      <c r="K36" s="25">
        <v>0</v>
      </c>
      <c r="L36" s="25">
        <v>11.724380946279272</v>
      </c>
      <c r="M36" s="18">
        <f t="shared" si="26"/>
        <v>-1</v>
      </c>
      <c r="N36" s="18">
        <f t="shared" si="28"/>
        <v>2</v>
      </c>
      <c r="O36" s="18">
        <v>1</v>
      </c>
      <c r="P36" s="18">
        <v>2</v>
      </c>
      <c r="Q36" s="18">
        <v>0</v>
      </c>
      <c r="R36" s="18">
        <f t="shared" si="27"/>
        <v>3</v>
      </c>
      <c r="S36" s="18">
        <v>-1</v>
      </c>
      <c r="T36" s="18">
        <v>2</v>
      </c>
      <c r="U36" s="18">
        <v>1</v>
      </c>
      <c r="V36" s="25">
        <v>-5.8621904731396377</v>
      </c>
    </row>
    <row r="37" spans="1:22" ht="15" customHeight="1" x14ac:dyDescent="0.2">
      <c r="A37" s="3" t="s">
        <v>1</v>
      </c>
      <c r="B37" s="20">
        <f t="shared" si="23"/>
        <v>-3</v>
      </c>
      <c r="C37" s="20">
        <v>6</v>
      </c>
      <c r="D37" s="20">
        <f t="shared" si="24"/>
        <v>-2</v>
      </c>
      <c r="E37" s="20">
        <f t="shared" si="25"/>
        <v>-1</v>
      </c>
      <c r="F37" s="20">
        <v>0</v>
      </c>
      <c r="G37" s="20">
        <v>-1</v>
      </c>
      <c r="H37" s="20">
        <v>1</v>
      </c>
      <c r="I37" s="20">
        <v>0</v>
      </c>
      <c r="J37" s="26">
        <f t="shared" si="3"/>
        <v>-8.6430831719642942</v>
      </c>
      <c r="K37" s="26">
        <v>0</v>
      </c>
      <c r="L37" s="26">
        <v>8.6430831719642942</v>
      </c>
      <c r="M37" s="20">
        <f t="shared" si="26"/>
        <v>-2</v>
      </c>
      <c r="N37" s="20">
        <f t="shared" si="28"/>
        <v>0</v>
      </c>
      <c r="O37" s="20">
        <v>-2</v>
      </c>
      <c r="P37" s="20">
        <v>0</v>
      </c>
      <c r="Q37" s="20">
        <v>0</v>
      </c>
      <c r="R37" s="20">
        <f t="shared" si="27"/>
        <v>2</v>
      </c>
      <c r="S37" s="20">
        <v>-1</v>
      </c>
      <c r="T37" s="20">
        <v>1</v>
      </c>
      <c r="U37" s="20">
        <v>1</v>
      </c>
      <c r="V37" s="26">
        <v>-17.286166343928588</v>
      </c>
    </row>
    <row r="38" spans="1:22" ht="15" customHeight="1" x14ac:dyDescent="0.2">
      <c r="A38" s="1" t="s">
        <v>0</v>
      </c>
      <c r="B38" s="19">
        <f t="shared" si="23"/>
        <v>-7</v>
      </c>
      <c r="C38" s="19">
        <v>2</v>
      </c>
      <c r="D38" s="19">
        <f t="shared" si="24"/>
        <v>-4</v>
      </c>
      <c r="E38" s="19">
        <f t="shared" si="25"/>
        <v>-2</v>
      </c>
      <c r="F38" s="19">
        <v>0</v>
      </c>
      <c r="G38" s="19">
        <v>0</v>
      </c>
      <c r="H38" s="19">
        <v>2</v>
      </c>
      <c r="I38" s="19">
        <v>-1</v>
      </c>
      <c r="J38" s="30">
        <f t="shared" si="3"/>
        <v>-19.073427484496325</v>
      </c>
      <c r="K38" s="30">
        <v>0</v>
      </c>
      <c r="L38" s="30">
        <v>19.073427484496325</v>
      </c>
      <c r="M38" s="19">
        <f t="shared" si="26"/>
        <v>-5</v>
      </c>
      <c r="N38" s="19">
        <f t="shared" si="28"/>
        <v>0</v>
      </c>
      <c r="O38" s="19">
        <v>-1</v>
      </c>
      <c r="P38" s="19">
        <v>0</v>
      </c>
      <c r="Q38" s="19">
        <v>0</v>
      </c>
      <c r="R38" s="19">
        <f t="shared" si="27"/>
        <v>5</v>
      </c>
      <c r="S38" s="19">
        <v>4</v>
      </c>
      <c r="T38" s="19">
        <v>1</v>
      </c>
      <c r="U38" s="19">
        <v>4</v>
      </c>
      <c r="V38" s="30">
        <v>-47.68356871124081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-178</v>
      </c>
      <c r="C9" s="17">
        <f t="shared" si="0"/>
        <v>42</v>
      </c>
      <c r="D9" s="17">
        <f t="shared" si="0"/>
        <v>70</v>
      </c>
      <c r="E9" s="17">
        <f t="shared" si="0"/>
        <v>-189</v>
      </c>
      <c r="F9" s="17">
        <f t="shared" si="0"/>
        <v>156</v>
      </c>
      <c r="G9" s="17">
        <f t="shared" si="0"/>
        <v>11</v>
      </c>
      <c r="H9" s="17">
        <f t="shared" si="0"/>
        <v>345</v>
      </c>
      <c r="I9" s="17">
        <f t="shared" si="0"/>
        <v>-53</v>
      </c>
      <c r="J9" s="28">
        <f>K9-L9</f>
        <v>-7.6814909648036584</v>
      </c>
      <c r="K9" s="28">
        <v>6.3402782566633382</v>
      </c>
      <c r="L9" s="28">
        <v>14.021769221466997</v>
      </c>
      <c r="M9" s="17">
        <f t="shared" ref="M9:U9" si="1">M10+M11</f>
        <v>11</v>
      </c>
      <c r="N9" s="17">
        <f t="shared" si="1"/>
        <v>442</v>
      </c>
      <c r="O9" s="17">
        <f t="shared" si="1"/>
        <v>-18</v>
      </c>
      <c r="P9" s="17">
        <f t="shared" si="1"/>
        <v>273</v>
      </c>
      <c r="Q9" s="17">
        <f t="shared" si="1"/>
        <v>169</v>
      </c>
      <c r="R9" s="17">
        <f>R10+R11</f>
        <v>431</v>
      </c>
      <c r="S9" s="17">
        <f t="shared" si="1"/>
        <v>-24</v>
      </c>
      <c r="T9" s="17">
        <f t="shared" si="1"/>
        <v>262</v>
      </c>
      <c r="U9" s="17">
        <f t="shared" si="1"/>
        <v>169</v>
      </c>
      <c r="V9" s="28">
        <v>0.44707090271344185</v>
      </c>
    </row>
    <row r="10" spans="1:22" ht="15" customHeight="1" x14ac:dyDescent="0.2">
      <c r="A10" s="6" t="s">
        <v>28</v>
      </c>
      <c r="B10" s="18">
        <f t="shared" ref="B10:I10" si="2">B20+B21+B22+B23</f>
        <v>-73</v>
      </c>
      <c r="C10" s="18">
        <f t="shared" si="2"/>
        <v>43</v>
      </c>
      <c r="D10" s="18">
        <f t="shared" si="2"/>
        <v>112</v>
      </c>
      <c r="E10" s="18">
        <f t="shared" si="2"/>
        <v>-112</v>
      </c>
      <c r="F10" s="18">
        <f t="shared" si="2"/>
        <v>125</v>
      </c>
      <c r="G10" s="18">
        <f t="shared" si="2"/>
        <v>15</v>
      </c>
      <c r="H10" s="18">
        <f t="shared" si="2"/>
        <v>237</v>
      </c>
      <c r="I10" s="18">
        <f t="shared" si="2"/>
        <v>-41</v>
      </c>
      <c r="J10" s="25">
        <f t="shared" ref="J10:J38" si="3">K10-L10</f>
        <v>-6.0914067654558774</v>
      </c>
      <c r="K10" s="25">
        <v>6.7984450507320027</v>
      </c>
      <c r="L10" s="25">
        <v>12.88985181618788</v>
      </c>
      <c r="M10" s="18">
        <f t="shared" ref="M10:U10" si="4">M20+M21+M22+M23</f>
        <v>39</v>
      </c>
      <c r="N10" s="18">
        <f t="shared" si="4"/>
        <v>330</v>
      </c>
      <c r="O10" s="18">
        <f t="shared" si="4"/>
        <v>24</v>
      </c>
      <c r="P10" s="18">
        <f t="shared" si="4"/>
        <v>217</v>
      </c>
      <c r="Q10" s="18">
        <f t="shared" si="4"/>
        <v>113</v>
      </c>
      <c r="R10" s="18">
        <f t="shared" si="4"/>
        <v>291</v>
      </c>
      <c r="S10" s="18">
        <f t="shared" si="4"/>
        <v>-32</v>
      </c>
      <c r="T10" s="18">
        <f t="shared" si="4"/>
        <v>190</v>
      </c>
      <c r="U10" s="18">
        <f t="shared" si="4"/>
        <v>101</v>
      </c>
      <c r="V10" s="25">
        <v>2.1211148558283828</v>
      </c>
    </row>
    <row r="11" spans="1:22" ht="15" customHeight="1" x14ac:dyDescent="0.2">
      <c r="A11" s="2" t="s">
        <v>27</v>
      </c>
      <c r="B11" s="19">
        <f t="shared" ref="B11:I11" si="5">B12+B13+B14+B15+B16</f>
        <v>-105</v>
      </c>
      <c r="C11" s="19">
        <f t="shared" si="5"/>
        <v>-1</v>
      </c>
      <c r="D11" s="19">
        <f t="shared" si="5"/>
        <v>-42</v>
      </c>
      <c r="E11" s="19">
        <f t="shared" si="5"/>
        <v>-77</v>
      </c>
      <c r="F11" s="19">
        <f t="shared" si="5"/>
        <v>31</v>
      </c>
      <c r="G11" s="19">
        <f t="shared" si="5"/>
        <v>-4</v>
      </c>
      <c r="H11" s="19">
        <f t="shared" si="5"/>
        <v>108</v>
      </c>
      <c r="I11" s="19">
        <f t="shared" si="5"/>
        <v>-12</v>
      </c>
      <c r="J11" s="30">
        <f t="shared" si="3"/>
        <v>-12.383321403478242</v>
      </c>
      <c r="K11" s="30">
        <v>4.9854930325691633</v>
      </c>
      <c r="L11" s="30">
        <v>17.368814436047405</v>
      </c>
      <c r="M11" s="19">
        <f t="shared" ref="M11:U11" si="6">M12+M13+M14+M15+M16</f>
        <v>-28</v>
      </c>
      <c r="N11" s="19">
        <f t="shared" si="6"/>
        <v>112</v>
      </c>
      <c r="O11" s="19">
        <f t="shared" si="6"/>
        <v>-42</v>
      </c>
      <c r="P11" s="19">
        <f t="shared" si="6"/>
        <v>56</v>
      </c>
      <c r="Q11" s="19">
        <f t="shared" si="6"/>
        <v>56</v>
      </c>
      <c r="R11" s="19">
        <f t="shared" si="6"/>
        <v>140</v>
      </c>
      <c r="S11" s="19">
        <f t="shared" si="6"/>
        <v>8</v>
      </c>
      <c r="T11" s="19">
        <f t="shared" si="6"/>
        <v>72</v>
      </c>
      <c r="U11" s="19">
        <f t="shared" si="6"/>
        <v>68</v>
      </c>
      <c r="V11" s="30">
        <v>-4.5030259649011803</v>
      </c>
    </row>
    <row r="12" spans="1:22" ht="15" customHeight="1" x14ac:dyDescent="0.2">
      <c r="A12" s="6" t="s">
        <v>26</v>
      </c>
      <c r="B12" s="18">
        <f t="shared" ref="B12:I12" si="7">B24</f>
        <v>-17</v>
      </c>
      <c r="C12" s="18">
        <f t="shared" si="7"/>
        <v>-11</v>
      </c>
      <c r="D12" s="18">
        <f t="shared" si="7"/>
        <v>-16</v>
      </c>
      <c r="E12" s="18">
        <f t="shared" si="7"/>
        <v>-7</v>
      </c>
      <c r="F12" s="18">
        <f t="shared" si="7"/>
        <v>2</v>
      </c>
      <c r="G12" s="18">
        <f t="shared" si="7"/>
        <v>-2</v>
      </c>
      <c r="H12" s="18">
        <f t="shared" si="7"/>
        <v>9</v>
      </c>
      <c r="I12" s="18">
        <f t="shared" si="7"/>
        <v>5</v>
      </c>
      <c r="J12" s="25">
        <f t="shared" si="3"/>
        <v>-14.568158168574403</v>
      </c>
      <c r="K12" s="25">
        <v>4.1623309053069724</v>
      </c>
      <c r="L12" s="25">
        <v>18.730489073881376</v>
      </c>
      <c r="M12" s="18">
        <f t="shared" ref="M12:U12" si="8">M24</f>
        <v>-10</v>
      </c>
      <c r="N12" s="18">
        <f t="shared" si="8"/>
        <v>5</v>
      </c>
      <c r="O12" s="18">
        <f t="shared" si="8"/>
        <v>-3</v>
      </c>
      <c r="P12" s="18">
        <f t="shared" si="8"/>
        <v>3</v>
      </c>
      <c r="Q12" s="18">
        <f t="shared" si="8"/>
        <v>2</v>
      </c>
      <c r="R12" s="18">
        <f t="shared" si="8"/>
        <v>15</v>
      </c>
      <c r="S12" s="18">
        <f t="shared" si="8"/>
        <v>6</v>
      </c>
      <c r="T12" s="18">
        <f t="shared" si="8"/>
        <v>10</v>
      </c>
      <c r="U12" s="18">
        <f t="shared" si="8"/>
        <v>5</v>
      </c>
      <c r="V12" s="25">
        <v>-20.811654526534859</v>
      </c>
    </row>
    <row r="13" spans="1:22" ht="15" customHeight="1" x14ac:dyDescent="0.2">
      <c r="A13" s="4" t="s">
        <v>25</v>
      </c>
      <c r="B13" s="20">
        <f t="shared" ref="B13:I13" si="9">B25+B26+B27</f>
        <v>-19</v>
      </c>
      <c r="C13" s="20">
        <f t="shared" si="9"/>
        <v>14</v>
      </c>
      <c r="D13" s="20">
        <f t="shared" si="9"/>
        <v>1</v>
      </c>
      <c r="E13" s="20">
        <f t="shared" si="9"/>
        <v>-10</v>
      </c>
      <c r="F13" s="20">
        <f t="shared" si="9"/>
        <v>8</v>
      </c>
      <c r="G13" s="20">
        <f t="shared" si="9"/>
        <v>3</v>
      </c>
      <c r="H13" s="20">
        <f t="shared" si="9"/>
        <v>18</v>
      </c>
      <c r="I13" s="20">
        <f t="shared" si="9"/>
        <v>-9</v>
      </c>
      <c r="J13" s="26">
        <f t="shared" si="3"/>
        <v>-8.8160480980460196</v>
      </c>
      <c r="K13" s="26">
        <v>7.0528384784368132</v>
      </c>
      <c r="L13" s="26">
        <v>15.868886576482833</v>
      </c>
      <c r="M13" s="20">
        <f t="shared" ref="M13:U13" si="10">M25+M26+M27</f>
        <v>-9</v>
      </c>
      <c r="N13" s="20">
        <f t="shared" si="10"/>
        <v>17</v>
      </c>
      <c r="O13" s="20">
        <f t="shared" si="10"/>
        <v>-6</v>
      </c>
      <c r="P13" s="20">
        <f t="shared" si="10"/>
        <v>9</v>
      </c>
      <c r="Q13" s="20">
        <f t="shared" si="10"/>
        <v>8</v>
      </c>
      <c r="R13" s="20">
        <f t="shared" si="10"/>
        <v>26</v>
      </c>
      <c r="S13" s="20">
        <f t="shared" si="10"/>
        <v>5</v>
      </c>
      <c r="T13" s="20">
        <f t="shared" si="10"/>
        <v>10</v>
      </c>
      <c r="U13" s="20">
        <f t="shared" si="10"/>
        <v>16</v>
      </c>
      <c r="V13" s="26">
        <v>-7.9344432882414164</v>
      </c>
    </row>
    <row r="14" spans="1:22" ht="15" customHeight="1" x14ac:dyDescent="0.2">
      <c r="A14" s="4" t="s">
        <v>24</v>
      </c>
      <c r="B14" s="20">
        <f t="shared" ref="B14:I14" si="11">B28+B29+B30+B31</f>
        <v>-42</v>
      </c>
      <c r="C14" s="20">
        <f t="shared" si="11"/>
        <v>-27</v>
      </c>
      <c r="D14" s="20">
        <f t="shared" si="11"/>
        <v>-25</v>
      </c>
      <c r="E14" s="20">
        <f t="shared" si="11"/>
        <v>-34</v>
      </c>
      <c r="F14" s="20">
        <f t="shared" si="11"/>
        <v>10</v>
      </c>
      <c r="G14" s="20">
        <f t="shared" si="11"/>
        <v>-6</v>
      </c>
      <c r="H14" s="20">
        <f t="shared" si="11"/>
        <v>44</v>
      </c>
      <c r="I14" s="20">
        <f t="shared" si="11"/>
        <v>1</v>
      </c>
      <c r="J14" s="26">
        <f t="shared" si="3"/>
        <v>-14.378514035343137</v>
      </c>
      <c r="K14" s="26">
        <v>4.228974716277393</v>
      </c>
      <c r="L14" s="26">
        <v>18.607488751620529</v>
      </c>
      <c r="M14" s="20">
        <f t="shared" ref="M14:U14" si="12">M28+M29+M30+M31</f>
        <v>-8</v>
      </c>
      <c r="N14" s="20">
        <f t="shared" si="12"/>
        <v>53</v>
      </c>
      <c r="O14" s="20">
        <f t="shared" si="12"/>
        <v>-11</v>
      </c>
      <c r="P14" s="20">
        <f t="shared" si="12"/>
        <v>30</v>
      </c>
      <c r="Q14" s="20">
        <f t="shared" si="12"/>
        <v>23</v>
      </c>
      <c r="R14" s="20">
        <f t="shared" si="12"/>
        <v>61</v>
      </c>
      <c r="S14" s="20">
        <f t="shared" si="12"/>
        <v>7</v>
      </c>
      <c r="T14" s="20">
        <f t="shared" si="12"/>
        <v>34</v>
      </c>
      <c r="U14" s="20">
        <f t="shared" si="12"/>
        <v>27</v>
      </c>
      <c r="V14" s="26">
        <v>-3.3831797730219151</v>
      </c>
    </row>
    <row r="15" spans="1:22" ht="15" customHeight="1" x14ac:dyDescent="0.2">
      <c r="A15" s="4" t="s">
        <v>23</v>
      </c>
      <c r="B15" s="20">
        <f t="shared" ref="B15:I15" si="13">B32+B33+B34+B35</f>
        <v>-16</v>
      </c>
      <c r="C15" s="20">
        <f t="shared" si="13"/>
        <v>19</v>
      </c>
      <c r="D15" s="20">
        <f t="shared" si="13"/>
        <v>2</v>
      </c>
      <c r="E15" s="20">
        <f t="shared" si="13"/>
        <v>-19</v>
      </c>
      <c r="F15" s="20">
        <f t="shared" si="13"/>
        <v>10</v>
      </c>
      <c r="G15" s="20">
        <f t="shared" si="13"/>
        <v>0</v>
      </c>
      <c r="H15" s="20">
        <f t="shared" si="13"/>
        <v>29</v>
      </c>
      <c r="I15" s="20">
        <f t="shared" si="13"/>
        <v>-3</v>
      </c>
      <c r="J15" s="26">
        <f t="shared" si="3"/>
        <v>-10.617815148632616</v>
      </c>
      <c r="K15" s="26">
        <v>5.5883237624382192</v>
      </c>
      <c r="L15" s="26">
        <v>16.206138911070834</v>
      </c>
      <c r="M15" s="20">
        <f t="shared" ref="M15:U15" si="14">M32+M33+M34+M35</f>
        <v>3</v>
      </c>
      <c r="N15" s="20">
        <f t="shared" si="14"/>
        <v>33</v>
      </c>
      <c r="O15" s="20">
        <f t="shared" si="14"/>
        <v>-15</v>
      </c>
      <c r="P15" s="20">
        <f t="shared" si="14"/>
        <v>11</v>
      </c>
      <c r="Q15" s="20">
        <f t="shared" si="14"/>
        <v>22</v>
      </c>
      <c r="R15" s="20">
        <f t="shared" si="14"/>
        <v>30</v>
      </c>
      <c r="S15" s="20">
        <f t="shared" si="14"/>
        <v>-14</v>
      </c>
      <c r="T15" s="20">
        <f t="shared" si="14"/>
        <v>14</v>
      </c>
      <c r="U15" s="20">
        <f t="shared" si="14"/>
        <v>16</v>
      </c>
      <c r="V15" s="26">
        <v>1.6764971287314623</v>
      </c>
    </row>
    <row r="16" spans="1:22" ht="15" customHeight="1" x14ac:dyDescent="0.2">
      <c r="A16" s="2" t="s">
        <v>22</v>
      </c>
      <c r="B16" s="19">
        <f t="shared" ref="B16:I16" si="15">B36+B37+B38</f>
        <v>-11</v>
      </c>
      <c r="C16" s="19">
        <f t="shared" si="15"/>
        <v>4</v>
      </c>
      <c r="D16" s="19">
        <f t="shared" si="15"/>
        <v>-4</v>
      </c>
      <c r="E16" s="19">
        <f t="shared" si="15"/>
        <v>-7</v>
      </c>
      <c r="F16" s="19">
        <f t="shared" si="15"/>
        <v>1</v>
      </c>
      <c r="G16" s="19">
        <f t="shared" si="15"/>
        <v>1</v>
      </c>
      <c r="H16" s="19">
        <f t="shared" si="15"/>
        <v>8</v>
      </c>
      <c r="I16" s="19">
        <f t="shared" si="15"/>
        <v>-6</v>
      </c>
      <c r="J16" s="30">
        <f t="shared" si="3"/>
        <v>-15.584605183919024</v>
      </c>
      <c r="K16" s="30">
        <v>2.226372169131289</v>
      </c>
      <c r="L16" s="30">
        <v>17.810977353050312</v>
      </c>
      <c r="M16" s="19">
        <f t="shared" ref="M16:U16" si="16">M36+M37+M38</f>
        <v>-4</v>
      </c>
      <c r="N16" s="19">
        <f t="shared" si="16"/>
        <v>4</v>
      </c>
      <c r="O16" s="19">
        <f t="shared" si="16"/>
        <v>-7</v>
      </c>
      <c r="P16" s="19">
        <f t="shared" si="16"/>
        <v>3</v>
      </c>
      <c r="Q16" s="19">
        <f t="shared" si="16"/>
        <v>1</v>
      </c>
      <c r="R16" s="19">
        <f t="shared" si="16"/>
        <v>8</v>
      </c>
      <c r="S16" s="19">
        <f t="shared" si="16"/>
        <v>4</v>
      </c>
      <c r="T16" s="19">
        <f t="shared" si="16"/>
        <v>4</v>
      </c>
      <c r="U16" s="19">
        <f t="shared" si="16"/>
        <v>4</v>
      </c>
      <c r="V16" s="30">
        <v>-8.905488676525156</v>
      </c>
    </row>
    <row r="17" spans="1:22" ht="15" customHeight="1" x14ac:dyDescent="0.2">
      <c r="A17" s="6" t="s">
        <v>21</v>
      </c>
      <c r="B17" s="18">
        <f t="shared" ref="B17:I17" si="17">B12+B13+B20</f>
        <v>-48</v>
      </c>
      <c r="C17" s="18">
        <f t="shared" si="17"/>
        <v>34</v>
      </c>
      <c r="D17" s="18">
        <f t="shared" si="17"/>
        <v>51</v>
      </c>
      <c r="E17" s="18">
        <f t="shared" si="17"/>
        <v>-47</v>
      </c>
      <c r="F17" s="18">
        <f t="shared" si="17"/>
        <v>68</v>
      </c>
      <c r="G17" s="18">
        <f t="shared" si="17"/>
        <v>15</v>
      </c>
      <c r="H17" s="18">
        <f t="shared" si="17"/>
        <v>115</v>
      </c>
      <c r="I17" s="18">
        <f t="shared" si="17"/>
        <v>-25</v>
      </c>
      <c r="J17" s="25">
        <f t="shared" si="3"/>
        <v>-4.7621367770283527</v>
      </c>
      <c r="K17" s="25">
        <v>6.8899000178282517</v>
      </c>
      <c r="L17" s="25">
        <v>11.652036794856604</v>
      </c>
      <c r="M17" s="18">
        <f t="shared" ref="M17:U17" si="18">M12+M13+M20</f>
        <v>-1</v>
      </c>
      <c r="N17" s="18">
        <f t="shared" si="18"/>
        <v>141</v>
      </c>
      <c r="O17" s="18">
        <f t="shared" si="18"/>
        <v>13</v>
      </c>
      <c r="P17" s="18">
        <f t="shared" si="18"/>
        <v>93</v>
      </c>
      <c r="Q17" s="18">
        <f t="shared" si="18"/>
        <v>48</v>
      </c>
      <c r="R17" s="18">
        <f t="shared" si="18"/>
        <v>142</v>
      </c>
      <c r="S17" s="18">
        <f t="shared" si="18"/>
        <v>2</v>
      </c>
      <c r="T17" s="18">
        <f t="shared" si="18"/>
        <v>102</v>
      </c>
      <c r="U17" s="18">
        <f t="shared" si="18"/>
        <v>40</v>
      </c>
      <c r="V17" s="25">
        <v>-0.10132205908571201</v>
      </c>
    </row>
    <row r="18" spans="1:22" ht="15" customHeight="1" x14ac:dyDescent="0.2">
      <c r="A18" s="4" t="s">
        <v>20</v>
      </c>
      <c r="B18" s="20">
        <f t="shared" ref="B18:I18" si="19">B14+B22</f>
        <v>-66</v>
      </c>
      <c r="C18" s="20">
        <f t="shared" si="19"/>
        <v>-17</v>
      </c>
      <c r="D18" s="20">
        <f t="shared" si="19"/>
        <v>-22</v>
      </c>
      <c r="E18" s="20">
        <f t="shared" si="19"/>
        <v>-58</v>
      </c>
      <c r="F18" s="20">
        <f t="shared" si="19"/>
        <v>26</v>
      </c>
      <c r="G18" s="20">
        <f t="shared" si="19"/>
        <v>-4</v>
      </c>
      <c r="H18" s="20">
        <f t="shared" si="19"/>
        <v>84</v>
      </c>
      <c r="I18" s="20">
        <f t="shared" si="19"/>
        <v>1</v>
      </c>
      <c r="J18" s="26">
        <f t="shared" si="3"/>
        <v>-12.985440011157639</v>
      </c>
      <c r="K18" s="26">
        <v>5.8210593153465302</v>
      </c>
      <c r="L18" s="26">
        <v>18.80649932650417</v>
      </c>
      <c r="M18" s="20">
        <f t="shared" ref="M18:U18" si="20">M14+M22</f>
        <v>-8</v>
      </c>
      <c r="N18" s="20">
        <f t="shared" si="20"/>
        <v>98</v>
      </c>
      <c r="O18" s="20">
        <f t="shared" si="20"/>
        <v>-9</v>
      </c>
      <c r="P18" s="20">
        <f t="shared" si="20"/>
        <v>43</v>
      </c>
      <c r="Q18" s="20">
        <f t="shared" si="20"/>
        <v>55</v>
      </c>
      <c r="R18" s="20">
        <f t="shared" si="20"/>
        <v>106</v>
      </c>
      <c r="S18" s="20">
        <f t="shared" si="20"/>
        <v>8</v>
      </c>
      <c r="T18" s="20">
        <f t="shared" si="20"/>
        <v>53</v>
      </c>
      <c r="U18" s="20">
        <f t="shared" si="20"/>
        <v>53</v>
      </c>
      <c r="V18" s="26">
        <v>-1.7910951739527761</v>
      </c>
    </row>
    <row r="19" spans="1:22" ht="15" customHeight="1" x14ac:dyDescent="0.2">
      <c r="A19" s="2" t="s">
        <v>19</v>
      </c>
      <c r="B19" s="19">
        <f t="shared" ref="B19:I19" si="21">B15+B16+B21+B23</f>
        <v>-64</v>
      </c>
      <c r="C19" s="19">
        <f t="shared" si="21"/>
        <v>25</v>
      </c>
      <c r="D19" s="19">
        <f t="shared" si="21"/>
        <v>41</v>
      </c>
      <c r="E19" s="19">
        <f t="shared" si="21"/>
        <v>-84</v>
      </c>
      <c r="F19" s="19">
        <f t="shared" si="21"/>
        <v>62</v>
      </c>
      <c r="G19" s="19">
        <f t="shared" si="21"/>
        <v>0</v>
      </c>
      <c r="H19" s="19">
        <f t="shared" si="21"/>
        <v>146</v>
      </c>
      <c r="I19" s="19">
        <f t="shared" si="21"/>
        <v>-29</v>
      </c>
      <c r="J19" s="30">
        <f t="shared" si="3"/>
        <v>-8.1803269310337043</v>
      </c>
      <c r="K19" s="30">
        <v>6.0378603538582087</v>
      </c>
      <c r="L19" s="30">
        <v>14.218187284891913</v>
      </c>
      <c r="M19" s="19">
        <f t="shared" ref="M19:U19" si="22">M15+M16+M21+M23</f>
        <v>20</v>
      </c>
      <c r="N19" s="19">
        <f t="shared" si="22"/>
        <v>203</v>
      </c>
      <c r="O19" s="19">
        <f t="shared" si="22"/>
        <v>-22</v>
      </c>
      <c r="P19" s="19">
        <f t="shared" si="22"/>
        <v>137</v>
      </c>
      <c r="Q19" s="19">
        <f t="shared" si="22"/>
        <v>66</v>
      </c>
      <c r="R19" s="19">
        <f t="shared" si="22"/>
        <v>183</v>
      </c>
      <c r="S19" s="19">
        <f t="shared" si="22"/>
        <v>-34</v>
      </c>
      <c r="T19" s="19">
        <f t="shared" si="22"/>
        <v>107</v>
      </c>
      <c r="U19" s="19">
        <f t="shared" si="22"/>
        <v>76</v>
      </c>
      <c r="V19" s="30">
        <v>1.9476968883413619</v>
      </c>
    </row>
    <row r="20" spans="1:22" ht="15" customHeight="1" x14ac:dyDescent="0.2">
      <c r="A20" s="5" t="s">
        <v>18</v>
      </c>
      <c r="B20" s="18">
        <f>E20+M20</f>
        <v>-12</v>
      </c>
      <c r="C20" s="18">
        <v>31</v>
      </c>
      <c r="D20" s="18">
        <f>G20-I20+O20-S20</f>
        <v>66</v>
      </c>
      <c r="E20" s="18">
        <f>F20-H20</f>
        <v>-30</v>
      </c>
      <c r="F20" s="18">
        <v>58</v>
      </c>
      <c r="G20" s="18">
        <v>14</v>
      </c>
      <c r="H20" s="18">
        <v>88</v>
      </c>
      <c r="I20" s="18">
        <v>-21</v>
      </c>
      <c r="J20" s="25">
        <f t="shared" si="3"/>
        <v>-3.6342826048604717</v>
      </c>
      <c r="K20" s="25">
        <v>7.0262797027302462</v>
      </c>
      <c r="L20" s="25">
        <v>10.660562307590718</v>
      </c>
      <c r="M20" s="18">
        <f>N20-R20</f>
        <v>18</v>
      </c>
      <c r="N20" s="18">
        <f>SUM(P20:Q20)</f>
        <v>119</v>
      </c>
      <c r="O20" s="22">
        <v>22</v>
      </c>
      <c r="P20" s="22">
        <v>81</v>
      </c>
      <c r="Q20" s="22">
        <v>38</v>
      </c>
      <c r="R20" s="22">
        <f>SUM(T20:U20)</f>
        <v>101</v>
      </c>
      <c r="S20" s="22">
        <v>-9</v>
      </c>
      <c r="T20" s="22">
        <v>82</v>
      </c>
      <c r="U20" s="22">
        <v>19</v>
      </c>
      <c r="V20" s="29">
        <v>2.1805695629162827</v>
      </c>
    </row>
    <row r="21" spans="1:22" ht="15" customHeight="1" x14ac:dyDescent="0.2">
      <c r="A21" s="3" t="s">
        <v>17</v>
      </c>
      <c r="B21" s="20">
        <f t="shared" ref="B21:B38" si="23">E21+M21</f>
        <v>-12</v>
      </c>
      <c r="C21" s="20">
        <v>27</v>
      </c>
      <c r="D21" s="20">
        <f t="shared" ref="D21:D38" si="24">G21-I21+O21-S21</f>
        <v>39</v>
      </c>
      <c r="E21" s="20">
        <f t="shared" ref="E21:E38" si="25">F21-H21</f>
        <v>-45</v>
      </c>
      <c r="F21" s="20">
        <v>40</v>
      </c>
      <c r="G21" s="20">
        <v>-5</v>
      </c>
      <c r="H21" s="20">
        <v>85</v>
      </c>
      <c r="I21" s="20">
        <v>-18</v>
      </c>
      <c r="J21" s="26">
        <f t="shared" si="3"/>
        <v>-6.8374492951449115</v>
      </c>
      <c r="K21" s="26">
        <v>6.0777327067954774</v>
      </c>
      <c r="L21" s="26">
        <v>12.915182001940389</v>
      </c>
      <c r="M21" s="20">
        <f t="shared" ref="M21:M38" si="26">N21-R21</f>
        <v>33</v>
      </c>
      <c r="N21" s="20">
        <f>SUM(P21:Q21)</f>
        <v>144</v>
      </c>
      <c r="O21" s="20">
        <v>6</v>
      </c>
      <c r="P21" s="20">
        <v>108</v>
      </c>
      <c r="Q21" s="20">
        <v>36</v>
      </c>
      <c r="R21" s="20">
        <f t="shared" ref="R21:R38" si="27">SUM(T21:U21)</f>
        <v>111</v>
      </c>
      <c r="S21" s="20">
        <v>-20</v>
      </c>
      <c r="T21" s="20">
        <v>69</v>
      </c>
      <c r="U21" s="20">
        <v>42</v>
      </c>
      <c r="V21" s="26">
        <v>5.0141294831062666</v>
      </c>
    </row>
    <row r="22" spans="1:22" ht="15" customHeight="1" x14ac:dyDescent="0.2">
      <c r="A22" s="3" t="s">
        <v>16</v>
      </c>
      <c r="B22" s="20">
        <f t="shared" si="23"/>
        <v>-24</v>
      </c>
      <c r="C22" s="20">
        <v>10</v>
      </c>
      <c r="D22" s="20">
        <f t="shared" si="24"/>
        <v>3</v>
      </c>
      <c r="E22" s="20">
        <f t="shared" si="25"/>
        <v>-24</v>
      </c>
      <c r="F22" s="20">
        <v>16</v>
      </c>
      <c r="G22" s="20">
        <v>2</v>
      </c>
      <c r="H22" s="20">
        <v>40</v>
      </c>
      <c r="I22" s="20">
        <v>0</v>
      </c>
      <c r="J22" s="26">
        <f t="shared" si="3"/>
        <v>-11.418231733948961</v>
      </c>
      <c r="K22" s="26">
        <v>7.6121544892993072</v>
      </c>
      <c r="L22" s="26">
        <v>19.030386223248268</v>
      </c>
      <c r="M22" s="20">
        <f t="shared" si="26"/>
        <v>0</v>
      </c>
      <c r="N22" s="20">
        <f t="shared" ref="N22:N38" si="28">SUM(P22:Q22)</f>
        <v>45</v>
      </c>
      <c r="O22" s="20">
        <v>2</v>
      </c>
      <c r="P22" s="20">
        <v>13</v>
      </c>
      <c r="Q22" s="20">
        <v>32</v>
      </c>
      <c r="R22" s="20">
        <f t="shared" si="27"/>
        <v>45</v>
      </c>
      <c r="S22" s="20">
        <v>1</v>
      </c>
      <c r="T22" s="20">
        <v>19</v>
      </c>
      <c r="U22" s="20">
        <v>26</v>
      </c>
      <c r="V22" s="26">
        <v>0</v>
      </c>
    </row>
    <row r="23" spans="1:22" ht="15" customHeight="1" x14ac:dyDescent="0.2">
      <c r="A23" s="1" t="s">
        <v>15</v>
      </c>
      <c r="B23" s="19">
        <f t="shared" si="23"/>
        <v>-25</v>
      </c>
      <c r="C23" s="19">
        <v>-25</v>
      </c>
      <c r="D23" s="19">
        <f t="shared" si="24"/>
        <v>4</v>
      </c>
      <c r="E23" s="19">
        <f t="shared" si="25"/>
        <v>-13</v>
      </c>
      <c r="F23" s="19">
        <v>11</v>
      </c>
      <c r="G23" s="19">
        <v>4</v>
      </c>
      <c r="H23" s="19">
        <v>24</v>
      </c>
      <c r="I23" s="19">
        <v>-2</v>
      </c>
      <c r="J23" s="30">
        <f t="shared" si="3"/>
        <v>-8.9746153062648784</v>
      </c>
      <c r="K23" s="30">
        <v>7.5939052591472045</v>
      </c>
      <c r="L23" s="30">
        <v>16.568520565412083</v>
      </c>
      <c r="M23" s="19">
        <f t="shared" si="26"/>
        <v>-12</v>
      </c>
      <c r="N23" s="19">
        <f t="shared" si="28"/>
        <v>22</v>
      </c>
      <c r="O23" s="19">
        <v>-6</v>
      </c>
      <c r="P23" s="19">
        <v>15</v>
      </c>
      <c r="Q23" s="19">
        <v>7</v>
      </c>
      <c r="R23" s="19">
        <f t="shared" si="27"/>
        <v>34</v>
      </c>
      <c r="S23" s="24">
        <v>-4</v>
      </c>
      <c r="T23" s="24">
        <v>20</v>
      </c>
      <c r="U23" s="24">
        <v>14</v>
      </c>
      <c r="V23" s="31">
        <v>-8.2842602827060396</v>
      </c>
    </row>
    <row r="24" spans="1:22" ht="15" customHeight="1" x14ac:dyDescent="0.2">
      <c r="A24" s="7" t="s">
        <v>14</v>
      </c>
      <c r="B24" s="17">
        <f t="shared" si="23"/>
        <v>-17</v>
      </c>
      <c r="C24" s="17">
        <v>-11</v>
      </c>
      <c r="D24" s="17">
        <f t="shared" si="24"/>
        <v>-16</v>
      </c>
      <c r="E24" s="18">
        <f t="shared" si="25"/>
        <v>-7</v>
      </c>
      <c r="F24" s="17">
        <v>2</v>
      </c>
      <c r="G24" s="17">
        <v>-2</v>
      </c>
      <c r="H24" s="17">
        <v>9</v>
      </c>
      <c r="I24" s="23">
        <v>5</v>
      </c>
      <c r="J24" s="38">
        <f t="shared" si="3"/>
        <v>-14.568158168574403</v>
      </c>
      <c r="K24" s="38">
        <v>4.1623309053069724</v>
      </c>
      <c r="L24" s="38">
        <v>18.730489073881376</v>
      </c>
      <c r="M24" s="18">
        <f t="shared" si="26"/>
        <v>-10</v>
      </c>
      <c r="N24" s="17">
        <f t="shared" si="28"/>
        <v>5</v>
      </c>
      <c r="O24" s="17">
        <v>-3</v>
      </c>
      <c r="P24" s="17">
        <v>3</v>
      </c>
      <c r="Q24" s="17">
        <v>2</v>
      </c>
      <c r="R24" s="17">
        <f t="shared" si="27"/>
        <v>15</v>
      </c>
      <c r="S24" s="17">
        <v>6</v>
      </c>
      <c r="T24" s="17">
        <v>10</v>
      </c>
      <c r="U24" s="17">
        <v>5</v>
      </c>
      <c r="V24" s="28">
        <v>-20.811654526534859</v>
      </c>
    </row>
    <row r="25" spans="1:22" ht="15" customHeight="1" x14ac:dyDescent="0.2">
      <c r="A25" s="5" t="s">
        <v>13</v>
      </c>
      <c r="B25" s="18">
        <f t="shared" si="23"/>
        <v>-2</v>
      </c>
      <c r="C25" s="18">
        <v>1</v>
      </c>
      <c r="D25" s="18">
        <f t="shared" si="24"/>
        <v>1</v>
      </c>
      <c r="E25" s="18">
        <f t="shared" si="25"/>
        <v>-2</v>
      </c>
      <c r="F25" s="18">
        <v>1</v>
      </c>
      <c r="G25" s="18">
        <v>0</v>
      </c>
      <c r="H25" s="18">
        <v>3</v>
      </c>
      <c r="I25" s="18">
        <v>-1</v>
      </c>
      <c r="J25" s="25">
        <f t="shared" si="3"/>
        <v>-15.224308978598614</v>
      </c>
      <c r="K25" s="25">
        <v>7.6121544892993072</v>
      </c>
      <c r="L25" s="25">
        <v>22.836463467897921</v>
      </c>
      <c r="M25" s="18">
        <f t="shared" si="26"/>
        <v>0</v>
      </c>
      <c r="N25" s="18">
        <f t="shared" si="28"/>
        <v>1</v>
      </c>
      <c r="O25" s="18">
        <v>0</v>
      </c>
      <c r="P25" s="18">
        <v>1</v>
      </c>
      <c r="Q25" s="18">
        <v>0</v>
      </c>
      <c r="R25" s="18">
        <f t="shared" si="27"/>
        <v>1</v>
      </c>
      <c r="S25" s="22">
        <v>0</v>
      </c>
      <c r="T25" s="22">
        <v>1</v>
      </c>
      <c r="U25" s="22">
        <v>0</v>
      </c>
      <c r="V25" s="29">
        <v>0</v>
      </c>
    </row>
    <row r="26" spans="1:22" ht="15" customHeight="1" x14ac:dyDescent="0.2">
      <c r="A26" s="3" t="s">
        <v>12</v>
      </c>
      <c r="B26" s="20">
        <f t="shared" si="23"/>
        <v>-4</v>
      </c>
      <c r="C26" s="20">
        <v>9</v>
      </c>
      <c r="D26" s="20">
        <f t="shared" si="24"/>
        <v>4</v>
      </c>
      <c r="E26" s="20">
        <f t="shared" si="25"/>
        <v>-4</v>
      </c>
      <c r="F26" s="20">
        <v>3</v>
      </c>
      <c r="G26" s="20">
        <v>2</v>
      </c>
      <c r="H26" s="20">
        <v>7</v>
      </c>
      <c r="I26" s="20">
        <v>0</v>
      </c>
      <c r="J26" s="26">
        <f t="shared" si="3"/>
        <v>-13.551163974637845</v>
      </c>
      <c r="K26" s="26">
        <v>10.163372980978387</v>
      </c>
      <c r="L26" s="26">
        <v>23.714536955616232</v>
      </c>
      <c r="M26" s="20">
        <f t="shared" si="26"/>
        <v>0</v>
      </c>
      <c r="N26" s="20">
        <f t="shared" si="28"/>
        <v>3</v>
      </c>
      <c r="O26" s="20">
        <v>-2</v>
      </c>
      <c r="P26" s="20">
        <v>1</v>
      </c>
      <c r="Q26" s="20">
        <v>2</v>
      </c>
      <c r="R26" s="20">
        <f t="shared" si="27"/>
        <v>3</v>
      </c>
      <c r="S26" s="20">
        <v>-4</v>
      </c>
      <c r="T26" s="20">
        <v>2</v>
      </c>
      <c r="U26" s="20">
        <v>1</v>
      </c>
      <c r="V26" s="26">
        <v>0</v>
      </c>
    </row>
    <row r="27" spans="1:22" ht="15" customHeight="1" x14ac:dyDescent="0.2">
      <c r="A27" s="1" t="s">
        <v>11</v>
      </c>
      <c r="B27" s="19">
        <f t="shared" si="23"/>
        <v>-13</v>
      </c>
      <c r="C27" s="19">
        <v>4</v>
      </c>
      <c r="D27" s="19">
        <f t="shared" si="24"/>
        <v>-4</v>
      </c>
      <c r="E27" s="19">
        <f t="shared" si="25"/>
        <v>-4</v>
      </c>
      <c r="F27" s="19">
        <v>4</v>
      </c>
      <c r="G27" s="19">
        <v>1</v>
      </c>
      <c r="H27" s="19">
        <v>8</v>
      </c>
      <c r="I27" s="19">
        <v>-8</v>
      </c>
      <c r="J27" s="30">
        <f t="shared" si="3"/>
        <v>-5.6517240846832104</v>
      </c>
      <c r="K27" s="30">
        <v>5.6517240846832104</v>
      </c>
      <c r="L27" s="30">
        <v>11.303448169366421</v>
      </c>
      <c r="M27" s="19">
        <f t="shared" si="26"/>
        <v>-9</v>
      </c>
      <c r="N27" s="19">
        <f t="shared" si="28"/>
        <v>13</v>
      </c>
      <c r="O27" s="24">
        <v>-4</v>
      </c>
      <c r="P27" s="24">
        <v>7</v>
      </c>
      <c r="Q27" s="24">
        <v>6</v>
      </c>
      <c r="R27" s="24">
        <f t="shared" si="27"/>
        <v>22</v>
      </c>
      <c r="S27" s="24">
        <v>9</v>
      </c>
      <c r="T27" s="24">
        <v>7</v>
      </c>
      <c r="U27" s="24">
        <v>15</v>
      </c>
      <c r="V27" s="31">
        <v>-12.716379190537221</v>
      </c>
    </row>
    <row r="28" spans="1:22" ht="15" customHeight="1" x14ac:dyDescent="0.2">
      <c r="A28" s="5" t="s">
        <v>10</v>
      </c>
      <c r="B28" s="18">
        <f t="shared" si="23"/>
        <v>-4</v>
      </c>
      <c r="C28" s="18">
        <v>-1</v>
      </c>
      <c r="D28" s="18">
        <f t="shared" si="24"/>
        <v>-4</v>
      </c>
      <c r="E28" s="18">
        <f t="shared" si="25"/>
        <v>-7</v>
      </c>
      <c r="F28" s="18">
        <v>0</v>
      </c>
      <c r="G28" s="18">
        <v>-2</v>
      </c>
      <c r="H28" s="18">
        <v>7</v>
      </c>
      <c r="I28" s="18">
        <v>-1</v>
      </c>
      <c r="J28" s="25">
        <f t="shared" si="3"/>
        <v>-25.738138053666326</v>
      </c>
      <c r="K28" s="25">
        <v>0</v>
      </c>
      <c r="L28" s="25">
        <v>25.738138053666326</v>
      </c>
      <c r="M28" s="18">
        <f t="shared" si="26"/>
        <v>3</v>
      </c>
      <c r="N28" s="18">
        <f t="shared" si="28"/>
        <v>7</v>
      </c>
      <c r="O28" s="18">
        <v>-3</v>
      </c>
      <c r="P28" s="18">
        <v>4</v>
      </c>
      <c r="Q28" s="18">
        <v>3</v>
      </c>
      <c r="R28" s="18">
        <f t="shared" si="27"/>
        <v>4</v>
      </c>
      <c r="S28" s="18">
        <v>0</v>
      </c>
      <c r="T28" s="18">
        <v>2</v>
      </c>
      <c r="U28" s="18">
        <v>2</v>
      </c>
      <c r="V28" s="25">
        <v>11.030630594428423</v>
      </c>
    </row>
    <row r="29" spans="1:22" ht="15" customHeight="1" x14ac:dyDescent="0.2">
      <c r="A29" s="3" t="s">
        <v>9</v>
      </c>
      <c r="B29" s="20">
        <f t="shared" si="23"/>
        <v>-23</v>
      </c>
      <c r="C29" s="20">
        <v>-22</v>
      </c>
      <c r="D29" s="20">
        <f t="shared" si="24"/>
        <v>-9</v>
      </c>
      <c r="E29" s="20">
        <f t="shared" si="25"/>
        <v>-10</v>
      </c>
      <c r="F29" s="20">
        <v>3</v>
      </c>
      <c r="G29" s="20">
        <v>-5</v>
      </c>
      <c r="H29" s="20">
        <v>13</v>
      </c>
      <c r="I29" s="20">
        <v>1</v>
      </c>
      <c r="J29" s="26">
        <f t="shared" si="3"/>
        <v>-13.972132086276005</v>
      </c>
      <c r="K29" s="26">
        <v>4.1916396258828028</v>
      </c>
      <c r="L29" s="26">
        <v>18.163771712158809</v>
      </c>
      <c r="M29" s="20">
        <f t="shared" si="26"/>
        <v>-13</v>
      </c>
      <c r="N29" s="20">
        <f t="shared" si="28"/>
        <v>11</v>
      </c>
      <c r="O29" s="20">
        <v>-5</v>
      </c>
      <c r="P29" s="20">
        <v>2</v>
      </c>
      <c r="Q29" s="20">
        <v>9</v>
      </c>
      <c r="R29" s="20">
        <f t="shared" si="27"/>
        <v>24</v>
      </c>
      <c r="S29" s="20">
        <v>-2</v>
      </c>
      <c r="T29" s="20">
        <v>12</v>
      </c>
      <c r="U29" s="20">
        <v>12</v>
      </c>
      <c r="V29" s="26">
        <v>-18.163771712158812</v>
      </c>
    </row>
    <row r="30" spans="1:22" ht="15" customHeight="1" x14ac:dyDescent="0.2">
      <c r="A30" s="3" t="s">
        <v>8</v>
      </c>
      <c r="B30" s="20">
        <f t="shared" si="23"/>
        <v>-4</v>
      </c>
      <c r="C30" s="20">
        <v>0</v>
      </c>
      <c r="D30" s="20">
        <f t="shared" si="24"/>
        <v>-15</v>
      </c>
      <c r="E30" s="20">
        <f t="shared" si="25"/>
        <v>-10</v>
      </c>
      <c r="F30" s="20">
        <v>3</v>
      </c>
      <c r="G30" s="20">
        <v>1</v>
      </c>
      <c r="H30" s="20">
        <v>13</v>
      </c>
      <c r="I30" s="20">
        <v>-3</v>
      </c>
      <c r="J30" s="26">
        <f t="shared" si="3"/>
        <v>-13.477684489615559</v>
      </c>
      <c r="K30" s="26">
        <v>4.043305346884666</v>
      </c>
      <c r="L30" s="26">
        <v>17.520989836500224</v>
      </c>
      <c r="M30" s="20">
        <f t="shared" si="26"/>
        <v>6</v>
      </c>
      <c r="N30" s="20">
        <f t="shared" si="28"/>
        <v>27</v>
      </c>
      <c r="O30" s="20">
        <v>-4</v>
      </c>
      <c r="P30" s="20">
        <v>23</v>
      </c>
      <c r="Q30" s="20">
        <v>4</v>
      </c>
      <c r="R30" s="20">
        <f t="shared" si="27"/>
        <v>21</v>
      </c>
      <c r="S30" s="20">
        <v>15</v>
      </c>
      <c r="T30" s="20">
        <v>13</v>
      </c>
      <c r="U30" s="20">
        <v>8</v>
      </c>
      <c r="V30" s="26">
        <v>8.0866106937693338</v>
      </c>
    </row>
    <row r="31" spans="1:22" ht="15" customHeight="1" x14ac:dyDescent="0.2">
      <c r="A31" s="1" t="s">
        <v>7</v>
      </c>
      <c r="B31" s="19">
        <f t="shared" si="23"/>
        <v>-11</v>
      </c>
      <c r="C31" s="19">
        <v>-4</v>
      </c>
      <c r="D31" s="19">
        <f t="shared" si="24"/>
        <v>3</v>
      </c>
      <c r="E31" s="19">
        <f t="shared" si="25"/>
        <v>-7</v>
      </c>
      <c r="F31" s="19">
        <v>4</v>
      </c>
      <c r="G31" s="19">
        <v>0</v>
      </c>
      <c r="H31" s="19">
        <v>11</v>
      </c>
      <c r="I31" s="19">
        <v>4</v>
      </c>
      <c r="J31" s="30">
        <f t="shared" si="3"/>
        <v>-11.023764344447459</v>
      </c>
      <c r="K31" s="30">
        <v>6.2992939111128319</v>
      </c>
      <c r="L31" s="30">
        <v>17.323058255560291</v>
      </c>
      <c r="M31" s="19">
        <f t="shared" si="26"/>
        <v>-4</v>
      </c>
      <c r="N31" s="19">
        <f t="shared" si="28"/>
        <v>8</v>
      </c>
      <c r="O31" s="19">
        <v>1</v>
      </c>
      <c r="P31" s="19">
        <v>1</v>
      </c>
      <c r="Q31" s="19">
        <v>7</v>
      </c>
      <c r="R31" s="19">
        <f t="shared" si="27"/>
        <v>12</v>
      </c>
      <c r="S31" s="19">
        <v>-6</v>
      </c>
      <c r="T31" s="19">
        <v>7</v>
      </c>
      <c r="U31" s="19">
        <v>5</v>
      </c>
      <c r="V31" s="30">
        <v>-6.2992939111128372</v>
      </c>
    </row>
    <row r="32" spans="1:22" ht="15" customHeight="1" x14ac:dyDescent="0.2">
      <c r="A32" s="5" t="s">
        <v>6</v>
      </c>
      <c r="B32" s="18">
        <f t="shared" si="23"/>
        <v>6</v>
      </c>
      <c r="C32" s="18">
        <v>0</v>
      </c>
      <c r="D32" s="18">
        <f t="shared" si="24"/>
        <v>13</v>
      </c>
      <c r="E32" s="18">
        <f t="shared" si="25"/>
        <v>3</v>
      </c>
      <c r="F32" s="18">
        <v>3</v>
      </c>
      <c r="G32" s="18">
        <v>1</v>
      </c>
      <c r="H32" s="18">
        <v>0</v>
      </c>
      <c r="I32" s="18">
        <v>-3</v>
      </c>
      <c r="J32" s="25">
        <f t="shared" si="3"/>
        <v>18.612377739731834</v>
      </c>
      <c r="K32" s="25">
        <v>18.612377739731834</v>
      </c>
      <c r="L32" s="25">
        <v>0</v>
      </c>
      <c r="M32" s="18">
        <f t="shared" si="26"/>
        <v>3</v>
      </c>
      <c r="N32" s="18">
        <f t="shared" si="28"/>
        <v>8</v>
      </c>
      <c r="O32" s="22">
        <v>0</v>
      </c>
      <c r="P32" s="22">
        <v>1</v>
      </c>
      <c r="Q32" s="22">
        <v>7</v>
      </c>
      <c r="R32" s="22">
        <f t="shared" si="27"/>
        <v>5</v>
      </c>
      <c r="S32" s="22">
        <v>-9</v>
      </c>
      <c r="T32" s="22">
        <v>2</v>
      </c>
      <c r="U32" s="22">
        <v>3</v>
      </c>
      <c r="V32" s="29">
        <v>18.612377739731837</v>
      </c>
    </row>
    <row r="33" spans="1:22" ht="15" customHeight="1" x14ac:dyDescent="0.2">
      <c r="A33" s="3" t="s">
        <v>5</v>
      </c>
      <c r="B33" s="20">
        <f t="shared" si="23"/>
        <v>-17</v>
      </c>
      <c r="C33" s="20">
        <v>-1</v>
      </c>
      <c r="D33" s="20">
        <f t="shared" si="24"/>
        <v>-7</v>
      </c>
      <c r="E33" s="20">
        <f>F33-H33</f>
        <v>-17</v>
      </c>
      <c r="F33" s="20">
        <v>1</v>
      </c>
      <c r="G33" s="20">
        <v>-3</v>
      </c>
      <c r="H33" s="20">
        <v>18</v>
      </c>
      <c r="I33" s="20">
        <v>1</v>
      </c>
      <c r="J33" s="26">
        <f t="shared" si="3"/>
        <v>-24.824944640612845</v>
      </c>
      <c r="K33" s="26">
        <v>1.4602908612125203</v>
      </c>
      <c r="L33" s="26">
        <v>26.285235501825365</v>
      </c>
      <c r="M33" s="20">
        <f>N33-R33</f>
        <v>0</v>
      </c>
      <c r="N33" s="20">
        <f t="shared" si="28"/>
        <v>13</v>
      </c>
      <c r="O33" s="20">
        <v>-5</v>
      </c>
      <c r="P33" s="20">
        <v>5</v>
      </c>
      <c r="Q33" s="20">
        <v>8</v>
      </c>
      <c r="R33" s="20">
        <f t="shared" si="27"/>
        <v>13</v>
      </c>
      <c r="S33" s="20">
        <v>-2</v>
      </c>
      <c r="T33" s="20">
        <v>6</v>
      </c>
      <c r="U33" s="20">
        <v>7</v>
      </c>
      <c r="V33" s="26">
        <v>0</v>
      </c>
    </row>
    <row r="34" spans="1:22" ht="15" customHeight="1" x14ac:dyDescent="0.2">
      <c r="A34" s="3" t="s">
        <v>4</v>
      </c>
      <c r="B34" s="20">
        <f t="shared" si="23"/>
        <v>-9</v>
      </c>
      <c r="C34" s="20">
        <v>-7</v>
      </c>
      <c r="D34" s="20">
        <f t="shared" si="24"/>
        <v>-3</v>
      </c>
      <c r="E34" s="20">
        <f t="shared" si="25"/>
        <v>-8</v>
      </c>
      <c r="F34" s="20">
        <v>0</v>
      </c>
      <c r="G34" s="20">
        <v>-1</v>
      </c>
      <c r="H34" s="20">
        <v>8</v>
      </c>
      <c r="I34" s="20">
        <v>2</v>
      </c>
      <c r="J34" s="26">
        <f t="shared" si="3"/>
        <v>-17.254587669569933</v>
      </c>
      <c r="K34" s="26">
        <v>0</v>
      </c>
      <c r="L34" s="26">
        <v>17.254587669569933</v>
      </c>
      <c r="M34" s="20">
        <f t="shared" si="26"/>
        <v>-1</v>
      </c>
      <c r="N34" s="20">
        <f t="shared" si="28"/>
        <v>6</v>
      </c>
      <c r="O34" s="20">
        <v>0</v>
      </c>
      <c r="P34" s="20">
        <v>4</v>
      </c>
      <c r="Q34" s="20">
        <v>2</v>
      </c>
      <c r="R34" s="20">
        <f t="shared" si="27"/>
        <v>7</v>
      </c>
      <c r="S34" s="20">
        <v>0</v>
      </c>
      <c r="T34" s="20">
        <v>3</v>
      </c>
      <c r="U34" s="20">
        <v>4</v>
      </c>
      <c r="V34" s="26">
        <v>-2.1568234586962394</v>
      </c>
    </row>
    <row r="35" spans="1:22" ht="15" customHeight="1" x14ac:dyDescent="0.2">
      <c r="A35" s="1" t="s">
        <v>3</v>
      </c>
      <c r="B35" s="19">
        <f t="shared" si="23"/>
        <v>4</v>
      </c>
      <c r="C35" s="19">
        <v>27</v>
      </c>
      <c r="D35" s="19">
        <f t="shared" si="24"/>
        <v>-1</v>
      </c>
      <c r="E35" s="19">
        <f t="shared" si="25"/>
        <v>3</v>
      </c>
      <c r="F35" s="19">
        <v>6</v>
      </c>
      <c r="G35" s="19">
        <v>3</v>
      </c>
      <c r="H35" s="19">
        <v>3</v>
      </c>
      <c r="I35" s="19">
        <v>-3</v>
      </c>
      <c r="J35" s="30">
        <f t="shared" si="3"/>
        <v>6.252313298977878</v>
      </c>
      <c r="K35" s="30">
        <v>12.504626597955756</v>
      </c>
      <c r="L35" s="30">
        <v>6.252313298977878</v>
      </c>
      <c r="M35" s="19">
        <f t="shared" si="26"/>
        <v>1</v>
      </c>
      <c r="N35" s="19">
        <f t="shared" si="28"/>
        <v>6</v>
      </c>
      <c r="O35" s="24">
        <v>-10</v>
      </c>
      <c r="P35" s="24">
        <v>1</v>
      </c>
      <c r="Q35" s="24">
        <v>5</v>
      </c>
      <c r="R35" s="24">
        <f t="shared" si="27"/>
        <v>5</v>
      </c>
      <c r="S35" s="24">
        <v>-3</v>
      </c>
      <c r="T35" s="24">
        <v>3</v>
      </c>
      <c r="U35" s="24">
        <v>2</v>
      </c>
      <c r="V35" s="31">
        <v>2.0841044329926266</v>
      </c>
    </row>
    <row r="36" spans="1:22" ht="15" customHeight="1" x14ac:dyDescent="0.2">
      <c r="A36" s="5" t="s">
        <v>2</v>
      </c>
      <c r="B36" s="18">
        <f t="shared" si="23"/>
        <v>-5</v>
      </c>
      <c r="C36" s="18">
        <v>-1</v>
      </c>
      <c r="D36" s="18">
        <f t="shared" si="24"/>
        <v>-1</v>
      </c>
      <c r="E36" s="18">
        <f t="shared" si="25"/>
        <v>-4</v>
      </c>
      <c r="F36" s="18">
        <v>0</v>
      </c>
      <c r="G36" s="18">
        <v>0</v>
      </c>
      <c r="H36" s="18">
        <v>4</v>
      </c>
      <c r="I36" s="18">
        <v>-5</v>
      </c>
      <c r="J36" s="25">
        <f t="shared" si="3"/>
        <v>-21.007921019400758</v>
      </c>
      <c r="K36" s="25">
        <v>0</v>
      </c>
      <c r="L36" s="25">
        <v>21.007921019400758</v>
      </c>
      <c r="M36" s="18">
        <f t="shared" si="26"/>
        <v>-1</v>
      </c>
      <c r="N36" s="18">
        <f t="shared" si="28"/>
        <v>2</v>
      </c>
      <c r="O36" s="18">
        <v>-4</v>
      </c>
      <c r="P36" s="18">
        <v>1</v>
      </c>
      <c r="Q36" s="18">
        <v>1</v>
      </c>
      <c r="R36" s="18">
        <f t="shared" si="27"/>
        <v>3</v>
      </c>
      <c r="S36" s="18">
        <v>2</v>
      </c>
      <c r="T36" s="18">
        <v>3</v>
      </c>
      <c r="U36" s="18">
        <v>0</v>
      </c>
      <c r="V36" s="25">
        <v>-5.2519802548501886</v>
      </c>
    </row>
    <row r="37" spans="1:22" ht="15" customHeight="1" x14ac:dyDescent="0.2">
      <c r="A37" s="3" t="s">
        <v>1</v>
      </c>
      <c r="B37" s="20">
        <f t="shared" si="23"/>
        <v>0</v>
      </c>
      <c r="C37" s="20">
        <v>7</v>
      </c>
      <c r="D37" s="20">
        <f t="shared" si="24"/>
        <v>-1</v>
      </c>
      <c r="E37" s="20">
        <f t="shared" si="25"/>
        <v>-1</v>
      </c>
      <c r="F37" s="20">
        <v>0</v>
      </c>
      <c r="G37" s="20">
        <v>0</v>
      </c>
      <c r="H37" s="20">
        <v>1</v>
      </c>
      <c r="I37" s="20">
        <v>0</v>
      </c>
      <c r="J37" s="26">
        <f t="shared" si="3"/>
        <v>-7.3059725327371448</v>
      </c>
      <c r="K37" s="26">
        <v>0</v>
      </c>
      <c r="L37" s="26">
        <v>7.3059725327371448</v>
      </c>
      <c r="M37" s="20">
        <f t="shared" si="26"/>
        <v>1</v>
      </c>
      <c r="N37" s="20">
        <f t="shared" si="28"/>
        <v>2</v>
      </c>
      <c r="O37" s="20">
        <v>-1</v>
      </c>
      <c r="P37" s="20">
        <v>2</v>
      </c>
      <c r="Q37" s="20">
        <v>0</v>
      </c>
      <c r="R37" s="20">
        <f t="shared" si="27"/>
        <v>1</v>
      </c>
      <c r="S37" s="20">
        <v>0</v>
      </c>
      <c r="T37" s="20">
        <v>0</v>
      </c>
      <c r="U37" s="20">
        <v>1</v>
      </c>
      <c r="V37" s="26">
        <v>7.3059725327371448</v>
      </c>
    </row>
    <row r="38" spans="1:22" ht="15" customHeight="1" x14ac:dyDescent="0.2">
      <c r="A38" s="1" t="s">
        <v>0</v>
      </c>
      <c r="B38" s="19">
        <f t="shared" si="23"/>
        <v>-6</v>
      </c>
      <c r="C38" s="19">
        <v>-2</v>
      </c>
      <c r="D38" s="19">
        <f t="shared" si="24"/>
        <v>-2</v>
      </c>
      <c r="E38" s="19">
        <f t="shared" si="25"/>
        <v>-2</v>
      </c>
      <c r="F38" s="19">
        <v>1</v>
      </c>
      <c r="G38" s="19">
        <v>1</v>
      </c>
      <c r="H38" s="19">
        <v>3</v>
      </c>
      <c r="I38" s="19">
        <v>-1</v>
      </c>
      <c r="J38" s="30">
        <f t="shared" si="3"/>
        <v>-16.409244771234505</v>
      </c>
      <c r="K38" s="30">
        <v>8.2046223856172524</v>
      </c>
      <c r="L38" s="30">
        <v>24.613867156851757</v>
      </c>
      <c r="M38" s="19">
        <f t="shared" si="26"/>
        <v>-4</v>
      </c>
      <c r="N38" s="19">
        <f t="shared" si="28"/>
        <v>0</v>
      </c>
      <c r="O38" s="19">
        <v>-2</v>
      </c>
      <c r="P38" s="19">
        <v>0</v>
      </c>
      <c r="Q38" s="19">
        <v>0</v>
      </c>
      <c r="R38" s="19">
        <f t="shared" si="27"/>
        <v>4</v>
      </c>
      <c r="S38" s="19">
        <v>2</v>
      </c>
      <c r="T38" s="19">
        <v>1</v>
      </c>
      <c r="U38" s="19">
        <v>3</v>
      </c>
      <c r="V38" s="30">
        <v>-32.81848954246901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2024-10-28T06:45:32Z</dcterms:modified>
</cp:coreProperties>
</file>