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5240" windowHeight="8235" activeTab="0"/>
  </bookViews>
  <sheets>
    <sheet name="第1表" sheetId="1" r:id="rId1"/>
  </sheets>
  <definedNames>
    <definedName name="_xlnm.Print_Area" localSheetId="0">'第1表'!$A$1:$R$64</definedName>
  </definedNames>
  <calcPr fullCalcOnLoad="1"/>
</workbook>
</file>

<file path=xl/sharedStrings.xml><?xml version="1.0" encoding="utf-8"?>
<sst xmlns="http://schemas.openxmlformats.org/spreadsheetml/2006/main" count="257" uniqueCount="110">
  <si>
    <t xml:space="preserve"> </t>
  </si>
  <si>
    <t>大正９年</t>
  </si>
  <si>
    <t>昭和５年</t>
  </si>
  <si>
    <t>昭和１５年</t>
  </si>
  <si>
    <t>昭和２５年</t>
  </si>
  <si>
    <t>昭和３０年</t>
  </si>
  <si>
    <t>昭和３５年</t>
  </si>
  <si>
    <t>昭和４０年</t>
  </si>
  <si>
    <t>昭和４５年</t>
  </si>
  <si>
    <t>昭和５０年</t>
  </si>
  <si>
    <t>昭和５５年</t>
  </si>
  <si>
    <t>昭和６０年</t>
  </si>
  <si>
    <t>平成２年</t>
  </si>
  <si>
    <t>平成７年</t>
  </si>
  <si>
    <t>平成１２年</t>
  </si>
  <si>
    <t>（１９２０）</t>
  </si>
  <si>
    <t>（１９３０）</t>
  </si>
  <si>
    <t>（１９４０）</t>
  </si>
  <si>
    <t>（１９５０）</t>
  </si>
  <si>
    <t>（１９５５）</t>
  </si>
  <si>
    <t>（１９６０）</t>
  </si>
  <si>
    <t>（１９６５）</t>
  </si>
  <si>
    <t>（１９７０）</t>
  </si>
  <si>
    <t>（１９７５）</t>
  </si>
  <si>
    <t>（１９８０）</t>
  </si>
  <si>
    <t>（１９８５）</t>
  </si>
  <si>
    <t>（１９９０）</t>
  </si>
  <si>
    <t>（１９９５）</t>
  </si>
  <si>
    <t>（２０００）</t>
  </si>
  <si>
    <t>－</t>
  </si>
  <si>
    <t>平成１７年</t>
  </si>
  <si>
    <t>項　　　　　目</t>
  </si>
  <si>
    <t>２）大正９年～昭和１５年は有業率</t>
  </si>
  <si>
    <t>３）「分類不能の産業」、「分類不能の職業」及び従業上の地位「不詳」を含む。</t>
  </si>
  <si>
    <t>５）「雇用者には「役員」を、自営業主には「家庭内職者」を含む。大正９年及び昭和５年は「雇用者」に「家族従業者」を含む。</t>
  </si>
  <si>
    <t>４）大正９年～平成１２年は平成１２年国勢調査の産業分類による。</t>
  </si>
  <si>
    <t>６）日本人のみの１５歳以上の銃後人口</t>
  </si>
  <si>
    <t>７）１４歳以上人口</t>
  </si>
  <si>
    <t>８）１５歳以上の有業者数</t>
  </si>
  <si>
    <t>９）１５歳以上の無業者数</t>
  </si>
  <si>
    <t>10）全年齢の有業者数</t>
  </si>
  <si>
    <t>（産業別就業者数）</t>
  </si>
  <si>
    <t>１）労働力状態「不詳」を除く。</t>
  </si>
  <si>
    <t>11）朝鮮、台湾、樺太及び南洋群島以外の国籍の外国人を除く全年齢の「銃後人口有業者数」</t>
  </si>
  <si>
    <t>12）１４歳以上の就業者数</t>
  </si>
  <si>
    <t>13）労働力状態「不詳」を含む。</t>
  </si>
  <si>
    <t>　　　　　労　働　力　率（％）</t>
  </si>
  <si>
    <t>　　　　　就　　業　　率（％）</t>
  </si>
  <si>
    <t>　　　　　完 全 失 業 率（％）</t>
  </si>
  <si>
    <t>　　  労　 働 　力 　人 　口</t>
  </si>
  <si>
    <t>　　　非　労　働　力　人　口</t>
  </si>
  <si>
    <t>　　　　　非 労 働 力 率（％）</t>
  </si>
  <si>
    <t xml:space="preserve">    １５歳以上就業者数</t>
  </si>
  <si>
    <t xml:space="preserve">      雇        用        者</t>
  </si>
  <si>
    <t xml:space="preserve">   家族従業者</t>
  </si>
  <si>
    <t xml:space="preserve">      自　　 営 　　業　　主</t>
  </si>
  <si>
    <t>第１表　経済活動人口の推移（大正９年～平成１7年）</t>
  </si>
  <si>
    <t>3)</t>
  </si>
  <si>
    <r>
      <t>10)</t>
    </r>
    <r>
      <rPr>
        <sz val="11"/>
        <rFont val="ＭＳ 明朝"/>
        <family val="1"/>
      </rPr>
      <t>243,454</t>
    </r>
  </si>
  <si>
    <r>
      <t>10)</t>
    </r>
    <r>
      <rPr>
        <sz val="11"/>
        <rFont val="ＭＳ 明朝"/>
        <family val="1"/>
      </rPr>
      <t>249,220</t>
    </r>
  </si>
  <si>
    <r>
      <t>11)</t>
    </r>
    <r>
      <rPr>
        <sz val="11"/>
        <rFont val="ＭＳ 明朝"/>
        <family val="1"/>
      </rPr>
      <t>231,751</t>
    </r>
  </si>
  <si>
    <r>
      <t>12)</t>
    </r>
    <r>
      <rPr>
        <sz val="11"/>
        <rFont val="ＭＳ 明朝"/>
        <family val="1"/>
      </rPr>
      <t>281,218</t>
    </r>
  </si>
  <si>
    <t>（単位：人、％）</t>
  </si>
  <si>
    <t>（２００５）</t>
  </si>
  <si>
    <t>（総数）</t>
  </si>
  <si>
    <t xml:space="preserve">   １５ 歳 以 上 人 口 総 数 </t>
  </si>
  <si>
    <t>1)</t>
  </si>
  <si>
    <r>
      <t xml:space="preserve">6) </t>
    </r>
    <r>
      <rPr>
        <sz val="11"/>
        <rFont val="ＭＳ 明朝"/>
        <family val="1"/>
      </rPr>
      <t>296,905</t>
    </r>
  </si>
  <si>
    <r>
      <t xml:space="preserve">7) </t>
    </r>
    <r>
      <rPr>
        <sz val="11"/>
        <rFont val="ＭＳ 明朝"/>
        <family val="1"/>
      </rPr>
      <t>407,112</t>
    </r>
  </si>
  <si>
    <r>
      <t xml:space="preserve">8) </t>
    </r>
    <r>
      <rPr>
        <sz val="11"/>
        <rFont val="ＭＳ 明朝"/>
        <family val="1"/>
      </rPr>
      <t>234,374</t>
    </r>
  </si>
  <si>
    <r>
      <t xml:space="preserve">8) </t>
    </r>
    <r>
      <rPr>
        <sz val="11"/>
        <rFont val="ＭＳ 明朝"/>
        <family val="1"/>
      </rPr>
      <t>242,028</t>
    </r>
  </si>
  <si>
    <r>
      <t>8)</t>
    </r>
    <r>
      <rPr>
        <sz val="11"/>
        <rFont val="ＭＳ 明朝"/>
        <family val="1"/>
      </rPr>
      <t xml:space="preserve"> 226,657</t>
    </r>
  </si>
  <si>
    <t>2)</t>
  </si>
  <si>
    <t>　　　　　就　　業　　者</t>
  </si>
  <si>
    <t>　　　　　完 全 失 業 者　　　</t>
  </si>
  <si>
    <r>
      <t>9)</t>
    </r>
    <r>
      <rPr>
        <sz val="11"/>
        <rFont val="ＭＳ 明朝"/>
        <family val="1"/>
      </rPr>
      <t xml:space="preserve">  61,626</t>
    </r>
  </si>
  <si>
    <r>
      <t>9)</t>
    </r>
    <r>
      <rPr>
        <sz val="11"/>
        <rFont val="ＭＳ 明朝"/>
        <family val="1"/>
      </rPr>
      <t xml:space="preserve">  69,911</t>
    </r>
  </si>
  <si>
    <r>
      <t>9)</t>
    </r>
    <r>
      <rPr>
        <sz val="11"/>
        <rFont val="ＭＳ 明朝"/>
        <family val="1"/>
      </rPr>
      <t xml:space="preserve">  70,248</t>
    </r>
  </si>
  <si>
    <r>
      <t xml:space="preserve">13) </t>
    </r>
    <r>
      <rPr>
        <sz val="11"/>
        <rFont val="ＭＳ 明朝"/>
        <family val="1"/>
      </rPr>
      <t>138,033</t>
    </r>
  </si>
  <si>
    <t>（男）</t>
  </si>
  <si>
    <t xml:space="preserve">   １５ 歳 以 上 人 口 総 数 </t>
  </si>
  <si>
    <t>1)</t>
  </si>
  <si>
    <r>
      <t>6)</t>
    </r>
    <r>
      <rPr>
        <sz val="11"/>
        <rFont val="ＭＳ 明朝"/>
        <family val="1"/>
      </rPr>
      <t xml:space="preserve"> 132,827</t>
    </r>
  </si>
  <si>
    <r>
      <t>7)</t>
    </r>
    <r>
      <rPr>
        <sz val="11"/>
        <rFont val="ＭＳ 明朝"/>
        <family val="1"/>
      </rPr>
      <t xml:space="preserve"> 191,733</t>
    </r>
  </si>
  <si>
    <r>
      <t xml:space="preserve">8) </t>
    </r>
    <r>
      <rPr>
        <sz val="11"/>
        <rFont val="ＭＳ 明朝"/>
        <family val="1"/>
      </rPr>
      <t>132,920</t>
    </r>
  </si>
  <si>
    <r>
      <t>8)</t>
    </r>
    <r>
      <rPr>
        <sz val="11"/>
        <rFont val="ＭＳ 明朝"/>
        <family val="1"/>
      </rPr>
      <t xml:space="preserve"> 135,897</t>
    </r>
  </si>
  <si>
    <r>
      <t>8)</t>
    </r>
    <r>
      <rPr>
        <sz val="11"/>
        <rFont val="ＭＳ 明朝"/>
        <family val="1"/>
      </rPr>
      <t xml:space="preserve"> 117,769</t>
    </r>
  </si>
  <si>
    <r>
      <t xml:space="preserve">9)   </t>
    </r>
    <r>
      <rPr>
        <sz val="11"/>
        <rFont val="ＭＳ 明朝"/>
        <family val="1"/>
      </rPr>
      <t>9,707</t>
    </r>
  </si>
  <si>
    <r>
      <t xml:space="preserve">9)  </t>
    </r>
    <r>
      <rPr>
        <sz val="11"/>
        <rFont val="ＭＳ 明朝"/>
        <family val="1"/>
      </rPr>
      <t>13,774</t>
    </r>
  </si>
  <si>
    <r>
      <t xml:space="preserve">9)  </t>
    </r>
    <r>
      <rPr>
        <sz val="11"/>
        <rFont val="ＭＳ 明朝"/>
        <family val="1"/>
      </rPr>
      <t>15,058</t>
    </r>
  </si>
  <si>
    <r>
      <t xml:space="preserve">13) </t>
    </r>
    <r>
      <rPr>
        <sz val="11"/>
        <rFont val="ＭＳ 明朝"/>
        <family val="1"/>
      </rPr>
      <t>38,634</t>
    </r>
  </si>
  <si>
    <t>（女）</t>
  </si>
  <si>
    <r>
      <t xml:space="preserve">6) </t>
    </r>
    <r>
      <rPr>
        <sz val="11"/>
        <rFont val="ＭＳ 明朝"/>
        <family val="1"/>
      </rPr>
      <t>164,078</t>
    </r>
  </si>
  <si>
    <r>
      <t xml:space="preserve">7) </t>
    </r>
    <r>
      <rPr>
        <sz val="11"/>
        <rFont val="ＭＳ 明朝"/>
        <family val="1"/>
      </rPr>
      <t>215,345</t>
    </r>
  </si>
  <si>
    <r>
      <t xml:space="preserve">8) </t>
    </r>
    <r>
      <rPr>
        <sz val="11"/>
        <rFont val="ＭＳ 明朝"/>
        <family val="1"/>
      </rPr>
      <t>101,454</t>
    </r>
  </si>
  <si>
    <r>
      <t xml:space="preserve">8) </t>
    </r>
    <r>
      <rPr>
        <sz val="11"/>
        <rFont val="ＭＳ 明朝"/>
        <family val="1"/>
      </rPr>
      <t>106,131</t>
    </r>
  </si>
  <si>
    <r>
      <t xml:space="preserve">8) </t>
    </r>
    <r>
      <rPr>
        <sz val="11"/>
        <rFont val="ＭＳ 明朝"/>
        <family val="1"/>
      </rPr>
      <t>108,888</t>
    </r>
  </si>
  <si>
    <r>
      <t xml:space="preserve">9)  </t>
    </r>
    <r>
      <rPr>
        <sz val="11"/>
        <rFont val="ＭＳ 明朝"/>
        <family val="1"/>
      </rPr>
      <t>51,919</t>
    </r>
  </si>
  <si>
    <r>
      <t xml:space="preserve">9)  </t>
    </r>
    <r>
      <rPr>
        <sz val="11"/>
        <rFont val="ＭＳ 明朝"/>
        <family val="1"/>
      </rPr>
      <t>56,137</t>
    </r>
  </si>
  <si>
    <r>
      <t xml:space="preserve">9)  </t>
    </r>
    <r>
      <rPr>
        <sz val="11"/>
        <rFont val="ＭＳ 明朝"/>
        <family val="1"/>
      </rPr>
      <t>55,190</t>
    </r>
  </si>
  <si>
    <r>
      <t xml:space="preserve">13) </t>
    </r>
    <r>
      <rPr>
        <sz val="11"/>
        <rFont val="ＭＳ 明朝"/>
        <family val="1"/>
      </rPr>
      <t>99,399</t>
    </r>
  </si>
  <si>
    <t>　第１次産業</t>
  </si>
  <si>
    <t>　第２次産業</t>
  </si>
  <si>
    <t>　第３次産業</t>
  </si>
  <si>
    <t>（産業別就業者割合）</t>
  </si>
  <si>
    <t>（従業上の地位別就業者数）</t>
  </si>
  <si>
    <t>5)</t>
  </si>
  <si>
    <t xml:space="preserve">      雇        用        者</t>
  </si>
  <si>
    <t xml:space="preserve">   家族従業者</t>
  </si>
  <si>
    <t>（従業上の地位別就業者割合）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</si>
</sst>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);\(#,##0\)"/>
    <numFmt numFmtId="178" formatCode="0_);\(0\)"/>
    <numFmt numFmtId="179" formatCode="#,##0.0_ "/>
    <numFmt numFmtId="180" formatCode="#,##0.0_);[Red]\(#,##0.0\)"/>
    <numFmt numFmtId="181" formatCode="#,##0_);[Red]\(#,##0\)"/>
  </numFmts>
  <fonts count="1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b/>
      <sz val="24"/>
      <name val="ＭＳ 明朝"/>
      <family val="1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129">
    <xf numFmtId="3" fontId="0" fillId="0" borderId="0" xfId="0" applyAlignment="1">
      <alignment/>
    </xf>
    <xf numFmtId="3" fontId="5" fillId="0" borderId="0" xfId="0" applyNumberFormat="1" applyFont="1" applyBorder="1" applyAlignment="1">
      <alignment horizontal="left"/>
    </xf>
    <xf numFmtId="3" fontId="5" fillId="0" borderId="1" xfId="0" applyNumberFormat="1" applyFont="1" applyBorder="1" applyAlignment="1">
      <alignment horizontal="left"/>
    </xf>
    <xf numFmtId="3" fontId="5" fillId="0" borderId="2" xfId="0" applyNumberFormat="1" applyFont="1" applyBorder="1" applyAlignment="1">
      <alignment horizontal="left"/>
    </xf>
    <xf numFmtId="3" fontId="5" fillId="0" borderId="3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distributed" vertical="center"/>
    </xf>
    <xf numFmtId="3" fontId="5" fillId="0" borderId="3" xfId="0" applyNumberFormat="1" applyFont="1" applyBorder="1" applyAlignment="1">
      <alignment horizontal="distributed" vertical="center"/>
    </xf>
    <xf numFmtId="3" fontId="5" fillId="0" borderId="1" xfId="0" applyNumberFormat="1" applyFont="1" applyBorder="1" applyAlignment="1">
      <alignment horizontal="distributed" vertical="center"/>
    </xf>
    <xf numFmtId="3" fontId="5" fillId="0" borderId="2" xfId="0" applyNumberFormat="1" applyFont="1" applyBorder="1" applyAlignment="1">
      <alignment horizontal="distributed" vertical="center"/>
    </xf>
    <xf numFmtId="3" fontId="5" fillId="0" borderId="0" xfId="0" applyNumberFormat="1" applyFont="1" applyBorder="1" applyAlignment="1">
      <alignment horizontal="right" vertical="center"/>
    </xf>
    <xf numFmtId="181" fontId="7" fillId="0" borderId="4" xfId="0" applyNumberFormat="1" applyFont="1" applyBorder="1" applyAlignment="1">
      <alignment vertical="center"/>
    </xf>
    <xf numFmtId="181" fontId="7" fillId="0" borderId="5" xfId="0" applyNumberFormat="1" applyFont="1" applyBorder="1" applyAlignment="1">
      <alignment vertical="center"/>
    </xf>
    <xf numFmtId="181" fontId="7" fillId="0" borderId="6" xfId="0" applyNumberFormat="1" applyFont="1" applyBorder="1" applyAlignment="1">
      <alignment vertical="center"/>
    </xf>
    <xf numFmtId="181" fontId="5" fillId="0" borderId="6" xfId="0" applyNumberFormat="1" applyFont="1" applyBorder="1" applyAlignment="1">
      <alignment vertical="center"/>
    </xf>
    <xf numFmtId="181" fontId="5" fillId="0" borderId="7" xfId="0" applyNumberFormat="1" applyFont="1" applyBorder="1" applyAlignment="1">
      <alignment vertical="center"/>
    </xf>
    <xf numFmtId="181" fontId="5" fillId="0" borderId="8" xfId="0" applyNumberFormat="1" applyFont="1" applyBorder="1" applyAlignment="1">
      <alignment vertical="center"/>
    </xf>
    <xf numFmtId="181" fontId="5" fillId="0" borderId="4" xfId="0" applyNumberFormat="1" applyFont="1" applyBorder="1" applyAlignment="1">
      <alignment vertical="center"/>
    </xf>
    <xf numFmtId="181" fontId="5" fillId="0" borderId="9" xfId="0" applyNumberFormat="1" applyFont="1" applyBorder="1" applyAlignment="1">
      <alignment vertical="center"/>
    </xf>
    <xf numFmtId="181" fontId="5" fillId="0" borderId="10" xfId="0" applyNumberFormat="1" applyFont="1" applyFill="1" applyBorder="1" applyAlignment="1">
      <alignment vertical="center"/>
    </xf>
    <xf numFmtId="181" fontId="5" fillId="0" borderId="5" xfId="0" applyNumberFormat="1" applyFont="1" applyBorder="1" applyAlignment="1">
      <alignment vertical="center"/>
    </xf>
    <xf numFmtId="181" fontId="5" fillId="0" borderId="11" xfId="0" applyNumberFormat="1" applyFont="1" applyBorder="1" applyAlignment="1">
      <alignment vertical="center"/>
    </xf>
    <xf numFmtId="181" fontId="5" fillId="0" borderId="12" xfId="0" applyNumberFormat="1" applyFont="1" applyFill="1" applyBorder="1" applyAlignment="1">
      <alignment vertical="center"/>
    </xf>
    <xf numFmtId="180" fontId="5" fillId="0" borderId="6" xfId="0" applyNumberFormat="1" applyFont="1" applyBorder="1" applyAlignment="1">
      <alignment vertical="center"/>
    </xf>
    <xf numFmtId="180" fontId="5" fillId="0" borderId="7" xfId="0" applyNumberFormat="1" applyFont="1" applyBorder="1" applyAlignment="1">
      <alignment vertical="center"/>
    </xf>
    <xf numFmtId="180" fontId="5" fillId="0" borderId="8" xfId="0" applyNumberFormat="1" applyFont="1" applyBorder="1" applyAlignment="1">
      <alignment vertical="center"/>
    </xf>
    <xf numFmtId="181" fontId="5" fillId="0" borderId="5" xfId="0" applyNumberFormat="1" applyFont="1" applyBorder="1" applyAlignment="1">
      <alignment horizontal="center" vertical="center"/>
    </xf>
    <xf numFmtId="180" fontId="5" fillId="0" borderId="5" xfId="0" applyNumberFormat="1" applyFont="1" applyBorder="1" applyAlignment="1">
      <alignment vertical="center"/>
    </xf>
    <xf numFmtId="180" fontId="5" fillId="0" borderId="12" xfId="0" applyNumberFormat="1" applyFont="1" applyBorder="1" applyAlignment="1">
      <alignment vertical="center"/>
    </xf>
    <xf numFmtId="181" fontId="5" fillId="0" borderId="12" xfId="0" applyNumberFormat="1" applyFont="1" applyBorder="1" applyAlignment="1">
      <alignment vertical="center"/>
    </xf>
    <xf numFmtId="181" fontId="5" fillId="0" borderId="8" xfId="0" applyNumberFormat="1" applyFont="1" applyFill="1" applyBorder="1" applyAlignment="1">
      <alignment vertical="center"/>
    </xf>
    <xf numFmtId="180" fontId="5" fillId="0" borderId="11" xfId="0" applyNumberFormat="1" applyFont="1" applyBorder="1" applyAlignment="1">
      <alignment vertical="center"/>
    </xf>
    <xf numFmtId="180" fontId="5" fillId="0" borderId="5" xfId="0" applyNumberFormat="1" applyFont="1" applyBorder="1" applyAlignment="1">
      <alignment horizontal="center" vertical="center"/>
    </xf>
    <xf numFmtId="180" fontId="5" fillId="0" borderId="12" xfId="0" applyNumberFormat="1" applyFont="1" applyFill="1" applyBorder="1" applyAlignment="1">
      <alignment vertical="center"/>
    </xf>
    <xf numFmtId="180" fontId="5" fillId="0" borderId="13" xfId="0" applyNumberFormat="1" applyFont="1" applyBorder="1" applyAlignment="1">
      <alignment horizontal="center" vertical="center"/>
    </xf>
    <xf numFmtId="180" fontId="5" fillId="0" borderId="13" xfId="0" applyNumberFormat="1" applyFont="1" applyBorder="1" applyAlignment="1">
      <alignment vertical="center"/>
    </xf>
    <xf numFmtId="180" fontId="5" fillId="0" borderId="14" xfId="0" applyNumberFormat="1" applyFont="1" applyBorder="1" applyAlignment="1">
      <alignment vertical="center"/>
    </xf>
    <xf numFmtId="180" fontId="5" fillId="0" borderId="15" xfId="0" applyNumberFormat="1" applyFont="1" applyBorder="1" applyAlignment="1">
      <alignment vertical="center"/>
    </xf>
    <xf numFmtId="180" fontId="5" fillId="0" borderId="16" xfId="0" applyNumberFormat="1" applyFont="1" applyFill="1" applyBorder="1" applyAlignment="1">
      <alignment vertical="center"/>
    </xf>
    <xf numFmtId="3" fontId="6" fillId="0" borderId="0" xfId="0" applyFont="1" applyAlignment="1">
      <alignment/>
    </xf>
    <xf numFmtId="3" fontId="6" fillId="0" borderId="0" xfId="0" applyFont="1" applyAlignment="1">
      <alignment vertical="center"/>
    </xf>
    <xf numFmtId="180" fontId="5" fillId="0" borderId="17" xfId="0" applyNumberFormat="1" applyFont="1" applyFill="1" applyBorder="1" applyAlignment="1">
      <alignment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left"/>
    </xf>
    <xf numFmtId="181" fontId="5" fillId="0" borderId="19" xfId="0" applyNumberFormat="1" applyFont="1" applyBorder="1" applyAlignment="1">
      <alignment vertical="center"/>
    </xf>
    <xf numFmtId="181" fontId="5" fillId="0" borderId="20" xfId="0" applyNumberFormat="1" applyFont="1" applyBorder="1" applyAlignment="1">
      <alignment vertical="center"/>
    </xf>
    <xf numFmtId="181" fontId="5" fillId="0" borderId="21" xfId="0" applyNumberFormat="1" applyFont="1" applyBorder="1" applyAlignment="1">
      <alignment vertical="center"/>
    </xf>
    <xf numFmtId="180" fontId="5" fillId="0" borderId="22" xfId="0" applyNumberFormat="1" applyFont="1" applyBorder="1" applyAlignment="1">
      <alignment vertical="center"/>
    </xf>
    <xf numFmtId="180" fontId="5" fillId="0" borderId="2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horizontal="distributed" vertical="center"/>
    </xf>
    <xf numFmtId="181" fontId="5" fillId="0" borderId="25" xfId="0" applyNumberFormat="1" applyFont="1" applyBorder="1" applyAlignment="1">
      <alignment vertical="center"/>
    </xf>
    <xf numFmtId="181" fontId="5" fillId="0" borderId="26" xfId="0" applyNumberFormat="1" applyFont="1" applyBorder="1" applyAlignment="1">
      <alignment vertical="center"/>
    </xf>
    <xf numFmtId="181" fontId="5" fillId="0" borderId="27" xfId="0" applyNumberFormat="1" applyFont="1" applyBorder="1" applyAlignment="1">
      <alignment vertical="center"/>
    </xf>
    <xf numFmtId="3" fontId="5" fillId="0" borderId="28" xfId="0" applyNumberFormat="1" applyFont="1" applyBorder="1" applyAlignment="1">
      <alignment horizontal="distributed" vertical="center"/>
    </xf>
    <xf numFmtId="3" fontId="5" fillId="0" borderId="28" xfId="0" applyNumberFormat="1" applyFont="1" applyBorder="1" applyAlignment="1">
      <alignment horizontal="left"/>
    </xf>
    <xf numFmtId="181" fontId="5" fillId="0" borderId="29" xfId="0" applyNumberFormat="1" applyFont="1" applyBorder="1" applyAlignment="1">
      <alignment vertical="center"/>
    </xf>
    <xf numFmtId="181" fontId="5" fillId="0" borderId="30" xfId="0" applyNumberFormat="1" applyFont="1" applyBorder="1" applyAlignment="1">
      <alignment vertical="center"/>
    </xf>
    <xf numFmtId="181" fontId="5" fillId="0" borderId="17" xfId="0" applyNumberFormat="1" applyFont="1" applyBorder="1" applyAlignment="1">
      <alignment vertical="center"/>
    </xf>
    <xf numFmtId="180" fontId="5" fillId="0" borderId="29" xfId="0" applyNumberFormat="1" applyFont="1" applyBorder="1" applyAlignment="1">
      <alignment vertical="center"/>
    </xf>
    <xf numFmtId="180" fontId="5" fillId="0" borderId="30" xfId="0" applyNumberFormat="1" applyFont="1" applyBorder="1" applyAlignment="1">
      <alignment vertical="center"/>
    </xf>
    <xf numFmtId="180" fontId="5" fillId="0" borderId="17" xfId="0" applyNumberFormat="1" applyFont="1" applyBorder="1" applyAlignment="1">
      <alignment vertical="center"/>
    </xf>
    <xf numFmtId="181" fontId="5" fillId="0" borderId="13" xfId="0" applyNumberFormat="1" applyFont="1" applyBorder="1" applyAlignment="1">
      <alignment horizontal="center" vertical="center"/>
    </xf>
    <xf numFmtId="181" fontId="5" fillId="0" borderId="13" xfId="0" applyNumberFormat="1" applyFont="1" applyBorder="1" applyAlignment="1">
      <alignment vertical="center"/>
    </xf>
    <xf numFmtId="181" fontId="5" fillId="0" borderId="14" xfId="0" applyNumberFormat="1" applyFont="1" applyBorder="1" applyAlignment="1">
      <alignment vertical="center"/>
    </xf>
    <xf numFmtId="181" fontId="7" fillId="0" borderId="25" xfId="0" applyNumberFormat="1" applyFont="1" applyBorder="1" applyAlignment="1">
      <alignment vertical="center"/>
    </xf>
    <xf numFmtId="3" fontId="7" fillId="0" borderId="0" xfId="0" applyFont="1" applyAlignment="1">
      <alignment/>
    </xf>
    <xf numFmtId="3" fontId="7" fillId="0" borderId="0" xfId="0" applyFont="1" applyBorder="1" applyAlignment="1">
      <alignment/>
    </xf>
    <xf numFmtId="3" fontId="7" fillId="0" borderId="0" xfId="0" applyFont="1" applyAlignment="1">
      <alignment/>
    </xf>
    <xf numFmtId="3" fontId="7" fillId="0" borderId="0" xfId="0" applyFont="1" applyAlignment="1">
      <alignment vertical="center"/>
    </xf>
    <xf numFmtId="3" fontId="5" fillId="0" borderId="0" xfId="0" applyNumberFormat="1" applyFont="1" applyAlignment="1">
      <alignment/>
    </xf>
    <xf numFmtId="181" fontId="5" fillId="0" borderId="31" xfId="0" applyNumberFormat="1" applyFont="1" applyBorder="1" applyAlignment="1">
      <alignment vertical="center"/>
    </xf>
    <xf numFmtId="181" fontId="5" fillId="0" borderId="32" xfId="0" applyNumberFormat="1" applyFont="1" applyBorder="1" applyAlignment="1">
      <alignment vertical="center"/>
    </xf>
    <xf numFmtId="181" fontId="7" fillId="0" borderId="33" xfId="0" applyNumberFormat="1" applyFont="1" applyBorder="1" applyAlignment="1">
      <alignment vertical="center"/>
    </xf>
    <xf numFmtId="180" fontId="5" fillId="0" borderId="31" xfId="0" applyNumberFormat="1" applyFont="1" applyBorder="1" applyAlignment="1">
      <alignment vertical="center"/>
    </xf>
    <xf numFmtId="181" fontId="5" fillId="0" borderId="33" xfId="0" applyNumberFormat="1" applyFont="1" applyBorder="1" applyAlignment="1">
      <alignment horizontal="center" vertical="center"/>
    </xf>
    <xf numFmtId="181" fontId="5" fillId="0" borderId="34" xfId="0" applyNumberFormat="1" applyFont="1" applyBorder="1" applyAlignment="1">
      <alignment vertical="center"/>
    </xf>
    <xf numFmtId="180" fontId="5" fillId="0" borderId="33" xfId="0" applyNumberFormat="1" applyFont="1" applyBorder="1" applyAlignment="1">
      <alignment vertical="center"/>
    </xf>
    <xf numFmtId="180" fontId="5" fillId="0" borderId="33" xfId="0" applyNumberFormat="1" applyFont="1" applyBorder="1" applyAlignment="1">
      <alignment horizontal="center" vertical="center"/>
    </xf>
    <xf numFmtId="180" fontId="5" fillId="0" borderId="35" xfId="0" applyNumberFormat="1" applyFont="1" applyBorder="1" applyAlignment="1">
      <alignment vertical="center"/>
    </xf>
    <xf numFmtId="181" fontId="7" fillId="0" borderId="36" xfId="0" applyNumberFormat="1" applyFont="1" applyBorder="1" applyAlignment="1">
      <alignment vertical="center"/>
    </xf>
    <xf numFmtId="181" fontId="5" fillId="0" borderId="33" xfId="0" applyNumberFormat="1" applyFont="1" applyBorder="1" applyAlignment="1">
      <alignment vertical="center"/>
    </xf>
    <xf numFmtId="181" fontId="5" fillId="0" borderId="37" xfId="0" applyNumberFormat="1" applyFont="1" applyBorder="1" applyAlignment="1">
      <alignment vertical="center"/>
    </xf>
    <xf numFmtId="180" fontId="5" fillId="0" borderId="37" xfId="0" applyNumberFormat="1" applyFont="1" applyBorder="1" applyAlignment="1">
      <alignment vertical="center"/>
    </xf>
    <xf numFmtId="181" fontId="5" fillId="0" borderId="35" xfId="0" applyNumberFormat="1" applyFont="1" applyBorder="1" applyAlignment="1">
      <alignment horizontal="center" vertical="center"/>
    </xf>
    <xf numFmtId="180" fontId="5" fillId="0" borderId="35" xfId="0" applyNumberFormat="1" applyFont="1" applyBorder="1" applyAlignment="1">
      <alignment horizontal="center" vertical="center"/>
    </xf>
    <xf numFmtId="180" fontId="5" fillId="0" borderId="38" xfId="0" applyNumberFormat="1" applyFont="1" applyBorder="1" applyAlignment="1">
      <alignment vertical="center"/>
    </xf>
    <xf numFmtId="181" fontId="5" fillId="0" borderId="39" xfId="0" applyNumberFormat="1" applyFont="1" applyBorder="1" applyAlignment="1">
      <alignment horizontal="center" vertical="center"/>
    </xf>
    <xf numFmtId="181" fontId="5" fillId="0" borderId="22" xfId="0" applyNumberFormat="1" applyFont="1" applyBorder="1" applyAlignment="1">
      <alignment horizontal="center" vertical="center"/>
    </xf>
    <xf numFmtId="180" fontId="5" fillId="0" borderId="15" xfId="0" applyNumberFormat="1" applyFont="1" applyFill="1" applyBorder="1" applyAlignment="1">
      <alignment vertical="center"/>
    </xf>
    <xf numFmtId="181" fontId="5" fillId="0" borderId="10" xfId="0" applyNumberFormat="1" applyFont="1" applyBorder="1" applyAlignment="1">
      <alignment vertical="center"/>
    </xf>
    <xf numFmtId="181" fontId="5" fillId="0" borderId="15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180" fontId="5" fillId="0" borderId="40" xfId="0" applyNumberFormat="1" applyFont="1" applyBorder="1" applyAlignment="1">
      <alignment vertical="center"/>
    </xf>
    <xf numFmtId="3" fontId="8" fillId="0" borderId="0" xfId="0" applyFont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8" fillId="0" borderId="41" xfId="0" applyFont="1" applyBorder="1" applyAlignment="1">
      <alignment/>
    </xf>
    <xf numFmtId="3" fontId="8" fillId="0" borderId="18" xfId="0" applyNumberFormat="1" applyFont="1" applyBorder="1" applyAlignment="1">
      <alignment horizontal="center"/>
    </xf>
    <xf numFmtId="3" fontId="5" fillId="0" borderId="34" xfId="0" applyNumberFormat="1" applyFont="1" applyBorder="1" applyAlignment="1">
      <alignment horizontal="center" vertical="center" shrinkToFit="1"/>
    </xf>
    <xf numFmtId="3" fontId="5" fillId="0" borderId="19" xfId="0" applyNumberFormat="1" applyFont="1" applyBorder="1" applyAlignment="1">
      <alignment horizontal="center" vertical="center" shrinkToFit="1"/>
    </xf>
    <xf numFmtId="3" fontId="5" fillId="0" borderId="20" xfId="0" applyNumberFormat="1" applyFont="1" applyBorder="1" applyAlignment="1">
      <alignment horizontal="center" vertical="center" shrinkToFit="1"/>
    </xf>
    <xf numFmtId="3" fontId="5" fillId="0" borderId="21" xfId="0" applyFont="1" applyBorder="1" applyAlignment="1">
      <alignment horizontal="center" vertical="center" shrinkToFit="1"/>
    </xf>
    <xf numFmtId="3" fontId="8" fillId="0" borderId="42" xfId="0" applyFont="1" applyBorder="1" applyAlignment="1">
      <alignment/>
    </xf>
    <xf numFmtId="3" fontId="8" fillId="0" borderId="43" xfId="0" applyNumberFormat="1" applyFont="1" applyBorder="1" applyAlignment="1">
      <alignment horizontal="center"/>
    </xf>
    <xf numFmtId="3" fontId="5" fillId="0" borderId="44" xfId="0" applyNumberFormat="1" applyFont="1" applyBorder="1" applyAlignment="1">
      <alignment horizontal="center" vertical="center" shrinkToFit="1"/>
    </xf>
    <xf numFmtId="3" fontId="5" fillId="0" borderId="45" xfId="0" applyNumberFormat="1" applyFont="1" applyBorder="1" applyAlignment="1">
      <alignment horizontal="center" vertical="center" shrinkToFit="1"/>
    </xf>
    <xf numFmtId="3" fontId="5" fillId="0" borderId="46" xfId="0" applyNumberFormat="1" applyFont="1" applyBorder="1" applyAlignment="1">
      <alignment horizontal="center" vertical="center" shrinkToFit="1"/>
    </xf>
    <xf numFmtId="49" fontId="5" fillId="0" borderId="47" xfId="0" applyNumberFormat="1" applyFont="1" applyBorder="1" applyAlignment="1">
      <alignment horizontal="center" vertical="center" shrinkToFit="1"/>
    </xf>
    <xf numFmtId="3" fontId="8" fillId="0" borderId="48" xfId="0" applyFont="1" applyBorder="1" applyAlignment="1">
      <alignment/>
    </xf>
    <xf numFmtId="3" fontId="8" fillId="0" borderId="49" xfId="0" applyFont="1" applyBorder="1" applyAlignment="1">
      <alignment/>
    </xf>
    <xf numFmtId="3" fontId="8" fillId="0" borderId="50" xfId="0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51" xfId="0" applyFont="1" applyBorder="1" applyAlignment="1">
      <alignment/>
    </xf>
    <xf numFmtId="3" fontId="8" fillId="0" borderId="52" xfId="0" applyFont="1" applyBorder="1" applyAlignment="1">
      <alignment/>
    </xf>
    <xf numFmtId="3" fontId="8" fillId="0" borderId="53" xfId="0" applyFont="1" applyBorder="1" applyAlignment="1">
      <alignment/>
    </xf>
    <xf numFmtId="3" fontId="8" fillId="0" borderId="54" xfId="0" applyFont="1" applyBorder="1" applyAlignment="1">
      <alignment/>
    </xf>
    <xf numFmtId="3" fontId="8" fillId="0" borderId="0" xfId="0" applyFont="1" applyAlignment="1">
      <alignment vertical="center"/>
    </xf>
    <xf numFmtId="3" fontId="7" fillId="0" borderId="18" xfId="0" applyNumberFormat="1" applyFont="1" applyBorder="1" applyAlignment="1">
      <alignment vertical="center" wrapText="1"/>
    </xf>
    <xf numFmtId="3" fontId="7" fillId="0" borderId="18" xfId="0" applyFont="1" applyBorder="1" applyAlignment="1">
      <alignment vertical="center" wrapText="1"/>
    </xf>
    <xf numFmtId="3" fontId="7" fillId="0" borderId="0" xfId="0" applyNumberFormat="1" applyFont="1" applyAlignment="1">
      <alignment vertical="center" wrapText="1"/>
    </xf>
    <xf numFmtId="3" fontId="7" fillId="0" borderId="0" xfId="0" applyFont="1" applyAlignment="1">
      <alignment vertical="center" wrapText="1"/>
    </xf>
    <xf numFmtId="3" fontId="8" fillId="0" borderId="18" xfId="0" applyNumberFormat="1" applyFont="1" applyBorder="1" applyAlignment="1">
      <alignment horizontal="center" vertical="center"/>
    </xf>
    <xf numFmtId="3" fontId="8" fillId="0" borderId="43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142875</xdr:rowOff>
    </xdr:from>
    <xdr:to>
      <xdr:col>0</xdr:col>
      <xdr:colOff>0</xdr:colOff>
      <xdr:row>32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162550"/>
          <a:ext cx="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600" b="0" i="0" u="none" baseline="0"/>
            <a:t>- 6 -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tabSelected="1" showOutlineSymbols="0" view="pageBreakPreview" zoomScaleSheetLayoutView="100" workbookViewId="0" topLeftCell="A4">
      <selection activeCell="B9" sqref="B9"/>
    </sheetView>
  </sheetViews>
  <sheetFormatPr defaultColWidth="9.00390625" defaultRowHeight="14.25"/>
  <cols>
    <col min="1" max="1" width="1.875" style="97" customWidth="1"/>
    <col min="2" max="2" width="29.00390625" style="97" customWidth="1"/>
    <col min="3" max="3" width="2.375" style="97" customWidth="1"/>
    <col min="4" max="18" width="10.50390625" style="97" customWidth="1"/>
    <col min="19" max="16384" width="10.75390625" style="97" customWidth="1"/>
  </cols>
  <sheetData>
    <row r="1" spans="2:18" ht="24.75" customHeight="1">
      <c r="B1" s="98" t="s">
        <v>56</v>
      </c>
      <c r="C1" s="98"/>
      <c r="D1" s="99"/>
      <c r="E1" s="99"/>
      <c r="F1" s="99"/>
      <c r="G1" s="99"/>
      <c r="I1" s="99"/>
      <c r="J1" s="99"/>
      <c r="K1" s="99"/>
      <c r="L1" s="99"/>
      <c r="M1" s="99"/>
      <c r="N1" s="99"/>
      <c r="O1" s="99"/>
      <c r="P1" s="99"/>
      <c r="R1" s="100"/>
    </row>
    <row r="2" spans="2:18" ht="12.75" customHeight="1" thickBot="1">
      <c r="B2" s="100"/>
      <c r="C2" s="100"/>
      <c r="L2" s="101" t="s">
        <v>0</v>
      </c>
      <c r="P2" s="101"/>
      <c r="Q2" s="68" t="s">
        <v>62</v>
      </c>
      <c r="R2" s="100"/>
    </row>
    <row r="3" spans="1:18" ht="14.25">
      <c r="A3" s="102"/>
      <c r="B3" s="127" t="s">
        <v>31</v>
      </c>
      <c r="C3" s="103"/>
      <c r="D3" s="104" t="s">
        <v>1</v>
      </c>
      <c r="E3" s="105" t="s">
        <v>2</v>
      </c>
      <c r="F3" s="105" t="s">
        <v>3</v>
      </c>
      <c r="G3" s="105" t="s">
        <v>4</v>
      </c>
      <c r="H3" s="105" t="s">
        <v>5</v>
      </c>
      <c r="I3" s="105" t="s">
        <v>6</v>
      </c>
      <c r="J3" s="105" t="s">
        <v>7</v>
      </c>
      <c r="K3" s="105" t="s">
        <v>8</v>
      </c>
      <c r="L3" s="105" t="s">
        <v>9</v>
      </c>
      <c r="M3" s="105" t="s">
        <v>10</v>
      </c>
      <c r="N3" s="105" t="s">
        <v>11</v>
      </c>
      <c r="O3" s="105" t="s">
        <v>12</v>
      </c>
      <c r="P3" s="105" t="s">
        <v>13</v>
      </c>
      <c r="Q3" s="106" t="s">
        <v>14</v>
      </c>
      <c r="R3" s="107" t="s">
        <v>30</v>
      </c>
    </row>
    <row r="4" spans="1:18" ht="14.25">
      <c r="A4" s="108"/>
      <c r="B4" s="128"/>
      <c r="C4" s="109"/>
      <c r="D4" s="110" t="s">
        <v>15</v>
      </c>
      <c r="E4" s="111" t="s">
        <v>16</v>
      </c>
      <c r="F4" s="111" t="s">
        <v>17</v>
      </c>
      <c r="G4" s="111" t="s">
        <v>18</v>
      </c>
      <c r="H4" s="111" t="s">
        <v>19</v>
      </c>
      <c r="I4" s="111" t="s">
        <v>20</v>
      </c>
      <c r="J4" s="111" t="s">
        <v>21</v>
      </c>
      <c r="K4" s="111" t="s">
        <v>22</v>
      </c>
      <c r="L4" s="111" t="s">
        <v>23</v>
      </c>
      <c r="M4" s="111" t="s">
        <v>24</v>
      </c>
      <c r="N4" s="111" t="s">
        <v>25</v>
      </c>
      <c r="O4" s="111" t="s">
        <v>26</v>
      </c>
      <c r="P4" s="111" t="s">
        <v>27</v>
      </c>
      <c r="Q4" s="112" t="s">
        <v>28</v>
      </c>
      <c r="R4" s="113" t="s">
        <v>63</v>
      </c>
    </row>
    <row r="5" spans="1:18" ht="14.25">
      <c r="A5" s="114"/>
      <c r="B5" s="9" t="s">
        <v>64</v>
      </c>
      <c r="C5" s="1"/>
      <c r="D5" s="69" t="s">
        <v>0</v>
      </c>
      <c r="E5" s="13" t="s">
        <v>0</v>
      </c>
      <c r="F5" s="13" t="s">
        <v>0</v>
      </c>
      <c r="G5" s="13" t="s">
        <v>0</v>
      </c>
      <c r="H5" s="13" t="s">
        <v>0</v>
      </c>
      <c r="I5" s="13" t="s">
        <v>0</v>
      </c>
      <c r="J5" s="13" t="s">
        <v>0</v>
      </c>
      <c r="K5" s="13" t="s">
        <v>0</v>
      </c>
      <c r="L5" s="13" t="s">
        <v>0</v>
      </c>
      <c r="M5" s="13" t="s">
        <v>0</v>
      </c>
      <c r="N5" s="13" t="s">
        <v>0</v>
      </c>
      <c r="O5" s="13" t="s">
        <v>0</v>
      </c>
      <c r="P5" s="13" t="s">
        <v>0</v>
      </c>
      <c r="Q5" s="14" t="s">
        <v>0</v>
      </c>
      <c r="R5" s="15"/>
    </row>
    <row r="6" spans="1:18" ht="14.25">
      <c r="A6" s="115"/>
      <c r="B6" s="93" t="s">
        <v>65</v>
      </c>
      <c r="C6" s="94" t="s">
        <v>66</v>
      </c>
      <c r="D6" s="70">
        <v>296000</v>
      </c>
      <c r="E6" s="16">
        <v>311939</v>
      </c>
      <c r="F6" s="10" t="s">
        <v>67</v>
      </c>
      <c r="G6" s="10" t="s">
        <v>68</v>
      </c>
      <c r="H6" s="16">
        <f>H7+H13</f>
        <v>411072</v>
      </c>
      <c r="I6" s="16">
        <f>I7+I13</f>
        <v>412648</v>
      </c>
      <c r="J6" s="16">
        <f>J7+J13</f>
        <v>425190</v>
      </c>
      <c r="K6" s="16">
        <f>K7+K13</f>
        <v>437037</v>
      </c>
      <c r="L6" s="16">
        <v>452875</v>
      </c>
      <c r="M6" s="16">
        <f aca="true" t="shared" si="0" ref="M6:R6">M7+M13</f>
        <v>472816</v>
      </c>
      <c r="N6" s="16">
        <f t="shared" si="0"/>
        <v>484902</v>
      </c>
      <c r="O6" s="16">
        <f t="shared" si="0"/>
        <v>496545</v>
      </c>
      <c r="P6" s="16">
        <f t="shared" si="0"/>
        <v>508541</v>
      </c>
      <c r="Q6" s="17">
        <f t="shared" si="0"/>
        <v>516504</v>
      </c>
      <c r="R6" s="18">
        <f t="shared" si="0"/>
        <v>513504</v>
      </c>
    </row>
    <row r="7" spans="1:18" ht="14.25">
      <c r="A7" s="116"/>
      <c r="B7" s="90" t="s">
        <v>49</v>
      </c>
      <c r="C7" s="2"/>
      <c r="D7" s="71" t="s">
        <v>69</v>
      </c>
      <c r="E7" s="11" t="s">
        <v>70</v>
      </c>
      <c r="F7" s="11" t="s">
        <v>71</v>
      </c>
      <c r="G7" s="19">
        <v>285928</v>
      </c>
      <c r="H7" s="19">
        <f>H17+H27</f>
        <v>296749</v>
      </c>
      <c r="I7" s="19">
        <f>I17+I27</f>
        <v>298220</v>
      </c>
      <c r="J7" s="19">
        <f>J17+J27</f>
        <v>295379</v>
      </c>
      <c r="K7" s="19">
        <f>K17+K27</f>
        <v>316214</v>
      </c>
      <c r="L7" s="19">
        <v>314842</v>
      </c>
      <c r="M7" s="19">
        <f aca="true" t="shared" si="1" ref="M7:R7">M17+M27</f>
        <v>329416</v>
      </c>
      <c r="N7" s="19">
        <f t="shared" si="1"/>
        <v>330904</v>
      </c>
      <c r="O7" s="19">
        <f t="shared" si="1"/>
        <v>329829</v>
      </c>
      <c r="P7" s="19">
        <f t="shared" si="1"/>
        <v>336895</v>
      </c>
      <c r="Q7" s="20">
        <f t="shared" si="1"/>
        <v>331275</v>
      </c>
      <c r="R7" s="21">
        <f t="shared" si="1"/>
        <v>322356</v>
      </c>
    </row>
    <row r="8" spans="1:18" ht="14.25">
      <c r="A8" s="116"/>
      <c r="B8" s="90" t="s">
        <v>46</v>
      </c>
      <c r="C8" s="92" t="s">
        <v>72</v>
      </c>
      <c r="D8" s="72">
        <v>79.18040540540541</v>
      </c>
      <c r="E8" s="22">
        <v>77.58824641997315</v>
      </c>
      <c r="F8" s="22">
        <v>76.33990670416463</v>
      </c>
      <c r="G8" s="22">
        <v>70.23325276582365</v>
      </c>
      <c r="H8" s="22">
        <f>(H7/H6)*100</f>
        <v>72.18905690487311</v>
      </c>
      <c r="I8" s="22">
        <f>(I7/I6)*100</f>
        <v>72.26982803745565</v>
      </c>
      <c r="J8" s="22">
        <f>(J7/J6)*100</f>
        <v>69.46988405183565</v>
      </c>
      <c r="K8" s="22">
        <f>(K7/K6)*100</f>
        <v>72.35405697915736</v>
      </c>
      <c r="L8" s="22">
        <v>69.5207286778</v>
      </c>
      <c r="M8" s="22">
        <f aca="true" t="shared" si="2" ref="M8:R8">(M7/M6)*100</f>
        <v>69.67107712090962</v>
      </c>
      <c r="N8" s="22">
        <f t="shared" si="2"/>
        <v>68.24141785350442</v>
      </c>
      <c r="O8" s="22">
        <f t="shared" si="2"/>
        <v>66.42479533577017</v>
      </c>
      <c r="P8" s="22">
        <f t="shared" si="2"/>
        <v>66.24736255287185</v>
      </c>
      <c r="Q8" s="23">
        <f t="shared" si="2"/>
        <v>64.1379350401933</v>
      </c>
      <c r="R8" s="24">
        <f t="shared" si="2"/>
        <v>62.77575247709852</v>
      </c>
    </row>
    <row r="9" spans="1:18" ht="14.25">
      <c r="A9" s="116"/>
      <c r="B9" s="90" t="s">
        <v>73</v>
      </c>
      <c r="C9" s="2"/>
      <c r="D9" s="73" t="s">
        <v>29</v>
      </c>
      <c r="E9" s="25" t="s">
        <v>29</v>
      </c>
      <c r="F9" s="25" t="s">
        <v>29</v>
      </c>
      <c r="G9" s="19">
        <v>281218</v>
      </c>
      <c r="H9" s="19">
        <v>291693</v>
      </c>
      <c r="I9" s="19">
        <v>296373</v>
      </c>
      <c r="J9" s="19">
        <v>291489</v>
      </c>
      <c r="K9" s="19">
        <v>312464</v>
      </c>
      <c r="L9" s="19">
        <v>309053</v>
      </c>
      <c r="M9" s="19">
        <v>323333</v>
      </c>
      <c r="N9" s="19">
        <v>321539</v>
      </c>
      <c r="O9" s="19">
        <v>321645</v>
      </c>
      <c r="P9" s="19">
        <v>326765</v>
      </c>
      <c r="Q9" s="20">
        <v>319442</v>
      </c>
      <c r="R9" s="21">
        <v>304548</v>
      </c>
    </row>
    <row r="10" spans="1:18" ht="14.25">
      <c r="A10" s="116"/>
      <c r="B10" s="90" t="s">
        <v>47</v>
      </c>
      <c r="C10" s="2"/>
      <c r="D10" s="73" t="s">
        <v>29</v>
      </c>
      <c r="E10" s="25" t="s">
        <v>29</v>
      </c>
      <c r="F10" s="25" t="s">
        <v>29</v>
      </c>
      <c r="G10" s="26">
        <v>69.0763229774</v>
      </c>
      <c r="H10" s="26">
        <f>(H9/H6)*100</f>
        <v>70.95910205511443</v>
      </c>
      <c r="I10" s="26">
        <f>(I9/I6)*100</f>
        <v>71.8222310540703</v>
      </c>
      <c r="J10" s="26">
        <f>(J9/J6)*100</f>
        <v>68.55499894164961</v>
      </c>
      <c r="K10" s="26">
        <f>(K9/K6)*100</f>
        <v>71.49600605898357</v>
      </c>
      <c r="L10" s="26">
        <v>68.2424510074</v>
      </c>
      <c r="M10" s="26">
        <f aca="true" t="shared" si="3" ref="M10:R10">(M9/M6)*100</f>
        <v>68.38453013434402</v>
      </c>
      <c r="N10" s="26">
        <f t="shared" si="3"/>
        <v>66.31009977273759</v>
      </c>
      <c r="O10" s="26">
        <f t="shared" si="3"/>
        <v>64.77660634987765</v>
      </c>
      <c r="P10" s="26">
        <f t="shared" si="3"/>
        <v>64.25538943762646</v>
      </c>
      <c r="Q10" s="26">
        <f t="shared" si="3"/>
        <v>61.84695568669362</v>
      </c>
      <c r="R10" s="27">
        <f t="shared" si="3"/>
        <v>59.30781454477473</v>
      </c>
    </row>
    <row r="11" spans="1:19" ht="14.25">
      <c r="A11" s="116"/>
      <c r="B11" s="90" t="s">
        <v>74</v>
      </c>
      <c r="C11" s="2"/>
      <c r="D11" s="73" t="s">
        <v>29</v>
      </c>
      <c r="E11" s="25" t="s">
        <v>29</v>
      </c>
      <c r="F11" s="25" t="s">
        <v>29</v>
      </c>
      <c r="G11" s="19">
        <v>4710</v>
      </c>
      <c r="H11" s="19">
        <v>5056</v>
      </c>
      <c r="I11" s="19">
        <v>1847</v>
      </c>
      <c r="J11" s="19">
        <v>3890</v>
      </c>
      <c r="K11" s="19">
        <v>3750</v>
      </c>
      <c r="L11" s="19">
        <v>5789</v>
      </c>
      <c r="M11" s="19">
        <v>6083</v>
      </c>
      <c r="N11" s="19">
        <v>9365</v>
      </c>
      <c r="O11" s="19">
        <v>8184</v>
      </c>
      <c r="P11" s="19">
        <v>10130</v>
      </c>
      <c r="Q11" s="20">
        <v>11833</v>
      </c>
      <c r="R11" s="28">
        <v>17808</v>
      </c>
      <c r="S11" s="117"/>
    </row>
    <row r="12" spans="1:19" ht="14.25">
      <c r="A12" s="118"/>
      <c r="B12" s="91" t="s">
        <v>48</v>
      </c>
      <c r="C12" s="1"/>
      <c r="D12" s="73" t="s">
        <v>29</v>
      </c>
      <c r="E12" s="25" t="s">
        <v>29</v>
      </c>
      <c r="F12" s="25" t="s">
        <v>29</v>
      </c>
      <c r="G12" s="22">
        <v>1.15692978836</v>
      </c>
      <c r="H12" s="22">
        <f>(H11/H7)*100</f>
        <v>1.703796811446711</v>
      </c>
      <c r="I12" s="22">
        <f>(I11/I7)*100</f>
        <v>0.6193414257930386</v>
      </c>
      <c r="J12" s="22">
        <f>(J11/J7)*100</f>
        <v>1.3169521191418483</v>
      </c>
      <c r="K12" s="22">
        <f>(K11/K7)*100</f>
        <v>1.185905747373614</v>
      </c>
      <c r="L12" s="22">
        <v>1.83870004637</v>
      </c>
      <c r="M12" s="22">
        <f aca="true" t="shared" si="4" ref="M12:R12">(M11/M7)*100</f>
        <v>1.8466012579838258</v>
      </c>
      <c r="N12" s="22">
        <f t="shared" si="4"/>
        <v>2.830125957981771</v>
      </c>
      <c r="O12" s="22">
        <f t="shared" si="4"/>
        <v>2.4812857571650766</v>
      </c>
      <c r="P12" s="22">
        <f t="shared" si="4"/>
        <v>3.0068715771976433</v>
      </c>
      <c r="Q12" s="22">
        <f t="shared" si="4"/>
        <v>3.5719568334465324</v>
      </c>
      <c r="R12" s="27">
        <f t="shared" si="4"/>
        <v>5.524327141421286</v>
      </c>
      <c r="S12" s="117"/>
    </row>
    <row r="13" spans="1:18" ht="14.25">
      <c r="A13" s="116"/>
      <c r="B13" s="90" t="s">
        <v>50</v>
      </c>
      <c r="C13" s="2"/>
      <c r="D13" s="71" t="s">
        <v>75</v>
      </c>
      <c r="E13" s="11" t="s">
        <v>76</v>
      </c>
      <c r="F13" s="11" t="s">
        <v>77</v>
      </c>
      <c r="G13" s="19">
        <f>G23+G33</f>
        <v>121150</v>
      </c>
      <c r="H13" s="19">
        <f>H23+H33</f>
        <v>114323</v>
      </c>
      <c r="I13" s="19">
        <f>I23+I33</f>
        <v>114428</v>
      </c>
      <c r="J13" s="19">
        <f>J23+J33</f>
        <v>129811</v>
      </c>
      <c r="K13" s="19">
        <f>K23+K33</f>
        <v>120823</v>
      </c>
      <c r="L13" s="11" t="s">
        <v>78</v>
      </c>
      <c r="M13" s="19">
        <f aca="true" t="shared" si="5" ref="M13:R13">M23+M33</f>
        <v>143400</v>
      </c>
      <c r="N13" s="19">
        <f t="shared" si="5"/>
        <v>153998</v>
      </c>
      <c r="O13" s="19">
        <f t="shared" si="5"/>
        <v>166716</v>
      </c>
      <c r="P13" s="19">
        <f t="shared" si="5"/>
        <v>171646</v>
      </c>
      <c r="Q13" s="20">
        <f t="shared" si="5"/>
        <v>185229</v>
      </c>
      <c r="R13" s="21">
        <f t="shared" si="5"/>
        <v>191148</v>
      </c>
    </row>
    <row r="14" spans="1:18" ht="15" thickBot="1">
      <c r="A14" s="108"/>
      <c r="B14" s="91" t="s">
        <v>51</v>
      </c>
      <c r="C14" s="1"/>
      <c r="D14" s="72">
        <v>20.8195945945</v>
      </c>
      <c r="E14" s="46">
        <v>22.41175358</v>
      </c>
      <c r="F14" s="57">
        <v>23.6600932958</v>
      </c>
      <c r="G14" s="58">
        <v>29.758395724</v>
      </c>
      <c r="H14" s="58">
        <f>(H13/H6)*100</f>
        <v>27.810943095126888</v>
      </c>
      <c r="I14" s="58">
        <f>(I13/I6)*100</f>
        <v>27.730171962544347</v>
      </c>
      <c r="J14" s="58">
        <f>(J13/J6)*100</f>
        <v>30.53011594816435</v>
      </c>
      <c r="K14" s="58">
        <f>(K13/K6)*100</f>
        <v>27.64594302084263</v>
      </c>
      <c r="L14" s="58">
        <v>30.4792713221</v>
      </c>
      <c r="M14" s="58">
        <f aca="true" t="shared" si="6" ref="M14:R14">(M13/M6)*100</f>
        <v>30.328922879090385</v>
      </c>
      <c r="N14" s="58">
        <f t="shared" si="6"/>
        <v>31.758582146495577</v>
      </c>
      <c r="O14" s="58">
        <f t="shared" si="6"/>
        <v>33.57520466422983</v>
      </c>
      <c r="P14" s="96">
        <f t="shared" si="6"/>
        <v>33.75263744712816</v>
      </c>
      <c r="Q14" s="84">
        <f t="shared" si="6"/>
        <v>35.8620649598067</v>
      </c>
      <c r="R14" s="47">
        <f t="shared" si="6"/>
        <v>37.22424752290148</v>
      </c>
    </row>
    <row r="15" spans="1:18" ht="14.25">
      <c r="A15" s="102"/>
      <c r="B15" s="41" t="s">
        <v>79</v>
      </c>
      <c r="C15" s="42"/>
      <c r="D15" s="74" t="s">
        <v>0</v>
      </c>
      <c r="E15" s="43" t="s">
        <v>0</v>
      </c>
      <c r="F15" s="43" t="s">
        <v>0</v>
      </c>
      <c r="G15" s="43" t="s">
        <v>0</v>
      </c>
      <c r="H15" s="43" t="s">
        <v>0</v>
      </c>
      <c r="I15" s="43" t="s">
        <v>0</v>
      </c>
      <c r="J15" s="43" t="s">
        <v>0</v>
      </c>
      <c r="K15" s="43" t="s">
        <v>0</v>
      </c>
      <c r="L15" s="43" t="s">
        <v>0</v>
      </c>
      <c r="M15" s="43" t="s">
        <v>0</v>
      </c>
      <c r="N15" s="43" t="s">
        <v>0</v>
      </c>
      <c r="O15" s="43" t="s">
        <v>0</v>
      </c>
      <c r="P15" s="43" t="s">
        <v>0</v>
      </c>
      <c r="Q15" s="44" t="s">
        <v>0</v>
      </c>
      <c r="R15" s="45"/>
    </row>
    <row r="16" spans="1:18" ht="14.25">
      <c r="A16" s="115"/>
      <c r="B16" s="93" t="s">
        <v>80</v>
      </c>
      <c r="C16" s="94" t="s">
        <v>81</v>
      </c>
      <c r="D16" s="69">
        <v>142627</v>
      </c>
      <c r="E16" s="13">
        <v>149671</v>
      </c>
      <c r="F16" s="12" t="s">
        <v>82</v>
      </c>
      <c r="G16" s="12" t="s">
        <v>83</v>
      </c>
      <c r="H16" s="13">
        <f>H17+H23</f>
        <v>193223</v>
      </c>
      <c r="I16" s="13">
        <f>I17+I23</f>
        <v>191297</v>
      </c>
      <c r="J16" s="13">
        <f>J17+J23</f>
        <v>196881</v>
      </c>
      <c r="K16" s="13">
        <f>K17+K23</f>
        <v>202247</v>
      </c>
      <c r="L16" s="13">
        <v>211363</v>
      </c>
      <c r="M16" s="13">
        <f aca="true" t="shared" si="7" ref="M16:R16">M17+M23</f>
        <v>222713</v>
      </c>
      <c r="N16" s="13">
        <f t="shared" si="7"/>
        <v>228265</v>
      </c>
      <c r="O16" s="13">
        <f t="shared" si="7"/>
        <v>233816</v>
      </c>
      <c r="P16" s="13">
        <f t="shared" si="7"/>
        <v>239862</v>
      </c>
      <c r="Q16" s="14">
        <f t="shared" si="7"/>
        <v>243433</v>
      </c>
      <c r="R16" s="29">
        <f t="shared" si="7"/>
        <v>240934</v>
      </c>
    </row>
    <row r="17" spans="1:18" ht="14.25">
      <c r="A17" s="116"/>
      <c r="B17" s="90" t="s">
        <v>49</v>
      </c>
      <c r="C17" s="2"/>
      <c r="D17" s="71" t="s">
        <v>84</v>
      </c>
      <c r="E17" s="11" t="s">
        <v>85</v>
      </c>
      <c r="F17" s="11" t="s">
        <v>86</v>
      </c>
      <c r="G17" s="19">
        <v>158261</v>
      </c>
      <c r="H17" s="19">
        <v>164157</v>
      </c>
      <c r="I17" s="19">
        <v>160086</v>
      </c>
      <c r="J17" s="19">
        <v>158227</v>
      </c>
      <c r="K17" s="19">
        <v>166045</v>
      </c>
      <c r="L17" s="19">
        <v>172729</v>
      </c>
      <c r="M17" s="19">
        <v>182214</v>
      </c>
      <c r="N17" s="19">
        <v>183310</v>
      </c>
      <c r="O17" s="19">
        <v>182509</v>
      </c>
      <c r="P17" s="19">
        <v>187771</v>
      </c>
      <c r="Q17" s="20">
        <v>184616</v>
      </c>
      <c r="R17" s="21">
        <v>179207</v>
      </c>
    </row>
    <row r="18" spans="1:18" ht="14.25">
      <c r="A18" s="116"/>
      <c r="B18" s="90" t="s">
        <v>46</v>
      </c>
      <c r="C18" s="92" t="s">
        <v>72</v>
      </c>
      <c r="D18" s="75">
        <v>93.19413575269759</v>
      </c>
      <c r="E18" s="26">
        <v>90.79714841218406</v>
      </c>
      <c r="F18" s="26">
        <v>88.66344944928366</v>
      </c>
      <c r="G18" s="26">
        <v>82.53076762619942</v>
      </c>
      <c r="H18" s="26">
        <f>(H17/H16)*100</f>
        <v>84.95727734275941</v>
      </c>
      <c r="I18" s="26">
        <f>(I17/I16)*100</f>
        <v>83.68453242863193</v>
      </c>
      <c r="J18" s="26">
        <f>(J17/J16)*100</f>
        <v>80.36682056673828</v>
      </c>
      <c r="K18" s="26">
        <f>(K17/K16)*100</f>
        <v>82.10010531676613</v>
      </c>
      <c r="L18" s="26">
        <v>81.721493355</v>
      </c>
      <c r="M18" s="26">
        <f aca="true" t="shared" si="8" ref="M18:R18">(M17/M16)*100</f>
        <v>81.81561022481849</v>
      </c>
      <c r="N18" s="26">
        <f t="shared" si="8"/>
        <v>80.30578494293913</v>
      </c>
      <c r="O18" s="26">
        <f t="shared" si="8"/>
        <v>78.05667704519793</v>
      </c>
      <c r="P18" s="26">
        <f t="shared" si="8"/>
        <v>78.28292935104352</v>
      </c>
      <c r="Q18" s="30">
        <f t="shared" si="8"/>
        <v>75.83852641178476</v>
      </c>
      <c r="R18" s="27">
        <f t="shared" si="8"/>
        <v>74.38012069695435</v>
      </c>
    </row>
    <row r="19" spans="1:18" ht="14.25">
      <c r="A19" s="116"/>
      <c r="B19" s="90" t="s">
        <v>73</v>
      </c>
      <c r="C19" s="2"/>
      <c r="D19" s="73" t="s">
        <v>29</v>
      </c>
      <c r="E19" s="25" t="s">
        <v>29</v>
      </c>
      <c r="F19" s="25" t="s">
        <v>29</v>
      </c>
      <c r="G19" s="19">
        <v>155164</v>
      </c>
      <c r="H19" s="19">
        <v>160609</v>
      </c>
      <c r="I19" s="19">
        <v>158974</v>
      </c>
      <c r="J19" s="19">
        <v>155697</v>
      </c>
      <c r="K19" s="19">
        <v>163612</v>
      </c>
      <c r="L19" s="19">
        <v>168593</v>
      </c>
      <c r="M19" s="19">
        <v>177972</v>
      </c>
      <c r="N19" s="19">
        <v>176698</v>
      </c>
      <c r="O19" s="19">
        <v>176908</v>
      </c>
      <c r="P19" s="19">
        <v>181155</v>
      </c>
      <c r="Q19" s="20">
        <v>177188</v>
      </c>
      <c r="R19" s="21">
        <v>167353</v>
      </c>
    </row>
    <row r="20" spans="1:18" ht="14.25">
      <c r="A20" s="116"/>
      <c r="B20" s="90" t="s">
        <v>47</v>
      </c>
      <c r="C20" s="2"/>
      <c r="D20" s="76" t="s">
        <v>29</v>
      </c>
      <c r="E20" s="31" t="s">
        <v>29</v>
      </c>
      <c r="F20" s="31" t="s">
        <v>29</v>
      </c>
      <c r="G20" s="26">
        <v>80.9157279933</v>
      </c>
      <c r="H20" s="26">
        <f>(H19/H16)*100</f>
        <v>83.12105701702178</v>
      </c>
      <c r="I20" s="26">
        <f>(I19/I16)*100</f>
        <v>83.1032373743446</v>
      </c>
      <c r="J20" s="26">
        <f>(J19/J16)*100</f>
        <v>79.08178036478888</v>
      </c>
      <c r="K20" s="26">
        <f>(K19/K16)*100</f>
        <v>80.8971208472808</v>
      </c>
      <c r="L20" s="26">
        <v>79.7646702592</v>
      </c>
      <c r="M20" s="26">
        <f aca="true" t="shared" si="9" ref="M20:R20">(M19/M16)*100</f>
        <v>79.91091674037887</v>
      </c>
      <c r="N20" s="26">
        <f t="shared" si="9"/>
        <v>77.40915164392264</v>
      </c>
      <c r="O20" s="26">
        <f t="shared" si="9"/>
        <v>75.66120368152735</v>
      </c>
      <c r="P20" s="26">
        <f t="shared" si="9"/>
        <v>75.52467668909622</v>
      </c>
      <c r="Q20" s="26">
        <f t="shared" si="9"/>
        <v>72.78717347278307</v>
      </c>
      <c r="R20" s="27">
        <f t="shared" si="9"/>
        <v>69.46010110652709</v>
      </c>
    </row>
    <row r="21" spans="1:18" ht="14.25">
      <c r="A21" s="116"/>
      <c r="B21" s="90" t="s">
        <v>74</v>
      </c>
      <c r="C21" s="2"/>
      <c r="D21" s="73" t="s">
        <v>29</v>
      </c>
      <c r="E21" s="25" t="s">
        <v>29</v>
      </c>
      <c r="F21" s="25" t="s">
        <v>29</v>
      </c>
      <c r="G21" s="19">
        <v>3097</v>
      </c>
      <c r="H21" s="19">
        <v>3548</v>
      </c>
      <c r="I21" s="19">
        <v>1112</v>
      </c>
      <c r="J21" s="19">
        <v>2530</v>
      </c>
      <c r="K21" s="19">
        <v>2433</v>
      </c>
      <c r="L21" s="19">
        <v>4136</v>
      </c>
      <c r="M21" s="19">
        <v>4242</v>
      </c>
      <c r="N21" s="19">
        <v>6612</v>
      </c>
      <c r="O21" s="19">
        <v>5601</v>
      </c>
      <c r="P21" s="19">
        <v>6616</v>
      </c>
      <c r="Q21" s="20">
        <v>7428</v>
      </c>
      <c r="R21" s="21">
        <v>11854</v>
      </c>
    </row>
    <row r="22" spans="1:18" ht="14.25">
      <c r="A22" s="118"/>
      <c r="B22" s="91" t="s">
        <v>48</v>
      </c>
      <c r="C22" s="1"/>
      <c r="D22" s="85" t="s">
        <v>29</v>
      </c>
      <c r="E22" s="86" t="s">
        <v>29</v>
      </c>
      <c r="F22" s="86" t="s">
        <v>29</v>
      </c>
      <c r="G22" s="22">
        <v>1.61526706409</v>
      </c>
      <c r="H22" s="22">
        <f>(H21/H17)*100</f>
        <v>2.1613455411587688</v>
      </c>
      <c r="I22" s="22">
        <f>(I21/I17)*100</f>
        <v>0.6946266381819771</v>
      </c>
      <c r="J22" s="22">
        <f>(J21/J17)*100</f>
        <v>1.5989685704715377</v>
      </c>
      <c r="K22" s="22">
        <f>(K21/K17)*100</f>
        <v>1.4652654400915415</v>
      </c>
      <c r="L22" s="22">
        <v>2.39450237076</v>
      </c>
      <c r="M22" s="22">
        <f aca="true" t="shared" si="10" ref="M22:R22">(M21/M17)*100</f>
        <v>2.3280318746089765</v>
      </c>
      <c r="N22" s="22">
        <f t="shared" si="10"/>
        <v>3.607004527848999</v>
      </c>
      <c r="O22" s="22">
        <f t="shared" si="10"/>
        <v>3.068889753382025</v>
      </c>
      <c r="P22" s="22">
        <f t="shared" si="10"/>
        <v>3.5234407869159776</v>
      </c>
      <c r="Q22" s="23">
        <f t="shared" si="10"/>
        <v>4.023486588378039</v>
      </c>
      <c r="R22" s="37">
        <f t="shared" si="10"/>
        <v>6.614696970542446</v>
      </c>
    </row>
    <row r="23" spans="1:18" ht="14.25">
      <c r="A23" s="116"/>
      <c r="B23" s="90" t="s">
        <v>50</v>
      </c>
      <c r="C23" s="2"/>
      <c r="D23" s="71" t="s">
        <v>87</v>
      </c>
      <c r="E23" s="11" t="s">
        <v>88</v>
      </c>
      <c r="F23" s="11" t="s">
        <v>89</v>
      </c>
      <c r="G23" s="19">
        <v>33472</v>
      </c>
      <c r="H23" s="19">
        <v>29066</v>
      </c>
      <c r="I23" s="19">
        <v>31211</v>
      </c>
      <c r="J23" s="19">
        <v>38654</v>
      </c>
      <c r="K23" s="19">
        <v>36202</v>
      </c>
      <c r="L23" s="11" t="s">
        <v>90</v>
      </c>
      <c r="M23" s="19">
        <v>40499</v>
      </c>
      <c r="N23" s="19">
        <v>44955</v>
      </c>
      <c r="O23" s="19">
        <v>51307</v>
      </c>
      <c r="P23" s="19">
        <v>52091</v>
      </c>
      <c r="Q23" s="20">
        <v>58817</v>
      </c>
      <c r="R23" s="21">
        <v>61727</v>
      </c>
    </row>
    <row r="24" spans="1:18" ht="15" thickBot="1">
      <c r="A24" s="108"/>
      <c r="B24" s="91" t="s">
        <v>51</v>
      </c>
      <c r="C24" s="1"/>
      <c r="D24" s="81">
        <v>6.8058642473</v>
      </c>
      <c r="E24" s="57">
        <v>9.20285158781</v>
      </c>
      <c r="F24" s="57">
        <v>11.3365505507</v>
      </c>
      <c r="G24" s="57">
        <v>17.4576103226</v>
      </c>
      <c r="H24" s="57">
        <f>(H23/H16)*100</f>
        <v>15.042722657240597</v>
      </c>
      <c r="I24" s="57">
        <f>(I23/I16)*100</f>
        <v>16.31546757136808</v>
      </c>
      <c r="J24" s="57">
        <f>(J23/J16)*100</f>
        <v>19.633179433261716</v>
      </c>
      <c r="K24" s="57">
        <f>(K23/K16)*100</f>
        <v>17.899894683233867</v>
      </c>
      <c r="L24" s="57">
        <v>18.2785066449</v>
      </c>
      <c r="M24" s="57">
        <f aca="true" t="shared" si="11" ref="M24:R24">(M23/M16)*100</f>
        <v>18.18438977518151</v>
      </c>
      <c r="N24" s="57">
        <f t="shared" si="11"/>
        <v>19.69421505706087</v>
      </c>
      <c r="O24" s="57">
        <f t="shared" si="11"/>
        <v>21.943322954802067</v>
      </c>
      <c r="P24" s="57">
        <f t="shared" si="11"/>
        <v>21.717070648956483</v>
      </c>
      <c r="Q24" s="58">
        <f t="shared" si="11"/>
        <v>24.161473588215237</v>
      </c>
      <c r="R24" s="40">
        <f t="shared" si="11"/>
        <v>25.619879303045646</v>
      </c>
    </row>
    <row r="25" spans="1:18" ht="14.25">
      <c r="A25" s="102"/>
      <c r="B25" s="41" t="s">
        <v>91</v>
      </c>
      <c r="C25" s="42"/>
      <c r="D25" s="74" t="s">
        <v>0</v>
      </c>
      <c r="E25" s="43" t="s">
        <v>0</v>
      </c>
      <c r="F25" s="43" t="s">
        <v>0</v>
      </c>
      <c r="G25" s="43" t="s">
        <v>0</v>
      </c>
      <c r="H25" s="43" t="s">
        <v>0</v>
      </c>
      <c r="I25" s="43" t="s">
        <v>0</v>
      </c>
      <c r="J25" s="43" t="s">
        <v>0</v>
      </c>
      <c r="K25" s="43" t="s">
        <v>0</v>
      </c>
      <c r="L25" s="43" t="s">
        <v>0</v>
      </c>
      <c r="M25" s="43" t="s">
        <v>0</v>
      </c>
      <c r="N25" s="43" t="s">
        <v>0</v>
      </c>
      <c r="O25" s="43" t="s">
        <v>0</v>
      </c>
      <c r="P25" s="43" t="s">
        <v>0</v>
      </c>
      <c r="Q25" s="44" t="s">
        <v>0</v>
      </c>
      <c r="R25" s="45"/>
    </row>
    <row r="26" spans="1:18" ht="14.25">
      <c r="A26" s="115"/>
      <c r="B26" s="6" t="s">
        <v>80</v>
      </c>
      <c r="C26" s="94" t="s">
        <v>81</v>
      </c>
      <c r="D26" s="69">
        <v>153373</v>
      </c>
      <c r="E26" s="13">
        <v>162268</v>
      </c>
      <c r="F26" s="12" t="s">
        <v>92</v>
      </c>
      <c r="G26" s="12" t="s">
        <v>93</v>
      </c>
      <c r="H26" s="13">
        <f>H27+H33</f>
        <v>217849</v>
      </c>
      <c r="I26" s="13">
        <f>I27+I33</f>
        <v>221351</v>
      </c>
      <c r="J26" s="13">
        <f>J27+J33</f>
        <v>228309</v>
      </c>
      <c r="K26" s="13">
        <f>K27+K33</f>
        <v>234790</v>
      </c>
      <c r="L26" s="13">
        <v>241512</v>
      </c>
      <c r="M26" s="13">
        <f aca="true" t="shared" si="12" ref="M26:R26">M27+M33</f>
        <v>250103</v>
      </c>
      <c r="N26" s="13">
        <f t="shared" si="12"/>
        <v>256637</v>
      </c>
      <c r="O26" s="13">
        <f t="shared" si="12"/>
        <v>262729</v>
      </c>
      <c r="P26" s="13">
        <f t="shared" si="12"/>
        <v>268679</v>
      </c>
      <c r="Q26" s="14">
        <f t="shared" si="12"/>
        <v>273071</v>
      </c>
      <c r="R26" s="29">
        <f t="shared" si="12"/>
        <v>272570</v>
      </c>
    </row>
    <row r="27" spans="1:18" ht="14.25">
      <c r="A27" s="116"/>
      <c r="B27" s="90" t="s">
        <v>49</v>
      </c>
      <c r="C27" s="2"/>
      <c r="D27" s="71" t="s">
        <v>94</v>
      </c>
      <c r="E27" s="11" t="s">
        <v>95</v>
      </c>
      <c r="F27" s="11" t="s">
        <v>96</v>
      </c>
      <c r="G27" s="19">
        <v>127667</v>
      </c>
      <c r="H27" s="19">
        <v>132592</v>
      </c>
      <c r="I27" s="19">
        <v>138134</v>
      </c>
      <c r="J27" s="19">
        <v>137152</v>
      </c>
      <c r="K27" s="19">
        <v>150169</v>
      </c>
      <c r="L27" s="19">
        <v>142113</v>
      </c>
      <c r="M27" s="19">
        <v>147202</v>
      </c>
      <c r="N27" s="19">
        <v>147594</v>
      </c>
      <c r="O27" s="19">
        <v>147320</v>
      </c>
      <c r="P27" s="19">
        <v>149124</v>
      </c>
      <c r="Q27" s="20">
        <v>146659</v>
      </c>
      <c r="R27" s="21">
        <v>143149</v>
      </c>
    </row>
    <row r="28" spans="1:18" ht="14.25">
      <c r="A28" s="116"/>
      <c r="B28" s="90" t="s">
        <v>46</v>
      </c>
      <c r="C28" s="92" t="s">
        <v>72</v>
      </c>
      <c r="D28" s="75">
        <v>66.14853983426026</v>
      </c>
      <c r="E28" s="26">
        <v>65.40476249168043</v>
      </c>
      <c r="F28" s="26">
        <v>66.36355879520715</v>
      </c>
      <c r="G28" s="26">
        <v>59.28294141684313</v>
      </c>
      <c r="H28" s="26">
        <v>60.863617793813205</v>
      </c>
      <c r="I28" s="26">
        <v>62.38973826246019</v>
      </c>
      <c r="J28" s="26">
        <v>60.05981809344058</v>
      </c>
      <c r="K28" s="26">
        <v>63.956132879046</v>
      </c>
      <c r="L28" s="26">
        <v>58.84303885521216</v>
      </c>
      <c r="M28" s="26">
        <v>58.75600225121841</v>
      </c>
      <c r="N28" s="26">
        <v>57.45528154621717</v>
      </c>
      <c r="O28" s="26">
        <v>56.029695890952794</v>
      </c>
      <c r="P28" s="26">
        <v>55.44591268395339</v>
      </c>
      <c r="Q28" s="30">
        <v>53.55665190129967</v>
      </c>
      <c r="R28" s="32">
        <f>(R27/R26)*100</f>
        <v>52.51825219209745</v>
      </c>
    </row>
    <row r="29" spans="1:18" ht="14.25">
      <c r="A29" s="116"/>
      <c r="B29" s="90" t="s">
        <v>73</v>
      </c>
      <c r="C29" s="2"/>
      <c r="D29" s="73" t="s">
        <v>29</v>
      </c>
      <c r="E29" s="25" t="s">
        <v>29</v>
      </c>
      <c r="F29" s="25" t="s">
        <v>29</v>
      </c>
      <c r="G29" s="19">
        <v>126054</v>
      </c>
      <c r="H29" s="19">
        <v>131084</v>
      </c>
      <c r="I29" s="19">
        <v>137399</v>
      </c>
      <c r="J29" s="19">
        <v>135792</v>
      </c>
      <c r="K29" s="19">
        <v>148852</v>
      </c>
      <c r="L29" s="19">
        <v>140460</v>
      </c>
      <c r="M29" s="19">
        <v>145361</v>
      </c>
      <c r="N29" s="19">
        <v>144841</v>
      </c>
      <c r="O29" s="19">
        <v>144737</v>
      </c>
      <c r="P29" s="19">
        <v>145610</v>
      </c>
      <c r="Q29" s="20">
        <v>142254</v>
      </c>
      <c r="R29" s="21">
        <v>137195</v>
      </c>
    </row>
    <row r="30" spans="1:18" ht="14.25">
      <c r="A30" s="116"/>
      <c r="B30" s="90" t="s">
        <v>47</v>
      </c>
      <c r="C30" s="2"/>
      <c r="D30" s="76" t="s">
        <v>29</v>
      </c>
      <c r="E30" s="31" t="s">
        <v>29</v>
      </c>
      <c r="F30" s="31" t="s">
        <v>29</v>
      </c>
      <c r="G30" s="26">
        <v>58.5339351387</v>
      </c>
      <c r="H30" s="26">
        <f>(H29/H26)*100</f>
        <v>60.17195396811553</v>
      </c>
      <c r="I30" s="26">
        <f>(I29/I26)*100</f>
        <v>62.07290683123185</v>
      </c>
      <c r="J30" s="26">
        <f>(J29/J26)*100</f>
        <v>59.47728736055083</v>
      </c>
      <c r="K30" s="26">
        <f>(K29/K26)*100</f>
        <v>63.39793006516462</v>
      </c>
      <c r="L30" s="26">
        <v>58.1586008148</v>
      </c>
      <c r="M30" s="26">
        <f aca="true" t="shared" si="13" ref="M30:R30">(M29/M26)*100</f>
        <v>58.120454372798406</v>
      </c>
      <c r="N30" s="26">
        <f t="shared" si="13"/>
        <v>56.438081804260484</v>
      </c>
      <c r="O30" s="26">
        <f t="shared" si="13"/>
        <v>55.08984543008195</v>
      </c>
      <c r="P30" s="26">
        <f t="shared" si="13"/>
        <v>54.19478262164144</v>
      </c>
      <c r="Q30" s="26">
        <f t="shared" si="13"/>
        <v>52.0941440138279</v>
      </c>
      <c r="R30" s="27">
        <f t="shared" si="13"/>
        <v>50.333859192134135</v>
      </c>
    </row>
    <row r="31" spans="1:18" ht="14.25">
      <c r="A31" s="116"/>
      <c r="B31" s="90" t="s">
        <v>74</v>
      </c>
      <c r="C31" s="2"/>
      <c r="D31" s="73" t="s">
        <v>29</v>
      </c>
      <c r="E31" s="25" t="s">
        <v>29</v>
      </c>
      <c r="F31" s="25" t="s">
        <v>29</v>
      </c>
      <c r="G31" s="19">
        <v>1613</v>
      </c>
      <c r="H31" s="19">
        <v>1508</v>
      </c>
      <c r="I31" s="19">
        <v>735</v>
      </c>
      <c r="J31" s="19">
        <v>1360</v>
      </c>
      <c r="K31" s="19">
        <v>1317</v>
      </c>
      <c r="L31" s="19">
        <v>1653</v>
      </c>
      <c r="M31" s="19">
        <v>1841</v>
      </c>
      <c r="N31" s="19">
        <v>2753</v>
      </c>
      <c r="O31" s="19">
        <v>2583</v>
      </c>
      <c r="P31" s="19">
        <v>3514</v>
      </c>
      <c r="Q31" s="20">
        <v>4405</v>
      </c>
      <c r="R31" s="21">
        <v>5954</v>
      </c>
    </row>
    <row r="32" spans="1:18" ht="14.25">
      <c r="A32" s="118"/>
      <c r="B32" s="91" t="s">
        <v>48</v>
      </c>
      <c r="C32" s="1"/>
      <c r="D32" s="85" t="s">
        <v>29</v>
      </c>
      <c r="E32" s="86" t="s">
        <v>29</v>
      </c>
      <c r="F32" s="86" t="s">
        <v>29</v>
      </c>
      <c r="G32" s="22">
        <f>(G31/G27)*100</f>
        <v>1.2634431763885734</v>
      </c>
      <c r="H32" s="22">
        <f>(H31/H27)*100</f>
        <v>1.1373235187643298</v>
      </c>
      <c r="I32" s="22">
        <f>(I31/I27)*100</f>
        <v>0.5320920265828832</v>
      </c>
      <c r="J32" s="22">
        <f>(J31/J27)*100</f>
        <v>0.9916005599626693</v>
      </c>
      <c r="K32" s="22">
        <f>(K31/K27)*100</f>
        <v>0.8770118999260832</v>
      </c>
      <c r="L32" s="22">
        <v>1.16315889468</v>
      </c>
      <c r="M32" s="22">
        <f aca="true" t="shared" si="14" ref="M32:R32">(M31/M27)*100</f>
        <v>1.2506623551310445</v>
      </c>
      <c r="N32" s="22">
        <f t="shared" si="14"/>
        <v>1.8652519750125343</v>
      </c>
      <c r="O32" s="22">
        <f t="shared" si="14"/>
        <v>1.7533260928590824</v>
      </c>
      <c r="P32" s="22">
        <f t="shared" si="14"/>
        <v>2.3564282073978706</v>
      </c>
      <c r="Q32" s="23">
        <f t="shared" si="14"/>
        <v>3.003566095500447</v>
      </c>
      <c r="R32" s="37">
        <f t="shared" si="14"/>
        <v>4.1593025449007675</v>
      </c>
    </row>
    <row r="33" spans="1:18" ht="14.25">
      <c r="A33" s="116"/>
      <c r="B33" s="90" t="s">
        <v>50</v>
      </c>
      <c r="C33" s="2"/>
      <c r="D33" s="71" t="s">
        <v>97</v>
      </c>
      <c r="E33" s="11" t="s">
        <v>98</v>
      </c>
      <c r="F33" s="11" t="s">
        <v>99</v>
      </c>
      <c r="G33" s="19">
        <v>87678</v>
      </c>
      <c r="H33" s="19">
        <v>85257</v>
      </c>
      <c r="I33" s="19">
        <v>83217</v>
      </c>
      <c r="J33" s="19">
        <v>91157</v>
      </c>
      <c r="K33" s="19">
        <v>84621</v>
      </c>
      <c r="L33" s="11" t="s">
        <v>100</v>
      </c>
      <c r="M33" s="19">
        <v>102901</v>
      </c>
      <c r="N33" s="19">
        <v>109043</v>
      </c>
      <c r="O33" s="19">
        <v>115409</v>
      </c>
      <c r="P33" s="19">
        <v>119555</v>
      </c>
      <c r="Q33" s="20">
        <v>126412</v>
      </c>
      <c r="R33" s="21">
        <v>129421</v>
      </c>
    </row>
    <row r="34" spans="1:18" ht="15" thickBot="1">
      <c r="A34" s="108"/>
      <c r="B34" s="91" t="s">
        <v>51</v>
      </c>
      <c r="C34" s="1"/>
      <c r="D34" s="77">
        <v>33.8514601657</v>
      </c>
      <c r="E34" s="34">
        <v>34.5952375083</v>
      </c>
      <c r="F34" s="34">
        <v>33.6364412047</v>
      </c>
      <c r="G34" s="34">
        <v>40.7151315331</v>
      </c>
      <c r="H34" s="34">
        <f>(H33/H26)*100</f>
        <v>39.135823437335034</v>
      </c>
      <c r="I34" s="34">
        <f>(I33/I26)*100</f>
        <v>37.59504135965051</v>
      </c>
      <c r="J34" s="34">
        <f>(J33/J26)*100</f>
        <v>39.92702871984898</v>
      </c>
      <c r="K34" s="34">
        <f>(K33/K26)*100</f>
        <v>36.041143149197154</v>
      </c>
      <c r="L34" s="34">
        <v>41.1569611447</v>
      </c>
      <c r="M34" s="34">
        <f aca="true" t="shared" si="15" ref="M34:R34">(M33/M26)*100</f>
        <v>41.143448899053595</v>
      </c>
      <c r="N34" s="34">
        <f t="shared" si="15"/>
        <v>42.48919680326687</v>
      </c>
      <c r="O34" s="34">
        <f t="shared" si="15"/>
        <v>43.92701224455618</v>
      </c>
      <c r="P34" s="34">
        <f t="shared" si="15"/>
        <v>44.497336970883474</v>
      </c>
      <c r="Q34" s="35">
        <f t="shared" si="15"/>
        <v>46.29272240552823</v>
      </c>
      <c r="R34" s="87">
        <f t="shared" si="15"/>
        <v>47.48174780790256</v>
      </c>
    </row>
    <row r="35" spans="1:18" ht="15.75" customHeight="1" thickBot="1">
      <c r="A35" s="119"/>
      <c r="B35" s="48" t="s">
        <v>52</v>
      </c>
      <c r="C35" s="95" t="s">
        <v>57</v>
      </c>
      <c r="D35" s="78" t="s">
        <v>58</v>
      </c>
      <c r="E35" s="63" t="s">
        <v>59</v>
      </c>
      <c r="F35" s="63" t="s">
        <v>60</v>
      </c>
      <c r="G35" s="63" t="s">
        <v>61</v>
      </c>
      <c r="H35" s="49">
        <v>291693</v>
      </c>
      <c r="I35" s="49">
        <v>296373</v>
      </c>
      <c r="J35" s="49">
        <v>291489</v>
      </c>
      <c r="K35" s="49">
        <v>312464</v>
      </c>
      <c r="L35" s="49">
        <v>309053</v>
      </c>
      <c r="M35" s="49">
        <v>323333</v>
      </c>
      <c r="N35" s="49">
        <v>321539</v>
      </c>
      <c r="O35" s="49">
        <v>321645</v>
      </c>
      <c r="P35" s="49">
        <v>326765</v>
      </c>
      <c r="Q35" s="50">
        <v>319442</v>
      </c>
      <c r="R35" s="51">
        <v>304548</v>
      </c>
    </row>
    <row r="36" spans="1:18" ht="14.25">
      <c r="A36" s="102"/>
      <c r="B36" s="41" t="s">
        <v>41</v>
      </c>
      <c r="C36" s="42"/>
      <c r="D36" s="74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4"/>
      <c r="R36" s="45"/>
    </row>
    <row r="37" spans="1:18" ht="14.25">
      <c r="A37" s="115"/>
      <c r="B37" s="6" t="s">
        <v>101</v>
      </c>
      <c r="C37" s="4"/>
      <c r="D37" s="70">
        <v>162828</v>
      </c>
      <c r="E37" s="16">
        <v>166637</v>
      </c>
      <c r="F37" s="16">
        <v>150627</v>
      </c>
      <c r="G37" s="16">
        <v>178839</v>
      </c>
      <c r="H37" s="16">
        <v>166699</v>
      </c>
      <c r="I37" s="16">
        <v>144989</v>
      </c>
      <c r="J37" s="16">
        <v>116520</v>
      </c>
      <c r="K37" s="16">
        <v>99441</v>
      </c>
      <c r="L37" s="16">
        <v>78174</v>
      </c>
      <c r="M37" s="16">
        <v>66078</v>
      </c>
      <c r="N37" s="16">
        <v>60994</v>
      </c>
      <c r="O37" s="16">
        <v>51756</v>
      </c>
      <c r="P37" s="16">
        <v>45633</v>
      </c>
      <c r="Q37" s="17">
        <v>36741</v>
      </c>
      <c r="R37" s="88">
        <v>33269</v>
      </c>
    </row>
    <row r="38" spans="1:18" ht="14.25">
      <c r="A38" s="116"/>
      <c r="B38" s="7" t="s">
        <v>102</v>
      </c>
      <c r="C38" s="2"/>
      <c r="D38" s="79">
        <v>32824</v>
      </c>
      <c r="E38" s="19">
        <v>32433</v>
      </c>
      <c r="F38" s="19">
        <v>30715</v>
      </c>
      <c r="G38" s="19">
        <v>33690</v>
      </c>
      <c r="H38" s="19">
        <v>37701</v>
      </c>
      <c r="I38" s="19">
        <v>50208</v>
      </c>
      <c r="J38" s="19">
        <v>57201</v>
      </c>
      <c r="K38" s="19">
        <v>76429</v>
      </c>
      <c r="L38" s="19">
        <v>82459</v>
      </c>
      <c r="M38" s="19">
        <v>93313</v>
      </c>
      <c r="N38" s="19">
        <v>94068</v>
      </c>
      <c r="O38" s="19">
        <v>99020</v>
      </c>
      <c r="P38" s="19">
        <v>99257</v>
      </c>
      <c r="Q38" s="20">
        <v>94790</v>
      </c>
      <c r="R38" s="28">
        <v>75543</v>
      </c>
    </row>
    <row r="39" spans="1:18" ht="15" thickBot="1">
      <c r="A39" s="120"/>
      <c r="B39" s="52" t="s">
        <v>103</v>
      </c>
      <c r="C39" s="53"/>
      <c r="D39" s="80">
        <v>41803</v>
      </c>
      <c r="E39" s="54">
        <v>50085</v>
      </c>
      <c r="F39" s="54">
        <v>48545</v>
      </c>
      <c r="G39" s="54">
        <v>68243</v>
      </c>
      <c r="H39" s="54">
        <v>87289</v>
      </c>
      <c r="I39" s="54">
        <v>101135</v>
      </c>
      <c r="J39" s="54">
        <v>117617</v>
      </c>
      <c r="K39" s="54">
        <v>136381</v>
      </c>
      <c r="L39" s="54">
        <v>147941</v>
      </c>
      <c r="M39" s="54">
        <v>163702</v>
      </c>
      <c r="N39" s="54">
        <v>166188</v>
      </c>
      <c r="O39" s="54">
        <v>170602</v>
      </c>
      <c r="P39" s="54">
        <v>181207</v>
      </c>
      <c r="Q39" s="55">
        <v>186316</v>
      </c>
      <c r="R39" s="56">
        <v>191665</v>
      </c>
    </row>
    <row r="40" spans="1:18" ht="14.25">
      <c r="A40" s="108"/>
      <c r="B40" s="9" t="s">
        <v>104</v>
      </c>
      <c r="C40" s="1"/>
      <c r="D40" s="72" t="s">
        <v>0</v>
      </c>
      <c r="E40" s="22" t="s">
        <v>0</v>
      </c>
      <c r="F40" s="22" t="s">
        <v>0</v>
      </c>
      <c r="G40" s="22" t="s">
        <v>0</v>
      </c>
      <c r="H40" s="22" t="s">
        <v>0</v>
      </c>
      <c r="I40" s="22" t="s">
        <v>0</v>
      </c>
      <c r="J40" s="22" t="s">
        <v>0</v>
      </c>
      <c r="K40" s="22" t="s">
        <v>0</v>
      </c>
      <c r="L40" s="22" t="s">
        <v>0</v>
      </c>
      <c r="M40" s="22" t="s">
        <v>0</v>
      </c>
      <c r="N40" s="22" t="s">
        <v>0</v>
      </c>
      <c r="O40" s="22" t="s">
        <v>0</v>
      </c>
      <c r="P40" s="22" t="s">
        <v>0</v>
      </c>
      <c r="Q40" s="23" t="s">
        <v>0</v>
      </c>
      <c r="R40" s="24"/>
    </row>
    <row r="41" spans="1:18" ht="14.25">
      <c r="A41" s="108"/>
      <c r="B41" s="5" t="s">
        <v>101</v>
      </c>
      <c r="C41" s="1"/>
      <c r="D41" s="72">
        <v>66.88245007270368</v>
      </c>
      <c r="E41" s="22">
        <v>66.8634138512158</v>
      </c>
      <c r="F41" s="22">
        <v>64.99518880177432</v>
      </c>
      <c r="G41" s="22">
        <v>63.59443563356542</v>
      </c>
      <c r="H41" s="22">
        <v>57.14878313843664</v>
      </c>
      <c r="I41" s="22">
        <v>48.921123044271916</v>
      </c>
      <c r="J41" s="22">
        <v>39.97406420139353</v>
      </c>
      <c r="K41" s="22">
        <v>31.824786215372008</v>
      </c>
      <c r="L41" s="22">
        <v>25.294690554694505</v>
      </c>
      <c r="M41" s="22">
        <v>20.43651591393393</v>
      </c>
      <c r="N41" s="22">
        <v>18.969394070392706</v>
      </c>
      <c r="O41" s="22">
        <v>16.091032038427457</v>
      </c>
      <c r="P41" s="22">
        <v>13.965081939620216</v>
      </c>
      <c r="Q41" s="23">
        <v>11.501618447167248</v>
      </c>
      <c r="R41" s="24">
        <f>(R37/R35)*100</f>
        <v>10.924057948172374</v>
      </c>
    </row>
    <row r="42" spans="1:18" ht="14.25">
      <c r="A42" s="116"/>
      <c r="B42" s="7" t="s">
        <v>102</v>
      </c>
      <c r="C42" s="2"/>
      <c r="D42" s="75">
        <v>13.482629161977211</v>
      </c>
      <c r="E42" s="26">
        <v>13.013803065564561</v>
      </c>
      <c r="F42" s="26">
        <v>13.253448744557735</v>
      </c>
      <c r="G42" s="26">
        <v>11.98002972782681</v>
      </c>
      <c r="H42" s="26">
        <v>12.924890209912476</v>
      </c>
      <c r="I42" s="26">
        <v>16.94081444666012</v>
      </c>
      <c r="J42" s="26">
        <v>19.623725080534772</v>
      </c>
      <c r="K42" s="26">
        <v>24.460097803266937</v>
      </c>
      <c r="L42" s="26">
        <v>26.68118413346578</v>
      </c>
      <c r="M42" s="26">
        <v>28.859720473938633</v>
      </c>
      <c r="N42" s="26">
        <v>29.25554909357807</v>
      </c>
      <c r="O42" s="26">
        <v>30.78549332338448</v>
      </c>
      <c r="P42" s="26">
        <v>30.375652227135706</v>
      </c>
      <c r="Q42" s="30">
        <v>29.673618372036238</v>
      </c>
      <c r="R42" s="27">
        <f>(R38/R35)*100</f>
        <v>24.804956854091966</v>
      </c>
    </row>
    <row r="43" spans="1:18" ht="15" thickBot="1">
      <c r="A43" s="120"/>
      <c r="B43" s="52" t="s">
        <v>103</v>
      </c>
      <c r="C43" s="53"/>
      <c r="D43" s="81">
        <v>17.17080023330896</v>
      </c>
      <c r="E43" s="57">
        <v>20.09670170933312</v>
      </c>
      <c r="F43" s="57">
        <v>20.947050929661575</v>
      </c>
      <c r="G43" s="57">
        <v>24.26693881614975</v>
      </c>
      <c r="H43" s="57">
        <v>29.92495534688868</v>
      </c>
      <c r="I43" s="57">
        <v>34.12422859032368</v>
      </c>
      <c r="J43" s="57">
        <v>40.35040773408259</v>
      </c>
      <c r="K43" s="57">
        <v>43.6469481284244</v>
      </c>
      <c r="L43" s="57">
        <v>47.86913571458617</v>
      </c>
      <c r="M43" s="57">
        <v>50.62953673148116</v>
      </c>
      <c r="N43" s="57">
        <v>51.68517660377123</v>
      </c>
      <c r="O43" s="57">
        <v>53.04046386544171</v>
      </c>
      <c r="P43" s="57">
        <v>55.454837574403626</v>
      </c>
      <c r="Q43" s="58">
        <v>58.325455012177486</v>
      </c>
      <c r="R43" s="59">
        <f>(R39/R35)*100</f>
        <v>62.93425010179019</v>
      </c>
    </row>
    <row r="44" spans="1:18" ht="14.25">
      <c r="A44" s="108"/>
      <c r="B44" s="9" t="s">
        <v>105</v>
      </c>
      <c r="C44" s="92" t="s">
        <v>106</v>
      </c>
      <c r="D44" s="69" t="s">
        <v>0</v>
      </c>
      <c r="E44" s="13" t="s">
        <v>0</v>
      </c>
      <c r="F44" s="13" t="s">
        <v>0</v>
      </c>
      <c r="G44" s="13" t="s">
        <v>0</v>
      </c>
      <c r="H44" s="13" t="s">
        <v>0</v>
      </c>
      <c r="I44" s="13" t="s">
        <v>0</v>
      </c>
      <c r="J44" s="13" t="s">
        <v>0</v>
      </c>
      <c r="K44" s="13" t="s">
        <v>0</v>
      </c>
      <c r="L44" s="13" t="s">
        <v>0</v>
      </c>
      <c r="M44" s="13" t="s">
        <v>0</v>
      </c>
      <c r="N44" s="13" t="s">
        <v>0</v>
      </c>
      <c r="O44" s="13" t="s">
        <v>0</v>
      </c>
      <c r="P44" s="13" t="s">
        <v>0</v>
      </c>
      <c r="Q44" s="14" t="s">
        <v>0</v>
      </c>
      <c r="R44" s="15"/>
    </row>
    <row r="45" spans="1:18" ht="14.25">
      <c r="A45" s="108"/>
      <c r="B45" s="5" t="s">
        <v>107</v>
      </c>
      <c r="C45" s="1"/>
      <c r="D45" s="69">
        <v>163878</v>
      </c>
      <c r="E45" s="13">
        <v>167905</v>
      </c>
      <c r="F45" s="13">
        <v>56332</v>
      </c>
      <c r="G45" s="13">
        <v>75258</v>
      </c>
      <c r="H45" s="13">
        <v>95574</v>
      </c>
      <c r="I45" s="13">
        <v>118045</v>
      </c>
      <c r="J45" s="13">
        <v>141251</v>
      </c>
      <c r="K45" s="13">
        <v>171820</v>
      </c>
      <c r="L45" s="13">
        <v>193792</v>
      </c>
      <c r="M45" s="13">
        <v>212947</v>
      </c>
      <c r="N45" s="13">
        <v>221208</v>
      </c>
      <c r="O45" s="13">
        <v>230733</v>
      </c>
      <c r="P45" s="13">
        <v>245845</v>
      </c>
      <c r="Q45" s="14">
        <v>251410</v>
      </c>
      <c r="R45" s="15">
        <v>242512</v>
      </c>
    </row>
    <row r="46" spans="1:18" ht="14.25">
      <c r="A46" s="116"/>
      <c r="B46" s="7" t="s">
        <v>55</v>
      </c>
      <c r="C46" s="2"/>
      <c r="D46" s="79">
        <v>79576</v>
      </c>
      <c r="E46" s="19">
        <v>81315</v>
      </c>
      <c r="F46" s="19">
        <v>69533</v>
      </c>
      <c r="G46" s="19">
        <v>81930</v>
      </c>
      <c r="H46" s="19">
        <v>85314</v>
      </c>
      <c r="I46" s="19">
        <v>82091</v>
      </c>
      <c r="J46" s="19">
        <v>71454</v>
      </c>
      <c r="K46" s="19">
        <v>75324</v>
      </c>
      <c r="L46" s="19">
        <v>63352</v>
      </c>
      <c r="M46" s="19">
        <v>62120</v>
      </c>
      <c r="N46" s="19">
        <v>59063</v>
      </c>
      <c r="O46" s="19">
        <v>54533</v>
      </c>
      <c r="P46" s="19">
        <v>49733</v>
      </c>
      <c r="Q46" s="20">
        <v>43163</v>
      </c>
      <c r="R46" s="28">
        <v>40711</v>
      </c>
    </row>
    <row r="47" spans="1:18" ht="15" thickBot="1">
      <c r="A47" s="121"/>
      <c r="B47" s="8" t="s">
        <v>108</v>
      </c>
      <c r="C47" s="3"/>
      <c r="D47" s="82" t="s">
        <v>29</v>
      </c>
      <c r="E47" s="60" t="s">
        <v>29</v>
      </c>
      <c r="F47" s="61">
        <v>105886</v>
      </c>
      <c r="G47" s="61">
        <v>123867</v>
      </c>
      <c r="H47" s="61">
        <v>110805</v>
      </c>
      <c r="I47" s="61">
        <v>96216</v>
      </c>
      <c r="J47" s="61">
        <v>78426</v>
      </c>
      <c r="K47" s="61">
        <v>65320</v>
      </c>
      <c r="L47" s="61">
        <v>51791</v>
      </c>
      <c r="M47" s="61">
        <v>48185</v>
      </c>
      <c r="N47" s="61">
        <v>41260</v>
      </c>
      <c r="O47" s="61">
        <v>36351</v>
      </c>
      <c r="P47" s="61">
        <v>31172</v>
      </c>
      <c r="Q47" s="62">
        <v>24853</v>
      </c>
      <c r="R47" s="89">
        <v>21277</v>
      </c>
    </row>
    <row r="48" spans="1:18" ht="14.25">
      <c r="A48" s="108"/>
      <c r="B48" s="9" t="s">
        <v>109</v>
      </c>
      <c r="C48" s="1"/>
      <c r="D48" s="72" t="s">
        <v>0</v>
      </c>
      <c r="E48" s="22" t="s">
        <v>0</v>
      </c>
      <c r="F48" s="22" t="s">
        <v>0</v>
      </c>
      <c r="G48" s="22" t="s">
        <v>0</v>
      </c>
      <c r="H48" s="22" t="s">
        <v>0</v>
      </c>
      <c r="I48" s="22" t="s">
        <v>0</v>
      </c>
      <c r="J48" s="22" t="s">
        <v>0</v>
      </c>
      <c r="K48" s="22" t="s">
        <v>0</v>
      </c>
      <c r="L48" s="22" t="s">
        <v>0</v>
      </c>
      <c r="M48" s="22" t="s">
        <v>0</v>
      </c>
      <c r="N48" s="22" t="s">
        <v>0</v>
      </c>
      <c r="O48" s="22" t="s">
        <v>0</v>
      </c>
      <c r="P48" s="22" t="s">
        <v>0</v>
      </c>
      <c r="Q48" s="23" t="s">
        <v>0</v>
      </c>
      <c r="R48" s="24"/>
    </row>
    <row r="49" spans="1:18" ht="14.25">
      <c r="A49" s="108"/>
      <c r="B49" s="5" t="s">
        <v>53</v>
      </c>
      <c r="C49" s="1"/>
      <c r="D49" s="72">
        <v>67.31374304796799</v>
      </c>
      <c r="E49" s="22">
        <v>67.37220126795603</v>
      </c>
      <c r="F49" s="22">
        <v>24.307122730862</v>
      </c>
      <c r="G49" s="22">
        <v>26.761444857726037</v>
      </c>
      <c r="H49" s="22">
        <v>32.765270335592554</v>
      </c>
      <c r="I49" s="22">
        <v>39.82987654071052</v>
      </c>
      <c r="J49" s="22">
        <v>48.45843239367523</v>
      </c>
      <c r="K49" s="22">
        <v>54.98873470223769</v>
      </c>
      <c r="L49" s="22">
        <v>62.705102361083696</v>
      </c>
      <c r="M49" s="22">
        <v>65.85996480408743</v>
      </c>
      <c r="N49" s="22">
        <v>68.79663120181377</v>
      </c>
      <c r="O49" s="22">
        <v>71.73529823252343</v>
      </c>
      <c r="P49" s="22">
        <v>75.23602589016572</v>
      </c>
      <c r="Q49" s="23">
        <v>78.70286311756125</v>
      </c>
      <c r="R49" s="24">
        <f>(R45/R35)*100</f>
        <v>79.6301404047966</v>
      </c>
    </row>
    <row r="50" spans="1:18" ht="14.25">
      <c r="A50" s="116"/>
      <c r="B50" s="7" t="s">
        <v>55</v>
      </c>
      <c r="C50" s="2"/>
      <c r="D50" s="75">
        <v>32.686256952032004</v>
      </c>
      <c r="E50" s="26">
        <v>32.62779873204398</v>
      </c>
      <c r="F50" s="26">
        <v>30.00332253151011</v>
      </c>
      <c r="G50" s="26">
        <v>29.133981466335722</v>
      </c>
      <c r="H50" s="26">
        <v>29.247873620553115</v>
      </c>
      <c r="I50" s="26">
        <v>27.698542039929414</v>
      </c>
      <c r="J50" s="26">
        <v>24.513446476539425</v>
      </c>
      <c r="K50" s="26">
        <v>24.106457063853757</v>
      </c>
      <c r="L50" s="26">
        <v>20.498749405441785</v>
      </c>
      <c r="M50" s="26">
        <v>19.212390940609218</v>
      </c>
      <c r="N50" s="26">
        <v>18.368844836862714</v>
      </c>
      <c r="O50" s="26">
        <v>16.954406255343624</v>
      </c>
      <c r="P50" s="26">
        <v>15.219806282802626</v>
      </c>
      <c r="Q50" s="30">
        <v>13.511999048340545</v>
      </c>
      <c r="R50" s="27">
        <f>(R46/R35)*100</f>
        <v>13.36767931491916</v>
      </c>
    </row>
    <row r="51" spans="1:18" ht="15" thickBot="1">
      <c r="A51" s="120"/>
      <c r="B51" s="8" t="s">
        <v>54</v>
      </c>
      <c r="C51" s="3"/>
      <c r="D51" s="83" t="s">
        <v>29</v>
      </c>
      <c r="E51" s="33" t="s">
        <v>29</v>
      </c>
      <c r="F51" s="34">
        <v>45.68955473762789</v>
      </c>
      <c r="G51" s="34">
        <v>44.04661152557802</v>
      </c>
      <c r="H51" s="34">
        <v>37.98685604385433</v>
      </c>
      <c r="I51" s="34">
        <v>32.46449575366177</v>
      </c>
      <c r="J51" s="34">
        <v>26.905303459135677</v>
      </c>
      <c r="K51" s="34">
        <v>20.904808233908547</v>
      </c>
      <c r="L51" s="34">
        <v>16.757967080080117</v>
      </c>
      <c r="M51" s="34">
        <v>14.902592683085238</v>
      </c>
      <c r="N51" s="34">
        <v>12.832035927212562</v>
      </c>
      <c r="O51" s="34">
        <v>11.301590262556545</v>
      </c>
      <c r="P51" s="34">
        <v>9.539577372117577</v>
      </c>
      <c r="Q51" s="35">
        <v>7.780129100118331</v>
      </c>
      <c r="R51" s="36">
        <f>(R47/R35)*100</f>
        <v>6.986419217988626</v>
      </c>
    </row>
    <row r="52" spans="2:18" s="64" customFormat="1" ht="13.5" customHeight="1">
      <c r="B52" s="123" t="s">
        <v>42</v>
      </c>
      <c r="C52" s="123"/>
      <c r="D52" s="124"/>
      <c r="E52" s="124"/>
      <c r="F52" s="124"/>
      <c r="G52" s="124"/>
      <c r="H52" s="124"/>
      <c r="I52" s="124"/>
      <c r="J52" s="65"/>
      <c r="K52" s="65"/>
      <c r="L52" s="65"/>
      <c r="M52" s="65"/>
      <c r="N52" s="65"/>
      <c r="O52" s="65"/>
      <c r="P52" s="65"/>
      <c r="Q52" s="65"/>
      <c r="R52" s="66"/>
    </row>
    <row r="53" spans="2:18" s="64" customFormat="1" ht="11.25" customHeight="1">
      <c r="B53" s="125" t="s">
        <v>32</v>
      </c>
      <c r="C53" s="125"/>
      <c r="D53" s="126"/>
      <c r="E53" s="126"/>
      <c r="F53" s="126"/>
      <c r="G53" s="126"/>
      <c r="H53" s="126"/>
      <c r="I53" s="126"/>
      <c r="R53" s="66"/>
    </row>
    <row r="54" spans="2:17" s="64" customFormat="1" ht="11.25" customHeight="1">
      <c r="B54" s="67" t="s">
        <v>33</v>
      </c>
      <c r="C54" s="67"/>
      <c r="D54" s="67"/>
      <c r="E54" s="67"/>
      <c r="F54" s="67"/>
      <c r="G54" s="67"/>
      <c r="H54" s="67"/>
      <c r="I54" s="67"/>
      <c r="J54" s="66"/>
      <c r="K54" s="66"/>
      <c r="L54" s="66"/>
      <c r="M54" s="66"/>
      <c r="N54" s="66"/>
      <c r="O54" s="66"/>
      <c r="P54" s="66"/>
      <c r="Q54" s="66"/>
    </row>
    <row r="55" spans="2:9" s="64" customFormat="1" ht="11.25" customHeight="1">
      <c r="B55" s="64" t="s">
        <v>35</v>
      </c>
      <c r="C55" s="67"/>
      <c r="D55" s="67"/>
      <c r="E55" s="67"/>
      <c r="F55" s="67"/>
      <c r="G55" s="67"/>
      <c r="H55" s="67"/>
      <c r="I55" s="67"/>
    </row>
    <row r="56" spans="2:9" s="64" customFormat="1" ht="11.25" customHeight="1">
      <c r="B56" s="67" t="s">
        <v>34</v>
      </c>
      <c r="C56" s="67"/>
      <c r="D56" s="67"/>
      <c r="E56" s="67"/>
      <c r="F56" s="67"/>
      <c r="G56" s="67"/>
      <c r="H56" s="67"/>
      <c r="I56" s="67"/>
    </row>
    <row r="57" spans="2:9" s="64" customFormat="1" ht="11.25" customHeight="1">
      <c r="B57" s="67" t="s">
        <v>36</v>
      </c>
      <c r="C57" s="67"/>
      <c r="D57" s="67"/>
      <c r="E57" s="67"/>
      <c r="F57" s="67"/>
      <c r="G57" s="67"/>
      <c r="H57" s="67"/>
      <c r="I57" s="67"/>
    </row>
    <row r="58" spans="2:9" s="64" customFormat="1" ht="11.25" customHeight="1">
      <c r="B58" s="67" t="s">
        <v>37</v>
      </c>
      <c r="C58" s="67"/>
      <c r="D58" s="67"/>
      <c r="E58" s="67"/>
      <c r="F58" s="67"/>
      <c r="G58" s="67"/>
      <c r="H58" s="67"/>
      <c r="I58" s="67"/>
    </row>
    <row r="59" spans="2:9" s="64" customFormat="1" ht="11.25" customHeight="1">
      <c r="B59" s="67" t="s">
        <v>38</v>
      </c>
      <c r="C59" s="67"/>
      <c r="D59" s="67"/>
      <c r="E59" s="67"/>
      <c r="F59" s="67"/>
      <c r="G59" s="67"/>
      <c r="H59" s="67"/>
      <c r="I59" s="67"/>
    </row>
    <row r="60" spans="2:9" s="64" customFormat="1" ht="11.25" customHeight="1">
      <c r="B60" s="67" t="s">
        <v>39</v>
      </c>
      <c r="C60" s="67"/>
      <c r="D60" s="67"/>
      <c r="E60" s="67"/>
      <c r="F60" s="67"/>
      <c r="G60" s="67"/>
      <c r="H60" s="67"/>
      <c r="I60" s="67"/>
    </row>
    <row r="61" spans="2:9" s="64" customFormat="1" ht="11.25" customHeight="1">
      <c r="B61" s="67" t="s">
        <v>40</v>
      </c>
      <c r="C61" s="67"/>
      <c r="D61" s="67"/>
      <c r="E61" s="67"/>
      <c r="F61" s="67"/>
      <c r="G61" s="67"/>
      <c r="H61" s="67"/>
      <c r="I61" s="67"/>
    </row>
    <row r="62" spans="2:9" s="64" customFormat="1" ht="11.25" customHeight="1">
      <c r="B62" s="67" t="s">
        <v>43</v>
      </c>
      <c r="C62" s="67"/>
      <c r="D62" s="67"/>
      <c r="E62" s="67"/>
      <c r="F62" s="67"/>
      <c r="G62" s="67"/>
      <c r="H62" s="67"/>
      <c r="I62" s="67"/>
    </row>
    <row r="63" spans="2:9" s="64" customFormat="1" ht="11.25" customHeight="1">
      <c r="B63" s="67" t="s">
        <v>44</v>
      </c>
      <c r="C63" s="67"/>
      <c r="D63" s="67"/>
      <c r="E63" s="67"/>
      <c r="F63" s="67"/>
      <c r="G63" s="67"/>
      <c r="H63" s="67"/>
      <c r="I63" s="67"/>
    </row>
    <row r="64" spans="2:9" s="64" customFormat="1" ht="11.25" customHeight="1">
      <c r="B64" s="67" t="s">
        <v>45</v>
      </c>
      <c r="C64" s="67"/>
      <c r="D64" s="67"/>
      <c r="E64" s="67"/>
      <c r="F64" s="67"/>
      <c r="G64" s="67"/>
      <c r="H64" s="67"/>
      <c r="I64" s="67"/>
    </row>
    <row r="65" spans="2:9" s="38" customFormat="1" ht="12">
      <c r="B65" s="39"/>
      <c r="C65" s="39"/>
      <c r="D65" s="39"/>
      <c r="E65" s="39"/>
      <c r="F65" s="39"/>
      <c r="G65" s="39"/>
      <c r="H65" s="39"/>
      <c r="I65" s="39"/>
    </row>
    <row r="66" spans="2:9" s="38" customFormat="1" ht="12">
      <c r="B66" s="39"/>
      <c r="C66" s="39"/>
      <c r="D66" s="39"/>
      <c r="E66" s="39"/>
      <c r="F66" s="39"/>
      <c r="G66" s="39"/>
      <c r="H66" s="39"/>
      <c r="I66" s="39"/>
    </row>
    <row r="67" spans="2:9" s="38" customFormat="1" ht="12">
      <c r="B67" s="39"/>
      <c r="C67" s="39"/>
      <c r="D67" s="39"/>
      <c r="E67" s="39"/>
      <c r="F67" s="39"/>
      <c r="G67" s="39"/>
      <c r="H67" s="39"/>
      <c r="I67" s="39"/>
    </row>
    <row r="68" spans="2:9" s="38" customFormat="1" ht="12">
      <c r="B68" s="39"/>
      <c r="C68" s="39"/>
      <c r="D68" s="39"/>
      <c r="E68" s="39"/>
      <c r="F68" s="39"/>
      <c r="G68" s="39"/>
      <c r="H68" s="39"/>
      <c r="I68" s="39"/>
    </row>
    <row r="69" spans="2:9" ht="14.25">
      <c r="B69" s="122"/>
      <c r="C69" s="122"/>
      <c r="D69" s="122"/>
      <c r="E69" s="122"/>
      <c r="F69" s="122"/>
      <c r="G69" s="122"/>
      <c r="H69" s="122"/>
      <c r="I69" s="122"/>
    </row>
    <row r="70" spans="2:9" ht="14.25">
      <c r="B70" s="122"/>
      <c r="C70" s="122"/>
      <c r="D70" s="122"/>
      <c r="E70" s="122"/>
      <c r="F70" s="122"/>
      <c r="G70" s="122"/>
      <c r="H70" s="122"/>
      <c r="I70" s="122"/>
    </row>
    <row r="71" spans="2:9" ht="14.25">
      <c r="B71" s="122"/>
      <c r="C71" s="122"/>
      <c r="D71" s="122"/>
      <c r="E71" s="122"/>
      <c r="F71" s="122"/>
      <c r="G71" s="122"/>
      <c r="H71" s="122"/>
      <c r="I71" s="122"/>
    </row>
  </sheetData>
  <mergeCells count="3">
    <mergeCell ref="B52:I52"/>
    <mergeCell ref="B53:I53"/>
    <mergeCell ref="B3:B4"/>
  </mergeCells>
  <printOptions/>
  <pageMargins left="0.49" right="0.24" top="0.2" bottom="0.19" header="0.51" footer="0.23"/>
  <pageSetup fitToHeight="1" fitToWidth="1" horizontalDpi="600" verticalDpi="600" orientation="landscape" paperSize="8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tottorikencho</cp:lastModifiedBy>
  <cp:lastPrinted>2007-02-16T07:58:02Z</cp:lastPrinted>
  <dcterms:created xsi:type="dcterms:W3CDTF">2002-01-30T05:43:47Z</dcterms:created>
  <dcterms:modified xsi:type="dcterms:W3CDTF">2007-02-16T07:59:19Z</dcterms:modified>
  <cp:category/>
  <cp:version/>
  <cp:contentType/>
  <cp:contentStatus/>
</cp:coreProperties>
</file>